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C:\Users\chenmi20\Desktop\CodingProject\repos\PUR\pur_doc\templates\"/>
    </mc:Choice>
  </mc:AlternateContent>
  <xr:revisionPtr revIDLastSave="0" documentId="13_ncr:1_{1560B5E3-AF2F-43D8-AC3C-34DB6FB905BE}" xr6:coauthVersionLast="36" xr6:coauthVersionMax="43" xr10:uidLastSave="{00000000-0000-0000-0000-000000000000}"/>
  <bookViews>
    <workbookView xWindow="120" yWindow="105" windowWidth="15000" windowHeight="3330" tabRatio="898" activeTab="11" xr2:uid="{00000000-000D-0000-FFFF-FFFF00000000}"/>
    <workbookView xWindow="0" yWindow="0" windowWidth="38400" windowHeight="18720" xr2:uid="{1408A12F-B19A-4EC7-ABA6-3FE29656DBDE}"/>
  </bookViews>
  <sheets>
    <sheet name="Input" sheetId="20" r:id="rId1"/>
    <sheet name="(1) Project Status" sheetId="12" r:id="rId2"/>
    <sheet name="(2) Total BOM overview" sheetId="5" r:id="rId3"/>
    <sheet name="(3) Status Single Component" sheetId="6" r:id="rId4"/>
    <sheet name="(4) General supplier status" sheetId="15" r:id="rId5"/>
    <sheet name="(5) Sourcing Approval" sheetId="14" r:id="rId6"/>
    <sheet name="(6) Capacity Management" sheetId="17" r:id="rId7"/>
    <sheet name="(7) Counter measures" sheetId="18" r:id="rId8"/>
    <sheet name="(8) Team Recommendation" sheetId="19" r:id="rId9"/>
    <sheet name="(9) Open points and activities" sheetId="8" r:id="rId10"/>
    <sheet name="Doc info" sheetId="21" r:id="rId11"/>
    <sheet name="Sourcing_Meeting_Minutes" sheetId="23" r:id="rId12"/>
  </sheets>
  <externalReferences>
    <externalReference r:id="rId13"/>
    <externalReference r:id="rId14"/>
    <externalReference r:id="rId15"/>
    <externalReference r:id="rId16"/>
    <externalReference r:id="rId17"/>
    <externalReference r:id="rId18"/>
    <externalReference r:id="rId19"/>
  </externalReferences>
  <definedNames>
    <definedName name="_1_0Rwvu._Curren" localSheetId="4" hidden="1">[1]Sheet1!#REF!</definedName>
    <definedName name="_1_0Rwvu._Curren" localSheetId="5" hidden="1">[1]Sheet1!#REF!</definedName>
    <definedName name="_1_0Rwvu._Curren" hidden="1">[1]Sheet1!#REF!</definedName>
    <definedName name="_2Rwvu._Curren" hidden="1">[1]Sheet1!#REF!</definedName>
    <definedName name="ACwvu._Current_." hidden="1">[1]Sheet1!#REF!</definedName>
    <definedName name="Aera">[2]REF!$D$10:$D$18</definedName>
    <definedName name="BBZIndex">[3]BasicData!$K$4:$K$43</definedName>
    <definedName name="BBZTabelle">[3]BasicData!$K$4:$P$46</definedName>
    <definedName name="BEV.ax.te">[3]Product!$I$61</definedName>
    <definedName name="BEV.rad.te">[3]Product!$I$62</definedName>
    <definedName name="BS.SMD.BBZ">[3]Product!$F$19</definedName>
    <definedName name="BS.SMD.te">[3]Product!$F$20</definedName>
    <definedName name="Bundling">[2]REF!$D$34:$D$38</definedName>
    <definedName name="Call">[2]REF!$D$44:$D$48</definedName>
    <definedName name="cc.sicht.te" localSheetId="4">[3]Product!#REF!</definedName>
    <definedName name="cc.sicht.te" localSheetId="5">[3]Product!#REF!</definedName>
    <definedName name="cc.sicht.te" localSheetId="6">[3]Product!#REF!</definedName>
    <definedName name="cc.sicht.te" localSheetId="7">[3]Product!#REF!</definedName>
    <definedName name="cc.sicht.te" localSheetId="8">[3]Product!#REF!</definedName>
    <definedName name="cc.sicht.te">[3]Product!#REF!</definedName>
    <definedName name="CC.te">[3]Product!$J$107</definedName>
    <definedName name="CCM.te">[3]Product!$J$110</definedName>
    <definedName name="Commodity">[2]REF!$I$3:$I$18</definedName>
    <definedName name="Competition">[2]REF!$D$39:$D$43</definedName>
    <definedName name="crosstab_name" localSheetId="4"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name="crosstab_name" localSheetId="5"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name="crosstab_name" localSheetId="6"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name="crosstab_name" localSheetId="7"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name="crosstab_name" localSheetId="8"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name="crosstab_name"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name="Currencies">[2]REF!$I$21:$I$24</definedName>
    <definedName name="_xlnm.Database" localSheetId="4">#REF!</definedName>
    <definedName name="_xlnm.Database" localSheetId="5">#REF!</definedName>
    <definedName name="_xlnm.Database" localSheetId="6">#REF!</definedName>
    <definedName name="_xlnm.Database" localSheetId="7">#REF!</definedName>
    <definedName name="_xlnm.Database" localSheetId="8">#REF!</definedName>
    <definedName name="_xlnm.Database">#REF!</definedName>
    <definedName name="dd" localSheetId="4" hidden="1">{"resultado_resumen",#N/A,FALSE}</definedName>
    <definedName name="dd" localSheetId="5" hidden="1">{"resultado_resumen",#N/A,FALSE}</definedName>
    <definedName name="dd" localSheetId="6" hidden="1">{"resultado_resumen",#N/A,FALSE}</definedName>
    <definedName name="dd" localSheetId="7" hidden="1">{"resultado_resumen",#N/A,FALSE}</definedName>
    <definedName name="dd" localSheetId="8" hidden="1">{"resultado_resumen",#N/A,FALSE}</definedName>
    <definedName name="dd" hidden="1">{"resultado_resumen",#N/A,FALSE}</definedName>
    <definedName name="Descrip9">'[4]Data Input'!#REF!</definedName>
    <definedName name="dkfjs" localSheetId="4"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dkfjs" localSheetId="5"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dkfjs" localSheetId="6"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dkfjs" localSheetId="7"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dkfjs" localSheetId="8"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dkfjs"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eere" localSheetId="4" hidden="1">{"resultado completo",#N/A,FALSE}</definedName>
    <definedName name="eere" localSheetId="5" hidden="1">{"resultado completo",#N/A,FALSE}</definedName>
    <definedName name="eere" localSheetId="6" hidden="1">{"resultado completo",#N/A,FALSE}</definedName>
    <definedName name="eere" localSheetId="7" hidden="1">{"resultado completo",#N/A,FALSE}</definedName>
    <definedName name="eere" localSheetId="8" hidden="1">{"resultado completo",#N/A,FALSE}</definedName>
    <definedName name="eere" hidden="1">{"resultado completo",#N/A,FALSE}</definedName>
    <definedName name="EP.BBZ">[3]Product!$F$115</definedName>
    <definedName name="EP.te">[3]Product!$F$116</definedName>
    <definedName name="FBA.BBZ">[3]Product!$F$52</definedName>
    <definedName name="FBA.te">[3]Product!$F$53</definedName>
    <definedName name="FZTabelle">[3]BasicData!$E$4:$F$7</definedName>
    <definedName name="ICT.BBZ">[3]Product!$F$100</definedName>
    <definedName name="ICT.te">[3]Product!$F$101</definedName>
    <definedName name="int_ext_sel" hidden="1">1</definedName>
    <definedName name="Linie.te">[3]Product!$J$88</definedName>
    <definedName name="Location">[3]Product!$C$4</definedName>
    <definedName name="Logistic">[2]REF!$D$19:$D$27</definedName>
    <definedName name="Lohntabelle">[3]BasicData!$B$4:$C$16</definedName>
    <definedName name="Lötstatistik.te">[3]Product!$J$87</definedName>
    <definedName name="LS.SMD.BBZ">[3]Product!$F$29</definedName>
    <definedName name="LS.SMD.te">[3]Product!$F$30</definedName>
    <definedName name="Masken.te">[3]Product!$J$89</definedName>
    <definedName name="Material.te">[3]Product!$F$47</definedName>
    <definedName name="Nomination">[2]REF!$D$28:$D$33</definedName>
    <definedName name="Nutzen.te">[3]Product!$F$58</definedName>
    <definedName name="offenes_Invest" localSheetId="4">#REF!</definedName>
    <definedName name="offenes_Invest" localSheetId="5">#REF!</definedName>
    <definedName name="offenes_Invest" localSheetId="6">#REF!</definedName>
    <definedName name="offenes_Invest" localSheetId="7">#REF!</definedName>
    <definedName name="offenes_Invest" localSheetId="8">#REF!</definedName>
    <definedName name="offenes_Invest">#REF!</definedName>
    <definedName name="open_invest" localSheetId="4">#REF!</definedName>
    <definedName name="open_invest" localSheetId="5">#REF!</definedName>
    <definedName name="open_invest" localSheetId="6">#REF!</definedName>
    <definedName name="open_invest" localSheetId="7">#REF!</definedName>
    <definedName name="open_invest" localSheetId="8">#REF!</definedName>
    <definedName name="open_invest">#REF!</definedName>
    <definedName name="Planner">[3]Product!$C$5</definedName>
    <definedName name="_xlnm.Print_Area" localSheetId="3">'(3) Status Single Component'!$B$3:$BH$37</definedName>
    <definedName name="_xlnm.Print_Area" localSheetId="9">'(9) Open points and activities'!$B$2:$L$17</definedName>
    <definedName name="_xlnm.Print_Titles">'[5]Special Investments'!$A$1:$P$65536,'[5]Special Investments'!$A$4:$IV$4</definedName>
    <definedName name="Project">[3]Product!$C$3</definedName>
    <definedName name="qw">[6]BasicData!$K$4:$K$42</definedName>
    <definedName name="Rank">[2]REF!$D$49:$D$57</definedName>
    <definedName name="Restbest.te">[3]Product!$F$82</definedName>
    <definedName name="RF.BBZ">[3]Product!$F$121</definedName>
    <definedName name="RF.te">[3]Product!$F$122</definedName>
    <definedName name="Rwvu._Current_." localSheetId="4" hidden="1">[1]Sheet1!#REF!</definedName>
    <definedName name="Rwvu._Current_." localSheetId="5" hidden="1">[1]Sheet1!#REF!</definedName>
    <definedName name="Rwvu._Current_." localSheetId="6" hidden="1">[1]Sheet1!#REF!</definedName>
    <definedName name="Rwvu._Current_." localSheetId="7" hidden="1">[1]Sheet1!#REF!</definedName>
    <definedName name="Rwvu._Current_." localSheetId="8" hidden="1">[1]Sheet1!#REF!</definedName>
    <definedName name="Rwvu._Current_." hidden="1">[1]Sheet1!#REF!</definedName>
    <definedName name="schwall.BBZ">[3]Product!$I$85</definedName>
    <definedName name="Schwall.te">[3]Product!$J$86</definedName>
    <definedName name="schwall_e1.BBZ" localSheetId="4">[3]Product!#REF!</definedName>
    <definedName name="schwall_e1.BBZ" localSheetId="5">[3]Product!#REF!</definedName>
    <definedName name="schwall_e1.BBZ" localSheetId="6">[3]Product!#REF!</definedName>
    <definedName name="schwall_e1.BBZ" localSheetId="7">[3]Product!#REF!</definedName>
    <definedName name="schwall_e1.BBZ" localSheetId="8">[3]Product!#REF!</definedName>
    <definedName name="schwall_e1.BBZ">[3]Product!#REF!</definedName>
    <definedName name="schwall_e2.bbz" localSheetId="4">[3]Product!#REF!</definedName>
    <definedName name="schwall_e2.bbz" localSheetId="5">[3]Product!#REF!</definedName>
    <definedName name="schwall_e2.bbz">[3]Product!#REF!</definedName>
    <definedName name="schwall_e3.bbz" localSheetId="4">[3]Product!#REF!</definedName>
    <definedName name="schwall_e3.bbz" localSheetId="5">[3]Product!#REF!</definedName>
    <definedName name="schwall_e3.bbz">[3]Product!#REF!</definedName>
    <definedName name="schwall_t.BBZ">[3]Product!$I$106</definedName>
    <definedName name="sdfs" localSheetId="4"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sdfs" localSheetId="5"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sdfs" localSheetId="6"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sdfs" localSheetId="7"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sdfs" localSheetId="8"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sdfs"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SelSolder.te">[3]Product!#REF!</definedName>
    <definedName name="Sichtprüfen.te">[3]Product!$F$95</definedName>
    <definedName name="SMD.Sicht.te">[3]Product!$F$43</definedName>
    <definedName name="SumDesign" localSheetId="4">[7]Manufacturing!#REF!</definedName>
    <definedName name="SumDesign" localSheetId="5">[7]Manufacturing!#REF!</definedName>
    <definedName name="SumDesign" localSheetId="6">[7]Manufacturing!#REF!</definedName>
    <definedName name="SumDesign" localSheetId="7">[7]Manufacturing!#REF!</definedName>
    <definedName name="SumDesign" localSheetId="8">[7]Manufacturing!#REF!</definedName>
    <definedName name="SumDesign">[7]Manufacturing!#REF!</definedName>
    <definedName name="suppliers">[2]REF!$D$4:$D$9</definedName>
    <definedName name="Swvu._Current_." localSheetId="4" hidden="1">[1]Sheet1!#REF!</definedName>
    <definedName name="Swvu._Current_." localSheetId="5" hidden="1">[1]Sheet1!#REF!</definedName>
    <definedName name="Swvu._Current_." localSheetId="6" hidden="1">[1]Sheet1!#REF!</definedName>
    <definedName name="Swvu._Current_." localSheetId="7" hidden="1">[1]Sheet1!#REF!</definedName>
    <definedName name="Swvu._Current_." localSheetId="8" hidden="1">[1]Sheet1!#REF!</definedName>
    <definedName name="Swvu._Current_." hidden="1">[1]Sheet1!#REF!</definedName>
    <definedName name="Volume">[3]Product!$C$6</definedName>
    <definedName name="wrn.resultado_resumen." localSheetId="4" hidden="1">{"resultado_resumen",#N/A,FALSE}</definedName>
    <definedName name="wrn.resultado_resumen." localSheetId="5" hidden="1">{"resultado_resumen",#N/A,FALSE}</definedName>
    <definedName name="wrn.resultado_resumen." localSheetId="6" hidden="1">{"resultado_resumen",#N/A,FALSE}</definedName>
    <definedName name="wrn.resultado_resumen." localSheetId="7" hidden="1">{"resultado_resumen",#N/A,FALSE}</definedName>
    <definedName name="wrn.resultado_resumen." localSheetId="8" hidden="1">{"resultado_resumen",#N/A,FALSE}</definedName>
    <definedName name="wrn.resultado_resumen." hidden="1">{"resultado_resumen",#N/A,FALSE}</definedName>
    <definedName name="wrn.resultado_total." localSheetId="4" hidden="1">{"resultado completo",#N/A,FALSE}</definedName>
    <definedName name="wrn.resultado_total." localSheetId="5" hidden="1">{"resultado completo",#N/A,FALSE}</definedName>
    <definedName name="wrn.resultado_total." localSheetId="6" hidden="1">{"resultado completo",#N/A,FALSE}</definedName>
    <definedName name="wrn.resultado_total." localSheetId="7" hidden="1">{"resultado completo",#N/A,FALSE}</definedName>
    <definedName name="wrn.resultado_total." localSheetId="8" hidden="1">{"resultado completo",#N/A,FALSE}</definedName>
    <definedName name="wrn.resultado_total." hidden="1">{"resultado completo",#N/A,FALSE}</definedName>
    <definedName name="wvu._Current_." localSheetId="4" hidden="1">{TRUE,TRUE,-2,-16.25,486,281.25,FALSE,FALSE,TRUE,TRUE,0,1,22,6,8,4,2,4,TRUE,TRUE,3,TRUE,1,TRUE,100,"Swvu._Current_.","ACwvu._Current_.",1,FALSE,FALSE,0.196850393700787,0.196850393700787,0.31496062992126,0.708661417322835,1,"","&amp;LAT AF/ Neumann&amp;CPage &amp;P&amp;R&amp;D   &amp;T   ",FALSE,FALSE,FALSE,FALSE,1,100,#N/A,#N/A,"=R8C1:R460C22","=R1:R7","Rwvu._Current_.",#N/A,FALSE,FALSE}</definedName>
    <definedName name="wvu._Current_." localSheetId="5" hidden="1">{TRUE,TRUE,-2,-16.25,486,281.25,FALSE,FALSE,TRUE,TRUE,0,1,22,6,8,4,2,4,TRUE,TRUE,3,TRUE,1,TRUE,100,"Swvu._Current_.","ACwvu._Current_.",1,FALSE,FALSE,0.196850393700787,0.196850393700787,0.31496062992126,0.708661417322835,1,"","&amp;LAT AF/ Neumann&amp;CPage &amp;P&amp;R&amp;D   &amp;T   ",FALSE,FALSE,FALSE,FALSE,1,100,#N/A,#N/A,"=R8C1:R460C22","=R1:R7","Rwvu._Current_.",#N/A,FALSE,FALSE}</definedName>
    <definedName name="wvu._Current_." localSheetId="6" hidden="1">{TRUE,TRUE,-2,-16.25,486,281.25,FALSE,FALSE,TRUE,TRUE,0,1,22,6,8,4,2,4,TRUE,TRUE,3,TRUE,1,TRUE,100,"Swvu._Current_.","ACwvu._Current_.",1,FALSE,FALSE,0.196850393700787,0.196850393700787,0.31496062992126,0.708661417322835,1,"","&amp;LAT AF/ Neumann&amp;CPage &amp;P&amp;R&amp;D   &amp;T   ",FALSE,FALSE,FALSE,FALSE,1,100,#N/A,#N/A,"=R8C1:R460C22","=R1:R7","Rwvu._Current_.",#N/A,FALSE,FALSE}</definedName>
    <definedName name="wvu._Current_." localSheetId="7" hidden="1">{TRUE,TRUE,-2,-16.25,486,281.25,FALSE,FALSE,TRUE,TRUE,0,1,22,6,8,4,2,4,TRUE,TRUE,3,TRUE,1,TRUE,100,"Swvu._Current_.","ACwvu._Current_.",1,FALSE,FALSE,0.196850393700787,0.196850393700787,0.31496062992126,0.708661417322835,1,"","&amp;LAT AF/ Neumann&amp;CPage &amp;P&amp;R&amp;D   &amp;T   ",FALSE,FALSE,FALSE,FALSE,1,100,#N/A,#N/A,"=R8C1:R460C22","=R1:R7","Rwvu._Current_.",#N/A,FALSE,FALSE}</definedName>
    <definedName name="wvu._Current_." localSheetId="8" hidden="1">{TRUE,TRUE,-2,-16.25,486,281.25,FALSE,FALSE,TRUE,TRUE,0,1,22,6,8,4,2,4,TRUE,TRUE,3,TRUE,1,TRUE,100,"Swvu._Current_.","ACwvu._Current_.",1,FALSE,FALSE,0.196850393700787,0.196850393700787,0.31496062992126,0.708661417322835,1,"","&amp;LAT AF/ Neumann&amp;CPage &amp;P&amp;R&amp;D   &amp;T   ",FALSE,FALSE,FALSE,FALSE,1,100,#N/A,#N/A,"=R8C1:R460C22","=R1:R7","Rwvu._Current_.",#N/A,FALSE,FALSE}</definedName>
    <definedName name="wvu._Current_." hidden="1">{TRUE,TRUE,-2,-16.25,486,281.25,FALSE,FALSE,TRUE,TRUE,0,1,22,6,8,4,2,4,TRUE,TRUE,3,TRUE,1,TRUE,100,"Swvu._Current_.","ACwvu._Current_.",1,FALSE,FALSE,0.196850393700787,0.196850393700787,0.31496062992126,0.708661417322835,1,"","&amp;LAT AF/ Neumann&amp;CPage &amp;P&amp;R&amp;D   &amp;T   ",FALSE,FALSE,FALSE,FALSE,1,100,#N/A,#N/A,"=R8C1:R460C22","=R1:R7","Rwvu._Current_.",#N/A,FALSE,FALSE}</definedName>
    <definedName name="wvu.resultado._.completo." localSheetId="4"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wvu.resultado._.completo." localSheetId="5"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wvu.resultado._.completo." localSheetId="6"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wvu.resultado._.completo." localSheetId="7"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wvu.resultado._.completo." localSheetId="8"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wvu.resultado._.completo."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wvu.resultado._.resumen." localSheetId="4" hidden="1">{TRUE,FALSE,-2,-16.25,486,281.25,FALSE,FALSE,TRUE,TRUE,0,1,5,6,8,4,2,4,TRUE,TRUE,3,TRUE,1,TRUE,100,"Swvu.resultado._.resumen.","ACwvu.resultado._.resumen.",1,FALSE,FALSE,0.196850393700787,0.196850393700787,0.31496062992126,0.708661417322835,1,"","&amp;LAT AF/ Neumann&amp;CPage &amp;P&amp;R&amp;D   &amp;T   ",FALSE,FALSE,FALSE,FALSE,1,100,#N/A,#N/A,"=R8C1:R460C22","=R1:R7",FALSE,FALSE,FALSE,FALSE}</definedName>
    <definedName name="wvu.resultado._.resumen." localSheetId="5" hidden="1">{TRUE,FALSE,-2,-16.25,486,281.25,FALSE,FALSE,TRUE,TRUE,0,1,5,6,8,4,2,4,TRUE,TRUE,3,TRUE,1,TRUE,100,"Swvu.resultado._.resumen.","ACwvu.resultado._.resumen.",1,FALSE,FALSE,0.196850393700787,0.196850393700787,0.31496062992126,0.708661417322835,1,"","&amp;LAT AF/ Neumann&amp;CPage &amp;P&amp;R&amp;D   &amp;T   ",FALSE,FALSE,FALSE,FALSE,1,100,#N/A,#N/A,"=R8C1:R460C22","=R1:R7",FALSE,FALSE,FALSE,FALSE}</definedName>
    <definedName name="wvu.resultado._.resumen." localSheetId="6" hidden="1">{TRUE,FALSE,-2,-16.25,486,281.25,FALSE,FALSE,TRUE,TRUE,0,1,5,6,8,4,2,4,TRUE,TRUE,3,TRUE,1,TRUE,100,"Swvu.resultado._.resumen.","ACwvu.resultado._.resumen.",1,FALSE,FALSE,0.196850393700787,0.196850393700787,0.31496062992126,0.708661417322835,1,"","&amp;LAT AF/ Neumann&amp;CPage &amp;P&amp;R&amp;D   &amp;T   ",FALSE,FALSE,FALSE,FALSE,1,100,#N/A,#N/A,"=R8C1:R460C22","=R1:R7",FALSE,FALSE,FALSE,FALSE}</definedName>
    <definedName name="wvu.resultado._.resumen." localSheetId="7" hidden="1">{TRUE,FALSE,-2,-16.25,486,281.25,FALSE,FALSE,TRUE,TRUE,0,1,5,6,8,4,2,4,TRUE,TRUE,3,TRUE,1,TRUE,100,"Swvu.resultado._.resumen.","ACwvu.resultado._.resumen.",1,FALSE,FALSE,0.196850393700787,0.196850393700787,0.31496062992126,0.708661417322835,1,"","&amp;LAT AF/ Neumann&amp;CPage &amp;P&amp;R&amp;D   &amp;T   ",FALSE,FALSE,FALSE,FALSE,1,100,#N/A,#N/A,"=R8C1:R460C22","=R1:R7",FALSE,FALSE,FALSE,FALSE}</definedName>
    <definedName name="wvu.resultado._.resumen." localSheetId="8" hidden="1">{TRUE,FALSE,-2,-16.25,486,281.25,FALSE,FALSE,TRUE,TRUE,0,1,5,6,8,4,2,4,TRUE,TRUE,3,TRUE,1,TRUE,100,"Swvu.resultado._.resumen.","ACwvu.resultado._.resumen.",1,FALSE,FALSE,0.196850393700787,0.196850393700787,0.31496062992126,0.708661417322835,1,"","&amp;LAT AF/ Neumann&amp;CPage &amp;P&amp;R&amp;D   &amp;T   ",FALSE,FALSE,FALSE,FALSE,1,100,#N/A,#N/A,"=R8C1:R460C22","=R1:R7",FALSE,FALSE,FALSE,FALSE}</definedName>
    <definedName name="wvu.resultado._.resumen." hidden="1">{TRUE,FALSE,-2,-16.25,486,281.25,FALSE,FALSE,TRUE,TRUE,0,1,5,6,8,4,2,4,TRUE,TRUE,3,TRUE,1,TRUE,100,"Swvu.resultado._.resumen.","ACwvu.resultado._.resumen.",1,FALSE,FALSE,0.196850393700787,0.196850393700787,0.31496062992126,0.708661417322835,1,"","&amp;LAT AF/ Neumann&amp;CPage &amp;P&amp;R&amp;D   &amp;T   ",FALSE,FALSE,FALSE,FALSE,1,100,#N/A,#N/A,"=R8C1:R460C22","=R1:R7",FALSE,FALSE,FALSE,FALSE}</definedName>
    <definedName name="XR" localSheetId="4">#REF!</definedName>
    <definedName name="XR" localSheetId="5">#REF!</definedName>
    <definedName name="XR" localSheetId="6">#REF!</definedName>
    <definedName name="XR" localSheetId="7">#REF!</definedName>
    <definedName name="XR" localSheetId="8">#REF!</definedName>
    <definedName name="XR">#REF!</definedName>
    <definedName name="xxx" localSheetId="4"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name="xxx" localSheetId="5"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name="xxx" localSheetId="6"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name="xxx" localSheetId="7"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name="xxx" localSheetId="8"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name="xxx"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s>
  <calcPr calcId="191028"/>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3" i="23" l="1"/>
  <c r="K32" i="23"/>
  <c r="I32" i="23"/>
  <c r="G32" i="23"/>
  <c r="AD161" i="20"/>
  <c r="W161" i="20"/>
  <c r="P161" i="20"/>
  <c r="K31" i="23"/>
  <c r="I31" i="23"/>
  <c r="G31" i="23"/>
  <c r="K30" i="23"/>
  <c r="I30" i="23"/>
  <c r="G30" i="23"/>
  <c r="E31" i="23"/>
  <c r="G12" i="23"/>
  <c r="G11" i="23"/>
  <c r="G10" i="23"/>
  <c r="B17" i="23"/>
  <c r="E29" i="23"/>
  <c r="E28" i="23"/>
  <c r="E27" i="23"/>
  <c r="B22" i="23"/>
  <c r="B21" i="23"/>
  <c r="B20" i="23"/>
  <c r="H17" i="23"/>
  <c r="J38" i="23" s="1"/>
  <c r="B19" i="23"/>
  <c r="B18" i="23"/>
  <c r="G8" i="23"/>
  <c r="G7" i="23"/>
  <c r="F2" i="23"/>
  <c r="J13" i="18" l="1"/>
  <c r="J12" i="18"/>
  <c r="J11" i="18"/>
  <c r="J10" i="18"/>
  <c r="J9" i="18"/>
  <c r="J8" i="18"/>
  <c r="J7" i="18"/>
  <c r="J6" i="18"/>
  <c r="J5" i="18"/>
  <c r="J4" i="18"/>
  <c r="I13" i="18"/>
  <c r="I12" i="18"/>
  <c r="I11" i="18"/>
  <c r="I10" i="18"/>
  <c r="I9" i="18"/>
  <c r="I8" i="18"/>
  <c r="I7" i="18"/>
  <c r="I6" i="18"/>
  <c r="I5" i="18"/>
  <c r="I4" i="18"/>
  <c r="F13" i="18"/>
  <c r="F12" i="18"/>
  <c r="F11" i="18"/>
  <c r="F10" i="18"/>
  <c r="F9" i="18"/>
  <c r="F8" i="18"/>
  <c r="F7" i="18"/>
  <c r="F6" i="18"/>
  <c r="F5" i="18"/>
  <c r="F4" i="18"/>
  <c r="G13" i="18"/>
  <c r="G12" i="18"/>
  <c r="G11" i="18"/>
  <c r="G10" i="18"/>
  <c r="G9" i="18"/>
  <c r="G8" i="18"/>
  <c r="G7" i="18"/>
  <c r="G6" i="18"/>
  <c r="G5" i="18"/>
  <c r="G4" i="18"/>
  <c r="G19" i="5"/>
  <c r="H19" i="5"/>
  <c r="J19" i="5"/>
  <c r="P20" i="15"/>
  <c r="O20" i="15"/>
  <c r="N20" i="15"/>
  <c r="M20" i="15"/>
  <c r="G20" i="15"/>
  <c r="F20" i="15"/>
  <c r="E20" i="15"/>
  <c r="D20" i="15"/>
  <c r="P47" i="15"/>
  <c r="O47" i="15"/>
  <c r="N47" i="15"/>
  <c r="M47" i="15"/>
  <c r="G47" i="15"/>
  <c r="F47" i="15"/>
  <c r="E47" i="15"/>
  <c r="D47" i="15"/>
  <c r="DF40" i="14"/>
  <c r="DA40" i="14"/>
  <c r="CV40" i="14"/>
  <c r="CA40" i="14"/>
  <c r="BV40" i="14"/>
  <c r="BQ40" i="14"/>
  <c r="AV40" i="14"/>
  <c r="AQ40" i="14"/>
  <c r="AL40" i="14"/>
  <c r="Q40" i="14"/>
  <c r="L40" i="14"/>
  <c r="G40" i="14"/>
  <c r="W13" i="14"/>
  <c r="Q7" i="12"/>
  <c r="G7" i="12"/>
  <c r="P51" i="15"/>
  <c r="O51" i="15"/>
  <c r="N51" i="15"/>
  <c r="M51" i="15"/>
  <c r="G51" i="15"/>
  <c r="F51" i="15"/>
  <c r="E51" i="15"/>
  <c r="D51" i="15"/>
  <c r="P24" i="15"/>
  <c r="O24" i="15"/>
  <c r="N24" i="15"/>
  <c r="M24" i="15"/>
  <c r="G24" i="15"/>
  <c r="F24" i="15"/>
  <c r="E24" i="15"/>
  <c r="D24" i="15"/>
  <c r="FK198" i="20"/>
  <c r="EU198" i="20"/>
  <c r="DP198" i="20"/>
  <c r="CZ198" i="20"/>
  <c r="BU198" i="20"/>
  <c r="BE198" i="20"/>
  <c r="Z198" i="20"/>
  <c r="J198" i="20"/>
  <c r="AO63" i="17"/>
  <c r="FO189" i="20"/>
  <c r="FS189" i="20"/>
  <c r="FO190" i="20"/>
  <c r="FS190" i="20"/>
  <c r="EY190" i="20"/>
  <c r="FC190" i="20"/>
  <c r="FX190" i="20"/>
  <c r="FO191" i="20"/>
  <c r="FS191" i="20"/>
  <c r="FO192" i="20"/>
  <c r="FS192" i="20"/>
  <c r="FO193" i="20"/>
  <c r="FS193" i="20"/>
  <c r="FO194" i="20"/>
  <c r="FS194" i="20"/>
  <c r="FO195" i="20"/>
  <c r="FS195" i="20"/>
  <c r="FO196" i="20"/>
  <c r="FO197" i="20"/>
  <c r="FS197" i="20"/>
  <c r="FO188" i="20"/>
  <c r="FS188" i="20"/>
  <c r="EY189" i="20"/>
  <c r="FC189" i="20"/>
  <c r="EY191" i="20"/>
  <c r="FC191" i="20"/>
  <c r="EY192" i="20"/>
  <c r="FC192" i="20"/>
  <c r="EY193" i="20"/>
  <c r="FC193" i="20"/>
  <c r="EY194" i="20"/>
  <c r="FC194" i="20"/>
  <c r="EY195" i="20"/>
  <c r="FC195" i="20"/>
  <c r="EY196" i="20"/>
  <c r="FC196" i="20"/>
  <c r="EY197" i="20"/>
  <c r="FC197" i="20"/>
  <c r="EY188" i="20"/>
  <c r="FC188" i="20"/>
  <c r="AL63" i="17"/>
  <c r="DT189" i="20"/>
  <c r="DX189" i="20"/>
  <c r="DT190" i="20"/>
  <c r="DX190" i="20"/>
  <c r="DT191" i="20"/>
  <c r="DT192" i="20"/>
  <c r="DT193" i="20"/>
  <c r="DX193" i="20"/>
  <c r="DT194" i="20"/>
  <c r="DX194" i="20"/>
  <c r="DT195" i="20"/>
  <c r="DT196" i="20"/>
  <c r="DX196" i="20"/>
  <c r="DT197" i="20"/>
  <c r="DX197" i="20"/>
  <c r="DT188" i="20"/>
  <c r="DX188" i="20"/>
  <c r="DD189" i="20"/>
  <c r="DH189" i="20"/>
  <c r="DD190" i="20"/>
  <c r="DH190" i="20"/>
  <c r="DD191" i="20"/>
  <c r="DH191" i="20"/>
  <c r="DD192" i="20"/>
  <c r="DH192" i="20"/>
  <c r="DD193" i="20"/>
  <c r="DH193" i="20"/>
  <c r="DD194" i="20"/>
  <c r="DH194" i="20"/>
  <c r="DD195" i="20"/>
  <c r="DH195" i="20"/>
  <c r="DD196" i="20"/>
  <c r="DH196" i="20"/>
  <c r="DD197" i="20"/>
  <c r="DD188" i="20"/>
  <c r="L63" i="17"/>
  <c r="I63" i="17"/>
  <c r="BY189" i="20"/>
  <c r="CC189" i="20"/>
  <c r="BY190" i="20"/>
  <c r="BY191" i="20"/>
  <c r="CC191" i="20"/>
  <c r="BY192" i="20"/>
  <c r="CC192" i="20"/>
  <c r="BY193" i="20"/>
  <c r="CC193" i="20"/>
  <c r="BY194" i="20"/>
  <c r="CC194" i="20"/>
  <c r="BY195" i="20"/>
  <c r="CC195" i="20"/>
  <c r="BI195" i="20"/>
  <c r="BM195" i="20"/>
  <c r="CH195" i="20"/>
  <c r="BY196" i="20"/>
  <c r="CC196" i="20"/>
  <c r="BY197" i="20"/>
  <c r="CC197" i="20"/>
  <c r="BY188" i="20"/>
  <c r="CC188" i="20"/>
  <c r="BI189" i="20"/>
  <c r="BM189" i="20"/>
  <c r="BI190" i="20"/>
  <c r="BM190" i="20"/>
  <c r="BI191" i="20"/>
  <c r="BM191" i="20"/>
  <c r="BI192" i="20"/>
  <c r="BM192" i="20"/>
  <c r="BI193" i="20"/>
  <c r="BM193" i="20"/>
  <c r="BI194" i="20"/>
  <c r="BM194" i="20"/>
  <c r="BI196" i="20"/>
  <c r="BM196" i="20"/>
  <c r="BI197" i="20"/>
  <c r="BM197" i="20"/>
  <c r="BI188" i="20"/>
  <c r="BM188" i="20"/>
  <c r="AO25" i="17"/>
  <c r="AL25" i="17"/>
  <c r="L25" i="17"/>
  <c r="I25" i="17"/>
  <c r="AD189" i="20"/>
  <c r="AD190" i="20"/>
  <c r="AH190" i="20"/>
  <c r="AD191" i="20"/>
  <c r="AH191" i="20"/>
  <c r="AD192" i="20"/>
  <c r="AH192" i="20"/>
  <c r="AD193" i="20"/>
  <c r="AH193" i="20"/>
  <c r="AD194" i="20"/>
  <c r="AH194" i="20"/>
  <c r="N194" i="20"/>
  <c r="R194" i="20"/>
  <c r="AM194" i="20"/>
  <c r="AD195" i="20"/>
  <c r="AH195" i="20"/>
  <c r="AD196" i="20"/>
  <c r="AH196" i="20"/>
  <c r="AD197" i="20"/>
  <c r="AD188" i="20"/>
  <c r="AH188" i="20"/>
  <c r="N189" i="20"/>
  <c r="R189" i="20"/>
  <c r="N190" i="20"/>
  <c r="R190" i="20"/>
  <c r="N191" i="20"/>
  <c r="N192" i="20"/>
  <c r="R192" i="20"/>
  <c r="N193" i="20"/>
  <c r="R193" i="20"/>
  <c r="N195" i="20"/>
  <c r="R195" i="20"/>
  <c r="N196" i="20"/>
  <c r="R196" i="20"/>
  <c r="N197" i="20"/>
  <c r="R197" i="20"/>
  <c r="N188" i="20"/>
  <c r="R188" i="20"/>
  <c r="DR126" i="20"/>
  <c r="EL186" i="20"/>
  <c r="CG126" i="20"/>
  <c r="D40" i="17" s="1"/>
  <c r="AV126" i="20"/>
  <c r="AX4" i="14" s="1"/>
  <c r="K126" i="20"/>
  <c r="D2" i="17" s="1"/>
  <c r="EN99" i="20"/>
  <c r="M28" i="15"/>
  <c r="CW99" i="20"/>
  <c r="D28" i="15" s="1"/>
  <c r="BF99" i="20"/>
  <c r="M2" i="15" s="1"/>
  <c r="O99" i="20"/>
  <c r="D2" i="15" s="1"/>
  <c r="BA88" i="20"/>
  <c r="B88" i="20"/>
  <c r="BA79" i="20"/>
  <c r="B79" i="20"/>
  <c r="F74" i="20"/>
  <c r="F70" i="20"/>
  <c r="CJ4" i="14"/>
  <c r="F66" i="20"/>
  <c r="BU5" i="6" s="1"/>
  <c r="F62" i="20"/>
  <c r="K5" i="6"/>
  <c r="B74" i="20"/>
  <c r="B70" i="20"/>
  <c r="B44" i="6" s="1"/>
  <c r="B66" i="20"/>
  <c r="BL5" i="6"/>
  <c r="B62" i="20"/>
  <c r="B5" i="6"/>
  <c r="B33" i="12"/>
  <c r="W30" i="12"/>
  <c r="W29" i="12"/>
  <c r="W26" i="12"/>
  <c r="W27" i="12"/>
  <c r="W28" i="12"/>
  <c r="W25" i="12"/>
  <c r="W23" i="12"/>
  <c r="W22" i="12"/>
  <c r="W20" i="12"/>
  <c r="W19" i="12"/>
  <c r="R30" i="12"/>
  <c r="R29" i="12"/>
  <c r="R26" i="12"/>
  <c r="R27" i="12"/>
  <c r="R28" i="12"/>
  <c r="R25" i="12"/>
  <c r="R23" i="12"/>
  <c r="R22" i="12"/>
  <c r="R20" i="12"/>
  <c r="R19" i="12"/>
  <c r="M30" i="12"/>
  <c r="M29" i="12"/>
  <c r="M26" i="12"/>
  <c r="M27" i="12"/>
  <c r="M28" i="12"/>
  <c r="M25" i="12"/>
  <c r="M23" i="12"/>
  <c r="M22" i="12"/>
  <c r="M20" i="12"/>
  <c r="M19" i="12"/>
  <c r="H30" i="12"/>
  <c r="H29" i="12"/>
  <c r="H26" i="12"/>
  <c r="H27" i="12"/>
  <c r="H28" i="12"/>
  <c r="H25" i="12"/>
  <c r="H23" i="12"/>
  <c r="H22" i="12"/>
  <c r="H20" i="12"/>
  <c r="H19" i="12"/>
  <c r="U17" i="12"/>
  <c r="U16" i="12"/>
  <c r="H17" i="12"/>
  <c r="H16" i="12"/>
  <c r="AJ11" i="12"/>
  <c r="AJ9" i="12"/>
  <c r="AJ7" i="12"/>
  <c r="AJ5" i="12"/>
  <c r="AJ3" i="12"/>
  <c r="AC11" i="12"/>
  <c r="AC9" i="12"/>
  <c r="AC7" i="12"/>
  <c r="AC5" i="12"/>
  <c r="AC3" i="12"/>
  <c r="AQ26" i="12"/>
  <c r="AQ25" i="12"/>
  <c r="AQ24" i="12"/>
  <c r="AQ23" i="12"/>
  <c r="AQ22" i="12"/>
  <c r="AQ21" i="12"/>
  <c r="AQ20" i="12"/>
  <c r="AQ19" i="12"/>
  <c r="AQ18" i="12"/>
  <c r="AQ17" i="12"/>
  <c r="AK26" i="12"/>
  <c r="AK25" i="12"/>
  <c r="AK24" i="12"/>
  <c r="AK23" i="12"/>
  <c r="AK22" i="12"/>
  <c r="AK21" i="12"/>
  <c r="AK20" i="12"/>
  <c r="AK19" i="12"/>
  <c r="AK18" i="12"/>
  <c r="AK17" i="12"/>
  <c r="AE26" i="12"/>
  <c r="AE25" i="12"/>
  <c r="AE24" i="12"/>
  <c r="AE23" i="12"/>
  <c r="AE22" i="12"/>
  <c r="AE21" i="12"/>
  <c r="AE20" i="12"/>
  <c r="AE19" i="12"/>
  <c r="AE18" i="12"/>
  <c r="AE17" i="12"/>
  <c r="AQ15" i="12"/>
  <c r="AK15" i="12"/>
  <c r="AE15" i="12"/>
  <c r="Q11" i="12"/>
  <c r="Q9" i="12"/>
  <c r="G11" i="12"/>
  <c r="G9" i="12"/>
  <c r="G5" i="12"/>
  <c r="X10" i="12"/>
  <c r="X4" i="12"/>
  <c r="N3" i="12"/>
  <c r="G3" i="12"/>
  <c r="AC17" i="12"/>
  <c r="AC18" i="12"/>
  <c r="AC19" i="12"/>
  <c r="AC20" i="12"/>
  <c r="AC21" i="12"/>
  <c r="AC22" i="12"/>
  <c r="AC23" i="12"/>
  <c r="AC24" i="12"/>
  <c r="AC25" i="12"/>
  <c r="AC26" i="12"/>
  <c r="AV11" i="20"/>
  <c r="AK27" i="12"/>
  <c r="AL19" i="14"/>
  <c r="Q19" i="14"/>
  <c r="L19" i="14"/>
  <c r="G19" i="14"/>
  <c r="DF19" i="14"/>
  <c r="DA19" i="14"/>
  <c r="CV19" i="14"/>
  <c r="CA19" i="14"/>
  <c r="BV19" i="14"/>
  <c r="BQ19" i="14"/>
  <c r="AV19" i="14"/>
  <c r="AQ19" i="14"/>
  <c r="DI60" i="6"/>
  <c r="CO60" i="6"/>
  <c r="BV60" i="6"/>
  <c r="BR9" i="6"/>
  <c r="H8" i="18"/>
  <c r="K18" i="8"/>
  <c r="K16" i="8"/>
  <c r="K14" i="8"/>
  <c r="K12" i="8"/>
  <c r="K10" i="8"/>
  <c r="K8" i="8"/>
  <c r="K6" i="8"/>
  <c r="K4" i="8"/>
  <c r="H18" i="8"/>
  <c r="H16" i="8"/>
  <c r="H14" i="8"/>
  <c r="H12" i="8"/>
  <c r="H10" i="8"/>
  <c r="H8" i="8"/>
  <c r="H6" i="8"/>
  <c r="H4" i="8"/>
  <c r="B18" i="8"/>
  <c r="B16" i="8"/>
  <c r="B14" i="8"/>
  <c r="B12" i="8"/>
  <c r="B10" i="8"/>
  <c r="B8" i="8"/>
  <c r="B6" i="8"/>
  <c r="B4" i="8"/>
  <c r="B12" i="19"/>
  <c r="D13" i="19"/>
  <c r="D4" i="19"/>
  <c r="D5" i="19"/>
  <c r="D6" i="19"/>
  <c r="D7" i="19"/>
  <c r="D8" i="19"/>
  <c r="D9" i="19"/>
  <c r="D10" i="19"/>
  <c r="D11" i="19"/>
  <c r="D12" i="19"/>
  <c r="D3" i="19"/>
  <c r="C4" i="19"/>
  <c r="C5" i="19"/>
  <c r="C6" i="19"/>
  <c r="C7" i="19"/>
  <c r="C8" i="19"/>
  <c r="C9" i="19"/>
  <c r="C10" i="19"/>
  <c r="C11" i="19"/>
  <c r="C12" i="19"/>
  <c r="C3" i="19"/>
  <c r="AY65" i="17"/>
  <c r="AF70" i="17"/>
  <c r="BB65" i="17"/>
  <c r="BB63" i="17"/>
  <c r="AY63" i="17"/>
  <c r="AO67" i="17"/>
  <c r="AL67" i="17"/>
  <c r="AO65" i="17"/>
  <c r="AL65" i="17"/>
  <c r="C70" i="17"/>
  <c r="Y65" i="17"/>
  <c r="V65" i="17"/>
  <c r="Y63" i="17"/>
  <c r="V63" i="17"/>
  <c r="L67" i="17"/>
  <c r="I67" i="17"/>
  <c r="L65" i="17"/>
  <c r="I65" i="17"/>
  <c r="DX191" i="20"/>
  <c r="DX192" i="20"/>
  <c r="DX195" i="20"/>
  <c r="DH197" i="20"/>
  <c r="DH188" i="20"/>
  <c r="FS196" i="20"/>
  <c r="EO189" i="20"/>
  <c r="EO190" i="20"/>
  <c r="EO191" i="20"/>
  <c r="EO192" i="20"/>
  <c r="EO193" i="20"/>
  <c r="EO194" i="20"/>
  <c r="EO195" i="20"/>
  <c r="EO196" i="20"/>
  <c r="EO197" i="20"/>
  <c r="CT189" i="20"/>
  <c r="CT190" i="20"/>
  <c r="CT191" i="20"/>
  <c r="CT192" i="20"/>
  <c r="CT193" i="20"/>
  <c r="CT194" i="20"/>
  <c r="CT195" i="20"/>
  <c r="CT196" i="20"/>
  <c r="CT197" i="20"/>
  <c r="AF32" i="17"/>
  <c r="BB27" i="17"/>
  <c r="AY27" i="17"/>
  <c r="BB25" i="17"/>
  <c r="AY25" i="17"/>
  <c r="AO29" i="17"/>
  <c r="AL29" i="17"/>
  <c r="AO27" i="17"/>
  <c r="AL27" i="17"/>
  <c r="CC190" i="20"/>
  <c r="CH190" i="20"/>
  <c r="AY189" i="20"/>
  <c r="AY190" i="20"/>
  <c r="AY191" i="20"/>
  <c r="AY192" i="20"/>
  <c r="AY193" i="20"/>
  <c r="AY194" i="20"/>
  <c r="AY195" i="20"/>
  <c r="AY196" i="20"/>
  <c r="AY197" i="20"/>
  <c r="C5" i="18"/>
  <c r="D5" i="18"/>
  <c r="E5" i="18"/>
  <c r="H5" i="18"/>
  <c r="K5" i="18"/>
  <c r="L5" i="18"/>
  <c r="M5" i="18"/>
  <c r="C6" i="18"/>
  <c r="D6" i="18"/>
  <c r="E6" i="18"/>
  <c r="H6" i="18"/>
  <c r="K6" i="18"/>
  <c r="L6" i="18"/>
  <c r="M6" i="18"/>
  <c r="C7" i="18"/>
  <c r="D7" i="18"/>
  <c r="E7" i="18"/>
  <c r="H7" i="18"/>
  <c r="K7" i="18"/>
  <c r="L7" i="18"/>
  <c r="M7" i="18"/>
  <c r="C8" i="18"/>
  <c r="D8" i="18"/>
  <c r="E8" i="18"/>
  <c r="K8" i="18"/>
  <c r="L8" i="18"/>
  <c r="M8" i="18"/>
  <c r="C9" i="18"/>
  <c r="D9" i="18"/>
  <c r="E9" i="18"/>
  <c r="H9" i="18"/>
  <c r="K9" i="18"/>
  <c r="L9" i="18"/>
  <c r="M9" i="18"/>
  <c r="C10" i="18"/>
  <c r="D10" i="18"/>
  <c r="E10" i="18"/>
  <c r="H10" i="18"/>
  <c r="K10" i="18"/>
  <c r="L10" i="18"/>
  <c r="M10" i="18"/>
  <c r="C11" i="18"/>
  <c r="D11" i="18"/>
  <c r="E11" i="18"/>
  <c r="H11" i="18"/>
  <c r="K11" i="18"/>
  <c r="L11" i="18"/>
  <c r="M11" i="18"/>
  <c r="C12" i="18"/>
  <c r="D12" i="18"/>
  <c r="E12" i="18"/>
  <c r="H12" i="18"/>
  <c r="K12" i="18"/>
  <c r="L12" i="18"/>
  <c r="M12" i="18"/>
  <c r="C13" i="18"/>
  <c r="D13" i="18"/>
  <c r="E13" i="18"/>
  <c r="H13" i="18"/>
  <c r="K13" i="18"/>
  <c r="L13" i="18"/>
  <c r="M13" i="18"/>
  <c r="M4" i="18"/>
  <c r="L4" i="18"/>
  <c r="K4" i="18"/>
  <c r="H4" i="18"/>
  <c r="E4" i="18"/>
  <c r="D4" i="18"/>
  <c r="C4" i="18"/>
  <c r="C32" i="17"/>
  <c r="Y27" i="17"/>
  <c r="V27" i="17"/>
  <c r="Y25" i="17"/>
  <c r="V25" i="17"/>
  <c r="L29" i="17"/>
  <c r="I29" i="17"/>
  <c r="L27" i="17"/>
  <c r="I27" i="17"/>
  <c r="R191" i="20"/>
  <c r="AH189" i="20"/>
  <c r="AH197" i="20"/>
  <c r="DI47" i="14"/>
  <c r="DI46" i="14"/>
  <c r="CV47" i="14"/>
  <c r="CV46" i="14"/>
  <c r="DK17" i="14"/>
  <c r="DF43" i="14"/>
  <c r="DF38" i="14"/>
  <c r="DF39" i="14"/>
  <c r="DF41" i="14"/>
  <c r="DF42" i="14"/>
  <c r="DF37" i="14"/>
  <c r="DF35" i="14"/>
  <c r="DF34" i="14"/>
  <c r="DF31" i="14"/>
  <c r="DF32" i="14"/>
  <c r="DF30" i="14"/>
  <c r="DF28" i="14"/>
  <c r="DF29" i="14"/>
  <c r="DF27" i="14"/>
  <c r="DF22" i="14"/>
  <c r="DF23" i="14"/>
  <c r="DF24" i="14"/>
  <c r="DF25" i="14"/>
  <c r="DF21" i="14"/>
  <c r="DF18" i="14"/>
  <c r="DF17" i="14"/>
  <c r="DA43" i="14"/>
  <c r="DA38" i="14"/>
  <c r="DA39" i="14"/>
  <c r="DA41" i="14"/>
  <c r="DA42" i="14"/>
  <c r="DA37" i="14"/>
  <c r="DA35" i="14"/>
  <c r="DA34" i="14"/>
  <c r="DA31" i="14"/>
  <c r="DA32" i="14"/>
  <c r="DA30" i="14"/>
  <c r="DA28" i="14"/>
  <c r="DA29" i="14"/>
  <c r="DA27" i="14"/>
  <c r="DA22" i="14"/>
  <c r="DA23" i="14"/>
  <c r="DA24" i="14"/>
  <c r="DA25" i="14"/>
  <c r="DA21" i="14"/>
  <c r="DA18" i="14"/>
  <c r="DA17" i="14"/>
  <c r="CV43" i="14"/>
  <c r="CV38" i="14"/>
  <c r="CV39" i="14"/>
  <c r="CV41" i="14"/>
  <c r="CV42" i="14"/>
  <c r="CV37" i="14"/>
  <c r="CV35" i="14"/>
  <c r="CV34" i="14"/>
  <c r="CV31" i="14"/>
  <c r="CV32" i="14"/>
  <c r="CV30" i="14"/>
  <c r="CV28" i="14"/>
  <c r="CV29" i="14"/>
  <c r="CV27" i="14"/>
  <c r="CV22" i="14"/>
  <c r="CV23" i="14"/>
  <c r="CV24" i="14"/>
  <c r="CV25" i="14"/>
  <c r="CV21" i="14"/>
  <c r="CV18" i="14"/>
  <c r="CV17" i="14"/>
  <c r="DO11" i="14"/>
  <c r="DH11" i="14"/>
  <c r="DA11" i="14"/>
  <c r="CT13" i="14"/>
  <c r="CT11" i="14"/>
  <c r="DO8" i="14"/>
  <c r="DH8" i="14"/>
  <c r="DA8" i="14"/>
  <c r="CT8" i="14"/>
  <c r="DO7" i="14"/>
  <c r="DO6" i="14"/>
  <c r="DH7" i="14"/>
  <c r="DH6" i="14"/>
  <c r="DA6" i="14"/>
  <c r="CT6" i="14"/>
  <c r="DO4" i="14"/>
  <c r="DA4" i="14"/>
  <c r="CT4" i="14"/>
  <c r="CD47" i="14"/>
  <c r="CD46" i="14"/>
  <c r="BQ47" i="14"/>
  <c r="BQ46" i="14"/>
  <c r="CF17" i="14"/>
  <c r="CA43" i="14"/>
  <c r="CA38" i="14"/>
  <c r="CA39" i="14"/>
  <c r="CA41" i="14"/>
  <c r="CA42" i="14"/>
  <c r="CA37" i="14"/>
  <c r="CA35" i="14"/>
  <c r="CA34" i="14"/>
  <c r="CA31" i="14"/>
  <c r="CA32" i="14"/>
  <c r="CA30" i="14"/>
  <c r="CA28" i="14"/>
  <c r="CA29" i="14"/>
  <c r="CA27" i="14"/>
  <c r="CA22" i="14"/>
  <c r="CA23" i="14"/>
  <c r="CA24" i="14"/>
  <c r="CA25" i="14"/>
  <c r="CA21" i="14"/>
  <c r="CA18" i="14"/>
  <c r="CA17" i="14"/>
  <c r="BV43" i="14"/>
  <c r="BV38" i="14"/>
  <c r="BV39" i="14"/>
  <c r="BV41" i="14"/>
  <c r="BV42" i="14"/>
  <c r="BV37" i="14"/>
  <c r="BV35" i="14"/>
  <c r="BV34" i="14"/>
  <c r="BV31" i="14"/>
  <c r="BV32" i="14"/>
  <c r="BV30" i="14"/>
  <c r="BV28" i="14"/>
  <c r="BV29" i="14"/>
  <c r="BV27" i="14"/>
  <c r="BV22" i="14"/>
  <c r="BV23" i="14"/>
  <c r="BV24" i="14"/>
  <c r="BV25" i="14"/>
  <c r="BV21" i="14"/>
  <c r="BV18" i="14"/>
  <c r="BV17" i="14"/>
  <c r="BQ43" i="14"/>
  <c r="BQ38" i="14"/>
  <c r="BQ39" i="14"/>
  <c r="BQ41" i="14"/>
  <c r="BQ42" i="14"/>
  <c r="BQ37" i="14"/>
  <c r="BQ35" i="14"/>
  <c r="BQ34" i="14"/>
  <c r="BQ31" i="14"/>
  <c r="BQ32" i="14"/>
  <c r="BQ30" i="14"/>
  <c r="BQ28" i="14"/>
  <c r="BQ29" i="14"/>
  <c r="BQ27" i="14"/>
  <c r="BQ22" i="14"/>
  <c r="BQ23" i="14"/>
  <c r="BQ24" i="14"/>
  <c r="BQ25" i="14"/>
  <c r="BQ21" i="14"/>
  <c r="BQ18" i="14"/>
  <c r="BQ17" i="14"/>
  <c r="CJ11" i="14"/>
  <c r="CC11" i="14"/>
  <c r="BV11" i="14"/>
  <c r="BO13" i="14"/>
  <c r="BO11" i="14"/>
  <c r="CJ8" i="14"/>
  <c r="CC8" i="14"/>
  <c r="BV8" i="14"/>
  <c r="BO8" i="14"/>
  <c r="CJ7" i="14"/>
  <c r="CJ6" i="14"/>
  <c r="CC7" i="14"/>
  <c r="CC6" i="14"/>
  <c r="BV6" i="14"/>
  <c r="BO6" i="14"/>
  <c r="BV4" i="14"/>
  <c r="BO4" i="14"/>
  <c r="BA17" i="14"/>
  <c r="AY47" i="14"/>
  <c r="AY46" i="14"/>
  <c r="AL47" i="14"/>
  <c r="AL46" i="14"/>
  <c r="AV43" i="14"/>
  <c r="AV38" i="14"/>
  <c r="AV39" i="14"/>
  <c r="AV41" i="14"/>
  <c r="AV42" i="14"/>
  <c r="AV37" i="14"/>
  <c r="AV35" i="14"/>
  <c r="AV34" i="14"/>
  <c r="AV31" i="14"/>
  <c r="AV32" i="14"/>
  <c r="AV30" i="14"/>
  <c r="AV28" i="14"/>
  <c r="AV29" i="14"/>
  <c r="AV27" i="14"/>
  <c r="AV22" i="14"/>
  <c r="AV23" i="14"/>
  <c r="AV24" i="14"/>
  <c r="AV25" i="14"/>
  <c r="AV21" i="14"/>
  <c r="AV18" i="14"/>
  <c r="AV17" i="14"/>
  <c r="AQ43" i="14"/>
  <c r="AQ38" i="14"/>
  <c r="AQ39" i="14"/>
  <c r="AQ41" i="14"/>
  <c r="AQ42" i="14"/>
  <c r="AQ37" i="14"/>
  <c r="AQ35" i="14"/>
  <c r="AQ34" i="14"/>
  <c r="AQ31" i="14"/>
  <c r="AQ32" i="14"/>
  <c r="AQ30" i="14"/>
  <c r="AQ28" i="14"/>
  <c r="AQ29" i="14"/>
  <c r="AQ27" i="14"/>
  <c r="AQ22" i="14"/>
  <c r="AQ23" i="14"/>
  <c r="AQ24" i="14"/>
  <c r="AQ25" i="14"/>
  <c r="AQ21" i="14"/>
  <c r="AQ18" i="14"/>
  <c r="AQ17" i="14"/>
  <c r="AL43" i="14"/>
  <c r="AL38" i="14"/>
  <c r="AL39" i="14"/>
  <c r="AL41" i="14"/>
  <c r="AL42" i="14"/>
  <c r="AL37" i="14"/>
  <c r="AL35" i="14"/>
  <c r="AL34" i="14"/>
  <c r="AL31" i="14"/>
  <c r="AL32" i="14"/>
  <c r="AL30" i="14"/>
  <c r="AL28" i="14"/>
  <c r="AL29" i="14"/>
  <c r="AL27" i="14"/>
  <c r="AL22" i="14"/>
  <c r="AL23" i="14"/>
  <c r="AL24" i="14"/>
  <c r="AL25" i="14"/>
  <c r="AL21" i="14"/>
  <c r="AL18" i="14"/>
  <c r="AL17" i="14"/>
  <c r="BE11" i="14"/>
  <c r="AX11" i="14"/>
  <c r="AQ11" i="14"/>
  <c r="AJ13" i="14"/>
  <c r="AJ11" i="14"/>
  <c r="BE8" i="14"/>
  <c r="AX8" i="14"/>
  <c r="AQ8" i="14"/>
  <c r="AJ8" i="14"/>
  <c r="BE7" i="14"/>
  <c r="BE6" i="14"/>
  <c r="AX7" i="14"/>
  <c r="AX6" i="14"/>
  <c r="AQ6" i="14"/>
  <c r="AJ6" i="14"/>
  <c r="AQ4" i="14"/>
  <c r="AJ4" i="14"/>
  <c r="AG40" i="17"/>
  <c r="DH4" i="14"/>
  <c r="T47" i="14"/>
  <c r="T46" i="14"/>
  <c r="G47" i="14"/>
  <c r="G46" i="14"/>
  <c r="Q43" i="14"/>
  <c r="Q38" i="14"/>
  <c r="Q39" i="14"/>
  <c r="Q41" i="14"/>
  <c r="Q42" i="14"/>
  <c r="Q37" i="14"/>
  <c r="Q35" i="14"/>
  <c r="Q34" i="14"/>
  <c r="Q31" i="14"/>
  <c r="Q32" i="14"/>
  <c r="Q30" i="14"/>
  <c r="Q28" i="14"/>
  <c r="Q29" i="14"/>
  <c r="Q27" i="14"/>
  <c r="Q22" i="14"/>
  <c r="Q23" i="14"/>
  <c r="Q24" i="14"/>
  <c r="Q25" i="14"/>
  <c r="Q21" i="14"/>
  <c r="Q18" i="14"/>
  <c r="Q17" i="14"/>
  <c r="L43" i="14"/>
  <c r="L38" i="14"/>
  <c r="L39" i="14"/>
  <c r="L41" i="14"/>
  <c r="L42" i="14"/>
  <c r="L37" i="14"/>
  <c r="L35" i="14"/>
  <c r="L34" i="14"/>
  <c r="L31" i="14"/>
  <c r="L32" i="14"/>
  <c r="L30" i="14"/>
  <c r="L28" i="14"/>
  <c r="L29" i="14"/>
  <c r="L27" i="14"/>
  <c r="L22" i="14"/>
  <c r="L23" i="14"/>
  <c r="L24" i="14"/>
  <c r="L25" i="14"/>
  <c r="L21" i="14"/>
  <c r="L18" i="14"/>
  <c r="L17" i="14"/>
  <c r="V17" i="14"/>
  <c r="G43" i="14"/>
  <c r="G38" i="14"/>
  <c r="G39" i="14"/>
  <c r="G41" i="14"/>
  <c r="G42" i="14"/>
  <c r="G37" i="14"/>
  <c r="G35" i="14"/>
  <c r="G34" i="14"/>
  <c r="G31" i="14"/>
  <c r="G32" i="14"/>
  <c r="G30" i="14"/>
  <c r="G28" i="14"/>
  <c r="G29" i="14"/>
  <c r="G27" i="14"/>
  <c r="G22" i="14"/>
  <c r="G23" i="14"/>
  <c r="G24" i="14"/>
  <c r="G25" i="14"/>
  <c r="G21" i="14"/>
  <c r="G18" i="14"/>
  <c r="G17" i="14"/>
  <c r="S11" i="14"/>
  <c r="L11" i="14"/>
  <c r="E13" i="14"/>
  <c r="E11" i="14"/>
  <c r="Z8" i="14"/>
  <c r="S8" i="14"/>
  <c r="L8" i="14"/>
  <c r="E8" i="14"/>
  <c r="Z6" i="14"/>
  <c r="Z7" i="14"/>
  <c r="S7" i="14"/>
  <c r="S6" i="14"/>
  <c r="Z11" i="14"/>
  <c r="L6" i="14"/>
  <c r="E6" i="14"/>
  <c r="S4" i="14"/>
  <c r="L4" i="14"/>
  <c r="E4" i="14"/>
  <c r="P41" i="15"/>
  <c r="P42" i="15"/>
  <c r="P43" i="15"/>
  <c r="P44" i="15"/>
  <c r="P45" i="15"/>
  <c r="P46" i="15"/>
  <c r="P48" i="15"/>
  <c r="P49" i="15"/>
  <c r="P50" i="15"/>
  <c r="P40" i="15"/>
  <c r="P32" i="15"/>
  <c r="P33" i="15"/>
  <c r="P34" i="15"/>
  <c r="P35" i="15"/>
  <c r="P36" i="15"/>
  <c r="P37" i="15"/>
  <c r="P38" i="15"/>
  <c r="P31" i="15"/>
  <c r="P30" i="15"/>
  <c r="O41" i="15"/>
  <c r="O42" i="15"/>
  <c r="O43" i="15"/>
  <c r="O44" i="15"/>
  <c r="O45" i="15"/>
  <c r="O46" i="15"/>
  <c r="O48" i="15"/>
  <c r="O49" i="15"/>
  <c r="O50" i="15"/>
  <c r="O40" i="15"/>
  <c r="O32" i="15"/>
  <c r="O33" i="15"/>
  <c r="O34" i="15"/>
  <c r="O35" i="15"/>
  <c r="O36" i="15"/>
  <c r="O37" i="15"/>
  <c r="O38" i="15"/>
  <c r="O31" i="15"/>
  <c r="O30" i="15"/>
  <c r="N41" i="15"/>
  <c r="N42" i="15"/>
  <c r="N43" i="15"/>
  <c r="N44" i="15"/>
  <c r="N45" i="15"/>
  <c r="N46" i="15"/>
  <c r="N48" i="15"/>
  <c r="N49" i="15"/>
  <c r="N50" i="15"/>
  <c r="N40" i="15"/>
  <c r="N32" i="15"/>
  <c r="N33" i="15"/>
  <c r="N34" i="15"/>
  <c r="N35" i="15"/>
  <c r="N36" i="15"/>
  <c r="N37" i="15"/>
  <c r="N38" i="15"/>
  <c r="N31" i="15"/>
  <c r="N30" i="15"/>
  <c r="M41" i="15"/>
  <c r="M42" i="15"/>
  <c r="M43" i="15"/>
  <c r="M44" i="15"/>
  <c r="M45" i="15"/>
  <c r="M46" i="15"/>
  <c r="M48" i="15"/>
  <c r="M49" i="15"/>
  <c r="M50" i="15"/>
  <c r="M40" i="15"/>
  <c r="M32" i="15"/>
  <c r="M33" i="15"/>
  <c r="M34" i="15"/>
  <c r="M35" i="15"/>
  <c r="M36" i="15"/>
  <c r="M37" i="15"/>
  <c r="M38" i="15"/>
  <c r="M31" i="15"/>
  <c r="M30" i="15"/>
  <c r="G41" i="15"/>
  <c r="G42" i="15"/>
  <c r="G43" i="15"/>
  <c r="G44" i="15"/>
  <c r="G45" i="15"/>
  <c r="G46" i="15"/>
  <c r="G48" i="15"/>
  <c r="G49" i="15"/>
  <c r="G50" i="15"/>
  <c r="G40" i="15"/>
  <c r="G32" i="15"/>
  <c r="G33" i="15"/>
  <c r="G34" i="15"/>
  <c r="G35" i="15"/>
  <c r="G36" i="15"/>
  <c r="G37" i="15"/>
  <c r="G38" i="15"/>
  <c r="G31" i="15"/>
  <c r="G30" i="15"/>
  <c r="F41" i="15"/>
  <c r="F42" i="15"/>
  <c r="F43" i="15"/>
  <c r="F44" i="15"/>
  <c r="F45" i="15"/>
  <c r="F46" i="15"/>
  <c r="F48" i="15"/>
  <c r="F49" i="15"/>
  <c r="F50" i="15"/>
  <c r="F40" i="15"/>
  <c r="F32" i="15"/>
  <c r="F33" i="15"/>
  <c r="F34" i="15"/>
  <c r="F35" i="15"/>
  <c r="F36" i="15"/>
  <c r="F37" i="15"/>
  <c r="F38" i="15"/>
  <c r="F31" i="15"/>
  <c r="F30" i="15"/>
  <c r="E41" i="15"/>
  <c r="E42" i="15"/>
  <c r="E43" i="15"/>
  <c r="E44" i="15"/>
  <c r="E45" i="15"/>
  <c r="E46" i="15"/>
  <c r="E48" i="15"/>
  <c r="E49" i="15"/>
  <c r="E50" i="15"/>
  <c r="E40" i="15"/>
  <c r="E32" i="15"/>
  <c r="E33" i="15"/>
  <c r="E34" i="15"/>
  <c r="E35" i="15"/>
  <c r="E36" i="15"/>
  <c r="E37" i="15"/>
  <c r="E38" i="15"/>
  <c r="E31" i="15"/>
  <c r="E30" i="15"/>
  <c r="D41" i="15"/>
  <c r="D42" i="15"/>
  <c r="D43" i="15"/>
  <c r="D44" i="15"/>
  <c r="D45" i="15"/>
  <c r="D46" i="15"/>
  <c r="D48" i="15"/>
  <c r="D49" i="15"/>
  <c r="D50" i="15"/>
  <c r="D40" i="15"/>
  <c r="D33" i="15"/>
  <c r="D34" i="15"/>
  <c r="D35" i="15"/>
  <c r="D36" i="15"/>
  <c r="D37" i="15"/>
  <c r="D38" i="15"/>
  <c r="D32" i="15"/>
  <c r="D31" i="15"/>
  <c r="D30" i="15"/>
  <c r="P23" i="15"/>
  <c r="P22" i="15"/>
  <c r="P21" i="15"/>
  <c r="P19" i="15"/>
  <c r="P18" i="15"/>
  <c r="P17" i="15"/>
  <c r="P16" i="15"/>
  <c r="P15" i="15"/>
  <c r="P14" i="15"/>
  <c r="P13" i="15"/>
  <c r="P12" i="15"/>
  <c r="P11" i="15"/>
  <c r="P10" i="15"/>
  <c r="P9" i="15"/>
  <c r="P8" i="15"/>
  <c r="P7" i="15"/>
  <c r="P6" i="15"/>
  <c r="P5" i="15"/>
  <c r="P4" i="15"/>
  <c r="O23" i="15"/>
  <c r="O22" i="15"/>
  <c r="O21" i="15"/>
  <c r="O19" i="15"/>
  <c r="O18" i="15"/>
  <c r="O17" i="15"/>
  <c r="O16" i="15"/>
  <c r="O15" i="15"/>
  <c r="O14" i="15"/>
  <c r="O13" i="15"/>
  <c r="O12" i="15"/>
  <c r="O11" i="15"/>
  <c r="O10" i="15"/>
  <c r="O9" i="15"/>
  <c r="O8" i="15"/>
  <c r="O7" i="15"/>
  <c r="O6" i="15"/>
  <c r="O5" i="15"/>
  <c r="N23" i="15"/>
  <c r="N22" i="15"/>
  <c r="N21" i="15"/>
  <c r="N19" i="15"/>
  <c r="N18" i="15"/>
  <c r="N17" i="15"/>
  <c r="N16" i="15"/>
  <c r="N15" i="15"/>
  <c r="N14" i="15"/>
  <c r="N13" i="15"/>
  <c r="N12" i="15"/>
  <c r="N11" i="15"/>
  <c r="N10" i="15"/>
  <c r="N9" i="15"/>
  <c r="N8" i="15"/>
  <c r="N7" i="15"/>
  <c r="M10" i="15"/>
  <c r="N6" i="15"/>
  <c r="N5" i="15"/>
  <c r="M23" i="15"/>
  <c r="M22" i="15"/>
  <c r="M21" i="15"/>
  <c r="M19" i="15"/>
  <c r="M18" i="15"/>
  <c r="M17" i="15"/>
  <c r="M16" i="15"/>
  <c r="M15" i="15"/>
  <c r="M14" i="15"/>
  <c r="M13" i="15"/>
  <c r="M12" i="15"/>
  <c r="M11" i="15"/>
  <c r="M9" i="15"/>
  <c r="M8" i="15"/>
  <c r="M7" i="15"/>
  <c r="M6" i="15"/>
  <c r="M5" i="15"/>
  <c r="O4" i="15"/>
  <c r="N4" i="15"/>
  <c r="M4" i="15"/>
  <c r="CP52" i="6"/>
  <c r="BL52" i="6"/>
  <c r="CD48" i="6"/>
  <c r="BU48" i="6"/>
  <c r="BR48" i="6"/>
  <c r="BL48" i="6"/>
  <c r="CG44" i="6"/>
  <c r="BU44" i="6"/>
  <c r="BR44" i="6"/>
  <c r="BL44" i="6"/>
  <c r="AY60" i="6"/>
  <c r="AE60" i="6"/>
  <c r="L60" i="6"/>
  <c r="AF52" i="6"/>
  <c r="B52" i="6"/>
  <c r="T48" i="6"/>
  <c r="K48" i="6"/>
  <c r="H48" i="6"/>
  <c r="B48" i="6"/>
  <c r="W44" i="6"/>
  <c r="H44" i="6"/>
  <c r="DM75" i="6"/>
  <c r="DM73" i="6"/>
  <c r="DM71" i="6"/>
  <c r="DM69" i="6"/>
  <c r="DM67" i="6"/>
  <c r="DM65" i="6"/>
  <c r="DD75" i="6"/>
  <c r="DD73" i="6"/>
  <c r="DD71" i="6"/>
  <c r="DD69" i="6"/>
  <c r="DD67" i="6"/>
  <c r="DD65" i="6"/>
  <c r="CW75" i="6"/>
  <c r="CW73" i="6"/>
  <c r="CW71" i="6"/>
  <c r="CW69" i="6"/>
  <c r="CW67" i="6"/>
  <c r="CW65" i="6"/>
  <c r="CP75" i="6"/>
  <c r="CP73" i="6"/>
  <c r="CP71" i="6"/>
  <c r="CP69" i="6"/>
  <c r="CP67" i="6"/>
  <c r="CP65" i="6"/>
  <c r="CF75" i="6"/>
  <c r="CF73" i="6"/>
  <c r="CF71" i="6"/>
  <c r="CF69" i="6"/>
  <c r="CF67" i="6"/>
  <c r="CF65" i="6"/>
  <c r="CB75" i="6"/>
  <c r="CB73" i="6"/>
  <c r="CB71" i="6"/>
  <c r="CB69" i="6"/>
  <c r="CB67" i="6"/>
  <c r="CB65" i="6"/>
  <c r="BN75" i="6"/>
  <c r="BN73" i="6"/>
  <c r="BN71" i="6"/>
  <c r="BN69" i="6"/>
  <c r="BN67" i="6"/>
  <c r="BN65" i="6"/>
  <c r="BC75" i="6"/>
  <c r="BC73" i="6"/>
  <c r="BC71" i="6"/>
  <c r="BC69" i="6"/>
  <c r="BC67" i="6"/>
  <c r="BC65" i="6"/>
  <c r="AT75" i="6"/>
  <c r="AT73" i="6"/>
  <c r="AT71" i="6"/>
  <c r="AT69" i="6"/>
  <c r="AT67" i="6"/>
  <c r="AT65" i="6"/>
  <c r="AM75" i="6"/>
  <c r="AM73" i="6"/>
  <c r="AM71" i="6"/>
  <c r="AM69" i="6"/>
  <c r="AM67" i="6"/>
  <c r="AM65" i="6"/>
  <c r="AF75" i="6"/>
  <c r="AF73" i="6"/>
  <c r="AF71" i="6"/>
  <c r="AF69" i="6"/>
  <c r="AF67" i="6"/>
  <c r="AF65" i="6"/>
  <c r="V75" i="6"/>
  <c r="V73" i="6"/>
  <c r="V71" i="6"/>
  <c r="V69" i="6"/>
  <c r="V67" i="6"/>
  <c r="V65" i="6"/>
  <c r="R75" i="6"/>
  <c r="R73" i="6"/>
  <c r="R71" i="6"/>
  <c r="R69" i="6"/>
  <c r="R67" i="6"/>
  <c r="R65" i="6"/>
  <c r="D75" i="6"/>
  <c r="D73" i="6"/>
  <c r="D71" i="6"/>
  <c r="D69" i="6"/>
  <c r="D67" i="6"/>
  <c r="D65" i="6"/>
  <c r="DM36" i="6"/>
  <c r="DM34" i="6"/>
  <c r="DM32" i="6"/>
  <c r="DM30" i="6"/>
  <c r="DM28" i="6"/>
  <c r="DM26" i="6"/>
  <c r="DD36" i="6"/>
  <c r="DD34" i="6"/>
  <c r="DD32" i="6"/>
  <c r="DD30" i="6"/>
  <c r="DD28" i="6"/>
  <c r="DD26" i="6"/>
  <c r="CW36" i="6"/>
  <c r="CW34" i="6"/>
  <c r="CW32" i="6"/>
  <c r="CW30" i="6"/>
  <c r="CW28" i="6"/>
  <c r="CW26" i="6"/>
  <c r="CP36" i="6"/>
  <c r="CP34" i="6"/>
  <c r="CP32" i="6"/>
  <c r="CP30" i="6"/>
  <c r="CP28" i="6"/>
  <c r="CP26" i="6"/>
  <c r="CF36" i="6"/>
  <c r="CF34" i="6"/>
  <c r="CF32" i="6"/>
  <c r="CF30" i="6"/>
  <c r="CF28" i="6"/>
  <c r="CF26" i="6"/>
  <c r="CB36" i="6"/>
  <c r="CB34" i="6"/>
  <c r="CB32" i="6"/>
  <c r="CB30" i="6"/>
  <c r="CB28" i="6"/>
  <c r="CB26" i="6"/>
  <c r="BN36" i="6"/>
  <c r="BN34" i="6"/>
  <c r="BN32" i="6"/>
  <c r="BN30" i="6"/>
  <c r="BN28" i="6"/>
  <c r="BN26" i="6"/>
  <c r="DI21" i="6"/>
  <c r="CO21" i="6"/>
  <c r="BV21" i="6"/>
  <c r="CP13" i="6"/>
  <c r="BL13" i="6"/>
  <c r="CD9" i="6"/>
  <c r="BU9" i="6"/>
  <c r="BL9" i="6"/>
  <c r="CG5" i="6"/>
  <c r="BR5" i="6"/>
  <c r="G23" i="15"/>
  <c r="G22" i="15"/>
  <c r="G21" i="15"/>
  <c r="G19" i="15"/>
  <c r="G18" i="15"/>
  <c r="G17" i="15"/>
  <c r="G16" i="15"/>
  <c r="G15" i="15"/>
  <c r="G14" i="15"/>
  <c r="G13" i="15"/>
  <c r="G12" i="15"/>
  <c r="G11" i="15"/>
  <c r="G10" i="15"/>
  <c r="G9" i="15"/>
  <c r="G8" i="15"/>
  <c r="G7" i="15"/>
  <c r="G6" i="15"/>
  <c r="G5" i="15"/>
  <c r="G4" i="15"/>
  <c r="F23" i="15"/>
  <c r="F22" i="15"/>
  <c r="F21" i="15"/>
  <c r="F19" i="15"/>
  <c r="F18" i="15"/>
  <c r="F17" i="15"/>
  <c r="F16" i="15"/>
  <c r="F15" i="15"/>
  <c r="F14" i="15"/>
  <c r="F13" i="15"/>
  <c r="F12" i="15"/>
  <c r="F11" i="15"/>
  <c r="F10" i="15"/>
  <c r="F9" i="15"/>
  <c r="F8" i="15"/>
  <c r="F7" i="15"/>
  <c r="F6" i="15"/>
  <c r="F5" i="15"/>
  <c r="F4" i="15"/>
  <c r="E23" i="15"/>
  <c r="E22" i="15"/>
  <c r="E21" i="15"/>
  <c r="E19" i="15"/>
  <c r="E18" i="15"/>
  <c r="E17" i="15"/>
  <c r="E16" i="15"/>
  <c r="E15" i="15"/>
  <c r="E14" i="15"/>
  <c r="E13" i="15"/>
  <c r="E12" i="15"/>
  <c r="E11" i="15"/>
  <c r="E10" i="15"/>
  <c r="E9" i="15"/>
  <c r="E8" i="15"/>
  <c r="E7" i="15"/>
  <c r="E6" i="15"/>
  <c r="E5" i="15"/>
  <c r="E4" i="15"/>
  <c r="D23" i="15"/>
  <c r="D22" i="15"/>
  <c r="D19" i="15"/>
  <c r="D21" i="15"/>
  <c r="D18" i="15"/>
  <c r="D17" i="15"/>
  <c r="D16" i="15"/>
  <c r="D15" i="15"/>
  <c r="D14" i="15"/>
  <c r="D13" i="15"/>
  <c r="D12" i="15"/>
  <c r="D11" i="15"/>
  <c r="D10" i="15"/>
  <c r="D9" i="15"/>
  <c r="D8" i="15"/>
  <c r="D7" i="15"/>
  <c r="D6" i="15"/>
  <c r="D5" i="15"/>
  <c r="D4" i="15"/>
  <c r="BC36" i="6"/>
  <c r="BC34" i="6"/>
  <c r="BC32" i="6"/>
  <c r="BC30" i="6"/>
  <c r="AT30" i="6"/>
  <c r="BC28" i="6"/>
  <c r="BC26" i="6"/>
  <c r="AT36" i="6"/>
  <c r="AT34" i="6"/>
  <c r="AT32" i="6"/>
  <c r="AT28" i="6"/>
  <c r="AT26" i="6"/>
  <c r="AM36" i="6"/>
  <c r="AM34" i="6"/>
  <c r="AM32" i="6"/>
  <c r="AM30" i="6"/>
  <c r="AM28" i="6"/>
  <c r="AM26" i="6"/>
  <c r="AF36" i="6"/>
  <c r="AF34" i="6"/>
  <c r="AF32" i="6"/>
  <c r="AF30" i="6"/>
  <c r="AF28" i="6"/>
  <c r="AF26" i="6"/>
  <c r="V36" i="6"/>
  <c r="V34" i="6"/>
  <c r="V32" i="6"/>
  <c r="V30" i="6"/>
  <c r="V28" i="6"/>
  <c r="V26" i="6"/>
  <c r="R36" i="6"/>
  <c r="R34" i="6"/>
  <c r="R32" i="6"/>
  <c r="R30" i="6"/>
  <c r="R28" i="6"/>
  <c r="R26" i="6"/>
  <c r="D36" i="6"/>
  <c r="D34" i="6"/>
  <c r="D32" i="6"/>
  <c r="D30" i="6"/>
  <c r="D28" i="6"/>
  <c r="D26" i="6"/>
  <c r="AY21" i="6"/>
  <c r="AE21" i="6"/>
  <c r="L21" i="6"/>
  <c r="AF13" i="6"/>
  <c r="B13" i="6"/>
  <c r="T9" i="6"/>
  <c r="K9" i="6"/>
  <c r="H9" i="6"/>
  <c r="B9" i="6"/>
  <c r="W5" i="6"/>
  <c r="H5" i="6"/>
  <c r="O5" i="5"/>
  <c r="O6" i="5"/>
  <c r="O7" i="5"/>
  <c r="O8" i="5"/>
  <c r="O9" i="5"/>
  <c r="O10" i="5"/>
  <c r="O11" i="5"/>
  <c r="O12" i="5"/>
  <c r="O13" i="5"/>
  <c r="O14" i="5"/>
  <c r="O15" i="5"/>
  <c r="O16" i="5"/>
  <c r="O17" i="5"/>
  <c r="O18" i="5"/>
  <c r="O4" i="5"/>
  <c r="N5" i="5"/>
  <c r="N6" i="5"/>
  <c r="N7" i="5"/>
  <c r="N8" i="5"/>
  <c r="N9" i="5"/>
  <c r="N10" i="5"/>
  <c r="N11" i="5"/>
  <c r="N12" i="5"/>
  <c r="N13" i="5"/>
  <c r="N14" i="5"/>
  <c r="N15" i="5"/>
  <c r="N16" i="5"/>
  <c r="N17" i="5"/>
  <c r="N18" i="5"/>
  <c r="N4" i="5"/>
  <c r="M5" i="5"/>
  <c r="M6" i="5"/>
  <c r="M7" i="5"/>
  <c r="M8" i="5"/>
  <c r="M9" i="5"/>
  <c r="M10" i="5"/>
  <c r="M11" i="5"/>
  <c r="M12" i="5"/>
  <c r="M13" i="5"/>
  <c r="M14" i="5"/>
  <c r="M15" i="5"/>
  <c r="M16" i="5"/>
  <c r="M17" i="5"/>
  <c r="M18" i="5"/>
  <c r="J5" i="5"/>
  <c r="J6" i="5"/>
  <c r="J7" i="5"/>
  <c r="J8" i="5"/>
  <c r="J9" i="5"/>
  <c r="J10" i="5"/>
  <c r="J11" i="5"/>
  <c r="J12" i="5"/>
  <c r="J13" i="5"/>
  <c r="J14" i="5"/>
  <c r="J15" i="5"/>
  <c r="J16" i="5"/>
  <c r="J17" i="5"/>
  <c r="J18" i="5"/>
  <c r="J4" i="5"/>
  <c r="M4" i="5"/>
  <c r="L5" i="5"/>
  <c r="L6" i="5"/>
  <c r="L7" i="5"/>
  <c r="L8" i="5"/>
  <c r="L9" i="5"/>
  <c r="L10" i="5"/>
  <c r="L11" i="5"/>
  <c r="L12" i="5"/>
  <c r="L13" i="5"/>
  <c r="L14" i="5"/>
  <c r="L15" i="5"/>
  <c r="L16" i="5"/>
  <c r="L17" i="5"/>
  <c r="L18" i="5"/>
  <c r="L4" i="5"/>
  <c r="H5" i="5"/>
  <c r="H6" i="5"/>
  <c r="H7" i="5"/>
  <c r="H8" i="5"/>
  <c r="H9" i="5"/>
  <c r="H10" i="5"/>
  <c r="H11" i="5"/>
  <c r="H12" i="5"/>
  <c r="H13" i="5"/>
  <c r="H14" i="5"/>
  <c r="H15" i="5"/>
  <c r="H16" i="5"/>
  <c r="H17" i="5"/>
  <c r="H18" i="5"/>
  <c r="H4" i="5"/>
  <c r="G5" i="5"/>
  <c r="G6" i="5"/>
  <c r="G7" i="5"/>
  <c r="G8" i="5"/>
  <c r="G9" i="5"/>
  <c r="G10" i="5"/>
  <c r="G11" i="5"/>
  <c r="G12" i="5"/>
  <c r="G13" i="5"/>
  <c r="G14" i="5"/>
  <c r="G15" i="5"/>
  <c r="G16" i="5"/>
  <c r="G17" i="5"/>
  <c r="G18" i="5"/>
  <c r="G4" i="5"/>
  <c r="F5" i="5"/>
  <c r="F6" i="5"/>
  <c r="F7" i="5"/>
  <c r="F8" i="5"/>
  <c r="F9" i="5"/>
  <c r="F10" i="5"/>
  <c r="F11" i="5"/>
  <c r="F12" i="5"/>
  <c r="F13" i="5"/>
  <c r="F14" i="5"/>
  <c r="F15" i="5"/>
  <c r="F16" i="5"/>
  <c r="F17" i="5"/>
  <c r="F18" i="5"/>
  <c r="F4" i="5"/>
  <c r="E5" i="5"/>
  <c r="E6" i="5"/>
  <c r="E7" i="5"/>
  <c r="E8" i="5"/>
  <c r="E9" i="5"/>
  <c r="E10" i="5"/>
  <c r="E11" i="5"/>
  <c r="E12" i="5"/>
  <c r="E13" i="5"/>
  <c r="E14" i="5"/>
  <c r="E15" i="5"/>
  <c r="E16" i="5"/>
  <c r="E17" i="5"/>
  <c r="E18" i="5"/>
  <c r="E4" i="5"/>
  <c r="D5" i="5"/>
  <c r="D6" i="5"/>
  <c r="D7" i="5"/>
  <c r="D8" i="5"/>
  <c r="D9" i="5"/>
  <c r="D10" i="5"/>
  <c r="D11" i="5"/>
  <c r="D12" i="5"/>
  <c r="D13" i="5"/>
  <c r="D14" i="5"/>
  <c r="D15" i="5"/>
  <c r="D16" i="5"/>
  <c r="D17" i="5"/>
  <c r="D18" i="5"/>
  <c r="D4" i="5"/>
  <c r="C5" i="5"/>
  <c r="C6" i="5"/>
  <c r="C7" i="5"/>
  <c r="C8" i="5"/>
  <c r="C9" i="5"/>
  <c r="C10" i="5"/>
  <c r="C11" i="5"/>
  <c r="C12" i="5"/>
  <c r="C13" i="5"/>
  <c r="C14" i="5"/>
  <c r="C15" i="5"/>
  <c r="C16" i="5"/>
  <c r="C17" i="5"/>
  <c r="C18" i="5"/>
  <c r="C4" i="5"/>
  <c r="D189" i="20"/>
  <c r="D190" i="20"/>
  <c r="D191" i="20"/>
  <c r="D192" i="20"/>
  <c r="D193" i="20"/>
  <c r="D194" i="20"/>
  <c r="D195" i="20"/>
  <c r="D196" i="20"/>
  <c r="D197" i="20"/>
  <c r="Y57" i="20"/>
  <c r="I18" i="5"/>
  <c r="Y56" i="20"/>
  <c r="I17" i="5"/>
  <c r="Y55" i="20"/>
  <c r="I16" i="5"/>
  <c r="Y54" i="20"/>
  <c r="I15" i="5"/>
  <c r="Y53" i="20"/>
  <c r="I14" i="5"/>
  <c r="Y52" i="20"/>
  <c r="I13" i="5"/>
  <c r="Y51" i="20"/>
  <c r="I12" i="5"/>
  <c r="Y50" i="20"/>
  <c r="I11" i="5"/>
  <c r="Y49" i="20"/>
  <c r="I10" i="5"/>
  <c r="Y48" i="20"/>
  <c r="I9" i="5"/>
  <c r="Y47" i="20"/>
  <c r="I8" i="5"/>
  <c r="Y46" i="20"/>
  <c r="I7" i="5"/>
  <c r="Y45" i="20"/>
  <c r="I6" i="5"/>
  <c r="Y44" i="20"/>
  <c r="I5" i="5"/>
  <c r="Y43" i="20"/>
  <c r="I4" i="5"/>
  <c r="AV12" i="20"/>
  <c r="AQ27" i="12"/>
  <c r="AV10" i="20"/>
  <c r="AE27" i="12"/>
  <c r="L9" i="20"/>
  <c r="P9" i="20"/>
  <c r="T9" i="20"/>
  <c r="X9" i="20"/>
  <c r="AB9" i="20"/>
  <c r="AF9" i="20"/>
  <c r="AJ9" i="20"/>
  <c r="AN9" i="20"/>
  <c r="AR9" i="20"/>
  <c r="FX194" i="20"/>
  <c r="BN2" i="14"/>
  <c r="FX192" i="20"/>
  <c r="EC191" i="20"/>
  <c r="CS2" i="14"/>
  <c r="BE4" i="14"/>
  <c r="CH197" i="20"/>
  <c r="CH193" i="20"/>
  <c r="CH189" i="20"/>
  <c r="K44" i="6"/>
  <c r="CC4" i="14"/>
  <c r="CQ186" i="20"/>
  <c r="AM188" i="20"/>
  <c r="AM190" i="20"/>
  <c r="AM196" i="20"/>
  <c r="AM192" i="20"/>
  <c r="CH188" i="20"/>
  <c r="CH194" i="20"/>
  <c r="CH196" i="20"/>
  <c r="CH192" i="20"/>
  <c r="EC196" i="20"/>
  <c r="EC192" i="20"/>
  <c r="EC188" i="20"/>
  <c r="EC194" i="20"/>
  <c r="EC190" i="20"/>
  <c r="FX197" i="20"/>
  <c r="FX193" i="20"/>
  <c r="FX189" i="20"/>
  <c r="FX195" i="20"/>
  <c r="FX191" i="20"/>
  <c r="CH191" i="20"/>
  <c r="AM189" i="20"/>
  <c r="AM195" i="20"/>
  <c r="AM191" i="20"/>
  <c r="EC195" i="20"/>
  <c r="EC197" i="20"/>
  <c r="EC193" i="20"/>
  <c r="EC189" i="20"/>
  <c r="FX188" i="20"/>
  <c r="AM197" i="20"/>
  <c r="FX196" i="20"/>
  <c r="AM193" i="20"/>
  <c r="D2" i="14"/>
  <c r="Z4" i="14"/>
  <c r="A186" i="20"/>
  <c r="AG2" i="17" l="1"/>
  <c r="AI2" i="14"/>
  <c r="AV186" i="20"/>
</calcChain>
</file>

<file path=xl/sharedStrings.xml><?xml version="1.0" encoding="utf-8"?>
<sst xmlns="http://schemas.openxmlformats.org/spreadsheetml/2006/main" count="1202" uniqueCount="372">
  <si>
    <t>(1) CONCEPT + DECISION: Project Status</t>
  </si>
  <si>
    <t>Project information</t>
  </si>
  <si>
    <t>Project Number</t>
  </si>
  <si>
    <t>D&amp;D location</t>
  </si>
  <si>
    <t>Responsible Purchasing</t>
  </si>
  <si>
    <t>Status Today</t>
  </si>
  <si>
    <t>Project Name</t>
  </si>
  <si>
    <t>Production location</t>
  </si>
  <si>
    <t>Project Management</t>
  </si>
  <si>
    <t>Status Future</t>
  </si>
  <si>
    <t>Customer</t>
  </si>
  <si>
    <t>Development Engineer</t>
  </si>
  <si>
    <t>SQA-TtM</t>
  </si>
  <si>
    <t>Volumes</t>
  </si>
  <si>
    <t>Year</t>
  </si>
  <si>
    <t>SUM</t>
  </si>
  <si>
    <t>Project Timing</t>
  </si>
  <si>
    <t>Project Risks</t>
  </si>
  <si>
    <t>Milestone</t>
  </si>
  <si>
    <t>Date</t>
  </si>
  <si>
    <t>Main Project Risks</t>
  </si>
  <si>
    <t>Description</t>
  </si>
  <si>
    <t>Run@Rate</t>
  </si>
  <si>
    <t>Start PV</t>
  </si>
  <si>
    <t>SOP Hella</t>
  </si>
  <si>
    <t>SOP Customer</t>
  </si>
  <si>
    <t>Timing Single Part(s)</t>
  </si>
  <si>
    <t>Further comment</t>
  </si>
  <si>
    <t>Part #1</t>
  </si>
  <si>
    <t>Part #2</t>
  </si>
  <si>
    <t>Part #3</t>
  </si>
  <si>
    <t>Part #4</t>
  </si>
  <si>
    <t>Part No.</t>
  </si>
  <si>
    <t>B-Samples (if applicable)</t>
  </si>
  <si>
    <t>Sourcing</t>
  </si>
  <si>
    <t>Availibility</t>
  </si>
  <si>
    <t>Series Production</t>
  </si>
  <si>
    <t>FOT</t>
  </si>
  <si>
    <t>C-Samples available</t>
  </si>
  <si>
    <t>PPAP released</t>
  </si>
  <si>
    <t>Additional information</t>
  </si>
  <si>
    <t>considered tooling leadtime until PPAP</t>
  </si>
  <si>
    <t>est. tool loops</t>
  </si>
  <si>
    <t>(2) CONCEPT + DECISION: Total BOM overview</t>
  </si>
  <si>
    <t>Part 
Number</t>
  </si>
  <si>
    <t>PVO (over lifetime)</t>
  </si>
  <si>
    <t>Nominated supplier</t>
  </si>
  <si>
    <t>Quick Savings</t>
  </si>
  <si>
    <t>Target</t>
  </si>
  <si>
    <t>Current value</t>
  </si>
  <si>
    <t>Currency</t>
  </si>
  <si>
    <t>Status</t>
  </si>
  <si>
    <t>Saving</t>
  </si>
  <si>
    <t>yes / no</t>
  </si>
  <si>
    <t>based on …</t>
  </si>
  <si>
    <t>Value</t>
  </si>
  <si>
    <t>-</t>
  </si>
  <si>
    <t>all mechanical parts of BOM to be mentioned</t>
  </si>
  <si>
    <t>electr. parts as cost drivers to be mentioned directly</t>
  </si>
  <si>
    <t>further electr. parts to be mentioned as bundle</t>
  </si>
  <si>
    <t>&lt;-- enter the cumulated sum of positive and negative savings from overall BOM costs</t>
  </si>
  <si>
    <t>(3)_CONCEPT: Status Single Component</t>
  </si>
  <si>
    <t>#</t>
  </si>
  <si>
    <t>Part No</t>
  </si>
  <si>
    <t>Part Description</t>
  </si>
  <si>
    <t>Material Group</t>
  </si>
  <si>
    <t>Target PVO</t>
  </si>
  <si>
    <t>Sourcing Level</t>
  </si>
  <si>
    <t>Planned Nomination Date</t>
  </si>
  <si>
    <t>TOP 1 Tactic</t>
  </si>
  <si>
    <t>TOP 2 Tactic</t>
  </si>
  <si>
    <t>TOP 3 Tactic</t>
  </si>
  <si>
    <t>Special requirements: Part
(Material &amp; Technology &amp; Testing)</t>
  </si>
  <si>
    <t>Special requirements: Packaging</t>
  </si>
  <si>
    <t>Reference Tactics:</t>
  </si>
  <si>
    <t>2nd Source</t>
  </si>
  <si>
    <t>Multiple Source</t>
  </si>
  <si>
    <t>Sourcing Area: Best Cost</t>
  </si>
  <si>
    <t>Sourcing Area: local to local</t>
  </si>
  <si>
    <t>Sourcing Area: based on customer requirements</t>
  </si>
  <si>
    <t>Maturity: Low</t>
  </si>
  <si>
    <t>Involvement of Development Supplier</t>
  </si>
  <si>
    <t>Bundling: with other projects</t>
  </si>
  <si>
    <t>Bundling: with other parts in the project</t>
  </si>
  <si>
    <t>Bundling: with other customer demands</t>
  </si>
  <si>
    <t>Bundling: with other production locations</t>
  </si>
  <si>
    <t>Last Call</t>
  </si>
  <si>
    <t>Auction</t>
  </si>
  <si>
    <t>Potential Supplier 1</t>
  </si>
  <si>
    <t>Potential Supplier 2</t>
  </si>
  <si>
    <t>Potential Supplier 3</t>
  </si>
  <si>
    <t>Potential Supplier 4</t>
  </si>
  <si>
    <t>Potential Supplier 5</t>
  </si>
  <si>
    <t>Potential Supplier 6</t>
  </si>
  <si>
    <t>Supplier Name</t>
  </si>
  <si>
    <t>current Supplier Rating</t>
  </si>
  <si>
    <t>Contract Status</t>
  </si>
  <si>
    <t>PPM rate (GE Global)</t>
  </si>
  <si>
    <t>Escalation Level</t>
  </si>
  <si>
    <t>Released Production Plant (city, country)</t>
  </si>
  <si>
    <t>Benchmark</t>
  </si>
  <si>
    <t>(4)_DECISION: General Supplier Status</t>
  </si>
  <si>
    <t>Part Number</t>
  </si>
  <si>
    <t>Supplier name:</t>
  </si>
  <si>
    <t>Contracts</t>
  </si>
  <si>
    <t>Framework Supply Agreement</t>
  </si>
  <si>
    <t>Delivery Reg. for Order Proc.</t>
  </si>
  <si>
    <t>Tool Contract (A/B)</t>
  </si>
  <si>
    <t>Quality Management (HP-C-509)</t>
  </si>
  <si>
    <t>Logistics Guideline (HP-C-516)</t>
  </si>
  <si>
    <t>Supplier released (for designated Hella Plant)</t>
  </si>
  <si>
    <t>Approved production location of supplier</t>
  </si>
  <si>
    <t>Requested material/technology approved for planned production location</t>
  </si>
  <si>
    <t>(Last) audit result / Potential Analysis</t>
  </si>
  <si>
    <t>PPM FY GE</t>
  </si>
  <si>
    <t>Agreed PPM target</t>
  </si>
  <si>
    <t>NQE last 12 months</t>
  </si>
  <si>
    <t>NQE reimbursed last 12 months</t>
  </si>
  <si>
    <t>Experience with product group</t>
  </si>
  <si>
    <t>Logistic Data Sheet (HF-1178_C)</t>
  </si>
  <si>
    <t>Packaging Data Sheet</t>
  </si>
  <si>
    <t>Sub-Supplier Management</t>
  </si>
  <si>
    <t>Product Safety Representative implemented</t>
  </si>
  <si>
    <t>(5) DECISION: Sourcing Approval</t>
  </si>
  <si>
    <t>#1</t>
  </si>
  <si>
    <t>#2</t>
  </si>
  <si>
    <t>#3</t>
  </si>
  <si>
    <t>#4</t>
  </si>
  <si>
    <t>HELLA VALUES</t>
  </si>
  <si>
    <t>Team proposal</t>
  </si>
  <si>
    <t>Alternative 1</t>
  </si>
  <si>
    <t>Alternative 2</t>
  </si>
  <si>
    <t>Part Number:</t>
  </si>
  <si>
    <t>Nomination Roadmap</t>
  </si>
  <si>
    <t>Planned lifetime quantity</t>
  </si>
  <si>
    <t>Cost Share towards BOM</t>
  </si>
  <si>
    <t>Status drawing</t>
  </si>
  <si>
    <t>Customer nomination available</t>
  </si>
  <si>
    <t>Budget available</t>
  </si>
  <si>
    <t>Concept presented</t>
  </si>
  <si>
    <r>
      <t xml:space="preserve"># of suppliers </t>
    </r>
    <r>
      <rPr>
        <sz val="7"/>
        <color theme="1"/>
        <rFont val="Arial"/>
        <family val="2"/>
      </rPr>
      <t>(acc. Supplier Selection Sheet)</t>
    </r>
  </si>
  <si>
    <t># of final received offers</t>
  </si>
  <si>
    <t>Sourcing Date (final approval)</t>
  </si>
  <si>
    <t>Supplier name</t>
  </si>
  <si>
    <t>Currency of quote</t>
  </si>
  <si>
    <t>Target currency</t>
  </si>
  <si>
    <t>Exchange rate to target currency</t>
  </si>
  <si>
    <t>Final part price per 100pcs</t>
  </si>
  <si>
    <t>Target piece price year 1 / 100pcs</t>
  </si>
  <si>
    <t>Year 1</t>
  </si>
  <si>
    <t>Year 2</t>
  </si>
  <si>
    <t>Year 3</t>
  </si>
  <si>
    <t>Year 4</t>
  </si>
  <si>
    <t>Year 5</t>
  </si>
  <si>
    <t>Tooling &amp; Invest</t>
  </si>
  <si>
    <t>Target first tool set</t>
  </si>
  <si>
    <t>Pricing first tool set</t>
  </si>
  <si>
    <t>Number of cavities</t>
  </si>
  <si>
    <t>Tool ownership</t>
  </si>
  <si>
    <t>Target additional invest</t>
  </si>
  <si>
    <t>Total pricing additional invest</t>
  </si>
  <si>
    <t>Pricing follow up tools</t>
  </si>
  <si>
    <t>estimated number follow up tools</t>
  </si>
  <si>
    <t>PVO</t>
  </si>
  <si>
    <t>Target PVO (parts+tools+invest)</t>
  </si>
  <si>
    <t>Total PVO (based on quote)</t>
  </si>
  <si>
    <t>PVO target deviation</t>
  </si>
  <si>
    <t>Additional</t>
  </si>
  <si>
    <t>Cost Break Down</t>
  </si>
  <si>
    <t>Negotitated LTAs</t>
  </si>
  <si>
    <t>DPO</t>
  </si>
  <si>
    <t>APQP Level</t>
  </si>
  <si>
    <t>Feasibility Study</t>
  </si>
  <si>
    <t>Main Risks</t>
  </si>
  <si>
    <t>Remarks</t>
  </si>
  <si>
    <t>Final Team Decision</t>
  </si>
  <si>
    <t>Supplier Name 1st source</t>
  </si>
  <si>
    <t>Quota / Share</t>
  </si>
  <si>
    <t>%</t>
  </si>
  <si>
    <t>Supplier Name 2nd source</t>
  </si>
  <si>
    <t>(6) DECISION: Capacity Management</t>
  </si>
  <si>
    <t>Part 1</t>
  </si>
  <si>
    <t>customer demand</t>
  </si>
  <si>
    <t>customer flex. in %</t>
  </si>
  <si>
    <t>customer flex.</t>
  </si>
  <si>
    <t>customer demand + flex.</t>
  </si>
  <si>
    <t>Supplier Name:</t>
  </si>
  <si>
    <t>DELTA</t>
  </si>
  <si>
    <t>Hella</t>
  </si>
  <si>
    <t>Part 2</t>
  </si>
  <si>
    <t>Part 3</t>
  </si>
  <si>
    <t>Part 4</t>
  </si>
  <si>
    <t>supplier demand</t>
  </si>
  <si>
    <t>supplier flex. in %</t>
  </si>
  <si>
    <t>supplier flex.</t>
  </si>
  <si>
    <t>supplier demand + flex.</t>
  </si>
  <si>
    <t>Ø Flexibility</t>
  </si>
  <si>
    <t>Flexibility leadtime (weeks)</t>
  </si>
  <si>
    <t>Flexibility Duration</t>
  </si>
  <si>
    <t>shifts / week</t>
  </si>
  <si>
    <t>weeks / year</t>
  </si>
  <si>
    <t>Comment</t>
  </si>
  <si>
    <t>(7) DECISION: Counter Measures for target achievement</t>
  </si>
  <si>
    <t>Value over target</t>
  </si>
  <si>
    <t>Activities</t>
  </si>
  <si>
    <t>Value of counter measure</t>
  </si>
  <si>
    <t>Final due date</t>
  </si>
  <si>
    <t>Degree of fulfillment</t>
  </si>
  <si>
    <t>Responsible</t>
  </si>
  <si>
    <t>(8) DECISION: Team recommendation</t>
  </si>
  <si>
    <t>Department</t>
  </si>
  <si>
    <t>Name</t>
  </si>
  <si>
    <t>Recommended Supplier</t>
  </si>
  <si>
    <t>Program Purchasing</t>
  </si>
  <si>
    <t>Material Group Specialist / Manager</t>
  </si>
  <si>
    <t>Product Cost Management</t>
  </si>
  <si>
    <t>SQA TtM</t>
  </si>
  <si>
    <t>Mechanical Design (if applicable)</t>
  </si>
  <si>
    <t>Hardware Design (if applicable)</t>
  </si>
  <si>
    <t>Plant Logistics</t>
  </si>
  <si>
    <t>Manufacturing Engineer</t>
  </si>
  <si>
    <t>Final Decision: Project Team</t>
  </si>
  <si>
    <t>(9) CONCEPT + DECISION: Open points and activities</t>
  </si>
  <si>
    <t>Topic</t>
  </si>
  <si>
    <t>Due date</t>
  </si>
  <si>
    <t>Project Information</t>
  </si>
  <si>
    <t>Status  Today</t>
  </si>
  <si>
    <t>Project</t>
  </si>
  <si>
    <t>D&amp;D
location</t>
  </si>
  <si>
    <t>Production
location</t>
  </si>
  <si>
    <t>Responsible
Purchasing</t>
  </si>
  <si>
    <t>Program Mgmt</t>
  </si>
  <si>
    <t>Development
Engineer</t>
  </si>
  <si>
    <t>Timeline: Project</t>
  </si>
  <si>
    <t>Project Volumes</t>
  </si>
  <si>
    <t>Run@Rate Hella</t>
  </si>
  <si>
    <t>Timeline Parts</t>
  </si>
  <si>
    <r>
      <t xml:space="preserve">B-Samples </t>
    </r>
    <r>
      <rPr>
        <sz val="8"/>
        <color theme="1"/>
        <rFont val="Arial"/>
        <family val="2"/>
      </rPr>
      <t>(if applicable)</t>
    </r>
  </si>
  <si>
    <t>Availability</t>
  </si>
  <si>
    <t>C-Samples</t>
  </si>
  <si>
    <t>cons. tooling leadtime until PPAP</t>
  </si>
  <si>
    <t>Further project information</t>
  </si>
  <si>
    <t>No</t>
  </si>
  <si>
    <r>
      <rPr>
        <b/>
        <sz val="11"/>
        <color theme="1"/>
        <rFont val="Arial"/>
        <family val="2"/>
      </rPr>
      <t>PVO</t>
    </r>
    <r>
      <rPr>
        <b/>
        <sz val="12"/>
        <color theme="1"/>
        <rFont val="Arial"/>
        <family val="2"/>
      </rPr>
      <t xml:space="preserve"> </t>
    </r>
    <r>
      <rPr>
        <b/>
        <sz val="9"/>
        <color theme="1"/>
        <rFont val="Arial"/>
        <family val="2"/>
      </rPr>
      <t>(over lifetime)</t>
    </r>
  </si>
  <si>
    <t>Please insert picture / drawing 
directly in Power Point</t>
  </si>
  <si>
    <r>
      <t xml:space="preserve">Target PVO
</t>
    </r>
    <r>
      <rPr>
        <sz val="8"/>
        <color theme="1"/>
        <rFont val="Arial"/>
        <family val="2"/>
      </rPr>
      <t>(lifetime / incl. tooling)</t>
    </r>
  </si>
  <si>
    <t>Planned Nomination</t>
  </si>
  <si>
    <t>Special requirements: Part (Material &amp; Technology &amp; Testing)</t>
  </si>
  <si>
    <t>Top 1 Tactic</t>
  </si>
  <si>
    <t>Top 2 Tactic</t>
  </si>
  <si>
    <t>Top 3 Tactic</t>
  </si>
  <si>
    <t>Top Suppliers 
(acc. respective supplier matrix)</t>
  </si>
  <si>
    <t>Supplier Rating</t>
  </si>
  <si>
    <r>
      <t xml:space="preserve">PPM Rate
</t>
    </r>
    <r>
      <rPr>
        <sz val="9"/>
        <color theme="1"/>
        <rFont val="Arial"/>
        <family val="2"/>
      </rPr>
      <t>(GE global)</t>
    </r>
  </si>
  <si>
    <t>Released Production Plant</t>
  </si>
  <si>
    <t>1.</t>
  </si>
  <si>
    <t>2.</t>
  </si>
  <si>
    <t>3.</t>
  </si>
  <si>
    <t>4.</t>
  </si>
  <si>
    <t>5.</t>
  </si>
  <si>
    <t>6.</t>
  </si>
  <si>
    <r>
      <t xml:space="preserve">Supplier Overview for Part Number </t>
    </r>
    <r>
      <rPr>
        <b/>
        <sz val="10"/>
        <color theme="1"/>
        <rFont val="Arial"/>
        <family val="2"/>
      </rPr>
      <t>1</t>
    </r>
    <r>
      <rPr>
        <sz val="10"/>
        <color theme="1"/>
        <rFont val="Arial"/>
        <family val="2"/>
      </rPr>
      <t>:</t>
    </r>
  </si>
  <si>
    <r>
      <t xml:space="preserve">Supplier Overview for Part Number </t>
    </r>
    <r>
      <rPr>
        <b/>
        <sz val="10"/>
        <color theme="1"/>
        <rFont val="Arial"/>
        <family val="2"/>
      </rPr>
      <t>2</t>
    </r>
    <r>
      <rPr>
        <sz val="10"/>
        <color theme="1"/>
        <rFont val="Arial"/>
        <family val="2"/>
      </rPr>
      <t>:</t>
    </r>
  </si>
  <si>
    <t>Category</t>
  </si>
  <si>
    <t>Contracts valid for final production location</t>
  </si>
  <si>
    <t>Framework Supply Ageement</t>
  </si>
  <si>
    <t>Delivery Regulations for order processing</t>
  </si>
  <si>
    <t>Hella Quality Management HP-C-509</t>
  </si>
  <si>
    <t>Logistics Guideline for OE Suppliers HP-C-516</t>
  </si>
  <si>
    <t>Supplier released
(for designated Hella Plant)</t>
  </si>
  <si>
    <r>
      <rPr>
        <i/>
        <u/>
        <sz val="10"/>
        <color theme="1"/>
        <rFont val="Arial"/>
        <family val="2"/>
      </rPr>
      <t>Approved</t>
    </r>
    <r>
      <rPr>
        <i/>
        <sz val="10"/>
        <color theme="1"/>
        <rFont val="Arial"/>
        <family val="2"/>
      </rPr>
      <t xml:space="preserve"> 
production location of supplier</t>
    </r>
  </si>
  <si>
    <t>Requested material / technology released for planned prod.location (e.g. PressFits, PCB, Resin)</t>
  </si>
  <si>
    <t>(last) Audit result / Potential Analysis</t>
  </si>
  <si>
    <t>(last) Audit result / potential analysis</t>
  </si>
  <si>
    <t>Escalation level</t>
  </si>
  <si>
    <t>PPM rate (GE global)</t>
  </si>
  <si>
    <t>NQE last FY
NQE reimbursed last FY</t>
  </si>
  <si>
    <t>Experience with
product group</t>
  </si>
  <si>
    <t>Supplier Risk Assessment (acc. HF-00432)</t>
  </si>
  <si>
    <r>
      <t xml:space="preserve">Logistic Data Sheet
</t>
    </r>
    <r>
      <rPr>
        <i/>
        <sz val="8"/>
        <color theme="1"/>
        <rFont val="Arial"/>
        <family val="2"/>
      </rPr>
      <t>(HF-1178_C)</t>
    </r>
  </si>
  <si>
    <t>Product Safety Representative implemented
(mandatory projects VW group)</t>
  </si>
  <si>
    <r>
      <t xml:space="preserve">Supplier Overview for Part Number </t>
    </r>
    <r>
      <rPr>
        <b/>
        <sz val="10"/>
        <color theme="1"/>
        <rFont val="Arial"/>
        <family val="2"/>
      </rPr>
      <t>3</t>
    </r>
    <r>
      <rPr>
        <sz val="10"/>
        <color theme="1"/>
        <rFont val="Arial"/>
        <family val="2"/>
      </rPr>
      <t>:</t>
    </r>
  </si>
  <si>
    <r>
      <t xml:space="preserve">Supplier Overview for Part Number </t>
    </r>
    <r>
      <rPr>
        <b/>
        <sz val="10"/>
        <color theme="1"/>
        <rFont val="Arial"/>
        <family val="2"/>
      </rPr>
      <t>4</t>
    </r>
    <r>
      <rPr>
        <sz val="10"/>
        <color theme="1"/>
        <rFont val="Arial"/>
        <family val="2"/>
      </rPr>
      <t>:</t>
    </r>
  </si>
  <si>
    <t>Risk Management (acc.</t>
  </si>
  <si>
    <t>Planned lifetime qty</t>
  </si>
  <si>
    <r>
      <t xml:space="preserve">Cost Share </t>
    </r>
    <r>
      <rPr>
        <sz val="8"/>
        <color theme="1"/>
        <rFont val="Arial"/>
        <family val="2"/>
      </rPr>
      <t>(reg. BOM)</t>
    </r>
  </si>
  <si>
    <r>
      <t xml:space="preserve">Target price
</t>
    </r>
    <r>
      <rPr>
        <sz val="8"/>
        <color theme="1"/>
        <rFont val="Arial"/>
        <family val="2"/>
      </rPr>
      <t>(Year 1 per 100)</t>
    </r>
  </si>
  <si>
    <t>Nomination
Roadmap ID</t>
  </si>
  <si>
    <t>Sourcing Date</t>
  </si>
  <si>
    <r>
      <t xml:space="preserve"># of Suppliers
</t>
    </r>
    <r>
      <rPr>
        <sz val="8"/>
        <color theme="1"/>
        <rFont val="Arial"/>
        <family val="2"/>
      </rPr>
      <t>( in RFQ)</t>
    </r>
  </si>
  <si>
    <r>
      <t xml:space="preserve">Customer nomination available </t>
    </r>
    <r>
      <rPr>
        <sz val="8"/>
        <color theme="1"/>
        <rFont val="Arial"/>
        <family val="2"/>
      </rPr>
      <t>(PM confirmation)</t>
    </r>
  </si>
  <si>
    <r>
      <t xml:space="preserve">Budget available 
</t>
    </r>
    <r>
      <rPr>
        <sz val="8"/>
        <color theme="1"/>
        <rFont val="Arial"/>
        <family val="2"/>
      </rPr>
      <t>(PM confirmation)</t>
    </r>
  </si>
  <si>
    <t># final offers received</t>
  </si>
  <si>
    <t>Team Proposal</t>
  </si>
  <si>
    <t>Exchange Rate</t>
  </si>
  <si>
    <t>Final part price / 100pcs</t>
  </si>
  <si>
    <t>Total pricing add. Invest</t>
  </si>
  <si>
    <t>est. # follow up tools</t>
  </si>
  <si>
    <r>
      <t xml:space="preserve">Total PVO </t>
    </r>
    <r>
      <rPr>
        <sz val="8"/>
        <color theme="1"/>
        <rFont val="Arial"/>
        <family val="2"/>
      </rPr>
      <t>(based on quote)</t>
    </r>
  </si>
  <si>
    <t>Negotiated LTA</t>
  </si>
  <si>
    <t>Share:</t>
  </si>
  <si>
    <t>Supplier</t>
  </si>
  <si>
    <t>HELLA</t>
  </si>
  <si>
    <t xml:space="preserve"> Ø Flexibility in %</t>
  </si>
  <si>
    <t>Shifts per week</t>
  </si>
  <si>
    <t>Weeks per year</t>
  </si>
  <si>
    <t>Flexibility duration (weeks)</t>
  </si>
  <si>
    <t>Value over 
target</t>
  </si>
  <si>
    <t>Value of 
counter measure</t>
  </si>
  <si>
    <t>Final due 
date</t>
  </si>
  <si>
    <t>Degree of 
fulfillment</t>
  </si>
  <si>
    <t>Material Group Specialist / Management</t>
  </si>
  <si>
    <t xml:space="preserve">Final Decision: Project Team </t>
  </si>
  <si>
    <t>Due Date</t>
  </si>
  <si>
    <t>No of document</t>
  </si>
  <si>
    <t>Process assignment</t>
  </si>
  <si>
    <t>Edition date</t>
  </si>
  <si>
    <t>Designer of HF</t>
  </si>
  <si>
    <t>PLD of related process</t>
  </si>
  <si>
    <t>PDE of related Process</t>
  </si>
  <si>
    <t>HF-00026_GE</t>
  </si>
  <si>
    <t>I2P-20-40-10</t>
  </si>
  <si>
    <t>Sonia Vargas Galvez</t>
  </si>
  <si>
    <t>Sonja Vargas Galvez, Klaus Mensing,  
Maik Froese</t>
  </si>
  <si>
    <t>Lars-Arne Willer, 
Klaus Mensing, Thorsten Suewolto</t>
  </si>
  <si>
    <t>Timing</t>
  </si>
  <si>
    <t>Quality</t>
  </si>
  <si>
    <t>Costs</t>
  </si>
  <si>
    <t>Sourcing Board GE – Meeting Minutes</t>
  </si>
  <si>
    <t>Strategy</t>
  </si>
  <si>
    <t>Current Sourcing Level</t>
  </si>
  <si>
    <t>Project Team</t>
  </si>
  <si>
    <t xml:space="preserve">Sourcing </t>
  </si>
  <si>
    <t>Highest Sourcing Level</t>
  </si>
  <si>
    <t>Segment / Product Group</t>
  </si>
  <si>
    <t>ID Nomination Roadmap</t>
  </si>
  <si>
    <t>In case of combined / bundled projects or parts enter the data separated by „ ; “</t>
  </si>
  <si>
    <t>Participants:</t>
  </si>
  <si>
    <t>Function</t>
  </si>
  <si>
    <t>Type (P / T)</t>
  </si>
  <si>
    <t>PJM</t>
  </si>
  <si>
    <t>PUR</t>
  </si>
  <si>
    <t>MD</t>
  </si>
  <si>
    <t>MGS</t>
  </si>
  <si>
    <t>SQA</t>
  </si>
  <si>
    <t>MGS-SQA</t>
  </si>
  <si>
    <t>PCM</t>
  </si>
  <si>
    <t>MGM</t>
  </si>
  <si>
    <t>ME</t>
  </si>
  <si>
    <t>LOG</t>
  </si>
  <si>
    <t>Protocol Sourcing Meeting:</t>
  </si>
  <si>
    <t>Type(I/D)</t>
  </si>
  <si>
    <t>Project Highlight</t>
  </si>
  <si>
    <t>I</t>
  </si>
  <si>
    <t>Commercial Result</t>
  </si>
  <si>
    <t>Team Decision</t>
  </si>
  <si>
    <t>D</t>
  </si>
  <si>
    <t>Further actions and tasks:</t>
  </si>
  <si>
    <t>Purchasing</t>
  </si>
  <si>
    <t>Finalize nomination letter with supplier.</t>
  </si>
  <si>
    <t>demo</t>
  </si>
  <si>
    <t>demo part</t>
  </si>
  <si>
    <t>des</t>
  </si>
  <si>
    <t>Supplier Selection</t>
  </si>
  <si>
    <t>name</t>
  </si>
  <si>
    <t>qty issue xxx.</t>
  </si>
  <si>
    <t>cost issue xxx.</t>
  </si>
  <si>
    <t>timing issue</t>
  </si>
  <si>
    <t>ace</t>
  </si>
  <si>
    <t>rosti</t>
  </si>
  <si>
    <t>ata</t>
  </si>
  <si>
    <t>Saving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</si>
</sst>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4" formatCode="_(&quot;$&quot;* #,##0.00_);_(&quot;$&quot;* \(#,##0.00\);_(&quot;$&quot;* &quot;-&quot;??_);_(@_)"/>
    <numFmt numFmtId="43" formatCode="_(* #,##0.00_);_(* \(#,##0.00\);_(* &quot;-&quot;??_);_(@_)"/>
    <numFmt numFmtId="164" formatCode="_-* #,##0.00\ &quot;€&quot;_-;\-* #,##0.00\ &quot;€&quot;_-;_-* &quot;-&quot;??\ &quot;€&quot;_-;_-@_-"/>
    <numFmt numFmtId="165" formatCode="_-* #,##0.00\ _€_-;\-* #,##0.00\ _€_-;_-* &quot;-&quot;??\ _€_-;_-@_-"/>
    <numFmt numFmtId="166" formatCode="_-* #,##0.00\ _D_M_-;\-* #,##0.00\ _D_M_-;_-* &quot;-&quot;??\ _D_M_-;_-@_-"/>
    <numFmt numFmtId="167" formatCode="&quot;N$&quot;#,##0_);[Red]\(&quot;N$&quot;#,##0\)"/>
    <numFmt numFmtId="168" formatCode="&quot;N$&quot;#,##0.00_);[Red]\(&quot;N$&quot;#,##0.00\)"/>
    <numFmt numFmtId="169" formatCode="_-* #,##0.00\ _P_t_s_-;\-* #,##0.00\ _P_t_s_-;_-* &quot;-&quot;??\ _P_t_s_-;_-@_-"/>
    <numFmt numFmtId="170" formatCode="#,##0.00\ &quot;€&quot;"/>
    <numFmt numFmtId="171" formatCode="#,##0.00_ ;[Red]\-#,##0.00\ "/>
    <numFmt numFmtId="172" formatCode="#,##0_ ;[Red]\-#,##0\ "/>
    <numFmt numFmtId="173" formatCode="[$-409]d\-mmm\-yyyy;@"/>
    <numFmt numFmtId="174" formatCode="_-* #,##0.00_ð_._-;\-* #,##0.00_ð_._-;_-* &quot;-&quot;??_ð_._-;_-@_-"/>
    <numFmt numFmtId="175" formatCode="_-* #,##0.00\ &quot;DM&quot;_-;\-* #,##0.00\ &quot;DM&quot;_-;_-* &quot;-&quot;??\ &quot;DM&quot;_-;_-@_-"/>
    <numFmt numFmtId="176" formatCode="dd\ mmmyy"/>
    <numFmt numFmtId="177" formatCode="dd\ mmmyy\ hh:mm"/>
    <numFmt numFmtId="178" formatCode="_-* #,##0\ _€_-;\-* #,##0\ _€_-;_-* &quot;-&quot;??\ _€_-;_-@_-"/>
    <numFmt numFmtId="179" formatCode="0.0%"/>
    <numFmt numFmtId="180" formatCode="#,##0.0"/>
  </numFmts>
  <fonts count="48">
    <font>
      <sz val="10"/>
      <color theme="1"/>
      <name val="Arial"/>
      <family val="2"/>
    </font>
    <font>
      <sz val="11"/>
      <color theme="1"/>
      <name val="Calibri"/>
      <family val="2"/>
      <scheme val="minor"/>
    </font>
    <font>
      <sz val="10"/>
      <color theme="1"/>
      <name val="Arial"/>
      <family val="2"/>
    </font>
    <font>
      <b/>
      <sz val="10"/>
      <color theme="1"/>
      <name val="Arial"/>
      <family val="2"/>
    </font>
    <font>
      <sz val="11"/>
      <color theme="1"/>
      <name val="Calibri"/>
      <family val="2"/>
      <scheme val="minor"/>
    </font>
    <font>
      <b/>
      <sz val="12"/>
      <color theme="1"/>
      <name val="Arial"/>
      <family val="2"/>
    </font>
    <font>
      <b/>
      <sz val="10"/>
      <name val="Arial"/>
      <family val="2"/>
    </font>
    <font>
      <sz val="10"/>
      <name val="Arial"/>
      <family val="2"/>
    </font>
    <font>
      <sz val="8"/>
      <color theme="1"/>
      <name val="Arial"/>
      <family val="2"/>
    </font>
    <font>
      <b/>
      <sz val="10"/>
      <color indexed="16"/>
      <name val="Arial"/>
      <family val="2"/>
    </font>
    <font>
      <b/>
      <sz val="10"/>
      <color indexed="18"/>
      <name val="Arial"/>
      <family val="2"/>
    </font>
    <font>
      <sz val="8"/>
      <name val="Arial"/>
      <family val="2"/>
    </font>
    <font>
      <b/>
      <sz val="12"/>
      <name val="Arial"/>
      <family val="2"/>
    </font>
    <font>
      <b/>
      <sz val="10"/>
      <color indexed="17"/>
      <name val="Arial"/>
      <family val="2"/>
    </font>
    <font>
      <sz val="10"/>
      <name val="MS Sans Serif"/>
      <family val="2"/>
    </font>
    <font>
      <sz val="11"/>
      <name val="Arial"/>
      <family val="2"/>
    </font>
    <font>
      <b/>
      <sz val="10"/>
      <color indexed="20"/>
      <name val="MS Sans Serif"/>
      <family val="2"/>
    </font>
    <font>
      <b/>
      <sz val="14"/>
      <color theme="1"/>
      <name val="Arial"/>
      <family val="2"/>
    </font>
    <font>
      <b/>
      <sz val="11"/>
      <color theme="1"/>
      <name val="Arial"/>
      <family val="2"/>
    </font>
    <font>
      <b/>
      <sz val="11"/>
      <color rgb="FF000000"/>
      <name val="Arial"/>
      <family val="2"/>
    </font>
    <font>
      <sz val="9"/>
      <color theme="1"/>
      <name val="Arial"/>
      <family val="2"/>
    </font>
    <font>
      <b/>
      <sz val="9"/>
      <color theme="1"/>
      <name val="Arial"/>
      <family val="2"/>
    </font>
    <font>
      <sz val="9"/>
      <name val="Arial"/>
      <family val="2"/>
    </font>
    <font>
      <b/>
      <sz val="10"/>
      <color rgb="FF000000"/>
      <name val="Arial"/>
      <family val="2"/>
    </font>
    <font>
      <sz val="10"/>
      <color rgb="FF000000"/>
      <name val="Arial"/>
      <family val="2"/>
    </font>
    <font>
      <sz val="11"/>
      <color theme="1"/>
      <name val="Arial"/>
      <family val="2"/>
    </font>
    <font>
      <sz val="7"/>
      <color theme="1"/>
      <name val="Arial"/>
      <family val="2"/>
    </font>
    <font>
      <sz val="12"/>
      <name val="宋体"/>
      <charset val="134"/>
    </font>
    <font>
      <sz val="9"/>
      <name val="Tahoma"/>
      <family val="2"/>
    </font>
    <font>
      <b/>
      <sz val="12"/>
      <color indexed="61"/>
      <name val="Tahoma"/>
      <family val="2"/>
    </font>
    <font>
      <b/>
      <sz val="9"/>
      <color indexed="12"/>
      <name val="Tahoma"/>
      <family val="2"/>
    </font>
    <font>
      <sz val="10"/>
      <color indexed="8"/>
      <name val="Arial"/>
      <family val="2"/>
    </font>
    <font>
      <sz val="11"/>
      <color indexed="8"/>
      <name val="Calibri"/>
      <family val="2"/>
    </font>
    <font>
      <b/>
      <sz val="9"/>
      <name val="Tahoma"/>
      <family val="2"/>
    </font>
    <font>
      <sz val="12"/>
      <name val="Arial"/>
      <family val="2"/>
    </font>
    <font>
      <b/>
      <sz val="9"/>
      <color indexed="42"/>
      <name val="Tahoma"/>
      <family val="2"/>
    </font>
    <font>
      <b/>
      <sz val="9"/>
      <color indexed="20"/>
      <name val="Tahoma"/>
      <family val="2"/>
    </font>
    <font>
      <b/>
      <sz val="9"/>
      <color indexed="63"/>
      <name val="Tahoma"/>
      <family val="2"/>
    </font>
    <font>
      <b/>
      <sz val="12"/>
      <color indexed="20"/>
      <name val="Tahoma"/>
      <family val="2"/>
    </font>
    <font>
      <b/>
      <sz val="8"/>
      <color indexed="9"/>
      <name val="Arial"/>
      <family val="2"/>
    </font>
    <font>
      <i/>
      <sz val="10"/>
      <color theme="1"/>
      <name val="Arial"/>
      <family val="2"/>
    </font>
    <font>
      <i/>
      <u/>
      <sz val="10"/>
      <color theme="1"/>
      <name val="Arial"/>
      <family val="2"/>
    </font>
    <font>
      <i/>
      <sz val="8"/>
      <color theme="1"/>
      <name val="Arial"/>
      <family val="2"/>
    </font>
    <font>
      <b/>
      <sz val="14"/>
      <name val="Arial"/>
      <family val="2"/>
    </font>
    <font>
      <b/>
      <sz val="12"/>
      <color indexed="8"/>
      <name val="Arial"/>
      <family val="2"/>
    </font>
    <font>
      <b/>
      <sz val="9"/>
      <name val="Arial"/>
      <family val="2"/>
    </font>
    <font>
      <sz val="18"/>
      <color theme="1"/>
      <name val="Arial"/>
      <family val="2"/>
    </font>
    <font>
      <sz val="18"/>
      <color theme="0"/>
      <name val="Arial"/>
      <family val="2"/>
    </font>
  </fonts>
  <fills count="21">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indexed="22"/>
        <bgColor indexed="64"/>
      </patternFill>
    </fill>
    <fill>
      <patternFill patternType="solid">
        <fgColor indexed="22"/>
        <bgColor indexed="55"/>
      </patternFill>
    </fill>
    <fill>
      <patternFill patternType="solid">
        <fgColor indexed="26"/>
        <bgColor indexed="64"/>
      </patternFill>
    </fill>
    <fill>
      <patternFill patternType="solid">
        <fgColor rgb="FFFFC800"/>
        <bgColor indexed="64"/>
      </patternFill>
    </fill>
    <fill>
      <patternFill patternType="solid">
        <fgColor rgb="FFFFC828"/>
        <bgColor indexed="64"/>
      </patternFill>
    </fill>
    <fill>
      <patternFill patternType="solid">
        <fgColor rgb="FFDEE4E7"/>
        <bgColor indexed="64"/>
      </patternFill>
    </fill>
    <fill>
      <patternFill patternType="solid">
        <fgColor rgb="FFFFC000"/>
        <bgColor indexed="64"/>
      </patternFill>
    </fill>
    <fill>
      <patternFill patternType="solid">
        <fgColor theme="0" tint="-4.9989318521683403E-2"/>
        <bgColor indexed="64"/>
      </patternFill>
    </fill>
    <fill>
      <patternFill patternType="solid">
        <fgColor indexed="62"/>
        <bgColor indexed="64"/>
      </patternFill>
    </fill>
    <fill>
      <patternFill patternType="solid">
        <fgColor indexed="46"/>
        <bgColor indexed="64"/>
      </patternFill>
    </fill>
    <fill>
      <patternFill patternType="solid">
        <fgColor indexed="9"/>
        <bgColor indexed="64"/>
      </patternFill>
    </fill>
    <fill>
      <patternFill patternType="solid">
        <fgColor indexed="23"/>
        <bgColor indexed="64"/>
      </patternFill>
    </fill>
    <fill>
      <patternFill patternType="solid">
        <fgColor indexed="47"/>
        <bgColor indexed="64"/>
      </patternFill>
    </fill>
    <fill>
      <patternFill patternType="solid">
        <fgColor indexed="42"/>
        <bgColor indexed="64"/>
      </patternFill>
    </fill>
    <fill>
      <patternFill patternType="solid">
        <fgColor rgb="FFFFCC00"/>
        <bgColor indexed="64"/>
      </patternFill>
    </fill>
    <fill>
      <patternFill patternType="solid">
        <fgColor rgb="FFDEE4ED"/>
        <bgColor indexed="64"/>
      </patternFill>
    </fill>
    <fill>
      <patternFill patternType="solid">
        <fgColor theme="0" tint="-0.34998626667073579"/>
        <bgColor indexed="64"/>
      </patternFill>
    </fill>
  </fills>
  <borders count="83">
    <border>
      <left/>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medium">
        <color theme="0" tint="-0.34998626667073579"/>
      </left>
      <right/>
      <top style="medium">
        <color theme="0" tint="-0.34998626667073579"/>
      </top>
      <bottom style="thin">
        <color theme="0" tint="-0.34998626667073579"/>
      </bottom>
      <diagonal/>
    </border>
    <border>
      <left/>
      <right/>
      <top style="medium">
        <color theme="0" tint="-0.34998626667073579"/>
      </top>
      <bottom style="thin">
        <color theme="0" tint="-0.34998626667073579"/>
      </bottom>
      <diagonal/>
    </border>
    <border>
      <left/>
      <right style="medium">
        <color theme="0" tint="-0.34998626667073579"/>
      </right>
      <top style="medium">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0" tint="-0.34998626667073579"/>
      </bottom>
      <diagonal/>
    </border>
    <border>
      <left style="thin">
        <color theme="0" tint="-0.34998626667073579"/>
      </left>
      <right/>
      <top style="thin">
        <color theme="0" tint="-0.34998626667073579"/>
      </top>
      <bottom style="medium">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style="medium">
        <color theme="0" tint="-0.34998626667073579"/>
      </left>
      <right/>
      <top style="thin">
        <color theme="0" tint="-0.34998626667073579"/>
      </top>
      <bottom/>
      <diagonal/>
    </border>
    <border>
      <left/>
      <right/>
      <top style="medium">
        <color theme="0" tint="-0.34998626667073579"/>
      </top>
      <bottom/>
      <diagonal/>
    </border>
    <border>
      <left style="medium">
        <color theme="0" tint="-0.34998626667073579"/>
      </left>
      <right/>
      <top/>
      <bottom style="medium">
        <color theme="0" tint="-0.34998626667073579"/>
      </bottom>
      <diagonal/>
    </border>
    <border>
      <left style="medium">
        <color theme="0" tint="-0.34998626667073579"/>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bottom/>
      <diagonal/>
    </border>
    <border>
      <left/>
      <right style="medium">
        <color theme="0" tint="-0.34998626667073579"/>
      </right>
      <top/>
      <bottom/>
      <diagonal/>
    </border>
    <border>
      <left style="thin">
        <color theme="0" tint="-0.34998626667073579"/>
      </left>
      <right style="thin">
        <color theme="0" tint="-0.34998626667073579"/>
      </right>
      <top style="medium">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medium">
        <color theme="0" tint="-0.34998626667073579"/>
      </right>
      <top style="medium">
        <color theme="0" tint="-0.34998626667073579"/>
      </top>
      <bottom style="medium">
        <color theme="0" tint="-0.34998626667073579"/>
      </bottom>
      <diagonal/>
    </border>
    <border>
      <left style="thin">
        <color theme="0" tint="-0.34998626667073579"/>
      </left>
      <right style="thin">
        <color theme="0" tint="-0.34998626667073579"/>
      </right>
      <top style="medium">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medium">
        <color theme="0" tint="-0.34998626667073579"/>
      </bottom>
      <diagonal/>
    </border>
    <border>
      <left/>
      <right style="thin">
        <color theme="0" tint="-0.34998626667073579"/>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indexed="63"/>
      </right>
      <top style="thin">
        <color indexed="63"/>
      </top>
      <bottom/>
      <diagonal/>
    </border>
    <border>
      <left style="double">
        <color indexed="64"/>
      </left>
      <right style="thin">
        <color indexed="64"/>
      </right>
      <top style="thin">
        <color indexed="64"/>
      </top>
      <bottom style="thin">
        <color indexed="64"/>
      </bottom>
      <diagonal/>
    </border>
    <border>
      <left style="thin">
        <color indexed="20"/>
      </left>
      <right style="thin">
        <color indexed="20"/>
      </right>
      <top style="thin">
        <color indexed="20"/>
      </top>
      <bottom style="thin">
        <color indexed="20"/>
      </bottom>
      <diagonal/>
    </border>
    <border>
      <left/>
      <right style="thin">
        <color theme="0" tint="-0.34998626667073579"/>
      </right>
      <top style="medium">
        <color theme="0" tint="-0.34998626667073579"/>
      </top>
      <bottom/>
      <diagonal/>
    </border>
    <border>
      <left/>
      <right style="thin">
        <color theme="0" tint="-0.34998626667073579"/>
      </right>
      <top/>
      <bottom style="medium">
        <color theme="0" tint="-0.34998626667073579"/>
      </bottom>
      <diagonal/>
    </border>
    <border>
      <left/>
      <right style="medium">
        <color theme="0" tint="-0.34998626667073579"/>
      </right>
      <top style="thin">
        <color theme="0" tint="-0.34998626667073579"/>
      </top>
      <bottom/>
      <diagonal/>
    </border>
    <border>
      <left/>
      <right style="medium">
        <color theme="0" tint="-0.34998626667073579"/>
      </right>
      <top/>
      <bottom style="thin">
        <color theme="0" tint="-0.34998626667073579"/>
      </bottom>
      <diagonal/>
    </border>
    <border>
      <left style="medium">
        <color theme="0" tint="-0.34998626667073579"/>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thin">
        <color theme="0" tint="-0.34998626667073579"/>
      </left>
      <right/>
      <top/>
      <bottom style="medium">
        <color theme="0" tint="-0.34998626667073579"/>
      </bottom>
      <diagonal/>
    </border>
    <border>
      <left style="medium">
        <color theme="0" tint="-0.34998626667073579"/>
      </left>
      <right/>
      <top/>
      <bottom style="thin">
        <color theme="0" tint="-0.34998626667073579"/>
      </bottom>
      <diagonal/>
    </border>
    <border>
      <left style="medium">
        <color theme="0" tint="-0.34998626667073579"/>
      </left>
      <right style="thin">
        <color theme="0" tint="-0.34998626667073579"/>
      </right>
      <top style="medium">
        <color theme="0" tint="-0.34998626667073579"/>
      </top>
      <bottom/>
      <diagonal/>
    </border>
    <border>
      <left style="thin">
        <color theme="0" tint="-0.34998626667073579"/>
      </left>
      <right/>
      <top style="medium">
        <color theme="0" tint="-0.34998626667073579"/>
      </top>
      <bottom/>
      <diagonal/>
    </border>
    <border>
      <left style="thin">
        <color theme="0" tint="-0.34998626667073579"/>
      </left>
      <right style="medium">
        <color theme="0" tint="-0.34998626667073579"/>
      </right>
      <top style="medium">
        <color theme="0" tint="-0.34998626667073579"/>
      </top>
      <bottom/>
      <diagonal/>
    </border>
    <border>
      <left style="medium">
        <color theme="0" tint="-0.34998626667073579"/>
      </left>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diagonal/>
    </border>
    <border>
      <left style="thin">
        <color theme="0" tint="-0.34998626667073579"/>
      </left>
      <right style="medium">
        <color theme="0" tint="-0.34998626667073579"/>
      </right>
      <top/>
      <bottom style="thin">
        <color theme="0" tint="-0.34998626667073579"/>
      </bottom>
      <diagonal/>
    </border>
    <border>
      <left style="medium">
        <color theme="0" tint="-0.34998626667073579"/>
      </left>
      <right/>
      <top style="thin">
        <color theme="0" tint="-0.34998626667073579"/>
      </top>
      <bottom style="medium">
        <color theme="0" tint="-0.34998626667073579"/>
      </bottom>
      <diagonal/>
    </border>
    <border>
      <left/>
      <right style="medium">
        <color theme="0" tint="-0.34998626667073579"/>
      </right>
      <top style="thin">
        <color theme="0" tint="-0.34998626667073579"/>
      </top>
      <bottom style="medium">
        <color theme="0" tint="-0.34998626667073579"/>
      </bottom>
      <diagonal/>
    </border>
    <border>
      <left style="medium">
        <color theme="0" tint="-0.34998626667073579"/>
      </left>
      <right style="thin">
        <color theme="0" tint="-0.34998626667073579"/>
      </right>
      <top/>
      <bottom style="thin">
        <color theme="0" tint="-0.34998626667073579"/>
      </bottom>
      <diagonal/>
    </border>
    <border>
      <left/>
      <right style="thin">
        <color theme="0" tint="-0.34998626667073579"/>
      </right>
      <top style="medium">
        <color theme="0" tint="-0.34998626667073579"/>
      </top>
      <bottom style="thin">
        <color theme="0" tint="-0.34998626667073579"/>
      </bottom>
      <diagonal/>
    </border>
    <border>
      <left style="thin">
        <color theme="0" tint="-0.34998626667073579"/>
      </left>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diagonal/>
    </border>
    <border>
      <left style="thin">
        <color theme="0" tint="-0.34998626667073579"/>
      </left>
      <right/>
      <top style="medium">
        <color theme="0" tint="-0.34998626667073579"/>
      </top>
      <bottom style="medium">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84">
    <xf numFmtId="0" fontId="0" fillId="0" borderId="0"/>
    <xf numFmtId="0" fontId="4" fillId="0" borderId="0"/>
    <xf numFmtId="0" fontId="9" fillId="0" borderId="0"/>
    <xf numFmtId="40" fontId="7" fillId="0" borderId="4" applyBorder="0"/>
    <xf numFmtId="0" fontId="10" fillId="0" borderId="0"/>
    <xf numFmtId="38" fontId="11" fillId="4" borderId="0" applyNumberFormat="0" applyBorder="0" applyAlignment="0" applyProtection="0"/>
    <xf numFmtId="38" fontId="11" fillId="4" borderId="0" applyNumberFormat="0" applyBorder="0" applyAlignment="0" applyProtection="0"/>
    <xf numFmtId="0" fontId="12" fillId="0" borderId="1" applyNumberFormat="0" applyAlignment="0" applyProtection="0">
      <alignment horizontal="left" vertical="center"/>
    </xf>
    <xf numFmtId="0" fontId="12" fillId="0" borderId="1" applyNumberFormat="0" applyAlignment="0" applyProtection="0">
      <alignment horizontal="left" vertical="center"/>
    </xf>
    <xf numFmtId="0" fontId="12" fillId="0" borderId="3">
      <alignment horizontal="left" vertical="center"/>
    </xf>
    <xf numFmtId="0" fontId="12" fillId="0" borderId="3">
      <alignment horizontal="left" vertical="center"/>
    </xf>
    <xf numFmtId="0" fontId="7" fillId="5" borderId="0">
      <protection hidden="1"/>
    </xf>
    <xf numFmtId="10" fontId="11" fillId="6" borderId="2" applyNumberFormat="0" applyBorder="0" applyAlignment="0" applyProtection="0"/>
    <xf numFmtId="10" fontId="11" fillId="6" borderId="2" applyNumberFormat="0" applyBorder="0" applyAlignment="0" applyProtection="0"/>
    <xf numFmtId="0" fontId="13" fillId="0" borderId="0"/>
    <xf numFmtId="38" fontId="14" fillId="0" borderId="0" applyFont="0" applyFill="0" applyBorder="0" applyAlignment="0" applyProtection="0"/>
    <xf numFmtId="40" fontId="14" fillId="0" borderId="0" applyFont="0" applyFill="0" applyBorder="0" applyAlignment="0" applyProtection="0"/>
    <xf numFmtId="167" fontId="14" fillId="0" borderId="0" applyFont="0" applyFill="0" applyBorder="0" applyAlignment="0" applyProtection="0"/>
    <xf numFmtId="168" fontId="14" fillId="0" borderId="0" applyFont="0" applyFill="0" applyBorder="0" applyAlignment="0" applyProtection="0"/>
    <xf numFmtId="169" fontId="14" fillId="0" borderId="0"/>
    <xf numFmtId="10" fontId="7" fillId="0" borderId="0" applyFont="0" applyFill="0" applyBorder="0" applyAlignment="0" applyProtection="0"/>
    <xf numFmtId="9" fontId="2" fillId="0" borderId="0" applyFont="0" applyFill="0" applyBorder="0" applyAlignment="0" applyProtection="0"/>
    <xf numFmtId="0" fontId="2" fillId="0" borderId="0"/>
    <xf numFmtId="0" fontId="15" fillId="0" borderId="0"/>
    <xf numFmtId="0" fontId="2" fillId="0" borderId="0"/>
    <xf numFmtId="0" fontId="16" fillId="0" borderId="0"/>
    <xf numFmtId="0" fontId="2" fillId="0" borderId="0"/>
    <xf numFmtId="0" fontId="7" fillId="0" borderId="0"/>
    <xf numFmtId="0" fontId="27" fillId="0" borderId="0"/>
    <xf numFmtId="0" fontId="28" fillId="4" borderId="0"/>
    <xf numFmtId="0" fontId="29" fillId="12" borderId="0">
      <alignment vertical="center"/>
    </xf>
    <xf numFmtId="0" fontId="30" fillId="13" borderId="0"/>
    <xf numFmtId="0" fontId="30" fillId="13" borderId="0"/>
    <xf numFmtId="174" fontId="31"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5" fontId="2" fillId="0" borderId="0" applyFont="0" applyFill="0" applyBorder="0" applyAlignment="0" applyProtection="0"/>
    <xf numFmtId="166" fontId="7" fillId="0" borderId="0" applyFont="0" applyFill="0" applyBorder="0" applyAlignment="0" applyProtection="0"/>
    <xf numFmtId="43" fontId="7" fillId="0" borderId="0" applyFont="0" applyFill="0" applyBorder="0" applyAlignment="0" applyProtection="0"/>
    <xf numFmtId="174" fontId="31" fillId="0" borderId="0" applyFont="0" applyFill="0" applyBorder="0" applyAlignment="0" applyProtection="0"/>
    <xf numFmtId="165" fontId="7" fillId="0" borderId="0" applyFont="0" applyFill="0" applyBorder="0" applyAlignment="0" applyProtection="0"/>
    <xf numFmtId="44" fontId="32" fillId="0" borderId="0" applyFont="0" applyFill="0" applyBorder="0" applyAlignment="0" applyProtection="0"/>
    <xf numFmtId="44" fontId="7" fillId="0" borderId="0" applyFont="0" applyFill="0" applyBorder="0" applyAlignment="0" applyProtection="0"/>
    <xf numFmtId="175" fontId="7" fillId="0" borderId="0" applyFont="0" applyFill="0" applyBorder="0" applyAlignment="0" applyProtection="0"/>
    <xf numFmtId="175" fontId="7" fillId="0" borderId="0" applyFont="0" applyFill="0" applyBorder="0" applyAlignment="0" applyProtection="0"/>
    <xf numFmtId="0" fontId="33" fillId="13" borderId="49">
      <alignment horizontal="left"/>
    </xf>
    <xf numFmtId="176" fontId="28" fillId="0" borderId="0" applyFont="0" applyFill="0" applyBorder="0" applyAlignment="0" applyProtection="0"/>
    <xf numFmtId="177" fontId="33" fillId="13" borderId="0" applyFont="0" applyFill="0" applyBorder="0" applyAlignment="0" applyProtection="0">
      <alignment vertical="center"/>
    </xf>
    <xf numFmtId="165"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34" fillId="14" borderId="50">
      <alignment vertical="center" wrapText="1"/>
      <protection locked="0"/>
    </xf>
    <xf numFmtId="0" fontId="35" fillId="15" borderId="0"/>
    <xf numFmtId="0" fontId="36" fillId="14" borderId="51">
      <protection locked="0"/>
    </xf>
    <xf numFmtId="165" fontId="7" fillId="0" borderId="0" applyFont="0" applyFill="0" applyBorder="0" applyAlignment="0" applyProtection="0"/>
    <xf numFmtId="0" fontId="37" fillId="4" borderId="0"/>
    <xf numFmtId="0" fontId="38" fillId="16" borderId="51">
      <protection locked="0"/>
    </xf>
    <xf numFmtId="0" fontId="37" fillId="4" borderId="0"/>
    <xf numFmtId="0" fontId="32" fillId="0" borderId="0"/>
    <xf numFmtId="0" fontId="4" fillId="0" borderId="0"/>
    <xf numFmtId="0" fontId="7" fillId="0" borderId="0"/>
    <xf numFmtId="0" fontId="31" fillId="0" borderId="0"/>
    <xf numFmtId="0" fontId="7" fillId="0" borderId="0">
      <alignment horizontal="left" justifyLastLine="1"/>
    </xf>
    <xf numFmtId="0" fontId="7" fillId="0" borderId="0">
      <alignment horizontal="left" justifyLastLine="1"/>
    </xf>
    <xf numFmtId="9" fontId="32" fillId="0" borderId="0" applyFont="0" applyFill="0" applyBorder="0" applyAlignment="0" applyProtection="0"/>
    <xf numFmtId="9" fontId="3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33" fillId="4" borderId="0"/>
    <xf numFmtId="0" fontId="33" fillId="13" borderId="0"/>
    <xf numFmtId="0" fontId="30" fillId="17" borderId="0"/>
    <xf numFmtId="0" fontId="33" fillId="13" borderId="0"/>
    <xf numFmtId="0" fontId="7" fillId="0" borderId="0"/>
    <xf numFmtId="0" fontId="28" fillId="13" borderId="0"/>
    <xf numFmtId="0" fontId="31" fillId="0" borderId="0">
      <alignment vertical="top"/>
    </xf>
    <xf numFmtId="0" fontId="7" fillId="4" borderId="0"/>
    <xf numFmtId="0" fontId="7" fillId="0" borderId="0"/>
    <xf numFmtId="0" fontId="33" fillId="13" borderId="0"/>
    <xf numFmtId="0" fontId="39" fillId="15" borderId="0" applyBorder="0"/>
    <xf numFmtId="164" fontId="4" fillId="0" borderId="0" applyFont="0" applyFill="0" applyBorder="0" applyAlignment="0" applyProtection="0"/>
    <xf numFmtId="9" fontId="2" fillId="0" borderId="0" applyFont="0" applyFill="0" applyBorder="0" applyAlignment="0" applyProtection="0"/>
    <xf numFmtId="0" fontId="1" fillId="0" borderId="0"/>
  </cellStyleXfs>
  <cellXfs count="971">
    <xf numFmtId="0" fontId="0" fillId="0" borderId="0" xfId="0"/>
    <xf numFmtId="0" fontId="19" fillId="2" borderId="0" xfId="22" applyFont="1" applyFill="1" applyAlignment="1" applyProtection="1">
      <alignment horizontal="center" vertical="center" wrapText="1" readingOrder="1"/>
      <protection hidden="1"/>
    </xf>
    <xf numFmtId="0" fontId="2" fillId="2" borderId="0" xfId="22" applyFill="1" applyAlignment="1" applyProtection="1">
      <alignment horizontal="center" vertical="center"/>
      <protection hidden="1"/>
    </xf>
    <xf numFmtId="0" fontId="3" fillId="2" borderId="0" xfId="22" applyFont="1" applyFill="1" applyAlignment="1" applyProtection="1">
      <alignment horizontal="left" vertical="center" wrapText="1"/>
      <protection hidden="1"/>
    </xf>
    <xf numFmtId="0" fontId="3" fillId="2" borderId="0" xfId="22" applyFont="1" applyFill="1" applyAlignment="1" applyProtection="1">
      <alignment horizontal="center" vertical="center" wrapText="1"/>
      <protection hidden="1"/>
    </xf>
    <xf numFmtId="0" fontId="3" fillId="2" borderId="0" xfId="22" applyFont="1" applyFill="1" applyAlignment="1" applyProtection="1">
      <alignment horizontal="left" vertical="center"/>
      <protection hidden="1"/>
    </xf>
    <xf numFmtId="49" fontId="2" fillId="2" borderId="0" xfId="22" applyNumberFormat="1" applyFill="1" applyAlignment="1" applyProtection="1">
      <alignment horizontal="center" vertical="center" wrapText="1"/>
      <protection hidden="1"/>
    </xf>
    <xf numFmtId="0" fontId="6" fillId="2" borderId="0" xfId="23" applyFont="1" applyFill="1" applyAlignment="1" applyProtection="1">
      <alignment vertical="center" wrapText="1"/>
      <protection hidden="1"/>
    </xf>
    <xf numFmtId="0" fontId="0" fillId="8" borderId="5" xfId="0" applyFill="1" applyBorder="1" applyAlignment="1" applyProtection="1">
      <alignment horizontal="center" vertical="center"/>
      <protection hidden="1"/>
    </xf>
    <xf numFmtId="171" fontId="0" fillId="2" borderId="5" xfId="0" applyNumberFormat="1" applyFill="1" applyBorder="1" applyAlignment="1" applyProtection="1">
      <alignment vertical="center"/>
      <protection hidden="1"/>
    </xf>
    <xf numFmtId="0" fontId="2" fillId="2" borderId="0" xfId="26" applyFill="1" applyAlignment="1" applyProtection="1">
      <alignment horizontal="center" vertical="center"/>
      <protection hidden="1"/>
    </xf>
    <xf numFmtId="0" fontId="0" fillId="2" borderId="0" xfId="0" applyFill="1" applyProtection="1">
      <protection hidden="1"/>
    </xf>
    <xf numFmtId="170" fontId="2" fillId="2" borderId="0" xfId="26" applyNumberFormat="1" applyFill="1" applyAlignment="1" applyProtection="1">
      <alignment horizontal="center" vertical="center"/>
      <protection hidden="1"/>
    </xf>
    <xf numFmtId="10" fontId="2" fillId="2" borderId="0" xfId="26" applyNumberFormat="1" applyFill="1" applyAlignment="1" applyProtection="1">
      <alignment horizontal="center" vertical="center"/>
      <protection hidden="1"/>
    </xf>
    <xf numFmtId="0" fontId="0" fillId="2" borderId="47" xfId="0" applyFill="1" applyBorder="1" applyProtection="1">
      <protection hidden="1"/>
    </xf>
    <xf numFmtId="0" fontId="0" fillId="2" borderId="0" xfId="0" applyFill="1" applyAlignment="1" applyProtection="1">
      <alignment horizontal="center"/>
      <protection hidden="1"/>
    </xf>
    <xf numFmtId="0" fontId="0" fillId="2" borderId="0" xfId="0" applyFill="1" applyAlignment="1" applyProtection="1">
      <alignment horizontal="center" vertical="center"/>
      <protection hidden="1"/>
    </xf>
    <xf numFmtId="0" fontId="7" fillId="2" borderId="39" xfId="74" applyFill="1" applyBorder="1" applyProtection="1">
      <protection hidden="1"/>
    </xf>
    <xf numFmtId="0" fontId="7" fillId="2" borderId="0" xfId="74" applyFill="1" applyProtection="1">
      <protection hidden="1"/>
    </xf>
    <xf numFmtId="0" fontId="7" fillId="2" borderId="40" xfId="74" applyFill="1" applyBorder="1" applyProtection="1">
      <protection hidden="1"/>
    </xf>
    <xf numFmtId="0" fontId="44" fillId="2" borderId="0" xfId="74" applyFont="1" applyFill="1" applyProtection="1">
      <protection hidden="1"/>
    </xf>
    <xf numFmtId="0" fontId="44" fillId="2" borderId="0" xfId="74" applyFont="1" applyFill="1" applyAlignment="1" applyProtection="1">
      <alignment horizontal="left" vertical="center" indent="1"/>
      <protection hidden="1"/>
    </xf>
    <xf numFmtId="0" fontId="34" fillId="2" borderId="0" xfId="74" applyFont="1" applyFill="1" applyProtection="1">
      <protection hidden="1"/>
    </xf>
    <xf numFmtId="0" fontId="45" fillId="2" borderId="0" xfId="74" applyFont="1" applyFill="1" applyAlignment="1" applyProtection="1">
      <alignment horizontal="center" vertical="center"/>
      <protection hidden="1"/>
    </xf>
    <xf numFmtId="0" fontId="0" fillId="2" borderId="40" xfId="0" applyFill="1" applyBorder="1" applyProtection="1">
      <protection hidden="1"/>
    </xf>
    <xf numFmtId="178" fontId="44" fillId="2" borderId="0" xfId="54" applyNumberFormat="1" applyFont="1" applyFill="1" applyAlignment="1" applyProtection="1">
      <alignment horizontal="left" vertical="center" indent="1"/>
      <protection hidden="1"/>
    </xf>
    <xf numFmtId="0" fontId="22" fillId="2" borderId="0" xfId="27" applyFont="1" applyFill="1" applyAlignment="1" applyProtection="1">
      <alignment horizontal="left" vertical="center"/>
      <protection hidden="1"/>
    </xf>
    <xf numFmtId="179" fontId="20" fillId="2" borderId="0" xfId="27" applyNumberFormat="1" applyFont="1" applyFill="1" applyAlignment="1" applyProtection="1">
      <alignment horizontal="center" vertical="center"/>
      <protection hidden="1"/>
    </xf>
    <xf numFmtId="0" fontId="22" fillId="2" borderId="0" xfId="74" applyFont="1" applyFill="1" applyProtection="1">
      <protection hidden="1"/>
    </xf>
    <xf numFmtId="179" fontId="20" fillId="2" borderId="0" xfId="27" applyNumberFormat="1" applyFont="1" applyFill="1" applyAlignment="1" applyProtection="1">
      <alignment vertical="center"/>
      <protection hidden="1"/>
    </xf>
    <xf numFmtId="0" fontId="22" fillId="2" borderId="0" xfId="27" applyFont="1" applyFill="1" applyAlignment="1" applyProtection="1">
      <alignment horizontal="left" vertical="center" indent="1"/>
      <protection hidden="1"/>
    </xf>
    <xf numFmtId="0" fontId="7" fillId="2" borderId="0" xfId="27" applyFill="1" applyAlignment="1" applyProtection="1">
      <alignment horizontal="left"/>
      <protection hidden="1"/>
    </xf>
    <xf numFmtId="0" fontId="22" fillId="2" borderId="0" xfId="27" applyFont="1" applyFill="1" applyAlignment="1" applyProtection="1">
      <alignment horizontal="center" vertical="center"/>
      <protection hidden="1"/>
    </xf>
    <xf numFmtId="1" fontId="20" fillId="2" borderId="0" xfId="27" applyNumberFormat="1" applyFont="1" applyFill="1" applyAlignment="1" applyProtection="1">
      <alignment horizontal="center" vertical="center"/>
      <protection hidden="1"/>
    </xf>
    <xf numFmtId="0" fontId="0" fillId="2" borderId="0" xfId="0" applyFill="1" applyAlignment="1" applyProtection="1">
      <alignment horizontal="left" vertical="center"/>
      <protection hidden="1"/>
    </xf>
    <xf numFmtId="0" fontId="7" fillId="2" borderId="36" xfId="74" applyFill="1" applyBorder="1" applyProtection="1">
      <protection hidden="1"/>
    </xf>
    <xf numFmtId="0" fontId="22" fillId="2" borderId="32" xfId="27" applyFont="1" applyFill="1" applyBorder="1" applyAlignment="1" applyProtection="1">
      <alignment horizontal="left" vertical="center"/>
      <protection hidden="1"/>
    </xf>
    <xf numFmtId="1" fontId="20" fillId="2" borderId="32" xfId="27" applyNumberFormat="1" applyFont="1" applyFill="1" applyBorder="1" applyAlignment="1" applyProtection="1">
      <alignment horizontal="center" vertical="center"/>
      <protection hidden="1"/>
    </xf>
    <xf numFmtId="0" fontId="7" fillId="2" borderId="32" xfId="74" applyFill="1" applyBorder="1" applyAlignment="1" applyProtection="1">
      <alignment horizontal="center"/>
      <protection hidden="1"/>
    </xf>
    <xf numFmtId="0" fontId="7" fillId="2" borderId="33" xfId="74" applyFill="1" applyBorder="1" applyProtection="1">
      <protection hidden="1"/>
    </xf>
    <xf numFmtId="0" fontId="18" fillId="2" borderId="0" xfId="0" applyFont="1" applyFill="1" applyAlignment="1" applyProtection="1">
      <alignment horizontal="center"/>
      <protection hidden="1"/>
    </xf>
    <xf numFmtId="0" fontId="0" fillId="2" borderId="0" xfId="0" applyFill="1" applyAlignment="1" applyProtection="1">
      <alignment vertical="center"/>
      <protection hidden="1"/>
    </xf>
    <xf numFmtId="0" fontId="46" fillId="2" borderId="6" xfId="22" applyFont="1" applyFill="1" applyBorder="1" applyAlignment="1" applyProtection="1">
      <alignment vertical="center" wrapText="1"/>
      <protection hidden="1"/>
    </xf>
    <xf numFmtId="0" fontId="46" fillId="2" borderId="8" xfId="22" applyFont="1" applyFill="1" applyBorder="1" applyAlignment="1" applyProtection="1">
      <alignment vertical="center" wrapText="1"/>
      <protection hidden="1"/>
    </xf>
    <xf numFmtId="0" fontId="46" fillId="2" borderId="11" xfId="22" applyFont="1" applyFill="1" applyBorder="1" applyAlignment="1" applyProtection="1">
      <alignment vertical="center" wrapText="1"/>
      <protection hidden="1"/>
    </xf>
    <xf numFmtId="0" fontId="46" fillId="2" borderId="13" xfId="22" applyFont="1" applyFill="1" applyBorder="1" applyAlignment="1" applyProtection="1">
      <alignment vertical="center" wrapText="1"/>
      <protection hidden="1"/>
    </xf>
    <xf numFmtId="0" fontId="46" fillId="2" borderId="7" xfId="22" applyFont="1" applyFill="1" applyBorder="1" applyAlignment="1" applyProtection="1">
      <alignment vertical="center" wrapText="1"/>
      <protection hidden="1"/>
    </xf>
    <xf numFmtId="0" fontId="46" fillId="2" borderId="12" xfId="22" applyFont="1" applyFill="1" applyBorder="1" applyAlignment="1" applyProtection="1">
      <alignment vertical="center" wrapText="1"/>
      <protection hidden="1"/>
    </xf>
    <xf numFmtId="0" fontId="46" fillId="2" borderId="0" xfId="22" applyFont="1" applyFill="1" applyAlignment="1" applyProtection="1">
      <alignment vertical="center" wrapText="1"/>
      <protection hidden="1"/>
    </xf>
    <xf numFmtId="0" fontId="46" fillId="2" borderId="9" xfId="22" applyFont="1" applyFill="1" applyBorder="1" applyAlignment="1" applyProtection="1">
      <alignment vertical="center" wrapText="1"/>
      <protection hidden="1"/>
    </xf>
    <xf numFmtId="0" fontId="46" fillId="2" borderId="10" xfId="22" applyFont="1" applyFill="1" applyBorder="1" applyAlignment="1" applyProtection="1">
      <alignment vertical="center" wrapText="1"/>
      <protection hidden="1"/>
    </xf>
    <xf numFmtId="0" fontId="0" fillId="8" borderId="5" xfId="0" applyFill="1" applyBorder="1" applyAlignment="1" applyProtection="1">
      <alignment horizontal="center" vertical="center" wrapText="1"/>
      <protection hidden="1"/>
    </xf>
    <xf numFmtId="0" fontId="0" fillId="2" borderId="39" xfId="0" applyFill="1" applyBorder="1" applyProtection="1">
      <protection hidden="1"/>
    </xf>
    <xf numFmtId="0" fontId="0" fillId="2" borderId="56" xfId="0" applyFill="1" applyBorder="1" applyProtection="1">
      <protection hidden="1"/>
    </xf>
    <xf numFmtId="0" fontId="0" fillId="2" borderId="57" xfId="0" applyFill="1" applyBorder="1" applyProtection="1">
      <protection hidden="1"/>
    </xf>
    <xf numFmtId="0" fontId="0" fillId="2" borderId="36" xfId="0" applyFill="1" applyBorder="1" applyProtection="1">
      <protection hidden="1"/>
    </xf>
    <xf numFmtId="0" fontId="3" fillId="2" borderId="0" xfId="0" applyFont="1" applyFill="1" applyAlignment="1" applyProtection="1">
      <alignment vertical="center" wrapText="1"/>
      <protection hidden="1"/>
    </xf>
    <xf numFmtId="0" fontId="5" fillId="2" borderId="0" xfId="0" applyFont="1" applyFill="1" applyProtection="1">
      <protection hidden="1"/>
    </xf>
    <xf numFmtId="0" fontId="0" fillId="20" borderId="0" xfId="0" applyFill="1" applyProtection="1">
      <protection hidden="1"/>
    </xf>
    <xf numFmtId="0" fontId="0" fillId="2" borderId="33" xfId="0" applyFill="1" applyBorder="1" applyProtection="1">
      <protection hidden="1"/>
    </xf>
    <xf numFmtId="0" fontId="0" fillId="2" borderId="0" xfId="0" applyFill="1" applyAlignment="1" applyProtection="1">
      <alignment horizontal="center" vertical="center" wrapText="1"/>
      <protection hidden="1"/>
    </xf>
    <xf numFmtId="3" fontId="0" fillId="2" borderId="0" xfId="0" applyNumberFormat="1" applyFill="1" applyAlignment="1" applyProtection="1">
      <alignment horizontal="center"/>
      <protection hidden="1"/>
    </xf>
    <xf numFmtId="0" fontId="2" fillId="2" borderId="35" xfId="22" applyFill="1" applyBorder="1" applyAlignment="1" applyProtection="1">
      <alignment horizontal="center" vertical="center"/>
      <protection hidden="1"/>
    </xf>
    <xf numFmtId="0" fontId="19" fillId="2" borderId="39" xfId="22" applyFont="1" applyFill="1" applyBorder="1" applyAlignment="1" applyProtection="1">
      <alignment horizontal="center" vertical="center" wrapText="1" readingOrder="1"/>
      <protection hidden="1"/>
    </xf>
    <xf numFmtId="0" fontId="3" fillId="2" borderId="40" xfId="22" applyFont="1" applyFill="1" applyBorder="1" applyAlignment="1" applyProtection="1">
      <alignment horizontal="center" vertical="center" wrapText="1"/>
      <protection hidden="1"/>
    </xf>
    <xf numFmtId="0" fontId="2" fillId="2" borderId="39" xfId="22" applyFill="1" applyBorder="1" applyAlignment="1" applyProtection="1">
      <alignment horizontal="center" vertical="center"/>
      <protection hidden="1"/>
    </xf>
    <xf numFmtId="0" fontId="2" fillId="2" borderId="40" xfId="22" applyFill="1" applyBorder="1" applyAlignment="1" applyProtection="1">
      <alignment horizontal="center" vertical="center"/>
      <protection hidden="1"/>
    </xf>
    <xf numFmtId="171" fontId="0" fillId="2" borderId="27" xfId="0" applyNumberFormat="1" applyFill="1" applyBorder="1" applyAlignment="1" applyProtection="1">
      <alignment vertical="center"/>
      <protection hidden="1"/>
    </xf>
    <xf numFmtId="0" fontId="5" fillId="18" borderId="29" xfId="0" applyFont="1" applyFill="1" applyBorder="1" applyAlignment="1" applyProtection="1">
      <alignment horizontal="center" vertical="center"/>
      <protection hidden="1"/>
    </xf>
    <xf numFmtId="0" fontId="5" fillId="18" borderId="30" xfId="0" applyFont="1" applyFill="1" applyBorder="1" applyAlignment="1" applyProtection="1">
      <alignment horizontal="center" vertical="center"/>
      <protection hidden="1"/>
    </xf>
    <xf numFmtId="0" fontId="5" fillId="18" borderId="31" xfId="0" applyFont="1" applyFill="1" applyBorder="1" applyAlignment="1" applyProtection="1">
      <alignment horizontal="center" vertical="center"/>
      <protection hidden="1"/>
    </xf>
    <xf numFmtId="0" fontId="0" fillId="2" borderId="23" xfId="0" applyFill="1" applyBorder="1" applyAlignment="1" applyProtection="1">
      <alignment vertical="center"/>
      <protection hidden="1"/>
    </xf>
    <xf numFmtId="4" fontId="0" fillId="2" borderId="5" xfId="0" applyNumberFormat="1" applyFill="1" applyBorder="1" applyAlignment="1" applyProtection="1">
      <alignment horizontal="center" vertical="center"/>
      <protection hidden="1"/>
    </xf>
    <xf numFmtId="9" fontId="0" fillId="2" borderId="5" xfId="0" applyNumberFormat="1" applyFill="1" applyBorder="1" applyAlignment="1" applyProtection="1">
      <alignment horizontal="center" vertical="center"/>
      <protection hidden="1"/>
    </xf>
    <xf numFmtId="0" fontId="0" fillId="2" borderId="24" xfId="0" applyFill="1" applyBorder="1" applyAlignment="1" applyProtection="1">
      <alignment horizontal="center" vertical="center"/>
      <protection hidden="1"/>
    </xf>
    <xf numFmtId="0" fontId="0" fillId="2" borderId="27" xfId="0" applyFill="1" applyBorder="1" applyAlignment="1" applyProtection="1">
      <alignment horizontal="center" vertical="center"/>
      <protection hidden="1"/>
    </xf>
    <xf numFmtId="4" fontId="0" fillId="2" borderId="27" xfId="0" applyNumberFormat="1" applyFill="1" applyBorder="1" applyAlignment="1" applyProtection="1">
      <alignment horizontal="center" vertical="center"/>
      <protection hidden="1"/>
    </xf>
    <xf numFmtId="9" fontId="0" fillId="2" borderId="27" xfId="0" applyNumberFormat="1" applyFill="1" applyBorder="1" applyAlignment="1" applyProtection="1">
      <alignment horizontal="center" vertical="center"/>
      <protection hidden="1"/>
    </xf>
    <xf numFmtId="0" fontId="0" fillId="2" borderId="28" xfId="0" applyFill="1" applyBorder="1" applyAlignment="1" applyProtection="1">
      <alignment horizontal="center" vertical="center"/>
      <protection hidden="1"/>
    </xf>
    <xf numFmtId="4" fontId="0" fillId="2" borderId="5" xfId="0" applyNumberFormat="1" applyFill="1" applyBorder="1" applyAlignment="1" applyProtection="1">
      <alignment vertical="center"/>
      <protection hidden="1"/>
    </xf>
    <xf numFmtId="172" fontId="0" fillId="2" borderId="24" xfId="0" applyNumberFormat="1" applyFill="1" applyBorder="1" applyAlignment="1" applyProtection="1">
      <alignment horizontal="center" vertical="center"/>
      <protection hidden="1"/>
    </xf>
    <xf numFmtId="4" fontId="0" fillId="2" borderId="27" xfId="0" applyNumberFormat="1" applyFill="1" applyBorder="1" applyAlignment="1" applyProtection="1">
      <alignment vertical="center"/>
      <protection hidden="1"/>
    </xf>
    <xf numFmtId="172" fontId="0" fillId="2" borderId="28" xfId="0" applyNumberFormat="1" applyFill="1" applyBorder="1" applyAlignment="1" applyProtection="1">
      <alignment horizontal="center" vertical="center"/>
      <protection hidden="1"/>
    </xf>
    <xf numFmtId="0" fontId="0" fillId="2" borderId="35" xfId="0" applyFill="1" applyBorder="1" applyProtection="1">
      <protection hidden="1"/>
    </xf>
    <xf numFmtId="0" fontId="3" fillId="2" borderId="0" xfId="0" applyFont="1" applyFill="1" applyAlignment="1" applyProtection="1">
      <alignment vertical="center"/>
      <protection hidden="1"/>
    </xf>
    <xf numFmtId="0" fontId="3" fillId="2" borderId="40" xfId="0" applyFont="1" applyFill="1" applyBorder="1" applyAlignment="1" applyProtection="1">
      <alignment vertical="center"/>
      <protection hidden="1"/>
    </xf>
    <xf numFmtId="0" fontId="3" fillId="20" borderId="0" xfId="0" applyFont="1" applyFill="1" applyAlignment="1" applyProtection="1">
      <alignment vertical="center"/>
      <protection hidden="1"/>
    </xf>
    <xf numFmtId="0" fontId="3" fillId="2" borderId="0" xfId="0" applyFont="1" applyFill="1" applyAlignment="1" applyProtection="1">
      <alignment horizontal="center" vertical="center"/>
      <protection hidden="1"/>
    </xf>
    <xf numFmtId="0" fontId="3" fillId="10" borderId="30" xfId="0" applyFont="1" applyFill="1" applyBorder="1" applyAlignment="1" applyProtection="1">
      <alignment horizontal="center" vertical="center"/>
      <protection hidden="1"/>
    </xf>
    <xf numFmtId="0" fontId="3" fillId="10" borderId="30" xfId="0" applyFont="1" applyFill="1" applyBorder="1" applyAlignment="1" applyProtection="1">
      <alignment horizontal="center" vertical="center" wrapText="1"/>
      <protection hidden="1"/>
    </xf>
    <xf numFmtId="0" fontId="3" fillId="10" borderId="31" xfId="0" applyFont="1" applyFill="1" applyBorder="1" applyAlignment="1" applyProtection="1">
      <alignment horizontal="center" vertical="center" wrapText="1"/>
      <protection hidden="1"/>
    </xf>
    <xf numFmtId="3" fontId="0" fillId="2" borderId="24" xfId="0" applyNumberFormat="1" applyFill="1" applyBorder="1" applyAlignment="1" applyProtection="1">
      <alignment horizontal="center" vertical="center" wrapText="1"/>
      <protection hidden="1"/>
    </xf>
    <xf numFmtId="3" fontId="0" fillId="2" borderId="48" xfId="0" applyNumberFormat="1" applyFill="1" applyBorder="1" applyAlignment="1" applyProtection="1">
      <alignment horizontal="center" vertical="center" wrapText="1"/>
      <protection hidden="1"/>
    </xf>
    <xf numFmtId="3" fontId="0" fillId="2" borderId="64" xfId="0" applyNumberFormat="1" applyFill="1" applyBorder="1" applyAlignment="1" applyProtection="1">
      <alignment horizontal="center" vertical="center" wrapText="1"/>
      <protection hidden="1"/>
    </xf>
    <xf numFmtId="3" fontId="0" fillId="2" borderId="42" xfId="0" applyNumberFormat="1" applyFill="1" applyBorder="1" applyAlignment="1" applyProtection="1">
      <alignment horizontal="center" vertical="center" wrapText="1"/>
      <protection hidden="1"/>
    </xf>
    <xf numFmtId="3" fontId="0" fillId="2" borderId="65" xfId="0" applyNumberFormat="1" applyFill="1" applyBorder="1" applyAlignment="1" applyProtection="1">
      <alignment horizontal="center" vertical="center" wrapText="1"/>
      <protection hidden="1"/>
    </xf>
    <xf numFmtId="0" fontId="0" fillId="2" borderId="28" xfId="0" applyFill="1" applyBorder="1" applyAlignment="1" applyProtection="1">
      <alignment horizontal="center" vertical="center" wrapText="1"/>
      <protection hidden="1"/>
    </xf>
    <xf numFmtId="0" fontId="0" fillId="2" borderId="48" xfId="0" applyFill="1" applyBorder="1" applyAlignment="1" applyProtection="1">
      <alignment horizontal="center" vertical="center" wrapText="1"/>
      <protection hidden="1"/>
    </xf>
    <xf numFmtId="0" fontId="0" fillId="2" borderId="64" xfId="0" applyFill="1" applyBorder="1" applyAlignment="1" applyProtection="1">
      <alignment horizontal="center" vertical="center" wrapText="1"/>
      <protection hidden="1"/>
    </xf>
    <xf numFmtId="0" fontId="0" fillId="2" borderId="42" xfId="0" applyFill="1" applyBorder="1" applyAlignment="1" applyProtection="1">
      <alignment horizontal="center" vertical="center" wrapText="1"/>
      <protection hidden="1"/>
    </xf>
    <xf numFmtId="0" fontId="0" fillId="2" borderId="65" xfId="0" applyFill="1" applyBorder="1" applyAlignment="1" applyProtection="1">
      <alignment horizontal="center" vertical="center" wrapText="1"/>
      <protection hidden="1"/>
    </xf>
    <xf numFmtId="0" fontId="25" fillId="2" borderId="0" xfId="0" applyFont="1" applyFill="1" applyAlignment="1" applyProtection="1">
      <alignment horizontal="center" vertical="center" wrapText="1"/>
      <protection hidden="1"/>
    </xf>
    <xf numFmtId="0" fontId="25" fillId="2" borderId="0" xfId="0" applyFont="1" applyFill="1" applyAlignment="1" applyProtection="1">
      <alignment vertical="center"/>
      <protection hidden="1"/>
    </xf>
    <xf numFmtId="0" fontId="20" fillId="2" borderId="0" xfId="0" applyFont="1" applyFill="1" applyProtection="1">
      <protection hidden="1"/>
    </xf>
    <xf numFmtId="0" fontId="20" fillId="20" borderId="0" xfId="0" applyFont="1" applyFill="1" applyProtection="1">
      <protection hidden="1"/>
    </xf>
    <xf numFmtId="0" fontId="3" fillId="9" borderId="28" xfId="0" applyFont="1" applyFill="1" applyBorder="1" applyAlignment="1" applyProtection="1">
      <alignment horizontal="center" vertical="center"/>
      <protection hidden="1"/>
    </xf>
    <xf numFmtId="0" fontId="3" fillId="2" borderId="0" xfId="0" applyFont="1" applyFill="1" applyProtection="1">
      <protection hidden="1"/>
    </xf>
    <xf numFmtId="0" fontId="0" fillId="2" borderId="32" xfId="0" applyFill="1" applyBorder="1" applyProtection="1">
      <protection hidden="1"/>
    </xf>
    <xf numFmtId="173" fontId="0" fillId="2" borderId="32" xfId="0" applyNumberFormat="1" applyFill="1" applyBorder="1" applyProtection="1">
      <protection hidden="1"/>
    </xf>
    <xf numFmtId="173" fontId="0" fillId="2" borderId="33" xfId="0" applyNumberFormat="1" applyFill="1" applyBorder="1" applyProtection="1">
      <protection hidden="1"/>
    </xf>
    <xf numFmtId="0" fontId="0" fillId="2" borderId="0" xfId="0" applyFill="1" applyAlignment="1" applyProtection="1">
      <alignment wrapText="1"/>
      <protection hidden="1"/>
    </xf>
    <xf numFmtId="0" fontId="3" fillId="2" borderId="23" xfId="0" applyFont="1" applyFill="1" applyBorder="1" applyAlignment="1" applyProtection="1">
      <alignment horizontal="center" wrapText="1"/>
      <protection hidden="1"/>
    </xf>
    <xf numFmtId="0" fontId="3" fillId="2" borderId="25" xfId="0" applyFont="1" applyFill="1" applyBorder="1" applyAlignment="1" applyProtection="1">
      <alignment horizontal="center" wrapText="1"/>
      <protection hidden="1"/>
    </xf>
    <xf numFmtId="0" fontId="0" fillId="2" borderId="0" xfId="0" applyFill="1" applyAlignment="1" applyProtection="1">
      <alignment vertical="center" wrapText="1"/>
      <protection hidden="1"/>
    </xf>
    <xf numFmtId="0" fontId="0" fillId="2" borderId="29" xfId="0" applyFill="1" applyBorder="1" applyAlignment="1" applyProtection="1">
      <alignment horizontal="left" wrapText="1"/>
      <protection hidden="1"/>
    </xf>
    <xf numFmtId="0" fontId="0" fillId="2" borderId="23" xfId="0" applyFill="1" applyBorder="1" applyAlignment="1" applyProtection="1">
      <alignment horizontal="center" wrapText="1"/>
      <protection hidden="1"/>
    </xf>
    <xf numFmtId="0" fontId="0" fillId="2" borderId="29" xfId="0" applyFill="1" applyBorder="1" applyAlignment="1" applyProtection="1">
      <alignment horizontal="center" wrapText="1"/>
      <protection hidden="1"/>
    </xf>
    <xf numFmtId="0" fontId="3" fillId="2" borderId="0" xfId="0" applyFont="1" applyFill="1" applyAlignment="1" applyProtection="1">
      <alignment horizontal="left" wrapText="1"/>
      <protection hidden="1"/>
    </xf>
    <xf numFmtId="0" fontId="3" fillId="2" borderId="0" xfId="0" applyFont="1" applyFill="1" applyAlignment="1" applyProtection="1">
      <alignment horizontal="center" wrapText="1"/>
      <protection hidden="1"/>
    </xf>
    <xf numFmtId="0" fontId="3" fillId="2" borderId="0" xfId="0" applyFont="1" applyFill="1" applyAlignment="1" applyProtection="1">
      <alignment wrapText="1"/>
      <protection hidden="1"/>
    </xf>
    <xf numFmtId="0" fontId="3" fillId="2" borderId="63" xfId="0" applyFont="1" applyFill="1" applyBorder="1" applyAlignment="1" applyProtection="1">
      <alignment horizontal="center" wrapText="1"/>
      <protection hidden="1"/>
    </xf>
    <xf numFmtId="0" fontId="3" fillId="2" borderId="66" xfId="0" applyFont="1" applyFill="1" applyBorder="1" applyAlignment="1" applyProtection="1">
      <alignment horizontal="center" wrapText="1"/>
      <protection hidden="1"/>
    </xf>
    <xf numFmtId="0" fontId="7" fillId="2" borderId="0" xfId="23" applyFont="1" applyFill="1" applyAlignment="1" applyProtection="1">
      <alignment horizontal="left" wrapText="1"/>
      <protection locked="0"/>
    </xf>
    <xf numFmtId="0" fontId="0" fillId="2" borderId="0" xfId="0" applyFill="1" applyAlignment="1" applyProtection="1">
      <alignment horizontal="left" wrapText="1"/>
      <protection locked="0"/>
    </xf>
    <xf numFmtId="0" fontId="7" fillId="2" borderId="0" xfId="23" applyFont="1" applyFill="1" applyAlignment="1" applyProtection="1">
      <alignment vertical="center" wrapText="1"/>
      <protection locked="0"/>
    </xf>
    <xf numFmtId="0" fontId="7" fillId="2" borderId="0" xfId="23" applyFont="1" applyFill="1" applyAlignment="1" applyProtection="1">
      <alignment vertical="center" wrapText="1"/>
      <protection hidden="1"/>
    </xf>
    <xf numFmtId="0" fontId="7" fillId="2" borderId="0" xfId="23" applyFont="1" applyFill="1" applyAlignment="1" applyProtection="1">
      <alignment horizontal="left" wrapText="1"/>
      <protection hidden="1"/>
    </xf>
    <xf numFmtId="173" fontId="3" fillId="2" borderId="0" xfId="0" applyNumberFormat="1" applyFont="1" applyFill="1" applyAlignment="1" applyProtection="1">
      <alignment horizontal="center"/>
      <protection hidden="1"/>
    </xf>
    <xf numFmtId="173" fontId="0" fillId="2" borderId="39" xfId="0" applyNumberFormat="1" applyFill="1" applyBorder="1" applyAlignment="1" applyProtection="1">
      <alignment horizontal="left"/>
      <protection hidden="1"/>
    </xf>
    <xf numFmtId="173" fontId="0" fillId="2" borderId="0" xfId="0" applyNumberFormat="1" applyFill="1" applyAlignment="1" applyProtection="1">
      <alignment horizontal="center" wrapText="1"/>
      <protection hidden="1"/>
    </xf>
    <xf numFmtId="0" fontId="0" fillId="0" borderId="0" xfId="0" applyAlignment="1" applyProtection="1">
      <alignment horizontal="left"/>
      <protection hidden="1"/>
    </xf>
    <xf numFmtId="10" fontId="0" fillId="2" borderId="0" xfId="0" applyNumberFormat="1" applyFill="1" applyAlignment="1" applyProtection="1">
      <alignment wrapText="1"/>
      <protection hidden="1"/>
    </xf>
    <xf numFmtId="173" fontId="0" fillId="2" borderId="5" xfId="0" applyNumberFormat="1" applyFill="1" applyBorder="1" applyAlignment="1" applyProtection="1">
      <alignment horizontal="center" vertical="center"/>
      <protection hidden="1"/>
    </xf>
    <xf numFmtId="173" fontId="0" fillId="2" borderId="27" xfId="0" applyNumberFormat="1" applyFill="1" applyBorder="1" applyAlignment="1" applyProtection="1">
      <alignment horizontal="center" vertical="center"/>
      <protection hidden="1"/>
    </xf>
    <xf numFmtId="0" fontId="0" fillId="0" borderId="2" xfId="0" applyBorder="1" applyAlignment="1">
      <alignment horizontal="center" vertical="center"/>
    </xf>
    <xf numFmtId="15" fontId="0" fillId="0" borderId="2" xfId="0" applyNumberFormat="1" applyBorder="1" applyAlignment="1">
      <alignment horizontal="center" vertical="center"/>
    </xf>
    <xf numFmtId="0" fontId="7" fillId="0" borderId="2" xfId="0" applyFont="1" applyBorder="1" applyAlignment="1" applyProtection="1">
      <alignment vertical="top" wrapText="1"/>
      <protection locked="0" hidden="1"/>
    </xf>
    <xf numFmtId="0" fontId="25" fillId="2" borderId="37" xfId="0" applyFont="1" applyFill="1" applyBorder="1" applyAlignment="1" applyProtection="1">
      <alignment horizontal="left" vertical="center"/>
      <protection hidden="1"/>
    </xf>
    <xf numFmtId="0" fontId="25" fillId="2" borderId="35" xfId="0" applyFont="1" applyFill="1" applyBorder="1" applyAlignment="1" applyProtection="1">
      <alignment horizontal="left" vertical="center"/>
      <protection hidden="1"/>
    </xf>
    <xf numFmtId="0" fontId="25" fillId="2" borderId="35" xfId="0" applyFont="1" applyFill="1" applyBorder="1" applyAlignment="1" applyProtection="1">
      <alignment horizontal="center" vertical="center" wrapText="1"/>
      <protection hidden="1"/>
    </xf>
    <xf numFmtId="0" fontId="25" fillId="2" borderId="36" xfId="0" applyFont="1" applyFill="1" applyBorder="1" applyAlignment="1" applyProtection="1">
      <alignment horizontal="left" vertical="center"/>
      <protection hidden="1"/>
    </xf>
    <xf numFmtId="0" fontId="25" fillId="2" borderId="32" xfId="0" applyFont="1" applyFill="1" applyBorder="1" applyAlignment="1" applyProtection="1">
      <alignment horizontal="left" vertical="center"/>
      <protection hidden="1"/>
    </xf>
    <xf numFmtId="0" fontId="25" fillId="2" borderId="32" xfId="0" applyFont="1" applyFill="1" applyBorder="1" applyAlignment="1" applyProtection="1">
      <alignment horizontal="center" vertical="center" wrapText="1"/>
      <protection hidden="1"/>
    </xf>
    <xf numFmtId="0" fontId="0" fillId="2" borderId="0" xfId="0" applyFill="1" applyAlignment="1" applyProtection="1">
      <alignment horizontal="right" wrapText="1"/>
      <protection hidden="1"/>
    </xf>
    <xf numFmtId="0" fontId="3" fillId="2" borderId="29" xfId="0" applyFont="1" applyFill="1" applyBorder="1" applyAlignment="1" applyProtection="1">
      <alignment horizontal="center" vertical="center" wrapText="1"/>
      <protection hidden="1"/>
    </xf>
    <xf numFmtId="0" fontId="3" fillId="2" borderId="44" xfId="0" applyFont="1" applyFill="1" applyBorder="1" applyAlignment="1" applyProtection="1">
      <alignment vertical="center"/>
      <protection hidden="1"/>
    </xf>
    <xf numFmtId="0" fontId="0" fillId="2" borderId="0" xfId="22" applyFont="1" applyFill="1" applyAlignment="1" applyProtection="1">
      <alignment horizontal="left" vertical="center" wrapText="1"/>
      <protection hidden="1"/>
    </xf>
    <xf numFmtId="0" fontId="2" fillId="2" borderId="0" xfId="22" applyFill="1" applyAlignment="1" applyProtection="1">
      <alignment horizontal="left" vertical="center" wrapText="1"/>
      <protection hidden="1"/>
    </xf>
    <xf numFmtId="0" fontId="2" fillId="2" borderId="40" xfId="22" applyFill="1" applyBorder="1" applyAlignment="1" applyProtection="1">
      <alignment horizontal="left" vertical="center" wrapText="1"/>
      <protection hidden="1"/>
    </xf>
    <xf numFmtId="0" fontId="0" fillId="2" borderId="5" xfId="0" applyFill="1" applyBorder="1" applyAlignment="1" applyProtection="1">
      <alignment horizontal="center" vertical="center" wrapText="1"/>
      <protection hidden="1"/>
    </xf>
    <xf numFmtId="172" fontId="0" fillId="2" borderId="5" xfId="0" applyNumberFormat="1" applyFill="1" applyBorder="1" applyAlignment="1" applyProtection="1">
      <alignment horizontal="center" vertical="center"/>
      <protection hidden="1"/>
    </xf>
    <xf numFmtId="172" fontId="0" fillId="2" borderId="27" xfId="0" applyNumberFormat="1" applyFill="1" applyBorder="1" applyAlignment="1" applyProtection="1">
      <alignment horizontal="center" vertical="center"/>
      <protection hidden="1"/>
    </xf>
    <xf numFmtId="0" fontId="3" fillId="2" borderId="23" xfId="0" applyFont="1" applyFill="1" applyBorder="1" applyAlignment="1" applyProtection="1">
      <alignment horizontal="center" vertical="center"/>
      <protection hidden="1"/>
    </xf>
    <xf numFmtId="0" fontId="3" fillId="2" borderId="25" xfId="0" applyFont="1" applyFill="1" applyBorder="1" applyAlignment="1" applyProtection="1">
      <alignment horizontal="center" vertical="center"/>
      <protection hidden="1"/>
    </xf>
    <xf numFmtId="0" fontId="0" fillId="2" borderId="27" xfId="0" applyFill="1" applyBorder="1" applyAlignment="1" applyProtection="1">
      <alignment horizontal="center" vertical="center" wrapText="1"/>
      <protection hidden="1"/>
    </xf>
    <xf numFmtId="0" fontId="0" fillId="2" borderId="0" xfId="0" applyFill="1" applyAlignment="1" applyProtection="1">
      <alignment horizontal="left" vertical="center" wrapText="1"/>
      <protection hidden="1"/>
    </xf>
    <xf numFmtId="0" fontId="0" fillId="2" borderId="24" xfId="0" applyFill="1" applyBorder="1" applyAlignment="1" applyProtection="1">
      <alignment horizontal="center" vertical="center" wrapText="1"/>
      <protection hidden="1"/>
    </xf>
    <xf numFmtId="0" fontId="0" fillId="2" borderId="23" xfId="0" applyFill="1" applyBorder="1" applyAlignment="1" applyProtection="1">
      <alignment horizontal="left" vertical="center"/>
      <protection hidden="1"/>
    </xf>
    <xf numFmtId="0" fontId="0" fillId="2" borderId="5" xfId="0" applyFill="1" applyBorder="1" applyAlignment="1" applyProtection="1">
      <alignment horizontal="center" vertical="center"/>
      <protection hidden="1"/>
    </xf>
    <xf numFmtId="3" fontId="0" fillId="2" borderId="5" xfId="0" applyNumberFormat="1" applyFill="1" applyBorder="1" applyAlignment="1" applyProtection="1">
      <alignment horizontal="center" vertical="center" wrapText="1"/>
      <protection hidden="1"/>
    </xf>
    <xf numFmtId="171" fontId="0" fillId="2" borderId="5" xfId="0" applyNumberFormat="1" applyFill="1" applyBorder="1" applyAlignment="1" applyProtection="1">
      <alignment horizontal="right" vertical="center"/>
      <protection hidden="1"/>
    </xf>
    <xf numFmtId="0" fontId="0" fillId="2" borderId="5" xfId="0" applyFill="1" applyBorder="1" applyAlignment="1" applyProtection="1">
      <alignment horizontal="left" vertical="center" wrapText="1"/>
      <protection hidden="1"/>
    </xf>
    <xf numFmtId="0" fontId="0" fillId="2" borderId="0" xfId="0" applyFill="1" applyAlignment="1" applyProtection="1">
      <alignment horizontal="center" wrapText="1"/>
      <protection hidden="1"/>
    </xf>
    <xf numFmtId="171" fontId="0" fillId="2" borderId="27" xfId="0" applyNumberFormat="1" applyFill="1" applyBorder="1" applyAlignment="1" applyProtection="1">
      <alignment horizontal="right" vertical="center"/>
      <protection hidden="1"/>
    </xf>
    <xf numFmtId="0" fontId="6" fillId="2" borderId="0" xfId="23" applyFont="1" applyFill="1" applyAlignment="1" applyProtection="1">
      <alignment horizontal="center" vertical="center" wrapText="1"/>
      <protection hidden="1"/>
    </xf>
    <xf numFmtId="0" fontId="0" fillId="2" borderId="0" xfId="0" applyFill="1" applyAlignment="1" applyProtection="1">
      <alignment horizontal="left"/>
      <protection hidden="1"/>
    </xf>
    <xf numFmtId="0" fontId="25" fillId="2" borderId="12" xfId="0" applyFont="1" applyFill="1" applyBorder="1" applyAlignment="1" applyProtection="1">
      <alignment horizontal="center" vertical="center" wrapText="1"/>
      <protection hidden="1"/>
    </xf>
    <xf numFmtId="0" fontId="25" fillId="2" borderId="39" xfId="0" applyFont="1" applyFill="1" applyBorder="1" applyAlignment="1" applyProtection="1">
      <alignment horizontal="left" vertical="center"/>
      <protection hidden="1"/>
    </xf>
    <xf numFmtId="0" fontId="25" fillId="2" borderId="0" xfId="0" applyFont="1" applyFill="1" applyAlignment="1" applyProtection="1">
      <alignment horizontal="left" vertical="center"/>
      <protection hidden="1"/>
    </xf>
    <xf numFmtId="0" fontId="25" fillId="2" borderId="35" xfId="0" applyFont="1" applyFill="1" applyBorder="1" applyAlignment="1" applyProtection="1">
      <alignment horizontal="left" vertical="top" wrapText="1"/>
      <protection hidden="1"/>
    </xf>
    <xf numFmtId="0" fontId="25" fillId="2" borderId="38" xfId="0" applyFont="1" applyFill="1" applyBorder="1" applyAlignment="1" applyProtection="1">
      <alignment horizontal="left" vertical="top" wrapText="1"/>
      <protection hidden="1"/>
    </xf>
    <xf numFmtId="0" fontId="25" fillId="2" borderId="0" xfId="0" applyFont="1" applyFill="1" applyAlignment="1" applyProtection="1">
      <alignment horizontal="left" vertical="top" wrapText="1"/>
      <protection hidden="1"/>
    </xf>
    <xf numFmtId="0" fontId="25" fillId="2" borderId="40" xfId="0" applyFont="1" applyFill="1" applyBorder="1" applyAlignment="1" applyProtection="1">
      <alignment horizontal="left" vertical="top" wrapText="1"/>
      <protection hidden="1"/>
    </xf>
    <xf numFmtId="0" fontId="25" fillId="2" borderId="32" xfId="0" applyFont="1" applyFill="1" applyBorder="1" applyAlignment="1" applyProtection="1">
      <alignment horizontal="left" vertical="top" wrapText="1"/>
      <protection hidden="1"/>
    </xf>
    <xf numFmtId="0" fontId="25" fillId="2" borderId="33" xfId="0" applyFont="1" applyFill="1" applyBorder="1" applyAlignment="1" applyProtection="1">
      <alignment horizontal="left" vertical="top" wrapText="1"/>
      <protection hidden="1"/>
    </xf>
    <xf numFmtId="0" fontId="5" fillId="2" borderId="0" xfId="0" applyFont="1" applyFill="1" applyAlignment="1" applyProtection="1">
      <alignment horizontal="center"/>
      <protection hidden="1"/>
    </xf>
    <xf numFmtId="0" fontId="0" fillId="8" borderId="24" xfId="0" applyFill="1" applyBorder="1" applyAlignment="1" applyProtection="1">
      <alignment horizontal="center" vertical="center"/>
      <protection hidden="1"/>
    </xf>
    <xf numFmtId="173" fontId="0" fillId="2" borderId="0" xfId="0" applyNumberFormat="1" applyFill="1" applyAlignment="1" applyProtection="1">
      <alignment horizontal="left"/>
      <protection hidden="1"/>
    </xf>
    <xf numFmtId="0" fontId="0" fillId="2" borderId="23" xfId="0" applyFill="1" applyBorder="1" applyAlignment="1" applyProtection="1">
      <alignment horizontal="left"/>
      <protection hidden="1"/>
    </xf>
    <xf numFmtId="0" fontId="0" fillId="2" borderId="5" xfId="0" applyFill="1" applyBorder="1" applyAlignment="1" applyProtection="1">
      <alignment horizontal="left"/>
      <protection hidden="1"/>
    </xf>
    <xf numFmtId="0" fontId="0" fillId="0" borderId="5" xfId="0" applyBorder="1" applyAlignment="1" applyProtection="1">
      <alignment horizontal="left"/>
      <protection hidden="1"/>
    </xf>
    <xf numFmtId="0" fontId="0" fillId="0" borderId="24" xfId="0" applyBorder="1" applyAlignment="1" applyProtection="1">
      <alignment horizontal="left"/>
      <protection hidden="1"/>
    </xf>
    <xf numFmtId="0" fontId="3" fillId="19" borderId="23" xfId="0" applyFont="1" applyFill="1" applyBorder="1" applyAlignment="1" applyProtection="1">
      <alignment horizontal="center"/>
      <protection hidden="1"/>
    </xf>
    <xf numFmtId="0" fontId="3" fillId="19" borderId="5" xfId="0" applyFont="1" applyFill="1" applyBorder="1" applyAlignment="1" applyProtection="1">
      <alignment horizontal="center"/>
      <protection hidden="1"/>
    </xf>
    <xf numFmtId="0" fontId="0" fillId="3" borderId="5" xfId="0" applyFill="1" applyBorder="1" applyAlignment="1" applyProtection="1">
      <alignment horizontal="center"/>
      <protection locked="0"/>
    </xf>
    <xf numFmtId="0" fontId="0" fillId="2" borderId="63" xfId="0" applyFill="1" applyBorder="1" applyAlignment="1" applyProtection="1">
      <alignment horizontal="left"/>
      <protection hidden="1"/>
    </xf>
    <xf numFmtId="0" fontId="0" fillId="2" borderId="15" xfId="0" applyFill="1" applyBorder="1" applyAlignment="1" applyProtection="1">
      <alignment horizontal="left"/>
      <protection hidden="1"/>
    </xf>
    <xf numFmtId="0" fontId="0" fillId="2" borderId="20" xfId="0" applyFill="1" applyBorder="1" applyAlignment="1" applyProtection="1">
      <alignment horizontal="left"/>
      <protection hidden="1"/>
    </xf>
    <xf numFmtId="0" fontId="0" fillId="2" borderId="66" xfId="0" applyFill="1" applyBorder="1" applyAlignment="1" applyProtection="1">
      <alignment horizontal="left"/>
      <protection hidden="1"/>
    </xf>
    <xf numFmtId="0" fontId="0" fillId="2" borderId="26" xfId="0" applyFill="1" applyBorder="1" applyAlignment="1" applyProtection="1">
      <alignment horizontal="left"/>
      <protection hidden="1"/>
    </xf>
    <xf numFmtId="0" fontId="0" fillId="2" borderId="67" xfId="0" applyFill="1" applyBorder="1" applyAlignment="1" applyProtection="1">
      <alignment horizontal="left"/>
      <protection hidden="1"/>
    </xf>
    <xf numFmtId="0" fontId="3" fillId="10" borderId="0" xfId="0" applyFont="1" applyFill="1" applyAlignment="1" applyProtection="1">
      <alignment horizontal="left" wrapText="1"/>
      <protection hidden="1"/>
    </xf>
    <xf numFmtId="0" fontId="0" fillId="3" borderId="5" xfId="0" applyFill="1" applyBorder="1" applyAlignment="1" applyProtection="1">
      <alignment horizontal="center" wrapText="1"/>
      <protection locked="0"/>
    </xf>
    <xf numFmtId="0" fontId="0" fillId="3" borderId="24" xfId="0" applyFill="1" applyBorder="1" applyAlignment="1" applyProtection="1">
      <alignment horizontal="center" wrapText="1"/>
      <protection locked="0"/>
    </xf>
    <xf numFmtId="0" fontId="0" fillId="3" borderId="14" xfId="0" applyFill="1" applyBorder="1" applyAlignment="1" applyProtection="1">
      <alignment horizontal="center"/>
      <protection locked="0"/>
    </xf>
    <xf numFmtId="0" fontId="0" fillId="3" borderId="15" xfId="0" applyFill="1" applyBorder="1" applyAlignment="1" applyProtection="1">
      <alignment horizontal="center"/>
      <protection locked="0"/>
    </xf>
    <xf numFmtId="0" fontId="0" fillId="3" borderId="16" xfId="0" applyFill="1" applyBorder="1" applyAlignment="1" applyProtection="1">
      <alignment horizontal="center"/>
      <protection locked="0"/>
    </xf>
    <xf numFmtId="9" fontId="0" fillId="3" borderId="14" xfId="0" applyNumberFormat="1" applyFill="1" applyBorder="1" applyAlignment="1" applyProtection="1">
      <alignment horizontal="center"/>
      <protection locked="0"/>
    </xf>
    <xf numFmtId="0" fontId="3" fillId="19" borderId="23" xfId="0" applyFont="1" applyFill="1" applyBorder="1" applyAlignment="1" applyProtection="1">
      <alignment horizontal="left"/>
      <protection hidden="1"/>
    </xf>
    <xf numFmtId="0" fontId="3" fillId="19" borderId="5" xfId="0" applyFont="1" applyFill="1" applyBorder="1" applyAlignment="1" applyProtection="1">
      <alignment horizontal="left"/>
      <protection hidden="1"/>
    </xf>
    <xf numFmtId="0" fontId="3" fillId="19" borderId="5" xfId="0" applyFont="1" applyFill="1" applyBorder="1" applyAlignment="1" applyProtection="1">
      <alignment horizontal="center" wrapText="1"/>
      <protection hidden="1"/>
    </xf>
    <xf numFmtId="172" fontId="0" fillId="3" borderId="5" xfId="0" applyNumberFormat="1" applyFill="1" applyBorder="1" applyAlignment="1" applyProtection="1">
      <alignment horizontal="center"/>
      <protection locked="0"/>
    </xf>
    <xf numFmtId="3" fontId="0" fillId="19" borderId="14" xfId="0" applyNumberFormat="1" applyFill="1" applyBorder="1" applyAlignment="1" applyProtection="1">
      <alignment horizontal="center"/>
      <protection hidden="1"/>
    </xf>
    <xf numFmtId="3" fontId="0" fillId="19" borderId="15" xfId="0" applyNumberFormat="1" applyFill="1" applyBorder="1" applyAlignment="1" applyProtection="1">
      <alignment horizontal="center"/>
      <protection hidden="1"/>
    </xf>
    <xf numFmtId="3" fontId="0" fillId="19" borderId="16" xfId="0" applyNumberFormat="1" applyFill="1" applyBorder="1" applyAlignment="1" applyProtection="1">
      <alignment horizontal="center"/>
      <protection hidden="1"/>
    </xf>
    <xf numFmtId="3" fontId="0" fillId="19" borderId="5" xfId="0" applyNumberFormat="1" applyFill="1" applyBorder="1" applyAlignment="1" applyProtection="1">
      <alignment horizontal="center"/>
      <protection hidden="1"/>
    </xf>
    <xf numFmtId="3" fontId="0" fillId="19" borderId="24" xfId="0" applyNumberFormat="1" applyFill="1" applyBorder="1" applyAlignment="1" applyProtection="1">
      <alignment horizontal="center"/>
      <protection hidden="1"/>
    </xf>
    <xf numFmtId="3" fontId="0" fillId="2" borderId="5" xfId="0" applyNumberFormat="1" applyFill="1" applyBorder="1" applyAlignment="1" applyProtection="1">
      <alignment horizontal="center"/>
      <protection hidden="1"/>
    </xf>
    <xf numFmtId="3" fontId="0" fillId="19" borderId="14" xfId="0" applyNumberFormat="1" applyFill="1" applyBorder="1" applyAlignment="1" applyProtection="1">
      <alignment horizontal="center" vertical="center"/>
      <protection hidden="1"/>
    </xf>
    <xf numFmtId="3" fontId="0" fillId="19" borderId="15" xfId="0" applyNumberFormat="1" applyFill="1" applyBorder="1" applyAlignment="1" applyProtection="1">
      <alignment horizontal="center" vertical="center"/>
      <protection hidden="1"/>
    </xf>
    <xf numFmtId="3" fontId="0" fillId="19" borderId="16" xfId="0" applyNumberFormat="1" applyFill="1" applyBorder="1" applyAlignment="1" applyProtection="1">
      <alignment horizontal="center" vertical="center"/>
      <protection hidden="1"/>
    </xf>
    <xf numFmtId="3" fontId="0" fillId="3" borderId="14" xfId="0" applyNumberFormat="1" applyFill="1" applyBorder="1" applyAlignment="1" applyProtection="1">
      <alignment horizontal="center" vertical="center"/>
      <protection locked="0"/>
    </xf>
    <xf numFmtId="3" fontId="0" fillId="3" borderId="15" xfId="0" applyNumberFormat="1" applyFill="1" applyBorder="1" applyAlignment="1" applyProtection="1">
      <alignment horizontal="center" vertical="center"/>
      <protection locked="0"/>
    </xf>
    <xf numFmtId="3" fontId="0" fillId="3" borderId="16" xfId="0" applyNumberFormat="1" applyFill="1" applyBorder="1" applyAlignment="1" applyProtection="1">
      <alignment horizontal="center" vertical="center"/>
      <protection locked="0"/>
    </xf>
    <xf numFmtId="172" fontId="0" fillId="2" borderId="5" xfId="0" applyNumberFormat="1" applyFill="1" applyBorder="1" applyAlignment="1" applyProtection="1">
      <alignment horizontal="center"/>
      <protection hidden="1"/>
    </xf>
    <xf numFmtId="3" fontId="0" fillId="19" borderId="6" xfId="0" applyNumberFormat="1" applyFill="1" applyBorder="1" applyAlignment="1" applyProtection="1">
      <alignment horizontal="center" vertical="center"/>
      <protection hidden="1"/>
    </xf>
    <xf numFmtId="3" fontId="0" fillId="19" borderId="7" xfId="0" applyNumberFormat="1" applyFill="1" applyBorder="1" applyAlignment="1" applyProtection="1">
      <alignment horizontal="center" vertical="center"/>
      <protection hidden="1"/>
    </xf>
    <xf numFmtId="3" fontId="0" fillId="19" borderId="8" xfId="0" applyNumberFormat="1" applyFill="1" applyBorder="1" applyAlignment="1" applyProtection="1">
      <alignment horizontal="center" vertical="center"/>
      <protection hidden="1"/>
    </xf>
    <xf numFmtId="3" fontId="0" fillId="19" borderId="11" xfId="0" applyNumberFormat="1" applyFill="1" applyBorder="1" applyAlignment="1" applyProtection="1">
      <alignment horizontal="center" vertical="center"/>
      <protection hidden="1"/>
    </xf>
    <xf numFmtId="3" fontId="0" fillId="19" borderId="12" xfId="0" applyNumberFormat="1" applyFill="1" applyBorder="1" applyAlignment="1" applyProtection="1">
      <alignment horizontal="center" vertical="center"/>
      <protection hidden="1"/>
    </xf>
    <xf numFmtId="3" fontId="0" fillId="19" borderId="13" xfId="0" applyNumberFormat="1" applyFill="1" applyBorder="1" applyAlignment="1" applyProtection="1">
      <alignment horizontal="center" vertical="center"/>
      <protection hidden="1"/>
    </xf>
    <xf numFmtId="3" fontId="0" fillId="19" borderId="54" xfId="0" applyNumberFormat="1" applyFill="1" applyBorder="1" applyAlignment="1" applyProtection="1">
      <alignment horizontal="center" vertical="center"/>
      <protection hidden="1"/>
    </xf>
    <xf numFmtId="3" fontId="0" fillId="19" borderId="55" xfId="0" applyNumberFormat="1" applyFill="1" applyBorder="1" applyAlignment="1" applyProtection="1">
      <alignment horizontal="center" vertical="center"/>
      <protection hidden="1"/>
    </xf>
    <xf numFmtId="3" fontId="0" fillId="3" borderId="6" xfId="0" applyNumberFormat="1" applyFill="1" applyBorder="1" applyAlignment="1" applyProtection="1">
      <alignment horizontal="center" vertical="center"/>
      <protection locked="0"/>
    </xf>
    <xf numFmtId="3" fontId="0" fillId="3" borderId="7" xfId="0" applyNumberFormat="1" applyFill="1" applyBorder="1" applyAlignment="1" applyProtection="1">
      <alignment horizontal="center" vertical="center"/>
      <protection locked="0"/>
    </xf>
    <xf numFmtId="3" fontId="0" fillId="3" borderId="8" xfId="0" applyNumberFormat="1" applyFill="1" applyBorder="1" applyAlignment="1" applyProtection="1">
      <alignment horizontal="center" vertical="center"/>
      <protection locked="0"/>
    </xf>
    <xf numFmtId="3" fontId="0" fillId="3" borderId="11" xfId="0" applyNumberFormat="1" applyFill="1" applyBorder="1" applyAlignment="1" applyProtection="1">
      <alignment horizontal="center" vertical="center"/>
      <protection locked="0"/>
    </xf>
    <xf numFmtId="3" fontId="0" fillId="3" borderId="12" xfId="0" applyNumberFormat="1" applyFill="1" applyBorder="1" applyAlignment="1" applyProtection="1">
      <alignment horizontal="center" vertical="center"/>
      <protection locked="0"/>
    </xf>
    <xf numFmtId="3" fontId="0" fillId="3" borderId="13" xfId="0" applyNumberFormat="1" applyFill="1" applyBorder="1" applyAlignment="1" applyProtection="1">
      <alignment horizontal="center" vertical="center"/>
      <protection locked="0"/>
    </xf>
    <xf numFmtId="3" fontId="0" fillId="3" borderId="20" xfId="0" applyNumberFormat="1" applyFill="1" applyBorder="1" applyAlignment="1" applyProtection="1">
      <alignment horizontal="center" vertical="center"/>
      <protection locked="0"/>
    </xf>
    <xf numFmtId="0" fontId="3" fillId="2" borderId="23" xfId="0" applyFont="1" applyFill="1" applyBorder="1" applyAlignment="1" applyProtection="1">
      <alignment horizontal="left" vertical="center" wrapText="1"/>
      <protection hidden="1"/>
    </xf>
    <xf numFmtId="0" fontId="3" fillId="2" borderId="5" xfId="0" applyFont="1" applyFill="1" applyBorder="1" applyAlignment="1" applyProtection="1">
      <alignment horizontal="left" vertical="center" wrapText="1"/>
      <protection hidden="1"/>
    </xf>
    <xf numFmtId="9" fontId="0" fillId="2" borderId="5" xfId="0" applyNumberFormat="1" applyFill="1" applyBorder="1" applyAlignment="1" applyProtection="1">
      <alignment horizontal="center"/>
      <protection hidden="1"/>
    </xf>
    <xf numFmtId="0" fontId="0" fillId="2" borderId="23" xfId="0" applyFill="1" applyBorder="1" applyAlignment="1" applyProtection="1">
      <alignment horizontal="left" vertical="center"/>
      <protection hidden="1"/>
    </xf>
    <xf numFmtId="0" fontId="0" fillId="2" borderId="5" xfId="0" applyFill="1" applyBorder="1" applyAlignment="1" applyProtection="1">
      <alignment horizontal="left" vertical="center"/>
      <protection hidden="1"/>
    </xf>
    <xf numFmtId="0" fontId="0" fillId="0" borderId="5" xfId="0" applyBorder="1" applyAlignment="1" applyProtection="1">
      <alignment horizontal="left" vertical="center"/>
      <protection hidden="1"/>
    </xf>
    <xf numFmtId="0" fontId="0" fillId="0" borderId="24" xfId="0" applyBorder="1" applyAlignment="1" applyProtection="1">
      <alignment horizontal="left" vertical="center"/>
      <protection hidden="1"/>
    </xf>
    <xf numFmtId="0" fontId="0" fillId="2" borderId="25" xfId="0" applyFill="1" applyBorder="1" applyAlignment="1" applyProtection="1">
      <alignment horizontal="left" vertical="center"/>
      <protection hidden="1"/>
    </xf>
    <xf numFmtId="0" fontId="0" fillId="2" borderId="27" xfId="0" applyFill="1" applyBorder="1" applyAlignment="1" applyProtection="1">
      <alignment horizontal="left" vertical="center"/>
      <protection hidden="1"/>
    </xf>
    <xf numFmtId="0" fontId="0" fillId="0" borderId="27" xfId="0" applyBorder="1" applyAlignment="1" applyProtection="1">
      <alignment horizontal="left" vertical="center"/>
      <protection hidden="1"/>
    </xf>
    <xf numFmtId="0" fontId="0" fillId="0" borderId="28" xfId="0" applyBorder="1" applyAlignment="1" applyProtection="1">
      <alignment horizontal="left" vertical="center"/>
      <protection hidden="1"/>
    </xf>
    <xf numFmtId="0" fontId="0" fillId="19" borderId="23" xfId="0" applyFill="1" applyBorder="1" applyAlignment="1" applyProtection="1">
      <alignment horizontal="center"/>
      <protection hidden="1"/>
    </xf>
    <xf numFmtId="0" fontId="0" fillId="19" borderId="5" xfId="0" applyFill="1" applyBorder="1" applyAlignment="1" applyProtection="1">
      <alignment horizontal="center"/>
      <protection hidden="1"/>
    </xf>
    <xf numFmtId="0" fontId="0" fillId="19" borderId="25" xfId="0" applyFill="1" applyBorder="1" applyAlignment="1" applyProtection="1">
      <alignment horizontal="center"/>
      <protection hidden="1"/>
    </xf>
    <xf numFmtId="0" fontId="0" fillId="19" borderId="27" xfId="0" applyFill="1" applyBorder="1" applyAlignment="1" applyProtection="1">
      <alignment horizontal="center"/>
      <protection hidden="1"/>
    </xf>
    <xf numFmtId="0" fontId="0" fillId="3" borderId="6" xfId="0" applyFill="1" applyBorder="1" applyAlignment="1" applyProtection="1">
      <alignment horizontal="left" vertical="center" wrapText="1"/>
      <protection locked="0"/>
    </xf>
    <xf numFmtId="0" fontId="0" fillId="3" borderId="7" xfId="0" applyFill="1" applyBorder="1" applyAlignment="1" applyProtection="1">
      <alignment horizontal="left" vertical="center" wrapText="1"/>
      <protection locked="0"/>
    </xf>
    <xf numFmtId="0" fontId="0" fillId="3" borderId="54" xfId="0" applyFill="1" applyBorder="1" applyAlignment="1" applyProtection="1">
      <alignment horizontal="left" vertical="center" wrapText="1"/>
      <protection locked="0"/>
    </xf>
    <xf numFmtId="0" fontId="0" fillId="3" borderId="9" xfId="0" applyFill="1" applyBorder="1" applyAlignment="1" applyProtection="1">
      <alignment horizontal="left" vertical="center" wrapText="1"/>
      <protection locked="0"/>
    </xf>
    <xf numFmtId="0" fontId="0" fillId="3" borderId="0" xfId="0" applyFill="1" applyAlignment="1" applyProtection="1">
      <alignment horizontal="left" vertical="center" wrapText="1"/>
      <protection locked="0"/>
    </xf>
    <xf numFmtId="0" fontId="0" fillId="3" borderId="40" xfId="0" applyFill="1" applyBorder="1" applyAlignment="1" applyProtection="1">
      <alignment horizontal="left" vertical="center" wrapText="1"/>
      <protection locked="0"/>
    </xf>
    <xf numFmtId="0" fontId="0" fillId="3" borderId="58" xfId="0" applyFill="1" applyBorder="1" applyAlignment="1" applyProtection="1">
      <alignment horizontal="left" vertical="center" wrapText="1"/>
      <protection locked="0"/>
    </xf>
    <xf numFmtId="0" fontId="0" fillId="3" borderId="32" xfId="0" applyFill="1" applyBorder="1" applyAlignment="1" applyProtection="1">
      <alignment horizontal="left" vertical="center" wrapText="1"/>
      <protection locked="0"/>
    </xf>
    <xf numFmtId="0" fontId="0" fillId="3" borderId="33" xfId="0" applyFill="1" applyBorder="1" applyAlignment="1" applyProtection="1">
      <alignment horizontal="left" vertical="center" wrapText="1"/>
      <protection locked="0"/>
    </xf>
    <xf numFmtId="0" fontId="3" fillId="19" borderId="29" xfId="0" applyFont="1" applyFill="1" applyBorder="1" applyAlignment="1" applyProtection="1">
      <alignment horizontal="center"/>
      <protection hidden="1"/>
    </xf>
    <xf numFmtId="0" fontId="3" fillId="19" borderId="30" xfId="0" applyFont="1" applyFill="1" applyBorder="1" applyAlignment="1" applyProtection="1">
      <alignment horizontal="center"/>
      <protection hidden="1"/>
    </xf>
    <xf numFmtId="0" fontId="3" fillId="19" borderId="30" xfId="0" applyFont="1" applyFill="1" applyBorder="1" applyAlignment="1" applyProtection="1">
      <alignment horizontal="center" wrapText="1"/>
      <protection hidden="1"/>
    </xf>
    <xf numFmtId="0" fontId="3" fillId="19" borderId="31" xfId="0" applyFont="1" applyFill="1" applyBorder="1" applyAlignment="1" applyProtection="1">
      <alignment horizontal="center" wrapText="1"/>
      <protection hidden="1"/>
    </xf>
    <xf numFmtId="49" fontId="0" fillId="3" borderId="23" xfId="0" applyNumberFormat="1" applyFill="1" applyBorder="1" applyAlignment="1" applyProtection="1">
      <alignment horizontal="center"/>
      <protection locked="0"/>
    </xf>
    <xf numFmtId="49" fontId="0" fillId="3" borderId="5" xfId="0" applyNumberFormat="1" applyFill="1" applyBorder="1" applyAlignment="1" applyProtection="1">
      <alignment horizontal="center"/>
      <protection locked="0"/>
    </xf>
    <xf numFmtId="0" fontId="0" fillId="2" borderId="5" xfId="0" applyFill="1" applyBorder="1" applyAlignment="1" applyProtection="1">
      <alignment horizontal="left" wrapText="1"/>
      <protection hidden="1"/>
    </xf>
    <xf numFmtId="3" fontId="0" fillId="3" borderId="5" xfId="0" applyNumberFormat="1" applyFill="1" applyBorder="1" applyAlignment="1" applyProtection="1">
      <alignment horizontal="center"/>
      <protection locked="0"/>
    </xf>
    <xf numFmtId="0" fontId="0" fillId="19" borderId="5" xfId="0" applyFill="1" applyBorder="1" applyAlignment="1" applyProtection="1">
      <alignment horizontal="center" wrapText="1"/>
      <protection hidden="1"/>
    </xf>
    <xf numFmtId="0" fontId="0" fillId="19" borderId="24" xfId="0" applyFill="1" applyBorder="1" applyAlignment="1" applyProtection="1">
      <alignment horizontal="center" wrapText="1"/>
      <protection hidden="1"/>
    </xf>
    <xf numFmtId="0" fontId="3" fillId="2" borderId="23" xfId="0" applyFont="1" applyFill="1" applyBorder="1" applyAlignment="1" applyProtection="1">
      <alignment horizontal="left" vertical="center"/>
      <protection hidden="1"/>
    </xf>
    <xf numFmtId="0" fontId="3" fillId="2" borderId="5" xfId="0" applyFont="1" applyFill="1" applyBorder="1" applyAlignment="1" applyProtection="1">
      <alignment horizontal="left" vertical="center"/>
      <protection hidden="1"/>
    </xf>
    <xf numFmtId="0" fontId="3" fillId="2" borderId="25" xfId="0" applyFont="1" applyFill="1" applyBorder="1" applyAlignment="1" applyProtection="1">
      <alignment horizontal="left" vertical="center"/>
      <protection hidden="1"/>
    </xf>
    <xf numFmtId="0" fontId="3" fillId="2" borderId="27" xfId="0" applyFont="1" applyFill="1" applyBorder="1" applyAlignment="1" applyProtection="1">
      <alignment horizontal="left" vertical="center"/>
      <protection hidden="1"/>
    </xf>
    <xf numFmtId="0" fontId="3" fillId="2" borderId="63" xfId="0" applyFont="1" applyFill="1" applyBorder="1" applyAlignment="1" applyProtection="1">
      <alignment horizontal="left" vertical="center" wrapText="1"/>
      <protection hidden="1"/>
    </xf>
    <xf numFmtId="0" fontId="3" fillId="2" borderId="15" xfId="0" applyFont="1" applyFill="1" applyBorder="1" applyAlignment="1" applyProtection="1">
      <alignment horizontal="left" vertical="center" wrapText="1"/>
      <protection hidden="1"/>
    </xf>
    <xf numFmtId="0" fontId="3" fillId="2" borderId="16" xfId="0" applyFont="1" applyFill="1" applyBorder="1" applyAlignment="1" applyProtection="1">
      <alignment horizontal="left" vertical="center" wrapText="1"/>
      <protection hidden="1"/>
    </xf>
    <xf numFmtId="0" fontId="3" fillId="2" borderId="30" xfId="0" applyFont="1" applyFill="1" applyBorder="1" applyAlignment="1" applyProtection="1">
      <alignment horizontal="center" vertical="center"/>
      <protection hidden="1"/>
    </xf>
    <xf numFmtId="0" fontId="3" fillId="2" borderId="5" xfId="0" applyFont="1" applyFill="1" applyBorder="1" applyAlignment="1" applyProtection="1">
      <alignment horizontal="center" vertical="center"/>
      <protection hidden="1"/>
    </xf>
    <xf numFmtId="0" fontId="3" fillId="2" borderId="30" xfId="0" applyFont="1" applyFill="1" applyBorder="1" applyAlignment="1" applyProtection="1">
      <alignment horizontal="center" vertical="center" wrapText="1"/>
      <protection hidden="1"/>
    </xf>
    <xf numFmtId="0" fontId="3" fillId="2" borderId="31" xfId="0" applyFont="1" applyFill="1" applyBorder="1" applyAlignment="1" applyProtection="1">
      <alignment horizontal="center" vertical="center" wrapText="1"/>
      <protection hidden="1"/>
    </xf>
    <xf numFmtId="0" fontId="3" fillId="2" borderId="5" xfId="0" applyFont="1" applyFill="1" applyBorder="1" applyAlignment="1" applyProtection="1">
      <alignment horizontal="center" vertical="center" wrapText="1"/>
      <protection hidden="1"/>
    </xf>
    <xf numFmtId="0" fontId="3" fillId="2" borderId="24" xfId="0" applyFont="1" applyFill="1" applyBorder="1" applyAlignment="1" applyProtection="1">
      <alignment horizontal="center" vertical="center" wrapText="1"/>
      <protection hidden="1"/>
    </xf>
    <xf numFmtId="9" fontId="0" fillId="3" borderId="5" xfId="0" applyNumberFormat="1" applyFill="1" applyBorder="1" applyAlignment="1" applyProtection="1">
      <alignment horizontal="center"/>
      <protection locked="0"/>
    </xf>
    <xf numFmtId="0" fontId="3" fillId="2" borderId="70" xfId="0" applyFont="1" applyFill="1" applyBorder="1" applyAlignment="1" applyProtection="1">
      <alignment horizontal="right"/>
      <protection hidden="1"/>
    </xf>
    <xf numFmtId="0" fontId="3" fillId="2" borderId="18" xfId="0" applyFont="1" applyFill="1" applyBorder="1" applyAlignment="1" applyProtection="1">
      <alignment horizontal="right"/>
      <protection hidden="1"/>
    </xf>
    <xf numFmtId="0" fontId="3" fillId="3" borderId="18" xfId="0" applyFont="1" applyFill="1" applyBorder="1" applyAlignment="1" applyProtection="1">
      <alignment horizontal="center"/>
      <protection locked="0"/>
    </xf>
    <xf numFmtId="0" fontId="3" fillId="3" borderId="69" xfId="0" applyFont="1" applyFill="1" applyBorder="1" applyAlignment="1" applyProtection="1">
      <alignment horizontal="center"/>
      <protection locked="0"/>
    </xf>
    <xf numFmtId="0" fontId="0" fillId="3" borderId="6" xfId="0" applyFill="1" applyBorder="1" applyAlignment="1" applyProtection="1">
      <alignment horizontal="center" vertical="center" wrapText="1"/>
      <protection locked="0"/>
    </xf>
    <xf numFmtId="0" fontId="0" fillId="3" borderId="7" xfId="0" applyFill="1" applyBorder="1" applyAlignment="1" applyProtection="1">
      <alignment horizontal="center" vertical="center" wrapText="1"/>
      <protection locked="0"/>
    </xf>
    <xf numFmtId="0" fontId="0" fillId="3" borderId="54" xfId="0" applyFill="1" applyBorder="1" applyAlignment="1" applyProtection="1">
      <alignment horizontal="center" vertical="center" wrapText="1"/>
      <protection locked="0"/>
    </xf>
    <xf numFmtId="0" fontId="0" fillId="3" borderId="9" xfId="0" applyFill="1" applyBorder="1" applyAlignment="1" applyProtection="1">
      <alignment horizontal="center" vertical="center" wrapText="1"/>
      <protection locked="0"/>
    </xf>
    <xf numFmtId="0" fontId="0" fillId="3" borderId="0" xfId="0" applyFill="1" applyAlignment="1" applyProtection="1">
      <alignment horizontal="center" vertical="center" wrapText="1"/>
      <protection locked="0"/>
    </xf>
    <xf numFmtId="0" fontId="0" fillId="3" borderId="40" xfId="0" applyFill="1" applyBorder="1" applyAlignment="1" applyProtection="1">
      <alignment horizontal="center" vertical="center" wrapText="1"/>
      <protection locked="0"/>
    </xf>
    <xf numFmtId="0" fontId="0" fillId="3" borderId="58" xfId="0" applyFill="1" applyBorder="1" applyAlignment="1" applyProtection="1">
      <alignment horizontal="center" vertical="center" wrapText="1"/>
      <protection locked="0"/>
    </xf>
    <xf numFmtId="0" fontId="0" fillId="3" borderId="32" xfId="0" applyFill="1" applyBorder="1" applyAlignment="1" applyProtection="1">
      <alignment horizontal="center" vertical="center" wrapText="1"/>
      <protection locked="0"/>
    </xf>
    <xf numFmtId="0" fontId="0" fillId="3" borderId="33" xfId="0" applyFill="1" applyBorder="1" applyAlignment="1" applyProtection="1">
      <alignment horizontal="center" vertical="center" wrapText="1"/>
      <protection locked="0"/>
    </xf>
    <xf numFmtId="173" fontId="0" fillId="3" borderId="5" xfId="0" applyNumberFormat="1" applyFill="1" applyBorder="1" applyAlignment="1" applyProtection="1">
      <alignment horizontal="center" vertical="center"/>
      <protection locked="0"/>
    </xf>
    <xf numFmtId="173" fontId="0" fillId="3" borderId="27" xfId="0" applyNumberFormat="1" applyFill="1" applyBorder="1" applyAlignment="1" applyProtection="1">
      <alignment horizontal="center" vertical="center"/>
      <protection locked="0"/>
    </xf>
    <xf numFmtId="3" fontId="0" fillId="3" borderId="5" xfId="0" applyNumberFormat="1" applyFill="1" applyBorder="1" applyAlignment="1" applyProtection="1">
      <alignment horizontal="center" vertical="center"/>
      <protection locked="0"/>
    </xf>
    <xf numFmtId="0" fontId="0" fillId="3" borderId="5" xfId="0" applyFill="1" applyBorder="1" applyAlignment="1" applyProtection="1">
      <alignment horizontal="center" vertical="center"/>
      <protection locked="0"/>
    </xf>
    <xf numFmtId="9" fontId="0" fillId="3" borderId="5" xfId="0" applyNumberFormat="1" applyFill="1" applyBorder="1" applyAlignment="1" applyProtection="1">
      <alignment horizontal="center" vertical="center"/>
      <protection locked="0"/>
    </xf>
    <xf numFmtId="0" fontId="0" fillId="3" borderId="24" xfId="0" applyFill="1" applyBorder="1" applyAlignment="1" applyProtection="1">
      <alignment horizontal="center" vertical="center"/>
      <protection locked="0"/>
    </xf>
    <xf numFmtId="0" fontId="3" fillId="2" borderId="29" xfId="0" applyFont="1" applyFill="1" applyBorder="1" applyAlignment="1" applyProtection="1">
      <alignment horizontal="center"/>
      <protection hidden="1"/>
    </xf>
    <xf numFmtId="0" fontId="3" fillId="2" borderId="30" xfId="0" applyFont="1" applyFill="1" applyBorder="1" applyAlignment="1" applyProtection="1">
      <alignment horizontal="center"/>
      <protection hidden="1"/>
    </xf>
    <xf numFmtId="0" fontId="3" fillId="2" borderId="5" xfId="0" applyFont="1" applyFill="1" applyBorder="1" applyAlignment="1" applyProtection="1">
      <alignment horizontal="center"/>
      <protection hidden="1"/>
    </xf>
    <xf numFmtId="0" fontId="3" fillId="8" borderId="32" xfId="0" applyFont="1" applyFill="1" applyBorder="1" applyAlignment="1" applyProtection="1">
      <alignment horizontal="left" wrapText="1"/>
      <protection hidden="1"/>
    </xf>
    <xf numFmtId="0" fontId="0" fillId="3" borderId="8" xfId="0" applyFill="1" applyBorder="1" applyAlignment="1" applyProtection="1">
      <alignment horizontal="center" vertical="center" wrapText="1"/>
      <protection locked="0"/>
    </xf>
    <xf numFmtId="0" fontId="0" fillId="3" borderId="11" xfId="0" applyFill="1" applyBorder="1" applyAlignment="1" applyProtection="1">
      <alignment horizontal="center" vertical="center" wrapText="1"/>
      <protection locked="0"/>
    </xf>
    <xf numFmtId="0" fontId="0" fillId="3" borderId="12" xfId="0" applyFill="1" applyBorder="1" applyAlignment="1" applyProtection="1">
      <alignment horizontal="center" vertical="center" wrapText="1"/>
      <protection locked="0"/>
    </xf>
    <xf numFmtId="0" fontId="0" fillId="3" borderId="13" xfId="0" applyFill="1" applyBorder="1" applyAlignment="1" applyProtection="1">
      <alignment horizontal="center" vertical="center" wrapText="1"/>
      <protection locked="0"/>
    </xf>
    <xf numFmtId="0" fontId="3" fillId="19" borderId="63" xfId="0" applyFont="1" applyFill="1" applyBorder="1" applyAlignment="1" applyProtection="1">
      <alignment horizontal="center"/>
      <protection hidden="1"/>
    </xf>
    <xf numFmtId="0" fontId="3" fillId="19" borderId="15" xfId="0" applyFont="1" applyFill="1" applyBorder="1" applyAlignment="1" applyProtection="1">
      <alignment horizontal="center"/>
      <protection hidden="1"/>
    </xf>
    <xf numFmtId="0" fontId="3" fillId="19" borderId="20" xfId="0" applyFont="1" applyFill="1" applyBorder="1" applyAlignment="1" applyProtection="1">
      <alignment horizontal="center"/>
      <protection hidden="1"/>
    </xf>
    <xf numFmtId="3" fontId="0" fillId="3" borderId="23" xfId="0" applyNumberFormat="1" applyFill="1" applyBorder="1" applyAlignment="1" applyProtection="1">
      <alignment horizontal="center"/>
      <protection locked="0"/>
    </xf>
    <xf numFmtId="0" fontId="0" fillId="2" borderId="23" xfId="0" applyFill="1" applyBorder="1" applyAlignment="1" applyProtection="1">
      <alignment horizontal="left" wrapText="1"/>
      <protection hidden="1"/>
    </xf>
    <xf numFmtId="0" fontId="0" fillId="0" borderId="5" xfId="0" applyBorder="1" applyAlignment="1" applyProtection="1">
      <alignment horizontal="left" wrapText="1"/>
      <protection hidden="1"/>
    </xf>
    <xf numFmtId="0" fontId="0" fillId="0" borderId="24" xfId="0" applyBorder="1" applyAlignment="1" applyProtection="1">
      <alignment horizontal="left" wrapText="1"/>
      <protection hidden="1"/>
    </xf>
    <xf numFmtId="3" fontId="0" fillId="3" borderId="14" xfId="0" applyNumberFormat="1" applyFill="1" applyBorder="1" applyAlignment="1" applyProtection="1">
      <alignment horizontal="center"/>
      <protection locked="0"/>
    </xf>
    <xf numFmtId="3" fontId="0" fillId="3" borderId="15" xfId="0" applyNumberFormat="1" applyFill="1" applyBorder="1" applyAlignment="1" applyProtection="1">
      <alignment horizontal="center"/>
      <protection locked="0"/>
    </xf>
    <xf numFmtId="3" fontId="0" fillId="3" borderId="16" xfId="0" applyNumberFormat="1" applyFill="1" applyBorder="1" applyAlignment="1" applyProtection="1">
      <alignment horizontal="center"/>
      <protection locked="0"/>
    </xf>
    <xf numFmtId="0" fontId="0" fillId="2" borderId="24" xfId="0" applyFill="1" applyBorder="1" applyAlignment="1" applyProtection="1">
      <alignment horizontal="left"/>
      <protection hidden="1"/>
    </xf>
    <xf numFmtId="0" fontId="0" fillId="2" borderId="63" xfId="0" applyFill="1" applyBorder="1" applyAlignment="1" applyProtection="1">
      <alignment horizontal="left" wrapText="1"/>
      <protection hidden="1"/>
    </xf>
    <xf numFmtId="0" fontId="0" fillId="2" borderId="15" xfId="0" applyFill="1" applyBorder="1" applyAlignment="1" applyProtection="1">
      <alignment horizontal="left" wrapText="1"/>
      <protection hidden="1"/>
    </xf>
    <xf numFmtId="0" fontId="0" fillId="2" borderId="20" xfId="0" applyFill="1" applyBorder="1" applyAlignment="1" applyProtection="1">
      <alignment horizontal="left" wrapText="1"/>
      <protection hidden="1"/>
    </xf>
    <xf numFmtId="0" fontId="3" fillId="19" borderId="16" xfId="0" applyFont="1" applyFill="1" applyBorder="1" applyAlignment="1" applyProtection="1">
      <alignment horizontal="center"/>
      <protection hidden="1"/>
    </xf>
    <xf numFmtId="4" fontId="0" fillId="3" borderId="5" xfId="0" applyNumberFormat="1" applyFill="1" applyBorder="1" applyAlignment="1" applyProtection="1">
      <alignment horizontal="center"/>
      <protection locked="0"/>
    </xf>
    <xf numFmtId="0" fontId="3" fillId="19" borderId="23" xfId="0" applyFont="1" applyFill="1" applyBorder="1" applyAlignment="1" applyProtection="1">
      <alignment horizontal="left" wrapText="1"/>
      <protection hidden="1"/>
    </xf>
    <xf numFmtId="0" fontId="3" fillId="19" borderId="5" xfId="0" applyFont="1" applyFill="1" applyBorder="1" applyAlignment="1" applyProtection="1">
      <alignment horizontal="left" wrapText="1"/>
      <protection hidden="1"/>
    </xf>
    <xf numFmtId="0" fontId="3" fillId="19" borderId="24" xfId="0" applyFont="1" applyFill="1" applyBorder="1" applyAlignment="1" applyProtection="1">
      <alignment horizontal="left" wrapText="1"/>
      <protection hidden="1"/>
    </xf>
    <xf numFmtId="0" fontId="3" fillId="19" borderId="14" xfId="0" applyFont="1" applyFill="1" applyBorder="1" applyAlignment="1" applyProtection="1">
      <alignment horizontal="center" wrapText="1"/>
      <protection hidden="1"/>
    </xf>
    <xf numFmtId="0" fontId="3" fillId="19" borderId="15" xfId="0" applyFont="1" applyFill="1" applyBorder="1" applyAlignment="1" applyProtection="1">
      <alignment horizontal="center" wrapText="1"/>
      <protection hidden="1"/>
    </xf>
    <xf numFmtId="0" fontId="3" fillId="19" borderId="16" xfId="0" applyFont="1" applyFill="1" applyBorder="1" applyAlignment="1" applyProtection="1">
      <alignment horizontal="center" wrapText="1"/>
      <protection hidden="1"/>
    </xf>
    <xf numFmtId="4" fontId="0" fillId="3" borderId="14" xfId="0" applyNumberFormat="1" applyFill="1" applyBorder="1" applyAlignment="1" applyProtection="1">
      <alignment horizontal="center"/>
      <protection locked="0"/>
    </xf>
    <xf numFmtId="4" fontId="0" fillId="3" borderId="15" xfId="0" applyNumberFormat="1" applyFill="1" applyBorder="1" applyAlignment="1" applyProtection="1">
      <alignment horizontal="center"/>
      <protection locked="0"/>
    </xf>
    <xf numFmtId="4" fontId="0" fillId="3" borderId="16" xfId="0" applyNumberFormat="1" applyFill="1" applyBorder="1" applyAlignment="1" applyProtection="1">
      <alignment horizontal="center"/>
      <protection locked="0"/>
    </xf>
    <xf numFmtId="2" fontId="0" fillId="3" borderId="63" xfId="0" applyNumberFormat="1" applyFill="1" applyBorder="1" applyAlignment="1" applyProtection="1">
      <alignment horizontal="center"/>
      <protection locked="0"/>
    </xf>
    <xf numFmtId="2" fontId="0" fillId="3" borderId="15" xfId="0" applyNumberFormat="1" applyFill="1" applyBorder="1" applyAlignment="1" applyProtection="1">
      <alignment horizontal="center"/>
      <protection locked="0"/>
    </xf>
    <xf numFmtId="2" fontId="0" fillId="3" borderId="16" xfId="0" applyNumberFormat="1" applyFill="1" applyBorder="1" applyAlignment="1" applyProtection="1">
      <alignment horizontal="center"/>
      <protection locked="0"/>
    </xf>
    <xf numFmtId="0" fontId="0" fillId="3" borderId="23" xfId="0" applyFill="1" applyBorder="1" applyAlignment="1" applyProtection="1">
      <alignment horizontal="center"/>
      <protection locked="0"/>
    </xf>
    <xf numFmtId="0" fontId="3" fillId="19" borderId="63" xfId="0" applyFont="1" applyFill="1" applyBorder="1" applyAlignment="1" applyProtection="1">
      <alignment horizontal="left"/>
      <protection hidden="1"/>
    </xf>
    <xf numFmtId="0" fontId="3" fillId="19" borderId="15" xfId="0" applyFont="1" applyFill="1" applyBorder="1" applyAlignment="1" applyProtection="1">
      <alignment horizontal="left"/>
      <protection hidden="1"/>
    </xf>
    <xf numFmtId="0" fontId="3" fillId="19" borderId="20" xfId="0" applyFont="1" applyFill="1" applyBorder="1" applyAlignment="1" applyProtection="1">
      <alignment horizontal="left"/>
      <protection hidden="1"/>
    </xf>
    <xf numFmtId="0" fontId="3" fillId="19" borderId="24" xfId="0" applyFont="1" applyFill="1" applyBorder="1" applyAlignment="1" applyProtection="1">
      <alignment horizontal="center" wrapText="1"/>
      <protection hidden="1"/>
    </xf>
    <xf numFmtId="173" fontId="0" fillId="3" borderId="23" xfId="0" applyNumberFormat="1" applyFill="1" applyBorder="1" applyAlignment="1" applyProtection="1">
      <alignment horizontal="center"/>
      <protection locked="0"/>
    </xf>
    <xf numFmtId="173" fontId="0" fillId="3" borderId="5" xfId="0" applyNumberFormat="1" applyFill="1" applyBorder="1" applyAlignment="1" applyProtection="1">
      <alignment horizontal="center"/>
      <protection locked="0"/>
    </xf>
    <xf numFmtId="0" fontId="3" fillId="19" borderId="24" xfId="0" applyFont="1" applyFill="1" applyBorder="1" applyAlignment="1" applyProtection="1">
      <alignment horizontal="left"/>
      <protection hidden="1"/>
    </xf>
    <xf numFmtId="0" fontId="3" fillId="3" borderId="5" xfId="0" applyFont="1" applyFill="1" applyBorder="1" applyAlignment="1" applyProtection="1">
      <alignment horizontal="center"/>
      <protection locked="0"/>
    </xf>
    <xf numFmtId="10" fontId="0" fillId="3" borderId="23" xfId="0" applyNumberFormat="1" applyFill="1" applyBorder="1" applyAlignment="1" applyProtection="1">
      <alignment horizontal="center"/>
      <protection locked="0"/>
    </xf>
    <xf numFmtId="10" fontId="0" fillId="3" borderId="5" xfId="0" applyNumberFormat="1" applyFill="1" applyBorder="1" applyAlignment="1" applyProtection="1">
      <alignment horizontal="center"/>
      <protection locked="0"/>
    </xf>
    <xf numFmtId="0" fontId="3" fillId="2" borderId="23" xfId="0" applyFont="1" applyFill="1" applyBorder="1" applyAlignment="1" applyProtection="1">
      <alignment horizontal="left"/>
      <protection hidden="1"/>
    </xf>
    <xf numFmtId="0" fontId="3" fillId="2" borderId="5" xfId="0" applyFont="1" applyFill="1" applyBorder="1" applyAlignment="1" applyProtection="1">
      <alignment horizontal="left"/>
      <protection hidden="1"/>
    </xf>
    <xf numFmtId="0" fontId="3" fillId="2" borderId="23" xfId="0" applyFont="1" applyFill="1" applyBorder="1" applyAlignment="1" applyProtection="1">
      <alignment horizontal="center"/>
      <protection hidden="1"/>
    </xf>
    <xf numFmtId="0" fontId="0" fillId="3" borderId="5" xfId="0" applyFill="1" applyBorder="1" applyAlignment="1" applyProtection="1">
      <alignment horizontal="center" vertical="center" wrapText="1"/>
      <protection locked="0"/>
    </xf>
    <xf numFmtId="0" fontId="0" fillId="3" borderId="24" xfId="0" applyFill="1" applyBorder="1" applyAlignment="1" applyProtection="1">
      <alignment horizontal="center" vertical="center" wrapText="1"/>
      <protection locked="0"/>
    </xf>
    <xf numFmtId="0" fontId="3" fillId="2" borderId="56" xfId="0" applyFont="1" applyFill="1" applyBorder="1" applyAlignment="1" applyProtection="1">
      <alignment horizontal="center" wrapText="1"/>
      <protection hidden="1"/>
    </xf>
    <xf numFmtId="0" fontId="3" fillId="2" borderId="47" xfId="0" applyFont="1" applyFill="1" applyBorder="1" applyAlignment="1" applyProtection="1">
      <alignment horizontal="center" wrapText="1"/>
      <protection hidden="1"/>
    </xf>
    <xf numFmtId="0" fontId="3" fillId="2" borderId="57" xfId="0" applyFont="1" applyFill="1" applyBorder="1" applyAlignment="1" applyProtection="1">
      <alignment horizontal="center" wrapText="1"/>
      <protection hidden="1"/>
    </xf>
    <xf numFmtId="0" fontId="0" fillId="2" borderId="17" xfId="0" applyFill="1" applyBorder="1" applyAlignment="1" applyProtection="1">
      <alignment horizontal="center"/>
      <protection hidden="1"/>
    </xf>
    <xf numFmtId="0" fontId="0" fillId="2" borderId="18" xfId="0" applyFill="1" applyBorder="1" applyAlignment="1" applyProtection="1">
      <alignment horizontal="center"/>
      <protection hidden="1"/>
    </xf>
    <xf numFmtId="0" fontId="0" fillId="2" borderId="19" xfId="0" applyFill="1" applyBorder="1" applyAlignment="1" applyProtection="1">
      <alignment horizontal="center"/>
      <protection hidden="1"/>
    </xf>
    <xf numFmtId="0" fontId="3" fillId="3" borderId="5" xfId="0" applyFont="1" applyFill="1" applyBorder="1" applyAlignment="1" applyProtection="1">
      <alignment horizontal="center" wrapText="1"/>
      <protection locked="0"/>
    </xf>
    <xf numFmtId="0" fontId="3" fillId="3" borderId="24" xfId="0" applyFont="1" applyFill="1" applyBorder="1" applyAlignment="1" applyProtection="1">
      <alignment horizontal="center" wrapText="1"/>
      <protection locked="0"/>
    </xf>
    <xf numFmtId="0" fontId="3" fillId="2" borderId="23" xfId="0" applyFont="1" applyFill="1" applyBorder="1" applyAlignment="1" applyProtection="1">
      <alignment horizontal="left" wrapText="1"/>
      <protection hidden="1"/>
    </xf>
    <xf numFmtId="0" fontId="3" fillId="2" borderId="31" xfId="0" applyFont="1" applyFill="1" applyBorder="1" applyAlignment="1" applyProtection="1">
      <alignment horizontal="center"/>
      <protection hidden="1"/>
    </xf>
    <xf numFmtId="0" fontId="7" fillId="2" borderId="23" xfId="23" applyFont="1" applyFill="1" applyBorder="1" applyAlignment="1" applyProtection="1">
      <alignment horizontal="left" wrapText="1"/>
      <protection hidden="1"/>
    </xf>
    <xf numFmtId="0" fontId="7" fillId="2" borderId="5" xfId="23" applyFont="1" applyFill="1" applyBorder="1" applyAlignment="1" applyProtection="1">
      <alignment horizontal="left" wrapText="1"/>
      <protection hidden="1"/>
    </xf>
    <xf numFmtId="0" fontId="0" fillId="2" borderId="24" xfId="0" applyFill="1" applyBorder="1" applyAlignment="1" applyProtection="1">
      <alignment horizontal="left" wrapText="1"/>
      <protection hidden="1"/>
    </xf>
    <xf numFmtId="0" fontId="3" fillId="2" borderId="5" xfId="0" applyFont="1" applyFill="1" applyBorder="1" applyAlignment="1" applyProtection="1">
      <alignment horizontal="left" wrapText="1"/>
      <protection hidden="1"/>
    </xf>
    <xf numFmtId="0" fontId="3" fillId="2" borderId="29" xfId="0" applyFont="1" applyFill="1" applyBorder="1" applyAlignment="1" applyProtection="1">
      <alignment horizontal="left" wrapText="1"/>
      <protection hidden="1"/>
    </xf>
    <xf numFmtId="0" fontId="3" fillId="2" borderId="30" xfId="0" applyFont="1" applyFill="1" applyBorder="1" applyAlignment="1" applyProtection="1">
      <alignment horizontal="left" wrapText="1"/>
      <protection hidden="1"/>
    </xf>
    <xf numFmtId="180" fontId="0" fillId="3" borderId="5" xfId="0" applyNumberFormat="1" applyFill="1" applyBorder="1" applyAlignment="1" applyProtection="1">
      <alignment horizontal="center" wrapText="1"/>
      <protection locked="0"/>
    </xf>
    <xf numFmtId="0" fontId="3" fillId="2" borderId="27" xfId="0" applyFont="1" applyFill="1" applyBorder="1" applyAlignment="1" applyProtection="1">
      <alignment horizontal="left" wrapText="1"/>
      <protection hidden="1"/>
    </xf>
    <xf numFmtId="0" fontId="0" fillId="0" borderId="27" xfId="0" applyBorder="1" applyAlignment="1" applyProtection="1">
      <alignment horizontal="left" wrapText="1"/>
      <protection hidden="1"/>
    </xf>
    <xf numFmtId="0" fontId="0" fillId="3" borderId="27" xfId="0" applyFill="1" applyBorder="1" applyAlignment="1" applyProtection="1">
      <alignment horizontal="center" wrapText="1"/>
      <protection locked="0"/>
    </xf>
    <xf numFmtId="180" fontId="0" fillId="3" borderId="24" xfId="0" applyNumberFormat="1" applyFill="1" applyBorder="1" applyAlignment="1" applyProtection="1">
      <alignment horizontal="center" wrapText="1"/>
      <protection locked="0"/>
    </xf>
    <xf numFmtId="0" fontId="3" fillId="2" borderId="30" xfId="0" applyFont="1" applyFill="1" applyBorder="1" applyAlignment="1" applyProtection="1">
      <alignment horizontal="center" wrapText="1"/>
      <protection hidden="1"/>
    </xf>
    <xf numFmtId="0" fontId="3" fillId="2" borderId="31" xfId="0" applyFont="1" applyFill="1" applyBorder="1" applyAlignment="1" applyProtection="1">
      <alignment horizontal="center" wrapText="1"/>
      <protection hidden="1"/>
    </xf>
    <xf numFmtId="0" fontId="0" fillId="3" borderId="28" xfId="0" applyFill="1" applyBorder="1" applyAlignment="1" applyProtection="1">
      <alignment horizontal="center" wrapText="1"/>
      <protection locked="0"/>
    </xf>
    <xf numFmtId="0" fontId="0" fillId="0" borderId="5" xfId="0" applyBorder="1" applyAlignment="1" applyProtection="1">
      <alignment horizontal="left" vertical="center" wrapText="1"/>
      <protection hidden="1"/>
    </xf>
    <xf numFmtId="0" fontId="3" fillId="2" borderId="23" xfId="0" applyFont="1" applyFill="1" applyBorder="1" applyAlignment="1" applyProtection="1">
      <alignment horizontal="center" vertical="center" wrapText="1"/>
      <protection hidden="1"/>
    </xf>
    <xf numFmtId="0" fontId="3" fillId="2" borderId="25" xfId="0" applyFont="1" applyFill="1" applyBorder="1" applyAlignment="1" applyProtection="1">
      <alignment horizontal="center" vertical="center" wrapText="1"/>
      <protection hidden="1"/>
    </xf>
    <xf numFmtId="0" fontId="0" fillId="2" borderId="63" xfId="0" applyFont="1" applyFill="1" applyBorder="1" applyAlignment="1" applyProtection="1">
      <alignment horizontal="left"/>
      <protection hidden="1"/>
    </xf>
    <xf numFmtId="0" fontId="0" fillId="2" borderId="15" xfId="0" applyFont="1" applyFill="1" applyBorder="1" applyAlignment="1" applyProtection="1">
      <alignment horizontal="left"/>
      <protection hidden="1"/>
    </xf>
    <xf numFmtId="0" fontId="0" fillId="2" borderId="20" xfId="0" applyFont="1" applyFill="1" applyBorder="1" applyAlignment="1" applyProtection="1">
      <alignment horizontal="left"/>
      <protection hidden="1"/>
    </xf>
    <xf numFmtId="0" fontId="7" fillId="3" borderId="5" xfId="23" applyFont="1" applyFill="1" applyBorder="1" applyAlignment="1" applyProtection="1">
      <alignment horizontal="center" vertical="center" wrapText="1"/>
      <protection locked="0"/>
    </xf>
    <xf numFmtId="173" fontId="0" fillId="3" borderId="5" xfId="0" applyNumberFormat="1" applyFill="1" applyBorder="1" applyAlignment="1" applyProtection="1">
      <alignment horizontal="center" vertical="center" wrapText="1"/>
      <protection locked="0"/>
    </xf>
    <xf numFmtId="3" fontId="0" fillId="3" borderId="5" xfId="0" applyNumberFormat="1" applyFill="1" applyBorder="1" applyAlignment="1" applyProtection="1">
      <alignment horizontal="center" vertical="center" wrapText="1"/>
      <protection locked="0"/>
    </xf>
    <xf numFmtId="0" fontId="0" fillId="2" borderId="5" xfId="0" applyFill="1" applyBorder="1" applyAlignment="1" applyProtection="1">
      <alignment horizontal="center" vertical="center"/>
      <protection hidden="1"/>
    </xf>
    <xf numFmtId="3" fontId="0" fillId="2" borderId="5" xfId="0" applyNumberFormat="1" applyFill="1" applyBorder="1" applyAlignment="1" applyProtection="1">
      <alignment horizontal="center" vertical="center" wrapText="1"/>
      <protection hidden="1"/>
    </xf>
    <xf numFmtId="0" fontId="0" fillId="2" borderId="5" xfId="0" applyFill="1" applyBorder="1" applyAlignment="1" applyProtection="1">
      <alignment horizontal="center" vertical="center" wrapText="1"/>
      <protection hidden="1"/>
    </xf>
    <xf numFmtId="4" fontId="0" fillId="3" borderId="5" xfId="0" applyNumberFormat="1" applyFill="1" applyBorder="1" applyAlignment="1" applyProtection="1">
      <alignment horizontal="center" vertical="center" wrapText="1"/>
      <protection locked="0"/>
    </xf>
    <xf numFmtId="3" fontId="7" fillId="3" borderId="27" xfId="23" applyNumberFormat="1" applyFont="1" applyFill="1" applyBorder="1" applyAlignment="1" applyProtection="1">
      <alignment horizontal="center" vertical="center" wrapText="1"/>
      <protection locked="0"/>
    </xf>
    <xf numFmtId="0" fontId="3" fillId="2" borderId="31" xfId="0" applyFont="1" applyFill="1" applyBorder="1" applyAlignment="1" applyProtection="1">
      <alignment horizontal="center" vertical="center"/>
      <protection hidden="1"/>
    </xf>
    <xf numFmtId="0" fontId="0" fillId="2" borderId="24" xfId="0" applyFill="1" applyBorder="1" applyAlignment="1" applyProtection="1">
      <alignment horizontal="center" vertical="center" wrapText="1"/>
      <protection hidden="1"/>
    </xf>
    <xf numFmtId="4" fontId="0" fillId="3" borderId="5" xfId="0" applyNumberFormat="1" applyFill="1" applyBorder="1" applyAlignment="1" applyProtection="1">
      <alignment horizontal="right" vertical="center"/>
      <protection locked="0"/>
    </xf>
    <xf numFmtId="3" fontId="0" fillId="3" borderId="24" xfId="0" applyNumberFormat="1" applyFill="1" applyBorder="1" applyAlignment="1" applyProtection="1">
      <alignment horizontal="center" vertical="center"/>
      <protection locked="0"/>
    </xf>
    <xf numFmtId="49" fontId="0" fillId="3" borderId="5" xfId="0" applyNumberFormat="1" applyFill="1" applyBorder="1" applyAlignment="1" applyProtection="1">
      <alignment horizontal="center" vertical="center"/>
      <protection locked="0"/>
    </xf>
    <xf numFmtId="0" fontId="0" fillId="0" borderId="0" xfId="0" applyAlignment="1" applyProtection="1">
      <protection hidden="1"/>
    </xf>
    <xf numFmtId="173" fontId="0" fillId="3" borderId="5" xfId="0" applyNumberFormat="1" applyFill="1" applyBorder="1" applyAlignment="1" applyProtection="1">
      <alignment horizontal="center" wrapText="1"/>
      <protection locked="0"/>
    </xf>
    <xf numFmtId="173" fontId="0" fillId="3" borderId="24" xfId="0" applyNumberFormat="1" applyFill="1" applyBorder="1" applyAlignment="1" applyProtection="1">
      <alignment horizontal="center" wrapText="1"/>
      <protection locked="0"/>
    </xf>
    <xf numFmtId="0" fontId="0" fillId="0" borderId="23" xfId="0" applyBorder="1" applyAlignment="1" applyProtection="1">
      <protection hidden="1"/>
    </xf>
    <xf numFmtId="0" fontId="0" fillId="0" borderId="5" xfId="0" applyBorder="1" applyAlignment="1" applyProtection="1">
      <protection hidden="1"/>
    </xf>
    <xf numFmtId="3" fontId="7" fillId="3" borderId="5" xfId="23" applyNumberFormat="1" applyFont="1" applyFill="1" applyBorder="1" applyAlignment="1" applyProtection="1">
      <alignment horizontal="center" vertical="center" wrapText="1"/>
      <protection locked="0"/>
    </xf>
    <xf numFmtId="4" fontId="0" fillId="3" borderId="5" xfId="0" applyNumberFormat="1" applyFill="1" applyBorder="1" applyAlignment="1" applyProtection="1">
      <alignment horizontal="center" vertical="center"/>
      <protection locked="0"/>
    </xf>
    <xf numFmtId="0" fontId="3" fillId="10" borderId="32" xfId="0" applyFont="1" applyFill="1" applyBorder="1" applyAlignment="1" applyProtection="1">
      <alignment horizontal="left" wrapText="1"/>
      <protection hidden="1"/>
    </xf>
    <xf numFmtId="171" fontId="0" fillId="2" borderId="5" xfId="0" applyNumberFormat="1" applyFill="1" applyBorder="1" applyAlignment="1" applyProtection="1">
      <alignment horizontal="right" vertical="center"/>
      <protection hidden="1"/>
    </xf>
    <xf numFmtId="0" fontId="3" fillId="2" borderId="61" xfId="0" applyFont="1" applyFill="1" applyBorder="1" applyAlignment="1" applyProtection="1">
      <alignment horizontal="center" vertical="center" wrapText="1"/>
      <protection hidden="1"/>
    </xf>
    <xf numFmtId="0" fontId="3" fillId="2" borderId="35" xfId="0" applyFont="1" applyFill="1" applyBorder="1" applyAlignment="1" applyProtection="1">
      <alignment horizontal="center" vertical="center" wrapText="1"/>
      <protection hidden="1"/>
    </xf>
    <xf numFmtId="0" fontId="3" fillId="2" borderId="52" xfId="0" applyFont="1" applyFill="1" applyBorder="1" applyAlignment="1" applyProtection="1">
      <alignment horizontal="center" vertical="center" wrapText="1"/>
      <protection hidden="1"/>
    </xf>
    <xf numFmtId="0" fontId="3" fillId="2" borderId="11" xfId="0" applyFont="1" applyFill="1" applyBorder="1" applyAlignment="1" applyProtection="1">
      <alignment horizontal="center" vertical="center" wrapText="1"/>
      <protection hidden="1"/>
    </xf>
    <xf numFmtId="0" fontId="3" fillId="2" borderId="12" xfId="0" applyFont="1" applyFill="1" applyBorder="1" applyAlignment="1" applyProtection="1">
      <alignment horizontal="center" vertical="center" wrapText="1"/>
      <protection hidden="1"/>
    </xf>
    <xf numFmtId="0" fontId="3" fillId="2" borderId="13" xfId="0" applyFont="1" applyFill="1" applyBorder="1" applyAlignment="1" applyProtection="1">
      <alignment horizontal="center" vertical="center" wrapText="1"/>
      <protection hidden="1"/>
    </xf>
    <xf numFmtId="0" fontId="3" fillId="2" borderId="61" xfId="0" applyFont="1" applyFill="1" applyBorder="1" applyAlignment="1" applyProtection="1">
      <alignment horizontal="center" vertical="center"/>
      <protection hidden="1"/>
    </xf>
    <xf numFmtId="0" fontId="3" fillId="2" borderId="35" xfId="0" applyFont="1" applyFill="1" applyBorder="1" applyAlignment="1" applyProtection="1">
      <alignment horizontal="center" vertical="center"/>
      <protection hidden="1"/>
    </xf>
    <xf numFmtId="0" fontId="3" fillId="2" borderId="52" xfId="0" applyFont="1" applyFill="1" applyBorder="1" applyAlignment="1" applyProtection="1">
      <alignment horizontal="center" vertical="center"/>
      <protection hidden="1"/>
    </xf>
    <xf numFmtId="0" fontId="3" fillId="2" borderId="11" xfId="0" applyFont="1" applyFill="1" applyBorder="1" applyAlignment="1" applyProtection="1">
      <alignment horizontal="center" vertical="center"/>
      <protection hidden="1"/>
    </xf>
    <xf numFmtId="0" fontId="3" fillId="2" borderId="12" xfId="0" applyFont="1" applyFill="1" applyBorder="1" applyAlignment="1" applyProtection="1">
      <alignment horizontal="center" vertical="center"/>
      <protection hidden="1"/>
    </xf>
    <xf numFmtId="0" fontId="3" fillId="2" borderId="13" xfId="0" applyFont="1" applyFill="1" applyBorder="1" applyAlignment="1" applyProtection="1">
      <alignment horizontal="center" vertical="center"/>
      <protection hidden="1"/>
    </xf>
    <xf numFmtId="0" fontId="0" fillId="2" borderId="60" xfId="0" applyFill="1" applyBorder="1" applyAlignment="1" applyProtection="1">
      <alignment horizontal="center" wrapText="1"/>
      <protection hidden="1"/>
    </xf>
    <xf numFmtId="0" fontId="0" fillId="2" borderId="68" xfId="0" applyFill="1" applyBorder="1" applyAlignment="1" applyProtection="1">
      <alignment horizontal="center" wrapText="1"/>
      <protection hidden="1"/>
    </xf>
    <xf numFmtId="0" fontId="0" fillId="2" borderId="5" xfId="0" applyFill="1" applyBorder="1" applyAlignment="1" applyProtection="1">
      <alignment horizontal="center" wrapText="1"/>
      <protection hidden="1"/>
    </xf>
    <xf numFmtId="0" fontId="7" fillId="3" borderId="27" xfId="23" applyFont="1" applyFill="1" applyBorder="1" applyAlignment="1" applyProtection="1">
      <alignment horizontal="center" vertical="center" wrapText="1"/>
      <protection locked="0"/>
    </xf>
    <xf numFmtId="0" fontId="7" fillId="3" borderId="28" xfId="23" applyFont="1" applyFill="1" applyBorder="1" applyAlignment="1" applyProtection="1">
      <alignment horizontal="center" vertical="center" wrapText="1"/>
      <protection locked="0"/>
    </xf>
    <xf numFmtId="0" fontId="7" fillId="3" borderId="30" xfId="23" applyFont="1" applyFill="1" applyBorder="1" applyAlignment="1" applyProtection="1">
      <alignment horizontal="center" vertical="center" wrapText="1"/>
      <protection locked="0"/>
    </xf>
    <xf numFmtId="0" fontId="7" fillId="3" borderId="31" xfId="23" applyFont="1" applyFill="1" applyBorder="1" applyAlignment="1" applyProtection="1">
      <alignment horizontal="center" vertical="center" wrapText="1"/>
      <protection locked="0"/>
    </xf>
    <xf numFmtId="0" fontId="7" fillId="3" borderId="24" xfId="23" applyFont="1" applyFill="1" applyBorder="1" applyAlignment="1" applyProtection="1">
      <alignment horizontal="center" vertical="center" wrapText="1"/>
      <protection locked="0"/>
    </xf>
    <xf numFmtId="0" fontId="6" fillId="2" borderId="25" xfId="23" applyFont="1" applyFill="1" applyBorder="1" applyAlignment="1" applyProtection="1">
      <alignment horizontal="left" vertical="center" wrapText="1"/>
      <protection hidden="1"/>
    </xf>
    <xf numFmtId="0" fontId="6" fillId="2" borderId="27" xfId="23" applyFont="1" applyFill="1" applyBorder="1" applyAlignment="1" applyProtection="1">
      <alignment horizontal="left" vertical="center" wrapText="1"/>
      <protection hidden="1"/>
    </xf>
    <xf numFmtId="0" fontId="3" fillId="3" borderId="23" xfId="0" applyFont="1" applyFill="1" applyBorder="1" applyAlignment="1" applyProtection="1">
      <alignment horizontal="left" wrapText="1"/>
      <protection locked="0"/>
    </xf>
    <xf numFmtId="0" fontId="3" fillId="3" borderId="5" xfId="0" applyFont="1" applyFill="1" applyBorder="1" applyAlignment="1" applyProtection="1">
      <alignment horizontal="left" wrapText="1"/>
      <protection locked="0"/>
    </xf>
    <xf numFmtId="1" fontId="6" fillId="3" borderId="30" xfId="23" applyNumberFormat="1" applyFont="1" applyFill="1" applyBorder="1" applyAlignment="1" applyProtection="1">
      <alignment horizontal="center" vertical="center" wrapText="1"/>
      <protection locked="0"/>
    </xf>
    <xf numFmtId="0" fontId="6" fillId="2" borderId="23" xfId="23" applyFont="1" applyFill="1" applyBorder="1" applyAlignment="1" applyProtection="1">
      <alignment horizontal="left" vertical="center" wrapText="1"/>
      <protection hidden="1"/>
    </xf>
    <xf numFmtId="0" fontId="6" fillId="2" borderId="5" xfId="23" applyFont="1" applyFill="1" applyBorder="1" applyAlignment="1" applyProtection="1">
      <alignment horizontal="left" vertical="center" wrapText="1"/>
      <protection hidden="1"/>
    </xf>
    <xf numFmtId="0" fontId="7" fillId="3" borderId="5" xfId="23" applyFont="1" applyFill="1" applyBorder="1" applyAlignment="1" applyProtection="1">
      <alignment horizontal="left" vertical="center" wrapText="1"/>
      <protection locked="0"/>
    </xf>
    <xf numFmtId="0" fontId="7" fillId="3" borderId="24" xfId="23" applyFont="1" applyFill="1" applyBorder="1" applyAlignment="1" applyProtection="1">
      <alignment horizontal="left" vertical="center" wrapText="1"/>
      <protection locked="0"/>
    </xf>
    <xf numFmtId="0" fontId="0" fillId="2" borderId="27" xfId="0" applyFill="1" applyBorder="1" applyAlignment="1" applyProtection="1">
      <alignment horizontal="left" vertical="center" wrapText="1"/>
      <protection hidden="1"/>
    </xf>
    <xf numFmtId="0" fontId="7" fillId="3" borderId="27" xfId="23" applyFont="1" applyFill="1" applyBorder="1" applyAlignment="1" applyProtection="1">
      <alignment horizontal="left" vertical="center" wrapText="1"/>
      <protection locked="0"/>
    </xf>
    <xf numFmtId="0" fontId="0" fillId="3" borderId="28" xfId="0" applyFill="1" applyBorder="1" applyAlignment="1" applyProtection="1">
      <alignment horizontal="left" vertical="center" wrapText="1"/>
      <protection locked="0"/>
    </xf>
    <xf numFmtId="0" fontId="0" fillId="2" borderId="5" xfId="0" applyFill="1" applyBorder="1" applyAlignment="1" applyProtection="1">
      <alignment horizontal="left" vertical="center" wrapText="1"/>
      <protection hidden="1"/>
    </xf>
    <xf numFmtId="1" fontId="6" fillId="2" borderId="30" xfId="23" applyNumberFormat="1" applyFont="1" applyFill="1" applyBorder="1" applyAlignment="1" applyProtection="1">
      <alignment horizontal="center" vertical="center" wrapText="1"/>
      <protection hidden="1"/>
    </xf>
    <xf numFmtId="0" fontId="6" fillId="2" borderId="29" xfId="23" applyFont="1" applyFill="1" applyBorder="1" applyAlignment="1" applyProtection="1">
      <alignment horizontal="left" vertical="center" wrapText="1"/>
      <protection hidden="1"/>
    </xf>
    <xf numFmtId="0" fontId="6" fillId="2" borderId="30" xfId="23" applyFont="1" applyFill="1" applyBorder="1" applyAlignment="1" applyProtection="1">
      <alignment horizontal="left" vertical="center" wrapText="1"/>
      <protection hidden="1"/>
    </xf>
    <xf numFmtId="0" fontId="7" fillId="3" borderId="30" xfId="23" applyFont="1" applyFill="1" applyBorder="1" applyAlignment="1" applyProtection="1">
      <alignment horizontal="left" vertical="center" wrapText="1"/>
      <protection locked="0"/>
    </xf>
    <xf numFmtId="0" fontId="7" fillId="3" borderId="31" xfId="23" applyFont="1" applyFill="1" applyBorder="1" applyAlignment="1" applyProtection="1">
      <alignment horizontal="left" vertical="center" wrapText="1"/>
      <protection locked="0"/>
    </xf>
    <xf numFmtId="0" fontId="3" fillId="3" borderId="25" xfId="0" applyFont="1" applyFill="1" applyBorder="1" applyAlignment="1" applyProtection="1">
      <alignment horizontal="left" wrapText="1"/>
      <protection locked="0"/>
    </xf>
    <xf numFmtId="0" fontId="3" fillId="3" borderId="27" xfId="0" applyFont="1" applyFill="1" applyBorder="1" applyAlignment="1" applyProtection="1">
      <alignment horizontal="left" wrapText="1"/>
      <protection locked="0"/>
    </xf>
    <xf numFmtId="0" fontId="3" fillId="2" borderId="69" xfId="0" applyFont="1" applyFill="1" applyBorder="1" applyAlignment="1" applyProtection="1">
      <alignment horizontal="center" wrapText="1"/>
      <protection hidden="1"/>
    </xf>
    <xf numFmtId="0" fontId="6" fillId="19" borderId="32" xfId="23" applyFont="1" applyFill="1" applyBorder="1" applyAlignment="1" applyProtection="1">
      <alignment horizontal="left" vertical="center" wrapText="1"/>
      <protection hidden="1"/>
    </xf>
    <xf numFmtId="0" fontId="3" fillId="2" borderId="21" xfId="0" applyFont="1" applyFill="1" applyBorder="1" applyAlignment="1" applyProtection="1">
      <alignment horizontal="center" wrapText="1"/>
      <protection hidden="1"/>
    </xf>
    <xf numFmtId="0" fontId="3" fillId="2" borderId="27" xfId="0" applyFont="1" applyFill="1" applyBorder="1" applyAlignment="1" applyProtection="1">
      <alignment horizontal="center" wrapText="1"/>
      <protection hidden="1"/>
    </xf>
    <xf numFmtId="0" fontId="0" fillId="2" borderId="0" xfId="0" applyFill="1" applyAlignment="1" applyProtection="1">
      <alignment horizontal="center" wrapText="1"/>
      <protection hidden="1"/>
    </xf>
    <xf numFmtId="3" fontId="0" fillId="2" borderId="5" xfId="22" applyNumberFormat="1" applyFont="1" applyFill="1" applyBorder="1" applyAlignment="1" applyProtection="1">
      <alignment horizontal="center" vertical="center" wrapText="1"/>
      <protection hidden="1"/>
    </xf>
    <xf numFmtId="3" fontId="0" fillId="2" borderId="24" xfId="22" applyNumberFormat="1" applyFont="1" applyFill="1" applyBorder="1" applyAlignment="1" applyProtection="1">
      <alignment horizontal="center" vertical="center" wrapText="1"/>
      <protection hidden="1"/>
    </xf>
    <xf numFmtId="3" fontId="0" fillId="2" borderId="27" xfId="22" applyNumberFormat="1" applyFont="1" applyFill="1" applyBorder="1" applyAlignment="1" applyProtection="1">
      <alignment horizontal="center" vertical="center" wrapText="1"/>
      <protection hidden="1"/>
    </xf>
    <xf numFmtId="3" fontId="0" fillId="2" borderId="28" xfId="22" applyNumberFormat="1" applyFont="1" applyFill="1" applyBorder="1" applyAlignment="1" applyProtection="1">
      <alignment horizontal="center" vertical="center" wrapText="1"/>
      <protection hidden="1"/>
    </xf>
    <xf numFmtId="1" fontId="6" fillId="2" borderId="70" xfId="23" applyNumberFormat="1" applyFont="1" applyFill="1" applyBorder="1" applyAlignment="1" applyProtection="1">
      <alignment horizontal="center" vertical="center" wrapText="1"/>
      <protection hidden="1"/>
    </xf>
    <xf numFmtId="1" fontId="6" fillId="2" borderId="18" xfId="23" applyNumberFormat="1" applyFont="1" applyFill="1" applyBorder="1" applyAlignment="1" applyProtection="1">
      <alignment horizontal="center" vertical="center" wrapText="1"/>
      <protection hidden="1"/>
    </xf>
    <xf numFmtId="1" fontId="6" fillId="2" borderId="19" xfId="23" applyNumberFormat="1" applyFont="1" applyFill="1" applyBorder="1" applyAlignment="1" applyProtection="1">
      <alignment horizontal="center" vertical="center" wrapText="1"/>
      <protection hidden="1"/>
    </xf>
    <xf numFmtId="0" fontId="0" fillId="3" borderId="27" xfId="0" applyFill="1" applyBorder="1" applyAlignment="1" applyProtection="1">
      <alignment horizontal="center" vertical="center"/>
      <protection locked="0"/>
    </xf>
    <xf numFmtId="4" fontId="0" fillId="3" borderId="27" xfId="0" applyNumberFormat="1" applyFill="1" applyBorder="1" applyAlignment="1" applyProtection="1">
      <alignment horizontal="center" vertical="center"/>
      <protection locked="0"/>
    </xf>
    <xf numFmtId="9" fontId="0" fillId="3" borderId="27" xfId="0" applyNumberFormat="1" applyFill="1" applyBorder="1" applyAlignment="1" applyProtection="1">
      <alignment horizontal="center" vertical="center"/>
      <protection locked="0"/>
    </xf>
    <xf numFmtId="0" fontId="3" fillId="3" borderId="27" xfId="0" applyFont="1" applyFill="1" applyBorder="1" applyAlignment="1" applyProtection="1">
      <alignment horizontal="center" vertical="center"/>
      <protection locked="0"/>
    </xf>
    <xf numFmtId="0" fontId="3" fillId="3" borderId="28" xfId="0" applyFont="1" applyFill="1" applyBorder="1" applyAlignment="1" applyProtection="1">
      <alignment horizontal="center" vertical="center"/>
      <protection locked="0"/>
    </xf>
    <xf numFmtId="0" fontId="0" fillId="3" borderId="23" xfId="0" applyFill="1" applyBorder="1" applyAlignment="1" applyProtection="1">
      <alignment horizontal="left" wrapText="1"/>
      <protection locked="0"/>
    </xf>
    <xf numFmtId="0" fontId="0" fillId="3" borderId="5" xfId="0" applyFill="1" applyBorder="1" applyAlignment="1" applyProtection="1">
      <alignment horizontal="left" wrapText="1"/>
      <protection locked="0"/>
    </xf>
    <xf numFmtId="0" fontId="3" fillId="2" borderId="29" xfId="0" applyFont="1" applyFill="1" applyBorder="1" applyAlignment="1" applyProtection="1">
      <alignment horizontal="left" vertical="center"/>
      <protection hidden="1"/>
    </xf>
    <xf numFmtId="0" fontId="3" fillId="2" borderId="30" xfId="0" applyFont="1" applyFill="1" applyBorder="1" applyAlignment="1" applyProtection="1">
      <alignment horizontal="left" vertical="center"/>
      <protection hidden="1"/>
    </xf>
    <xf numFmtId="0" fontId="0" fillId="3" borderId="23" xfId="0" applyFill="1" applyBorder="1" applyAlignment="1" applyProtection="1">
      <alignment horizontal="left" vertical="center"/>
      <protection locked="0"/>
    </xf>
    <xf numFmtId="0" fontId="0" fillId="3" borderId="5" xfId="0" applyFill="1" applyBorder="1" applyAlignment="1" applyProtection="1">
      <alignment horizontal="left" vertical="center"/>
      <protection locked="0"/>
    </xf>
    <xf numFmtId="0" fontId="3" fillId="2" borderId="60" xfId="0" applyFont="1" applyFill="1" applyBorder="1" applyAlignment="1" applyProtection="1">
      <alignment horizontal="center" wrapText="1"/>
      <protection hidden="1"/>
    </xf>
    <xf numFmtId="0" fontId="3" fillId="2" borderId="41" xfId="0" applyFont="1" applyFill="1" applyBorder="1" applyAlignment="1" applyProtection="1">
      <alignment horizontal="center" wrapText="1"/>
      <protection hidden="1"/>
    </xf>
    <xf numFmtId="0" fontId="3" fillId="2" borderId="62" xfId="0" applyFont="1" applyFill="1" applyBorder="1" applyAlignment="1" applyProtection="1">
      <alignment horizontal="center" wrapText="1"/>
      <protection hidden="1"/>
    </xf>
    <xf numFmtId="3" fontId="0" fillId="3" borderId="27" xfId="0" applyNumberFormat="1" applyFill="1" applyBorder="1" applyAlignment="1" applyProtection="1">
      <alignment horizontal="center" vertical="center"/>
      <protection locked="0"/>
    </xf>
    <xf numFmtId="0" fontId="3" fillId="8" borderId="0" xfId="0" applyFont="1" applyFill="1" applyAlignment="1" applyProtection="1">
      <alignment horizontal="left"/>
      <protection hidden="1"/>
    </xf>
    <xf numFmtId="0" fontId="3" fillId="19" borderId="23" xfId="0" applyFont="1" applyFill="1" applyBorder="1" applyAlignment="1" applyProtection="1">
      <alignment horizontal="center" vertical="center"/>
      <protection hidden="1"/>
    </xf>
    <xf numFmtId="0" fontId="3" fillId="19" borderId="5" xfId="0" applyFont="1" applyFill="1" applyBorder="1" applyAlignment="1" applyProtection="1">
      <alignment horizontal="center" vertical="center"/>
      <protection hidden="1"/>
    </xf>
    <xf numFmtId="4" fontId="0" fillId="3" borderId="27" xfId="0" applyNumberFormat="1" applyFill="1" applyBorder="1" applyAlignment="1" applyProtection="1">
      <alignment horizontal="right" vertical="center"/>
      <protection locked="0"/>
    </xf>
    <xf numFmtId="49" fontId="0" fillId="3" borderId="27" xfId="0" applyNumberFormat="1" applyFill="1" applyBorder="1" applyAlignment="1" applyProtection="1">
      <alignment horizontal="center" vertical="center"/>
      <protection locked="0"/>
    </xf>
    <xf numFmtId="171" fontId="0" fillId="2" borderId="27" xfId="0" applyNumberFormat="1" applyFill="1" applyBorder="1" applyAlignment="1" applyProtection="1">
      <alignment horizontal="right" vertical="center"/>
      <protection hidden="1"/>
    </xf>
    <xf numFmtId="0" fontId="0" fillId="3" borderId="24" xfId="0" applyFill="1" applyBorder="1" applyAlignment="1" applyProtection="1">
      <alignment horizontal="center"/>
      <protection locked="0"/>
    </xf>
    <xf numFmtId="173" fontId="0" fillId="3" borderId="24" xfId="0" applyNumberFormat="1" applyFill="1" applyBorder="1" applyAlignment="1" applyProtection="1">
      <alignment horizontal="center"/>
      <protection locked="0"/>
    </xf>
    <xf numFmtId="0" fontId="7" fillId="3" borderId="28" xfId="23" applyFont="1" applyFill="1" applyBorder="1" applyAlignment="1" applyProtection="1">
      <alignment horizontal="left" vertical="center" wrapText="1"/>
      <protection locked="0"/>
    </xf>
    <xf numFmtId="0" fontId="6" fillId="19" borderId="39" xfId="23" applyFont="1" applyFill="1" applyBorder="1" applyAlignment="1" applyProtection="1">
      <alignment horizontal="left" wrapText="1"/>
      <protection hidden="1"/>
    </xf>
    <xf numFmtId="0" fontId="6" fillId="19" borderId="0" xfId="23" applyFont="1" applyFill="1" applyAlignment="1" applyProtection="1">
      <alignment horizontal="left" wrapText="1"/>
      <protection hidden="1"/>
    </xf>
    <xf numFmtId="0" fontId="0" fillId="3" borderId="25" xfId="0" applyFill="1" applyBorder="1" applyAlignment="1" applyProtection="1">
      <alignment horizontal="left" wrapText="1"/>
      <protection locked="0"/>
    </xf>
    <xf numFmtId="0" fontId="0" fillId="3" borderId="27" xfId="0" applyFill="1" applyBorder="1" applyAlignment="1" applyProtection="1">
      <alignment horizontal="left" wrapText="1"/>
      <protection locked="0"/>
    </xf>
    <xf numFmtId="173" fontId="0" fillId="3" borderId="27" xfId="0" applyNumberFormat="1" applyFill="1" applyBorder="1" applyAlignment="1" applyProtection="1">
      <alignment horizontal="center" wrapText="1"/>
      <protection locked="0"/>
    </xf>
    <xf numFmtId="173" fontId="0" fillId="3" borderId="28" xfId="0" applyNumberFormat="1" applyFill="1" applyBorder="1" applyAlignment="1" applyProtection="1">
      <alignment horizontal="center" wrapText="1"/>
      <protection locked="0"/>
    </xf>
    <xf numFmtId="0" fontId="6" fillId="19" borderId="39" xfId="23" applyFont="1" applyFill="1" applyBorder="1" applyAlignment="1" applyProtection="1">
      <alignment horizontal="left" vertical="center" wrapText="1"/>
      <protection hidden="1"/>
    </xf>
    <xf numFmtId="0" fontId="6" fillId="19" borderId="0" xfId="23" applyFont="1" applyFill="1" applyAlignment="1" applyProtection="1">
      <alignment horizontal="left" vertical="center" wrapText="1"/>
      <protection hidden="1"/>
    </xf>
    <xf numFmtId="0" fontId="6" fillId="2" borderId="30" xfId="23" applyFont="1" applyFill="1" applyBorder="1" applyAlignment="1" applyProtection="1">
      <alignment horizontal="center" vertical="center" wrapText="1"/>
      <protection hidden="1"/>
    </xf>
    <xf numFmtId="0" fontId="6" fillId="2" borderId="31" xfId="23" applyFont="1" applyFill="1" applyBorder="1" applyAlignment="1" applyProtection="1">
      <alignment horizontal="center" vertical="center" wrapText="1"/>
      <protection hidden="1"/>
    </xf>
    <xf numFmtId="0" fontId="3" fillId="2" borderId="29" xfId="0" applyFont="1" applyFill="1" applyBorder="1" applyAlignment="1" applyProtection="1">
      <alignment horizontal="left"/>
      <protection hidden="1"/>
    </xf>
    <xf numFmtId="0" fontId="3" fillId="2" borderId="30" xfId="0" applyFont="1" applyFill="1" applyBorder="1" applyAlignment="1" applyProtection="1">
      <alignment horizontal="left"/>
      <protection hidden="1"/>
    </xf>
    <xf numFmtId="0" fontId="6" fillId="2" borderId="17" xfId="23" applyFont="1" applyFill="1" applyBorder="1" applyAlignment="1" applyProtection="1">
      <alignment horizontal="center" wrapText="1"/>
      <protection hidden="1"/>
    </xf>
    <xf numFmtId="0" fontId="6" fillId="2" borderId="18" xfId="23" applyFont="1" applyFill="1" applyBorder="1" applyAlignment="1" applyProtection="1">
      <alignment horizontal="center" wrapText="1"/>
      <protection hidden="1"/>
    </xf>
    <xf numFmtId="0" fontId="6" fillId="2" borderId="69" xfId="23" applyFont="1" applyFill="1" applyBorder="1" applyAlignment="1" applyProtection="1">
      <alignment horizontal="center" wrapText="1"/>
      <protection hidden="1"/>
    </xf>
    <xf numFmtId="0" fontId="7" fillId="3" borderId="23" xfId="23" quotePrefix="1" applyFont="1" applyFill="1" applyBorder="1" applyAlignment="1" applyProtection="1">
      <alignment horizontal="left" vertical="center" wrapText="1"/>
      <protection locked="0"/>
    </xf>
    <xf numFmtId="0" fontId="7" fillId="3" borderId="5" xfId="23" quotePrefix="1" applyFont="1" applyFill="1" applyBorder="1" applyAlignment="1" applyProtection="1">
      <alignment horizontal="left" vertical="center" wrapText="1"/>
      <protection locked="0"/>
    </xf>
    <xf numFmtId="0" fontId="3" fillId="2" borderId="30" xfId="0" applyFont="1" applyFill="1" applyBorder="1" applyAlignment="1" applyProtection="1">
      <alignment horizontal="left" vertical="center" wrapText="1"/>
      <protection hidden="1"/>
    </xf>
    <xf numFmtId="0" fontId="3" fillId="2" borderId="31" xfId="0" applyFont="1" applyFill="1" applyBorder="1" applyAlignment="1" applyProtection="1">
      <alignment horizontal="left" vertical="center" wrapText="1"/>
      <protection hidden="1"/>
    </xf>
    <xf numFmtId="0" fontId="7" fillId="2" borderId="23" xfId="23" applyFont="1" applyFill="1" applyBorder="1" applyAlignment="1" applyProtection="1">
      <alignment horizontal="left" vertical="center" wrapText="1"/>
      <protection hidden="1"/>
    </xf>
    <xf numFmtId="0" fontId="7" fillId="2" borderId="5" xfId="23" applyFont="1" applyFill="1" applyBorder="1" applyAlignment="1" applyProtection="1">
      <alignment horizontal="left" vertical="center" wrapText="1"/>
      <protection hidden="1"/>
    </xf>
    <xf numFmtId="0" fontId="7" fillId="2" borderId="25" xfId="23" applyFont="1" applyFill="1" applyBorder="1" applyAlignment="1" applyProtection="1">
      <alignment horizontal="left" vertical="center" wrapText="1"/>
      <protection hidden="1"/>
    </xf>
    <xf numFmtId="0" fontId="7" fillId="2" borderId="27" xfId="23" applyFont="1" applyFill="1" applyBorder="1" applyAlignment="1" applyProtection="1">
      <alignment horizontal="left" vertical="center" wrapText="1"/>
      <protection hidden="1"/>
    </xf>
    <xf numFmtId="0" fontId="6" fillId="2" borderId="63" xfId="23" applyFont="1" applyFill="1" applyBorder="1" applyAlignment="1" applyProtection="1">
      <alignment horizontal="left" vertical="center" wrapText="1"/>
      <protection hidden="1"/>
    </xf>
    <xf numFmtId="0" fontId="6" fillId="2" borderId="15" xfId="23" applyFont="1" applyFill="1" applyBorder="1" applyAlignment="1" applyProtection="1">
      <alignment horizontal="left" vertical="center" wrapText="1"/>
      <protection hidden="1"/>
    </xf>
    <xf numFmtId="0" fontId="6" fillId="2" borderId="16" xfId="23" applyFont="1" applyFill="1" applyBorder="1" applyAlignment="1" applyProtection="1">
      <alignment horizontal="left" vertical="center" wrapText="1"/>
      <protection hidden="1"/>
    </xf>
    <xf numFmtId="0" fontId="7" fillId="2" borderId="25" xfId="23" applyFont="1" applyFill="1" applyBorder="1" applyAlignment="1" applyProtection="1">
      <alignment horizontal="left" wrapText="1"/>
      <protection hidden="1"/>
    </xf>
    <xf numFmtId="0" fontId="7" fillId="2" borderId="27" xfId="23" applyFont="1" applyFill="1" applyBorder="1" applyAlignment="1" applyProtection="1">
      <alignment horizontal="left" wrapText="1"/>
      <protection hidden="1"/>
    </xf>
    <xf numFmtId="3" fontId="0" fillId="3" borderId="28" xfId="0" applyNumberFormat="1" applyFill="1" applyBorder="1" applyAlignment="1" applyProtection="1">
      <alignment horizontal="center" vertical="center"/>
      <protection locked="0"/>
    </xf>
    <xf numFmtId="49" fontId="0" fillId="2" borderId="44" xfId="0" applyNumberFormat="1" applyFill="1" applyBorder="1" applyAlignment="1" applyProtection="1">
      <alignment horizontal="left" vertical="center"/>
      <protection hidden="1"/>
    </xf>
    <xf numFmtId="49" fontId="0" fillId="2" borderId="43" xfId="0" applyNumberFormat="1" applyFill="1" applyBorder="1" applyAlignment="1" applyProtection="1">
      <alignment horizontal="left" vertical="center"/>
      <protection hidden="1"/>
    </xf>
    <xf numFmtId="171" fontId="3" fillId="3" borderId="72" xfId="0" applyNumberFormat="1" applyFont="1" applyFill="1" applyBorder="1" applyAlignment="1" applyProtection="1">
      <alignment horizontal="right" wrapText="1"/>
      <protection locked="0"/>
    </xf>
    <xf numFmtId="171" fontId="3" fillId="3" borderId="47" xfId="0" applyNumberFormat="1" applyFont="1" applyFill="1" applyBorder="1" applyAlignment="1" applyProtection="1">
      <alignment horizontal="right" wrapText="1"/>
      <protection locked="0"/>
    </xf>
    <xf numFmtId="171" fontId="3" fillId="3" borderId="46" xfId="0" applyNumberFormat="1" applyFont="1" applyFill="1" applyBorder="1" applyAlignment="1" applyProtection="1">
      <alignment horizontal="right" wrapText="1"/>
      <protection locked="0"/>
    </xf>
    <xf numFmtId="3" fontId="3" fillId="3" borderId="27" xfId="0" applyNumberFormat="1" applyFont="1" applyFill="1" applyBorder="1" applyAlignment="1" applyProtection="1">
      <alignment horizontal="center" vertical="center"/>
      <protection locked="0"/>
    </xf>
    <xf numFmtId="0" fontId="3" fillId="2" borderId="46" xfId="0" applyFont="1" applyFill="1" applyBorder="1" applyAlignment="1" applyProtection="1">
      <alignment horizontal="center" wrapText="1"/>
      <protection hidden="1"/>
    </xf>
    <xf numFmtId="0" fontId="3" fillId="19" borderId="32" xfId="0" applyFont="1" applyFill="1" applyBorder="1" applyAlignment="1" applyProtection="1">
      <alignment horizontal="left" wrapText="1"/>
      <protection hidden="1"/>
    </xf>
    <xf numFmtId="0" fontId="3" fillId="2" borderId="9" xfId="0" applyFont="1" applyFill="1" applyBorder="1" applyAlignment="1" applyProtection="1">
      <alignment horizontal="center" vertical="center" wrapText="1"/>
      <protection hidden="1"/>
    </xf>
    <xf numFmtId="0" fontId="3" fillId="2" borderId="0" xfId="0" applyFont="1" applyFill="1" applyAlignment="1" applyProtection="1">
      <alignment horizontal="center" vertical="center" wrapText="1"/>
      <protection hidden="1"/>
    </xf>
    <xf numFmtId="0" fontId="3" fillId="2" borderId="10" xfId="0" applyFont="1" applyFill="1" applyBorder="1" applyAlignment="1" applyProtection="1">
      <alignment horizontal="center" vertical="center" wrapText="1"/>
      <protection hidden="1"/>
    </xf>
    <xf numFmtId="0" fontId="3" fillId="2" borderId="25" xfId="0" applyFont="1" applyFill="1" applyBorder="1" applyAlignment="1" applyProtection="1">
      <alignment horizontal="left" wrapText="1"/>
      <protection hidden="1"/>
    </xf>
    <xf numFmtId="0" fontId="3" fillId="0" borderId="63" xfId="0" applyFont="1" applyBorder="1" applyAlignment="1" applyProtection="1">
      <alignment horizontal="left"/>
      <protection hidden="1"/>
    </xf>
    <xf numFmtId="0" fontId="3" fillId="0" borderId="15" xfId="0" applyFont="1" applyBorder="1" applyAlignment="1" applyProtection="1">
      <alignment horizontal="left"/>
      <protection hidden="1"/>
    </xf>
    <xf numFmtId="0" fontId="3" fillId="0" borderId="20" xfId="0" applyFont="1" applyBorder="1" applyAlignment="1" applyProtection="1">
      <alignment horizontal="left"/>
      <protection hidden="1"/>
    </xf>
    <xf numFmtId="0" fontId="7" fillId="3" borderId="25" xfId="23" quotePrefix="1" applyFont="1" applyFill="1" applyBorder="1" applyAlignment="1" applyProtection="1">
      <alignment horizontal="left" vertical="center" wrapText="1"/>
      <protection locked="0"/>
    </xf>
    <xf numFmtId="0" fontId="7" fillId="3" borderId="27" xfId="23" quotePrefix="1" applyFont="1" applyFill="1" applyBorder="1" applyAlignment="1" applyProtection="1">
      <alignment horizontal="left" vertical="center" wrapText="1"/>
      <protection locked="0"/>
    </xf>
    <xf numFmtId="0" fontId="3" fillId="0" borderId="23" xfId="0" applyFont="1" applyBorder="1" applyAlignment="1" applyProtection="1">
      <alignment horizontal="left"/>
      <protection hidden="1"/>
    </xf>
    <xf numFmtId="0" fontId="3" fillId="0" borderId="5" xfId="0" applyFont="1" applyBorder="1" applyAlignment="1" applyProtection="1">
      <alignment horizontal="left"/>
      <protection hidden="1"/>
    </xf>
    <xf numFmtId="0" fontId="3" fillId="0" borderId="24" xfId="0" applyFont="1" applyBorder="1" applyAlignment="1" applyProtection="1">
      <alignment horizontal="left"/>
      <protection hidden="1"/>
    </xf>
    <xf numFmtId="0" fontId="0" fillId="2" borderId="30" xfId="0" applyFill="1" applyBorder="1" applyAlignment="1" applyProtection="1">
      <alignment horizontal="left" vertical="center" wrapText="1"/>
      <protection hidden="1"/>
    </xf>
    <xf numFmtId="0" fontId="7" fillId="3" borderId="70" xfId="23" applyFont="1" applyFill="1" applyBorder="1" applyAlignment="1" applyProtection="1">
      <alignment horizontal="center" vertical="center" wrapText="1"/>
      <protection locked="0"/>
    </xf>
    <xf numFmtId="0" fontId="7" fillId="3" borderId="22" xfId="23" applyFont="1" applyFill="1" applyBorder="1" applyAlignment="1" applyProtection="1">
      <alignment horizontal="center" vertical="center" wrapText="1"/>
      <protection locked="0"/>
    </xf>
    <xf numFmtId="0" fontId="6" fillId="2" borderId="0" xfId="23" applyFont="1" applyFill="1" applyAlignment="1" applyProtection="1">
      <alignment horizontal="left" vertical="center" wrapText="1"/>
      <protection hidden="1"/>
    </xf>
    <xf numFmtId="0" fontId="0" fillId="2" borderId="0" xfId="0" applyFill="1" applyAlignment="1" applyProtection="1">
      <alignment horizontal="left" vertical="center" wrapText="1"/>
      <protection hidden="1"/>
    </xf>
    <xf numFmtId="0" fontId="7" fillId="2" borderId="0" xfId="23" applyFont="1" applyFill="1" applyAlignment="1" applyProtection="1">
      <alignment horizontal="center" vertical="center" wrapText="1"/>
      <protection locked="0"/>
    </xf>
    <xf numFmtId="0" fontId="6" fillId="2" borderId="0" xfId="23" applyFont="1" applyFill="1" applyAlignment="1" applyProtection="1">
      <alignment horizontal="center" vertical="center" wrapText="1"/>
      <protection hidden="1"/>
    </xf>
    <xf numFmtId="0" fontId="7" fillId="3" borderId="37" xfId="23" applyFont="1" applyFill="1" applyBorder="1" applyAlignment="1" applyProtection="1">
      <alignment horizontal="left" vertical="center" wrapText="1"/>
      <protection locked="0"/>
    </xf>
    <xf numFmtId="0" fontId="7" fillId="3" borderId="35" xfId="23" applyFont="1" applyFill="1" applyBorder="1" applyAlignment="1" applyProtection="1">
      <alignment horizontal="left" vertical="center" wrapText="1"/>
      <protection locked="0"/>
    </xf>
    <xf numFmtId="0" fontId="7" fillId="3" borderId="38" xfId="23" applyFont="1" applyFill="1" applyBorder="1" applyAlignment="1" applyProtection="1">
      <alignment horizontal="left" vertical="center" wrapText="1"/>
      <protection locked="0"/>
    </xf>
    <xf numFmtId="0" fontId="7" fillId="3" borderId="39" xfId="23" applyFont="1" applyFill="1" applyBorder="1" applyAlignment="1" applyProtection="1">
      <alignment horizontal="left" vertical="center" wrapText="1"/>
      <protection locked="0"/>
    </xf>
    <xf numFmtId="0" fontId="7" fillId="3" borderId="0" xfId="23" applyFont="1" applyFill="1" applyAlignment="1" applyProtection="1">
      <alignment horizontal="left" vertical="center" wrapText="1"/>
      <protection locked="0"/>
    </xf>
    <xf numFmtId="0" fontId="7" fillId="3" borderId="40" xfId="23" applyFont="1" applyFill="1" applyBorder="1" applyAlignment="1" applyProtection="1">
      <alignment horizontal="left" vertical="center" wrapText="1"/>
      <protection locked="0"/>
    </xf>
    <xf numFmtId="0" fontId="7" fillId="3" borderId="36" xfId="23" applyFont="1" applyFill="1" applyBorder="1" applyAlignment="1" applyProtection="1">
      <alignment horizontal="left" vertical="center" wrapText="1"/>
      <protection locked="0"/>
    </xf>
    <xf numFmtId="0" fontId="7" fillId="3" borderId="32" xfId="23" applyFont="1" applyFill="1" applyBorder="1" applyAlignment="1" applyProtection="1">
      <alignment horizontal="left" vertical="center" wrapText="1"/>
      <protection locked="0"/>
    </xf>
    <xf numFmtId="0" fontId="7" fillId="3" borderId="33" xfId="23" applyFont="1" applyFill="1" applyBorder="1" applyAlignment="1" applyProtection="1">
      <alignment horizontal="left" vertical="center" wrapText="1"/>
      <protection locked="0"/>
    </xf>
    <xf numFmtId="0" fontId="3" fillId="19" borderId="32" xfId="0" applyFont="1" applyFill="1" applyBorder="1" applyAlignment="1" applyProtection="1">
      <alignment horizontal="left"/>
      <protection hidden="1"/>
    </xf>
    <xf numFmtId="0" fontId="6" fillId="2" borderId="24" xfId="23" applyFont="1" applyFill="1" applyBorder="1" applyAlignment="1" applyProtection="1">
      <alignment horizontal="left" vertical="center" wrapText="1"/>
      <protection hidden="1"/>
    </xf>
    <xf numFmtId="0" fontId="3" fillId="2" borderId="17" xfId="0" applyFont="1" applyFill="1" applyBorder="1" applyAlignment="1" applyProtection="1">
      <alignment wrapText="1"/>
      <protection hidden="1"/>
    </xf>
    <xf numFmtId="0" fontId="3" fillId="2" borderId="18" xfId="0" applyFont="1" applyFill="1" applyBorder="1" applyAlignment="1" applyProtection="1">
      <alignment wrapText="1"/>
      <protection hidden="1"/>
    </xf>
    <xf numFmtId="0" fontId="3" fillId="2" borderId="19" xfId="0" applyFont="1" applyFill="1" applyBorder="1" applyAlignment="1" applyProtection="1">
      <alignment wrapText="1"/>
      <protection hidden="1"/>
    </xf>
    <xf numFmtId="0" fontId="0" fillId="2" borderId="0" xfId="0" applyFill="1" applyAlignment="1" applyProtection="1">
      <alignment horizontal="left" wrapText="1"/>
      <protection hidden="1"/>
    </xf>
    <xf numFmtId="0" fontId="0" fillId="3" borderId="28" xfId="0" applyFill="1" applyBorder="1" applyAlignment="1" applyProtection="1">
      <alignment horizontal="center" vertical="center"/>
      <protection locked="0"/>
    </xf>
    <xf numFmtId="0" fontId="3" fillId="2" borderId="38" xfId="0" applyFont="1" applyFill="1" applyBorder="1" applyAlignment="1" applyProtection="1">
      <alignment horizontal="center" vertical="center" wrapText="1"/>
      <protection hidden="1"/>
    </xf>
    <xf numFmtId="0" fontId="3" fillId="2" borderId="55" xfId="0" applyFont="1" applyFill="1" applyBorder="1" applyAlignment="1" applyProtection="1">
      <alignment horizontal="center" vertical="center" wrapText="1"/>
      <protection hidden="1"/>
    </xf>
    <xf numFmtId="0" fontId="3" fillId="2" borderId="61" xfId="0" applyFont="1" applyFill="1" applyBorder="1" applyAlignment="1" applyProtection="1">
      <alignment horizontal="center" wrapText="1"/>
      <protection hidden="1"/>
    </xf>
    <xf numFmtId="0" fontId="3" fillId="2" borderId="35" xfId="0" applyFont="1" applyFill="1" applyBorder="1" applyAlignment="1" applyProtection="1">
      <alignment horizontal="center" wrapText="1"/>
      <protection hidden="1"/>
    </xf>
    <xf numFmtId="0" fontId="3" fillId="2" borderId="52" xfId="0" applyFont="1" applyFill="1" applyBorder="1" applyAlignment="1" applyProtection="1">
      <alignment horizontal="center" wrapText="1"/>
      <protection hidden="1"/>
    </xf>
    <xf numFmtId="0" fontId="3" fillId="2" borderId="11" xfId="0" applyFont="1" applyFill="1" applyBorder="1" applyAlignment="1" applyProtection="1">
      <alignment horizontal="center" wrapText="1"/>
      <protection hidden="1"/>
    </xf>
    <xf numFmtId="0" fontId="3" fillId="2" borderId="12" xfId="0" applyFont="1" applyFill="1" applyBorder="1" applyAlignment="1" applyProtection="1">
      <alignment horizontal="center" wrapText="1"/>
      <protection hidden="1"/>
    </xf>
    <xf numFmtId="0" fontId="3" fillId="2" borderId="13" xfId="0" applyFont="1" applyFill="1" applyBorder="1" applyAlignment="1" applyProtection="1">
      <alignment horizontal="center" wrapText="1"/>
      <protection hidden="1"/>
    </xf>
    <xf numFmtId="0" fontId="3" fillId="2" borderId="23" xfId="22" applyFont="1" applyFill="1" applyBorder="1" applyAlignment="1" applyProtection="1">
      <alignment horizontal="center" vertical="center" wrapText="1"/>
      <protection hidden="1"/>
    </xf>
    <xf numFmtId="0" fontId="3" fillId="2" borderId="5" xfId="22" applyFont="1" applyFill="1" applyBorder="1" applyAlignment="1" applyProtection="1">
      <alignment horizontal="center" vertical="center" wrapText="1"/>
      <protection hidden="1"/>
    </xf>
    <xf numFmtId="0" fontId="19" fillId="7" borderId="5" xfId="22" applyFont="1" applyFill="1" applyBorder="1" applyAlignment="1" applyProtection="1">
      <alignment horizontal="center" vertical="center" wrapText="1" readingOrder="1"/>
      <protection hidden="1"/>
    </xf>
    <xf numFmtId="0" fontId="2" fillId="2" borderId="5" xfId="22" applyFill="1" applyBorder="1" applyAlignment="1" applyProtection="1">
      <alignment horizontal="center" vertical="center"/>
      <protection hidden="1"/>
    </xf>
    <xf numFmtId="0" fontId="2" fillId="2" borderId="5" xfId="22" applyFill="1" applyBorder="1" applyAlignment="1" applyProtection="1">
      <alignment horizontal="center" vertical="center" wrapText="1"/>
      <protection hidden="1"/>
    </xf>
    <xf numFmtId="0" fontId="2" fillId="2" borderId="24" xfId="22" applyFill="1" applyBorder="1" applyAlignment="1" applyProtection="1">
      <alignment horizontal="center" vertical="center" wrapText="1"/>
      <protection hidden="1"/>
    </xf>
    <xf numFmtId="0" fontId="47" fillId="2" borderId="0" xfId="22" applyFont="1" applyFill="1" applyAlignment="1" applyProtection="1">
      <alignment horizontal="center" vertical="center" wrapText="1"/>
      <protection hidden="1"/>
    </xf>
    <xf numFmtId="0" fontId="18" fillId="8" borderId="29" xfId="22" applyFont="1" applyFill="1" applyBorder="1" applyAlignment="1" applyProtection="1">
      <alignment horizontal="center" vertical="center"/>
      <protection hidden="1"/>
    </xf>
    <xf numFmtId="0" fontId="18" fillId="8" borderId="30" xfId="22" applyFont="1" applyFill="1" applyBorder="1" applyAlignment="1" applyProtection="1">
      <alignment horizontal="center" vertical="center"/>
      <protection hidden="1"/>
    </xf>
    <xf numFmtId="0" fontId="19" fillId="7" borderId="30" xfId="22" applyFont="1" applyFill="1" applyBorder="1" applyAlignment="1" applyProtection="1">
      <alignment horizontal="center" vertical="center" wrapText="1" readingOrder="1"/>
      <protection hidden="1"/>
    </xf>
    <xf numFmtId="0" fontId="19" fillId="8" borderId="41" xfId="22" applyFont="1" applyFill="1" applyBorder="1" applyAlignment="1" applyProtection="1">
      <alignment horizontal="center" vertical="center" wrapText="1" readingOrder="1"/>
      <protection hidden="1"/>
    </xf>
    <xf numFmtId="0" fontId="19" fillId="8" borderId="62" xfId="22" applyFont="1" applyFill="1" applyBorder="1" applyAlignment="1" applyProtection="1">
      <alignment horizontal="center" vertical="center" wrapText="1" readingOrder="1"/>
      <protection hidden="1"/>
    </xf>
    <xf numFmtId="0" fontId="23" fillId="2" borderId="23" xfId="22" applyFont="1" applyFill="1" applyBorder="1" applyAlignment="1" applyProtection="1">
      <alignment horizontal="center" vertical="center" wrapText="1" readingOrder="1"/>
      <protection hidden="1"/>
    </xf>
    <xf numFmtId="0" fontId="23" fillId="2" borderId="5" xfId="22" applyFont="1" applyFill="1" applyBorder="1" applyAlignment="1" applyProtection="1">
      <alignment horizontal="center" vertical="center" wrapText="1" readingOrder="1"/>
      <protection hidden="1"/>
    </xf>
    <xf numFmtId="0" fontId="24" fillId="2" borderId="6" xfId="22" applyFont="1" applyFill="1" applyBorder="1" applyAlignment="1" applyProtection="1">
      <alignment horizontal="center" vertical="center" wrapText="1" readingOrder="1"/>
      <protection hidden="1"/>
    </xf>
    <xf numFmtId="0" fontId="24" fillId="2" borderId="7" xfId="22" applyFont="1" applyFill="1" applyBorder="1" applyAlignment="1" applyProtection="1">
      <alignment horizontal="center" vertical="center" wrapText="1" readingOrder="1"/>
      <protection hidden="1"/>
    </xf>
    <xf numFmtId="0" fontId="24" fillId="2" borderId="11" xfId="22" applyFont="1" applyFill="1" applyBorder="1" applyAlignment="1" applyProtection="1">
      <alignment horizontal="center" vertical="center" wrapText="1" readingOrder="1"/>
      <protection hidden="1"/>
    </xf>
    <xf numFmtId="0" fontId="24" fillId="2" borderId="12" xfId="22" applyFont="1" applyFill="1" applyBorder="1" applyAlignment="1" applyProtection="1">
      <alignment horizontal="center" vertical="center" wrapText="1" readingOrder="1"/>
      <protection hidden="1"/>
    </xf>
    <xf numFmtId="0" fontId="24" fillId="2" borderId="8" xfId="22" applyFont="1" applyFill="1" applyBorder="1" applyAlignment="1" applyProtection="1">
      <alignment horizontal="center" vertical="center" wrapText="1" readingOrder="1"/>
      <protection hidden="1"/>
    </xf>
    <xf numFmtId="0" fontId="24" fillId="2" borderId="13" xfId="22" applyFont="1" applyFill="1" applyBorder="1" applyAlignment="1" applyProtection="1">
      <alignment horizontal="center" vertical="center" wrapText="1" readingOrder="1"/>
      <protection hidden="1"/>
    </xf>
    <xf numFmtId="0" fontId="0" fillId="2" borderId="5" xfId="22" applyFont="1" applyFill="1" applyBorder="1" applyAlignment="1" applyProtection="1">
      <alignment horizontal="center" vertical="center" wrapText="1"/>
      <protection hidden="1"/>
    </xf>
    <xf numFmtId="0" fontId="0" fillId="2" borderId="24" xfId="22" applyFont="1" applyFill="1" applyBorder="1" applyAlignment="1" applyProtection="1">
      <alignment horizontal="center" vertical="center" wrapText="1"/>
      <protection hidden="1"/>
    </xf>
    <xf numFmtId="0" fontId="46" fillId="2" borderId="0" xfId="22" applyFont="1" applyFill="1" applyAlignment="1" applyProtection="1">
      <alignment horizontal="center" vertical="center" wrapText="1"/>
      <protection hidden="1"/>
    </xf>
    <xf numFmtId="0" fontId="2" fillId="2" borderId="6" xfId="22" applyFill="1" applyBorder="1" applyAlignment="1" applyProtection="1">
      <alignment horizontal="center" vertical="center" wrapText="1"/>
      <protection hidden="1"/>
    </xf>
    <xf numFmtId="0" fontId="2" fillId="2" borderId="7" xfId="22" applyFill="1" applyBorder="1" applyAlignment="1" applyProtection="1">
      <alignment horizontal="center" vertical="center" wrapText="1"/>
      <protection hidden="1"/>
    </xf>
    <xf numFmtId="0" fontId="2" fillId="2" borderId="8" xfId="22" applyFill="1" applyBorder="1" applyAlignment="1" applyProtection="1">
      <alignment horizontal="center" vertical="center" wrapText="1"/>
      <protection hidden="1"/>
    </xf>
    <xf numFmtId="0" fontId="2" fillId="2" borderId="11" xfId="22" applyFill="1" applyBorder="1" applyAlignment="1" applyProtection="1">
      <alignment horizontal="center" vertical="center" wrapText="1"/>
      <protection hidden="1"/>
    </xf>
    <xf numFmtId="0" fontId="2" fillId="2" borderId="12" xfId="22" applyFill="1" applyBorder="1" applyAlignment="1" applyProtection="1">
      <alignment horizontal="center" vertical="center" wrapText="1"/>
      <protection hidden="1"/>
    </xf>
    <xf numFmtId="0" fontId="2" fillId="2" borderId="13" xfId="22" applyFill="1" applyBorder="1" applyAlignment="1" applyProtection="1">
      <alignment horizontal="center" vertical="center" wrapText="1"/>
      <protection hidden="1"/>
    </xf>
    <xf numFmtId="0" fontId="0" fillId="0" borderId="5" xfId="0" applyBorder="1" applyAlignment="1" applyProtection="1">
      <alignment horizontal="center"/>
      <protection hidden="1"/>
    </xf>
    <xf numFmtId="3" fontId="0" fillId="0" borderId="5" xfId="0" applyNumberFormat="1" applyBorder="1" applyAlignment="1" applyProtection="1">
      <alignment horizontal="center"/>
      <protection hidden="1"/>
    </xf>
    <xf numFmtId="3" fontId="0" fillId="0" borderId="24" xfId="0" applyNumberFormat="1" applyBorder="1" applyAlignment="1" applyProtection="1">
      <alignment horizontal="center"/>
      <protection hidden="1"/>
    </xf>
    <xf numFmtId="0" fontId="18" fillId="8" borderId="23" xfId="22" applyFont="1" applyFill="1" applyBorder="1" applyAlignment="1" applyProtection="1">
      <alignment horizontal="center" vertical="center"/>
      <protection hidden="1"/>
    </xf>
    <xf numFmtId="0" fontId="18" fillId="8" borderId="5" xfId="22" applyFont="1" applyFill="1" applyBorder="1" applyAlignment="1" applyProtection="1">
      <alignment horizontal="center" vertical="center"/>
      <protection hidden="1"/>
    </xf>
    <xf numFmtId="0" fontId="18" fillId="8" borderId="24" xfId="22" applyFont="1" applyFill="1" applyBorder="1" applyAlignment="1" applyProtection="1">
      <alignment horizontal="center" vertical="center"/>
      <protection hidden="1"/>
    </xf>
    <xf numFmtId="0" fontId="3" fillId="0" borderId="5" xfId="0" applyFont="1" applyBorder="1" applyAlignment="1" applyProtection="1">
      <alignment horizontal="center" vertical="center"/>
      <protection hidden="1"/>
    </xf>
    <xf numFmtId="0" fontId="3" fillId="0" borderId="5" xfId="0" applyFont="1" applyBorder="1" applyAlignment="1" applyProtection="1">
      <alignment horizontal="center"/>
      <protection hidden="1"/>
    </xf>
    <xf numFmtId="0" fontId="3" fillId="0" borderId="24" xfId="0" applyFont="1" applyBorder="1" applyAlignment="1" applyProtection="1">
      <alignment horizontal="center"/>
      <protection hidden="1"/>
    </xf>
    <xf numFmtId="0" fontId="0" fillId="0" borderId="23" xfId="0" applyBorder="1" applyAlignment="1" applyProtection="1">
      <alignment horizontal="left"/>
      <protection hidden="1"/>
    </xf>
    <xf numFmtId="0" fontId="24" fillId="2" borderId="23" xfId="22" applyFont="1" applyFill="1" applyBorder="1" applyAlignment="1" applyProtection="1">
      <alignment horizontal="left"/>
      <protection hidden="1"/>
    </xf>
    <xf numFmtId="0" fontId="24" fillId="2" borderId="5" xfId="22" applyFont="1" applyFill="1" applyBorder="1" applyAlignment="1" applyProtection="1">
      <alignment horizontal="left"/>
      <protection hidden="1"/>
    </xf>
    <xf numFmtId="0" fontId="3" fillId="8" borderId="5" xfId="22" applyFont="1" applyFill="1" applyBorder="1" applyAlignment="1" applyProtection="1">
      <alignment horizontal="center" vertical="center"/>
      <protection hidden="1"/>
    </xf>
    <xf numFmtId="3" fontId="3" fillId="0" borderId="5" xfId="0" applyNumberFormat="1" applyFont="1" applyBorder="1" applyAlignment="1" applyProtection="1">
      <alignment horizontal="center"/>
      <protection hidden="1"/>
    </xf>
    <xf numFmtId="3" fontId="3" fillId="0" borderId="24" xfId="0" applyNumberFormat="1" applyFont="1" applyBorder="1" applyAlignment="1" applyProtection="1">
      <alignment horizontal="center"/>
      <protection hidden="1"/>
    </xf>
    <xf numFmtId="0" fontId="0" fillId="2" borderId="0" xfId="22" applyFont="1" applyFill="1" applyAlignment="1" applyProtection="1">
      <alignment horizontal="left" vertical="center" wrapText="1"/>
      <protection hidden="1"/>
    </xf>
    <xf numFmtId="0" fontId="2" fillId="2" borderId="0" xfId="22" applyFill="1" applyAlignment="1" applyProtection="1">
      <alignment horizontal="left" vertical="center" wrapText="1"/>
      <protection hidden="1"/>
    </xf>
    <xf numFmtId="0" fontId="2" fillId="2" borderId="40" xfId="22" applyFill="1" applyBorder="1" applyAlignment="1" applyProtection="1">
      <alignment horizontal="left" vertical="center" wrapText="1"/>
      <protection hidden="1"/>
    </xf>
    <xf numFmtId="173" fontId="0" fillId="2" borderId="5" xfId="0" applyNumberFormat="1" applyFill="1" applyBorder="1" applyAlignment="1" applyProtection="1">
      <alignment horizontal="center"/>
      <protection hidden="1"/>
    </xf>
    <xf numFmtId="0" fontId="18" fillId="8" borderId="63" xfId="22" applyFont="1" applyFill="1" applyBorder="1" applyAlignment="1" applyProtection="1">
      <alignment horizontal="left" vertical="center"/>
      <protection hidden="1"/>
    </xf>
    <xf numFmtId="0" fontId="18" fillId="8" borderId="15" xfId="22" applyFont="1" applyFill="1" applyBorder="1" applyAlignment="1" applyProtection="1">
      <alignment horizontal="left" vertical="center"/>
      <protection hidden="1"/>
    </xf>
    <xf numFmtId="0" fontId="18" fillId="8" borderId="20" xfId="22" applyFont="1" applyFill="1" applyBorder="1" applyAlignment="1" applyProtection="1">
      <alignment horizontal="left" vertical="center"/>
      <protection hidden="1"/>
    </xf>
    <xf numFmtId="0" fontId="0" fillId="2" borderId="34" xfId="22" applyFont="1" applyFill="1" applyBorder="1" applyAlignment="1" applyProtection="1">
      <alignment horizontal="left" vertical="center" wrapText="1"/>
      <protection hidden="1"/>
    </xf>
    <xf numFmtId="0" fontId="0" fillId="2" borderId="7" xfId="22" applyFont="1" applyFill="1" applyBorder="1" applyAlignment="1" applyProtection="1">
      <alignment horizontal="left" vertical="center" wrapText="1"/>
      <protection hidden="1"/>
    </xf>
    <xf numFmtId="0" fontId="0" fillId="2" borderId="54" xfId="22" applyFont="1" applyFill="1" applyBorder="1" applyAlignment="1" applyProtection="1">
      <alignment horizontal="left" vertical="center" wrapText="1"/>
      <protection hidden="1"/>
    </xf>
    <xf numFmtId="0" fontId="0" fillId="2" borderId="39" xfId="22" applyFont="1" applyFill="1" applyBorder="1" applyAlignment="1" applyProtection="1">
      <alignment horizontal="left" vertical="center" wrapText="1"/>
      <protection hidden="1"/>
    </xf>
    <xf numFmtId="0" fontId="0" fillId="2" borderId="40" xfId="22" applyFont="1" applyFill="1" applyBorder="1" applyAlignment="1" applyProtection="1">
      <alignment horizontal="left" vertical="center" wrapText="1"/>
      <protection hidden="1"/>
    </xf>
    <xf numFmtId="0" fontId="0" fillId="2" borderId="36" xfId="22" applyFont="1" applyFill="1" applyBorder="1" applyAlignment="1" applyProtection="1">
      <alignment horizontal="left" vertical="center" wrapText="1"/>
      <protection hidden="1"/>
    </xf>
    <xf numFmtId="0" fontId="0" fillId="2" borderId="32" xfId="22" applyFont="1" applyFill="1" applyBorder="1" applyAlignment="1" applyProtection="1">
      <alignment horizontal="left" vertical="center" wrapText="1"/>
      <protection hidden="1"/>
    </xf>
    <xf numFmtId="0" fontId="0" fillId="2" borderId="33" xfId="22" applyFont="1" applyFill="1" applyBorder="1" applyAlignment="1" applyProtection="1">
      <alignment horizontal="left" vertical="center" wrapText="1"/>
      <protection hidden="1"/>
    </xf>
    <xf numFmtId="173" fontId="0" fillId="2" borderId="23" xfId="0" applyNumberFormat="1" applyFill="1" applyBorder="1" applyAlignment="1" applyProtection="1">
      <alignment horizontal="left"/>
      <protection hidden="1"/>
    </xf>
    <xf numFmtId="173" fontId="0" fillId="2" borderId="5" xfId="0" applyNumberFormat="1" applyFill="1" applyBorder="1" applyAlignment="1" applyProtection="1">
      <alignment horizontal="left"/>
      <protection hidden="1"/>
    </xf>
    <xf numFmtId="173" fontId="0" fillId="2" borderId="23" xfId="0" applyNumberFormat="1" applyFill="1" applyBorder="1" applyAlignment="1" applyProtection="1">
      <alignment horizontal="left" vertical="center" wrapText="1"/>
      <protection hidden="1"/>
    </xf>
    <xf numFmtId="173" fontId="0" fillId="2" borderId="5" xfId="0" applyNumberFormat="1" applyFill="1" applyBorder="1" applyAlignment="1" applyProtection="1">
      <alignment horizontal="left" vertical="center" wrapText="1"/>
      <protection hidden="1"/>
    </xf>
    <xf numFmtId="0" fontId="0" fillId="2" borderId="5" xfId="0" applyFill="1" applyBorder="1" applyAlignment="1" applyProtection="1">
      <alignment horizontal="center"/>
      <protection hidden="1"/>
    </xf>
    <xf numFmtId="0" fontId="18" fillId="8" borderId="23" xfId="22" applyFont="1" applyFill="1" applyBorder="1" applyAlignment="1" applyProtection="1">
      <alignment horizontal="left" vertical="center"/>
      <protection hidden="1"/>
    </xf>
    <xf numFmtId="0" fontId="18" fillId="8" borderId="5" xfId="22" applyFont="1" applyFill="1" applyBorder="1" applyAlignment="1" applyProtection="1">
      <alignment horizontal="left" vertical="center"/>
      <protection hidden="1"/>
    </xf>
    <xf numFmtId="173" fontId="0" fillId="0" borderId="5" xfId="0" applyNumberFormat="1" applyBorder="1" applyAlignment="1" applyProtection="1">
      <alignment horizontal="center"/>
      <protection hidden="1"/>
    </xf>
    <xf numFmtId="173" fontId="3" fillId="19" borderId="23" xfId="0" applyNumberFormat="1" applyFont="1" applyFill="1" applyBorder="1" applyAlignment="1" applyProtection="1">
      <alignment horizontal="left"/>
      <protection hidden="1"/>
    </xf>
    <xf numFmtId="173" fontId="3" fillId="19" borderId="5" xfId="0" applyNumberFormat="1" applyFont="1" applyFill="1" applyBorder="1" applyAlignment="1" applyProtection="1">
      <alignment horizontal="left"/>
      <protection hidden="1"/>
    </xf>
    <xf numFmtId="172" fontId="0" fillId="2" borderId="5" xfId="0" applyNumberFormat="1" applyFill="1" applyBorder="1" applyAlignment="1" applyProtection="1">
      <alignment horizontal="center" vertical="center"/>
      <protection hidden="1"/>
    </xf>
    <xf numFmtId="172" fontId="0" fillId="2" borderId="27" xfId="0" applyNumberFormat="1" applyFill="1" applyBorder="1" applyAlignment="1" applyProtection="1">
      <alignment horizontal="center" vertical="center"/>
      <protection hidden="1"/>
    </xf>
    <xf numFmtId="172" fontId="0" fillId="2" borderId="44" xfId="0" applyNumberFormat="1" applyFill="1" applyBorder="1" applyAlignment="1" applyProtection="1">
      <alignment horizontal="center" vertical="center"/>
      <protection hidden="1"/>
    </xf>
    <xf numFmtId="172" fontId="0" fillId="2" borderId="43" xfId="0" applyNumberFormat="1" applyFill="1" applyBorder="1" applyAlignment="1" applyProtection="1">
      <alignment horizontal="center" vertical="center"/>
      <protection hidden="1"/>
    </xf>
    <xf numFmtId="171" fontId="3" fillId="2" borderId="44" xfId="0" applyNumberFormat="1" applyFont="1" applyFill="1" applyBorder="1" applyAlignment="1" applyProtection="1">
      <alignment horizontal="right" vertical="center"/>
      <protection hidden="1"/>
    </xf>
    <xf numFmtId="0" fontId="3" fillId="2" borderId="45" xfId="0" applyFont="1" applyFill="1" applyBorder="1" applyAlignment="1" applyProtection="1">
      <alignment horizontal="center" vertical="center"/>
      <protection hidden="1"/>
    </xf>
    <xf numFmtId="0" fontId="3" fillId="2" borderId="44" xfId="0" applyFont="1" applyFill="1" applyBorder="1" applyAlignment="1" applyProtection="1">
      <alignment horizontal="center" vertical="center"/>
      <protection hidden="1"/>
    </xf>
    <xf numFmtId="0" fontId="18" fillId="8" borderId="29" xfId="0" applyFont="1" applyFill="1" applyBorder="1" applyAlignment="1" applyProtection="1">
      <alignment horizontal="center" vertical="center"/>
      <protection hidden="1"/>
    </xf>
    <xf numFmtId="0" fontId="18" fillId="8" borderId="23" xfId="0" applyFont="1" applyFill="1" applyBorder="1" applyAlignment="1" applyProtection="1">
      <alignment horizontal="center" vertical="center"/>
      <protection hidden="1"/>
    </xf>
    <xf numFmtId="0" fontId="18" fillId="8" borderId="30" xfId="0" applyFont="1" applyFill="1" applyBorder="1" applyAlignment="1" applyProtection="1">
      <alignment horizontal="center" vertical="center" wrapText="1"/>
      <protection hidden="1"/>
    </xf>
    <xf numFmtId="0" fontId="18" fillId="8" borderId="5" xfId="0" applyFont="1" applyFill="1" applyBorder="1" applyAlignment="1" applyProtection="1">
      <alignment horizontal="center" vertical="center" wrapText="1"/>
      <protection hidden="1"/>
    </xf>
    <xf numFmtId="0" fontId="18" fillId="8" borderId="30" xfId="0" applyFont="1" applyFill="1" applyBorder="1" applyAlignment="1" applyProtection="1">
      <alignment horizontal="center" vertical="center"/>
      <protection hidden="1"/>
    </xf>
    <xf numFmtId="0" fontId="18" fillId="8" borderId="5" xfId="0" applyFont="1" applyFill="1" applyBorder="1" applyAlignment="1" applyProtection="1">
      <alignment horizontal="center" vertical="center"/>
      <protection hidden="1"/>
    </xf>
    <xf numFmtId="0" fontId="5" fillId="8" borderId="30" xfId="0" applyFont="1" applyFill="1" applyBorder="1" applyAlignment="1" applyProtection="1">
      <alignment horizontal="center" vertical="center"/>
      <protection hidden="1"/>
    </xf>
    <xf numFmtId="0" fontId="3" fillId="8" borderId="30" xfId="0" applyFont="1" applyFill="1" applyBorder="1" applyAlignment="1" applyProtection="1">
      <alignment horizontal="center" vertical="center"/>
      <protection hidden="1"/>
    </xf>
    <xf numFmtId="0" fontId="3" fillId="8" borderId="31" xfId="0" applyFont="1" applyFill="1" applyBorder="1" applyAlignment="1" applyProtection="1">
      <alignment horizontal="center" vertical="center"/>
      <protection hidden="1"/>
    </xf>
    <xf numFmtId="0" fontId="3" fillId="8" borderId="30" xfId="0" applyFont="1" applyFill="1" applyBorder="1" applyAlignment="1" applyProtection="1">
      <alignment horizontal="center" vertical="center" wrapText="1"/>
      <protection hidden="1"/>
    </xf>
    <xf numFmtId="0" fontId="3" fillId="8" borderId="5" xfId="0" applyFont="1" applyFill="1" applyBorder="1" applyAlignment="1" applyProtection="1">
      <alignment horizontal="center" vertical="center" wrapText="1"/>
      <protection hidden="1"/>
    </xf>
    <xf numFmtId="180" fontId="0" fillId="2" borderId="5" xfId="0" applyNumberFormat="1" applyFill="1" applyBorder="1" applyAlignment="1" applyProtection="1">
      <alignment horizontal="center" vertical="center" wrapText="1"/>
      <protection hidden="1"/>
    </xf>
    <xf numFmtId="180" fontId="0" fillId="2" borderId="27" xfId="0" applyNumberFormat="1" applyFill="1" applyBorder="1" applyAlignment="1" applyProtection="1">
      <alignment horizontal="center" vertical="center" wrapText="1"/>
      <protection hidden="1"/>
    </xf>
    <xf numFmtId="0" fontId="0" fillId="2" borderId="6" xfId="0" applyFill="1" applyBorder="1" applyAlignment="1" applyProtection="1">
      <alignment horizontal="center" vertical="center" wrapText="1"/>
      <protection hidden="1"/>
    </xf>
    <xf numFmtId="0" fontId="0" fillId="2" borderId="7" xfId="0" applyFill="1" applyBorder="1" applyAlignment="1" applyProtection="1">
      <alignment horizontal="center" vertical="center" wrapText="1"/>
      <protection hidden="1"/>
    </xf>
    <xf numFmtId="0" fontId="0" fillId="2" borderId="54" xfId="0" applyFill="1" applyBorder="1" applyAlignment="1" applyProtection="1">
      <alignment horizontal="center" vertical="center" wrapText="1"/>
      <protection hidden="1"/>
    </xf>
    <xf numFmtId="0" fontId="0" fillId="2" borderId="11" xfId="0" applyFill="1" applyBorder="1" applyAlignment="1" applyProtection="1">
      <alignment horizontal="center" vertical="center" wrapText="1"/>
      <protection hidden="1"/>
    </xf>
    <xf numFmtId="0" fontId="0" fillId="2" borderId="12" xfId="0" applyFill="1" applyBorder="1" applyAlignment="1" applyProtection="1">
      <alignment horizontal="center" vertical="center" wrapText="1"/>
      <protection hidden="1"/>
    </xf>
    <xf numFmtId="0" fontId="0" fillId="2" borderId="55" xfId="0" applyFill="1" applyBorder="1" applyAlignment="1" applyProtection="1">
      <alignment horizontal="center" vertical="center" wrapText="1"/>
      <protection hidden="1"/>
    </xf>
    <xf numFmtId="0" fontId="25" fillId="2" borderId="14" xfId="0" applyFont="1" applyFill="1" applyBorder="1" applyAlignment="1" applyProtection="1">
      <alignment horizontal="center" vertical="center" wrapText="1"/>
      <protection hidden="1"/>
    </xf>
    <xf numFmtId="0" fontId="25" fillId="2" borderId="15" xfId="0" applyFont="1" applyFill="1" applyBorder="1" applyAlignment="1" applyProtection="1">
      <alignment horizontal="center" vertical="center" wrapText="1"/>
      <protection hidden="1"/>
    </xf>
    <xf numFmtId="0" fontId="25" fillId="2" borderId="16" xfId="0" applyFont="1" applyFill="1" applyBorder="1" applyAlignment="1" applyProtection="1">
      <alignment horizontal="center" vertical="center" wrapText="1"/>
      <protection hidden="1"/>
    </xf>
    <xf numFmtId="0" fontId="25" fillId="2" borderId="22" xfId="0" applyFont="1" applyFill="1" applyBorder="1" applyAlignment="1" applyProtection="1">
      <alignment horizontal="center" vertical="center" wrapText="1"/>
      <protection hidden="1"/>
    </xf>
    <xf numFmtId="0" fontId="25" fillId="2" borderId="26" xfId="0" applyFont="1" applyFill="1" applyBorder="1" applyAlignment="1" applyProtection="1">
      <alignment horizontal="center" vertical="center" wrapText="1"/>
      <protection hidden="1"/>
    </xf>
    <xf numFmtId="0" fontId="25" fillId="2" borderId="21" xfId="0" applyFont="1" applyFill="1" applyBorder="1" applyAlignment="1" applyProtection="1">
      <alignment horizontal="center" vertical="center" wrapText="1"/>
      <protection hidden="1"/>
    </xf>
    <xf numFmtId="0" fontId="18" fillId="7" borderId="14" xfId="0" applyFont="1" applyFill="1" applyBorder="1" applyAlignment="1" applyProtection="1">
      <alignment horizontal="center" vertical="center" wrapText="1"/>
      <protection hidden="1"/>
    </xf>
    <xf numFmtId="0" fontId="18" fillId="7" borderId="15" xfId="0" applyFont="1" applyFill="1" applyBorder="1" applyAlignment="1" applyProtection="1">
      <alignment horizontal="center" vertical="center" wrapText="1"/>
      <protection hidden="1"/>
    </xf>
    <xf numFmtId="0" fontId="18" fillId="7" borderId="16" xfId="0" applyFont="1" applyFill="1" applyBorder="1" applyAlignment="1" applyProtection="1">
      <alignment horizontal="center" vertical="center" wrapText="1"/>
      <protection hidden="1"/>
    </xf>
    <xf numFmtId="0" fontId="0" fillId="2" borderId="14" xfId="0" applyFill="1" applyBorder="1" applyAlignment="1" applyProtection="1">
      <alignment horizontal="center" vertical="center" wrapText="1"/>
      <protection hidden="1"/>
    </xf>
    <xf numFmtId="0" fontId="0" fillId="2" borderId="15" xfId="0" applyFill="1" applyBorder="1" applyAlignment="1" applyProtection="1">
      <alignment horizontal="center" vertical="center" wrapText="1"/>
      <protection hidden="1"/>
    </xf>
    <xf numFmtId="0" fontId="0" fillId="2" borderId="16" xfId="0" applyFill="1" applyBorder="1" applyAlignment="1" applyProtection="1">
      <alignment horizontal="center" vertical="center" wrapText="1"/>
      <protection hidden="1"/>
    </xf>
    <xf numFmtId="0" fontId="0" fillId="2" borderId="58" xfId="0" applyFill="1" applyBorder="1" applyAlignment="1" applyProtection="1">
      <alignment horizontal="center" vertical="center" wrapText="1"/>
      <protection hidden="1"/>
    </xf>
    <xf numFmtId="0" fontId="0" fillId="2" borderId="32" xfId="0" applyFill="1" applyBorder="1" applyAlignment="1" applyProtection="1">
      <alignment horizontal="center" vertical="center" wrapText="1"/>
      <protection hidden="1"/>
    </xf>
    <xf numFmtId="0" fontId="0" fillId="2" borderId="33" xfId="0" applyFill="1" applyBorder="1" applyAlignment="1" applyProtection="1">
      <alignment horizontal="center" vertical="center" wrapText="1"/>
      <protection hidden="1"/>
    </xf>
    <xf numFmtId="0" fontId="0" fillId="2" borderId="22" xfId="0" applyFill="1" applyBorder="1" applyAlignment="1" applyProtection="1">
      <alignment horizontal="center" vertical="center" wrapText="1"/>
      <protection hidden="1"/>
    </xf>
    <xf numFmtId="0" fontId="0" fillId="2" borderId="26" xfId="0" applyFill="1" applyBorder="1" applyAlignment="1" applyProtection="1">
      <alignment horizontal="center" vertical="center" wrapText="1"/>
      <protection hidden="1"/>
    </xf>
    <xf numFmtId="0" fontId="0" fillId="2" borderId="21" xfId="0" applyFill="1" applyBorder="1" applyAlignment="1" applyProtection="1">
      <alignment horizontal="center" vertical="center" wrapText="1"/>
      <protection hidden="1"/>
    </xf>
    <xf numFmtId="0" fontId="18" fillId="7" borderId="6" xfId="0" applyFont="1" applyFill="1" applyBorder="1" applyAlignment="1" applyProtection="1">
      <alignment horizontal="center" vertical="center"/>
      <protection hidden="1"/>
    </xf>
    <xf numFmtId="0" fontId="18" fillId="7" borderId="7" xfId="0" applyFont="1" applyFill="1" applyBorder="1" applyAlignment="1" applyProtection="1">
      <alignment horizontal="center" vertical="center"/>
      <protection hidden="1"/>
    </xf>
    <xf numFmtId="0" fontId="18" fillId="7" borderId="54" xfId="0" applyFont="1" applyFill="1" applyBorder="1" applyAlignment="1" applyProtection="1">
      <alignment horizontal="center" vertical="center"/>
      <protection hidden="1"/>
    </xf>
    <xf numFmtId="0" fontId="18" fillId="7" borderId="11" xfId="0" applyFont="1" applyFill="1" applyBorder="1" applyAlignment="1" applyProtection="1">
      <alignment horizontal="center" vertical="center"/>
      <protection hidden="1"/>
    </xf>
    <xf numFmtId="0" fontId="18" fillId="7" borderId="12" xfId="0" applyFont="1" applyFill="1" applyBorder="1" applyAlignment="1" applyProtection="1">
      <alignment horizontal="center" vertical="center"/>
      <protection hidden="1"/>
    </xf>
    <xf numFmtId="0" fontId="18" fillId="7" borderId="55" xfId="0" applyFont="1" applyFill="1" applyBorder="1" applyAlignment="1" applyProtection="1">
      <alignment horizontal="center" vertical="center"/>
      <protection hidden="1"/>
    </xf>
    <xf numFmtId="0" fontId="18" fillId="7" borderId="6" xfId="0" applyFont="1" applyFill="1" applyBorder="1" applyAlignment="1" applyProtection="1">
      <alignment horizontal="center" vertical="center" wrapText="1"/>
      <protection hidden="1"/>
    </xf>
    <xf numFmtId="0" fontId="18" fillId="7" borderId="7" xfId="0" applyFont="1" applyFill="1" applyBorder="1" applyAlignment="1" applyProtection="1">
      <alignment horizontal="center" vertical="center" wrapText="1"/>
      <protection hidden="1"/>
    </xf>
    <xf numFmtId="0" fontId="18" fillId="7" borderId="8" xfId="0" applyFont="1" applyFill="1" applyBorder="1" applyAlignment="1" applyProtection="1">
      <alignment horizontal="center" vertical="center" wrapText="1"/>
      <protection hidden="1"/>
    </xf>
    <xf numFmtId="0" fontId="18" fillId="7" borderId="11" xfId="0" applyFont="1" applyFill="1" applyBorder="1" applyAlignment="1" applyProtection="1">
      <alignment horizontal="center" vertical="center" wrapText="1"/>
      <protection hidden="1"/>
    </xf>
    <xf numFmtId="0" fontId="18" fillId="7" borderId="12" xfId="0" applyFont="1" applyFill="1" applyBorder="1" applyAlignment="1" applyProtection="1">
      <alignment horizontal="center" vertical="center" wrapText="1"/>
      <protection hidden="1"/>
    </xf>
    <xf numFmtId="0" fontId="18" fillId="7" borderId="13" xfId="0" applyFont="1" applyFill="1" applyBorder="1" applyAlignment="1" applyProtection="1">
      <alignment horizontal="center" vertical="center" wrapText="1"/>
      <protection hidden="1"/>
    </xf>
    <xf numFmtId="0" fontId="5" fillId="7" borderId="23" xfId="0" applyFont="1" applyFill="1" applyBorder="1" applyAlignment="1" applyProtection="1">
      <alignment horizontal="center" vertical="center"/>
      <protection hidden="1"/>
    </xf>
    <xf numFmtId="0" fontId="5" fillId="7" borderId="5" xfId="0" applyFont="1" applyFill="1" applyBorder="1" applyAlignment="1" applyProtection="1">
      <alignment horizontal="center" vertical="center"/>
      <protection hidden="1"/>
    </xf>
    <xf numFmtId="0" fontId="8" fillId="2" borderId="0" xfId="0" applyFont="1" applyFill="1" applyAlignment="1" applyProtection="1">
      <alignment horizontal="right"/>
      <protection hidden="1"/>
    </xf>
    <xf numFmtId="0" fontId="3" fillId="2" borderId="23" xfId="0" applyFont="1" applyFill="1" applyBorder="1" applyAlignment="1" applyProtection="1">
      <alignment horizontal="center" vertical="center"/>
      <protection hidden="1"/>
    </xf>
    <xf numFmtId="0" fontId="3" fillId="2" borderId="25" xfId="0" applyFont="1" applyFill="1" applyBorder="1" applyAlignment="1" applyProtection="1">
      <alignment horizontal="center" vertical="center"/>
      <protection hidden="1"/>
    </xf>
    <xf numFmtId="0" fontId="3" fillId="2" borderId="27" xfId="0" applyFont="1" applyFill="1" applyBorder="1" applyAlignment="1" applyProtection="1">
      <alignment horizontal="center" vertical="center"/>
      <protection hidden="1"/>
    </xf>
    <xf numFmtId="0" fontId="0" fillId="2" borderId="27" xfId="0" applyFill="1" applyBorder="1" applyAlignment="1" applyProtection="1">
      <alignment horizontal="center" vertical="center" wrapText="1"/>
      <protection hidden="1"/>
    </xf>
    <xf numFmtId="0" fontId="18" fillId="7" borderId="34" xfId="0" applyFont="1" applyFill="1" applyBorder="1" applyAlignment="1" applyProtection="1">
      <alignment horizontal="center" vertical="center" wrapText="1"/>
      <protection hidden="1"/>
    </xf>
    <xf numFmtId="0" fontId="18" fillId="7" borderId="8" xfId="0" applyFont="1" applyFill="1" applyBorder="1" applyAlignment="1" applyProtection="1">
      <alignment horizontal="center" vertical="center"/>
      <protection hidden="1"/>
    </xf>
    <xf numFmtId="0" fontId="18" fillId="7" borderId="59" xfId="0" applyFont="1" applyFill="1" applyBorder="1" applyAlignment="1" applyProtection="1">
      <alignment horizontal="center" vertical="center"/>
      <protection hidden="1"/>
    </xf>
    <xf numFmtId="0" fontId="18" fillId="7" borderId="13" xfId="0" applyFont="1" applyFill="1" applyBorder="1" applyAlignment="1" applyProtection="1">
      <alignment horizontal="center" vertical="center"/>
      <protection hidden="1"/>
    </xf>
    <xf numFmtId="0" fontId="0" fillId="2" borderId="8" xfId="0" applyFill="1" applyBorder="1" applyAlignment="1" applyProtection="1">
      <alignment horizontal="center" vertical="center" wrapText="1"/>
      <protection hidden="1"/>
    </xf>
    <xf numFmtId="0" fontId="0" fillId="2" borderId="13" xfId="0" applyFill="1" applyBorder="1" applyAlignment="1" applyProtection="1">
      <alignment horizontal="center" vertical="center" wrapText="1"/>
      <protection hidden="1"/>
    </xf>
    <xf numFmtId="0" fontId="3" fillId="7" borderId="14" xfId="0" applyFont="1" applyFill="1" applyBorder="1" applyAlignment="1" applyProtection="1">
      <alignment horizontal="center" vertical="center"/>
      <protection hidden="1"/>
    </xf>
    <xf numFmtId="0" fontId="3" fillId="7" borderId="15" xfId="0" applyFont="1" applyFill="1" applyBorder="1" applyAlignment="1" applyProtection="1">
      <alignment horizontal="center" vertical="center"/>
      <protection hidden="1"/>
    </xf>
    <xf numFmtId="0" fontId="3" fillId="7" borderId="20" xfId="0" applyFont="1" applyFill="1" applyBorder="1" applyAlignment="1" applyProtection="1">
      <alignment horizontal="center" vertical="center"/>
      <protection hidden="1"/>
    </xf>
    <xf numFmtId="0" fontId="0" fillId="2" borderId="6" xfId="0" applyFill="1" applyBorder="1" applyAlignment="1" applyProtection="1">
      <alignment horizontal="left" vertical="center" wrapText="1"/>
      <protection hidden="1"/>
    </xf>
    <xf numFmtId="0" fontId="0" fillId="2" borderId="7" xfId="0" applyFill="1" applyBorder="1" applyAlignment="1" applyProtection="1">
      <alignment horizontal="left" vertical="center" wrapText="1"/>
      <protection hidden="1"/>
    </xf>
    <xf numFmtId="0" fontId="0" fillId="2" borderId="54" xfId="0" applyFill="1" applyBorder="1" applyAlignment="1" applyProtection="1">
      <alignment horizontal="left" vertical="center" wrapText="1"/>
      <protection hidden="1"/>
    </xf>
    <xf numFmtId="0" fontId="0" fillId="2" borderId="9" xfId="0" applyFill="1" applyBorder="1" applyAlignment="1" applyProtection="1">
      <alignment horizontal="left" vertical="center" wrapText="1"/>
      <protection hidden="1"/>
    </xf>
    <xf numFmtId="0" fontId="0" fillId="2" borderId="40" xfId="0" applyFill="1" applyBorder="1" applyAlignment="1" applyProtection="1">
      <alignment horizontal="left" vertical="center" wrapText="1"/>
      <protection hidden="1"/>
    </xf>
    <xf numFmtId="0" fontId="0" fillId="2" borderId="11" xfId="0" applyFill="1" applyBorder="1" applyAlignment="1" applyProtection="1">
      <alignment horizontal="left" vertical="center" wrapText="1"/>
      <protection hidden="1"/>
    </xf>
    <xf numFmtId="0" fontId="0" fillId="2" borderId="12" xfId="0" applyFill="1" applyBorder="1" applyAlignment="1" applyProtection="1">
      <alignment horizontal="left" vertical="center" wrapText="1"/>
      <protection hidden="1"/>
    </xf>
    <xf numFmtId="0" fontId="0" fillId="2" borderId="55" xfId="0" applyFill="1" applyBorder="1" applyAlignment="1" applyProtection="1">
      <alignment horizontal="left" vertical="center" wrapText="1"/>
      <protection hidden="1"/>
    </xf>
    <xf numFmtId="0" fontId="3" fillId="2" borderId="40" xfId="0" applyFont="1" applyFill="1" applyBorder="1" applyAlignment="1" applyProtection="1">
      <alignment horizontal="center" vertical="center" wrapText="1"/>
      <protection hidden="1"/>
    </xf>
    <xf numFmtId="0" fontId="18" fillId="2" borderId="5" xfId="0" applyFont="1" applyFill="1" applyBorder="1" applyAlignment="1" applyProtection="1">
      <alignment horizontal="center" vertical="center" wrapText="1"/>
      <protection hidden="1"/>
    </xf>
    <xf numFmtId="0" fontId="3" fillId="7" borderId="23" xfId="0" applyFont="1" applyFill="1" applyBorder="1" applyAlignment="1" applyProtection="1">
      <alignment horizontal="center" vertical="center"/>
      <protection hidden="1"/>
    </xf>
    <xf numFmtId="0" fontId="3" fillId="7" borderId="5" xfId="0" applyFont="1" applyFill="1" applyBorder="1" applyAlignment="1" applyProtection="1">
      <alignment horizontal="center" vertical="center"/>
      <protection hidden="1"/>
    </xf>
    <xf numFmtId="0" fontId="0" fillId="2" borderId="34" xfId="0" applyFill="1" applyBorder="1" applyAlignment="1" applyProtection="1">
      <alignment horizontal="left" vertical="center" wrapText="1"/>
      <protection hidden="1"/>
    </xf>
    <xf numFmtId="0" fontId="0" fillId="2" borderId="8" xfId="0" applyFill="1" applyBorder="1" applyAlignment="1" applyProtection="1">
      <alignment horizontal="left" vertical="center" wrapText="1"/>
      <protection hidden="1"/>
    </xf>
    <xf numFmtId="0" fontId="0" fillId="2" borderId="39" xfId="0" applyFill="1" applyBorder="1" applyAlignment="1" applyProtection="1">
      <alignment horizontal="left" vertical="center" wrapText="1"/>
      <protection hidden="1"/>
    </xf>
    <xf numFmtId="0" fontId="0" fillId="2" borderId="10" xfId="0" applyFill="1" applyBorder="1" applyAlignment="1" applyProtection="1">
      <alignment horizontal="left" vertical="center" wrapText="1"/>
      <protection hidden="1"/>
    </xf>
    <xf numFmtId="0" fontId="0" fillId="2" borderId="59" xfId="0" applyFill="1" applyBorder="1" applyAlignment="1" applyProtection="1">
      <alignment horizontal="left" vertical="center" wrapText="1"/>
      <protection hidden="1"/>
    </xf>
    <xf numFmtId="0" fontId="0" fillId="2" borderId="13" xfId="0" applyFill="1" applyBorder="1" applyAlignment="1" applyProtection="1">
      <alignment horizontal="left" vertical="center" wrapText="1"/>
      <protection hidden="1"/>
    </xf>
    <xf numFmtId="0" fontId="18" fillId="7" borderId="61" xfId="0" applyFont="1" applyFill="1" applyBorder="1" applyAlignment="1" applyProtection="1">
      <alignment horizontal="center" vertical="center"/>
      <protection hidden="1"/>
    </xf>
    <xf numFmtId="0" fontId="18" fillId="7" borderId="35" xfId="0" applyFont="1" applyFill="1" applyBorder="1" applyAlignment="1" applyProtection="1">
      <alignment horizontal="center" vertical="center"/>
      <protection hidden="1"/>
    </xf>
    <xf numFmtId="0" fontId="46" fillId="2" borderId="6" xfId="22" applyFont="1" applyFill="1" applyBorder="1" applyAlignment="1" applyProtection="1">
      <alignment horizontal="center" vertical="center" wrapText="1"/>
      <protection hidden="1"/>
    </xf>
    <xf numFmtId="0" fontId="46" fillId="2" borderId="7" xfId="22" applyFont="1" applyFill="1" applyBorder="1" applyAlignment="1" applyProtection="1">
      <alignment horizontal="center" vertical="center" wrapText="1"/>
      <protection hidden="1"/>
    </xf>
    <xf numFmtId="0" fontId="46" fillId="2" borderId="8" xfId="22" applyFont="1" applyFill="1" applyBorder="1" applyAlignment="1" applyProtection="1">
      <alignment horizontal="center" vertical="center" wrapText="1"/>
      <protection hidden="1"/>
    </xf>
    <xf numFmtId="0" fontId="46" fillId="2" borderId="11" xfId="22" applyFont="1" applyFill="1" applyBorder="1" applyAlignment="1" applyProtection="1">
      <alignment horizontal="center" vertical="center" wrapText="1"/>
      <protection hidden="1"/>
    </xf>
    <xf numFmtId="0" fontId="46" fillId="2" borderId="12" xfId="22" applyFont="1" applyFill="1" applyBorder="1" applyAlignment="1" applyProtection="1">
      <alignment horizontal="center" vertical="center" wrapText="1"/>
      <protection hidden="1"/>
    </xf>
    <xf numFmtId="0" fontId="46" fillId="2" borderId="13" xfId="22" applyFont="1" applyFill="1" applyBorder="1" applyAlignment="1" applyProtection="1">
      <alignment horizontal="center" vertical="center" wrapText="1"/>
      <protection hidden="1"/>
    </xf>
    <xf numFmtId="0" fontId="18" fillId="7" borderId="52" xfId="0" applyFont="1" applyFill="1" applyBorder="1" applyAlignment="1" applyProtection="1">
      <alignment horizontal="center" vertical="center"/>
      <protection hidden="1"/>
    </xf>
    <xf numFmtId="0" fontId="18" fillId="2" borderId="6" xfId="0" applyFont="1" applyFill="1" applyBorder="1" applyAlignment="1" applyProtection="1">
      <alignment horizontal="center" vertical="center" wrapText="1"/>
      <protection hidden="1"/>
    </xf>
    <xf numFmtId="0" fontId="18" fillId="2" borderId="7" xfId="0" applyFont="1" applyFill="1" applyBorder="1" applyAlignment="1" applyProtection="1">
      <alignment horizontal="center" vertical="center" wrapText="1"/>
      <protection hidden="1"/>
    </xf>
    <xf numFmtId="0" fontId="18" fillId="2" borderId="8" xfId="0" applyFont="1" applyFill="1" applyBorder="1" applyAlignment="1" applyProtection="1">
      <alignment horizontal="center" vertical="center" wrapText="1"/>
      <protection hidden="1"/>
    </xf>
    <xf numFmtId="0" fontId="18" fillId="2" borderId="11" xfId="0" applyFont="1" applyFill="1" applyBorder="1" applyAlignment="1" applyProtection="1">
      <alignment horizontal="center" vertical="center" wrapText="1"/>
      <protection hidden="1"/>
    </xf>
    <xf numFmtId="0" fontId="18" fillId="2" borderId="12" xfId="0" applyFont="1" applyFill="1" applyBorder="1" applyAlignment="1" applyProtection="1">
      <alignment horizontal="center" vertical="center" wrapText="1"/>
      <protection hidden="1"/>
    </xf>
    <xf numFmtId="0" fontId="18" fillId="2" borderId="13" xfId="0" applyFont="1" applyFill="1" applyBorder="1" applyAlignment="1" applyProtection="1">
      <alignment horizontal="center" vertical="center" wrapText="1"/>
      <protection hidden="1"/>
    </xf>
    <xf numFmtId="0" fontId="18" fillId="7" borderId="29" xfId="0" applyFont="1" applyFill="1" applyBorder="1" applyAlignment="1" applyProtection="1">
      <alignment horizontal="center" vertical="center"/>
      <protection hidden="1"/>
    </xf>
    <xf numFmtId="0" fontId="18" fillId="7" borderId="30" xfId="0" applyFont="1" applyFill="1" applyBorder="1" applyAlignment="1" applyProtection="1">
      <alignment horizontal="center" vertical="center"/>
      <protection hidden="1"/>
    </xf>
    <xf numFmtId="0" fontId="18" fillId="7" borderId="23" xfId="0" applyFont="1" applyFill="1" applyBorder="1" applyAlignment="1" applyProtection="1">
      <alignment horizontal="center" vertical="center"/>
      <protection hidden="1"/>
    </xf>
    <xf numFmtId="0" fontId="18" fillId="7" borderId="5" xfId="0" applyFont="1" applyFill="1" applyBorder="1" applyAlignment="1" applyProtection="1">
      <alignment horizontal="center" vertical="center"/>
      <protection hidden="1"/>
    </xf>
    <xf numFmtId="0" fontId="18" fillId="7" borderId="23" xfId="0" applyFont="1" applyFill="1" applyBorder="1" applyAlignment="1" applyProtection="1">
      <alignment horizontal="center" vertical="center" wrapText="1"/>
      <protection hidden="1"/>
    </xf>
    <xf numFmtId="173" fontId="18" fillId="2" borderId="5" xfId="0" applyNumberFormat="1" applyFont="1" applyFill="1" applyBorder="1" applyAlignment="1" applyProtection="1">
      <alignment horizontal="center" vertical="center" wrapText="1"/>
      <protection hidden="1"/>
    </xf>
    <xf numFmtId="3" fontId="18" fillId="2" borderId="34" xfId="0" applyNumberFormat="1" applyFont="1" applyFill="1" applyBorder="1" applyAlignment="1" applyProtection="1">
      <alignment horizontal="center" vertical="center"/>
      <protection hidden="1"/>
    </xf>
    <xf numFmtId="3" fontId="18" fillId="2" borderId="7" xfId="0" applyNumberFormat="1" applyFont="1" applyFill="1" applyBorder="1" applyAlignment="1" applyProtection="1">
      <alignment horizontal="center" vertical="center"/>
      <protection hidden="1"/>
    </xf>
    <xf numFmtId="3" fontId="18" fillId="2" borderId="59" xfId="0" applyNumberFormat="1" applyFont="1" applyFill="1" applyBorder="1" applyAlignment="1" applyProtection="1">
      <alignment horizontal="center" vertical="center"/>
      <protection hidden="1"/>
    </xf>
    <xf numFmtId="3" fontId="18" fillId="2" borderId="12" xfId="0" applyNumberFormat="1" applyFont="1" applyFill="1" applyBorder="1" applyAlignment="1" applyProtection="1">
      <alignment horizontal="center" vertical="center"/>
      <protection hidden="1"/>
    </xf>
    <xf numFmtId="3" fontId="18" fillId="2" borderId="8" xfId="0" applyNumberFormat="1" applyFont="1" applyFill="1" applyBorder="1" applyAlignment="1" applyProtection="1">
      <alignment horizontal="center" vertical="center"/>
      <protection hidden="1"/>
    </xf>
    <xf numFmtId="3" fontId="18" fillId="2" borderId="13" xfId="0" applyNumberFormat="1" applyFont="1" applyFill="1" applyBorder="1" applyAlignment="1" applyProtection="1">
      <alignment horizontal="center" vertical="center"/>
      <protection hidden="1"/>
    </xf>
    <xf numFmtId="0" fontId="18" fillId="2" borderId="34" xfId="0" applyFont="1" applyFill="1" applyBorder="1" applyAlignment="1" applyProtection="1">
      <alignment horizontal="center" vertical="center"/>
      <protection hidden="1"/>
    </xf>
    <xf numFmtId="0" fontId="18" fillId="2" borderId="7" xfId="0" applyFont="1" applyFill="1" applyBorder="1" applyAlignment="1" applyProtection="1">
      <alignment horizontal="center" vertical="center"/>
      <protection hidden="1"/>
    </xf>
    <xf numFmtId="0" fontId="18" fillId="2" borderId="8" xfId="0" applyFont="1" applyFill="1" applyBorder="1" applyAlignment="1" applyProtection="1">
      <alignment horizontal="center" vertical="center"/>
      <protection hidden="1"/>
    </xf>
    <xf numFmtId="0" fontId="18" fillId="2" borderId="59" xfId="0" applyFont="1" applyFill="1" applyBorder="1" applyAlignment="1" applyProtection="1">
      <alignment horizontal="center" vertical="center"/>
      <protection hidden="1"/>
    </xf>
    <xf numFmtId="0" fontId="18" fillId="2" borderId="12" xfId="0" applyFont="1" applyFill="1" applyBorder="1" applyAlignment="1" applyProtection="1">
      <alignment horizontal="center" vertical="center"/>
      <protection hidden="1"/>
    </xf>
    <xf numFmtId="0" fontId="18" fillId="2" borderId="13" xfId="0" applyFont="1" applyFill="1" applyBorder="1" applyAlignment="1" applyProtection="1">
      <alignment horizontal="center" vertical="center"/>
      <protection hidden="1"/>
    </xf>
    <xf numFmtId="0" fontId="0" fillId="20" borderId="0" xfId="0" applyFill="1" applyAlignment="1" applyProtection="1">
      <alignment horizontal="center"/>
      <protection hidden="1"/>
    </xf>
    <xf numFmtId="0" fontId="3" fillId="20" borderId="0" xfId="0" applyFont="1" applyFill="1" applyAlignment="1" applyProtection="1">
      <alignment horizontal="center" vertical="center"/>
      <protection hidden="1"/>
    </xf>
    <xf numFmtId="0" fontId="40" fillId="2" borderId="23" xfId="0" applyFont="1" applyFill="1" applyBorder="1" applyAlignment="1" applyProtection="1">
      <alignment horizontal="left" vertical="center" wrapText="1"/>
      <protection hidden="1"/>
    </xf>
    <xf numFmtId="0" fontId="40" fillId="2" borderId="5" xfId="0" applyFont="1" applyFill="1" applyBorder="1" applyAlignment="1" applyProtection="1">
      <alignment horizontal="left" vertical="center" wrapText="1"/>
      <protection hidden="1"/>
    </xf>
    <xf numFmtId="0" fontId="40" fillId="2" borderId="71" xfId="0" applyFont="1" applyFill="1" applyBorder="1" applyAlignment="1" applyProtection="1">
      <alignment horizontal="left" vertical="center" wrapText="1"/>
      <protection hidden="1"/>
    </xf>
    <xf numFmtId="0" fontId="40" fillId="2" borderId="48" xfId="0" applyFont="1" applyFill="1" applyBorder="1" applyAlignment="1" applyProtection="1">
      <alignment horizontal="left" vertical="center" wrapText="1"/>
      <protection hidden="1"/>
    </xf>
    <xf numFmtId="0" fontId="0" fillId="20" borderId="0" xfId="0" applyFill="1" applyAlignment="1" applyProtection="1">
      <alignment horizontal="center" vertical="center"/>
      <protection hidden="1"/>
    </xf>
    <xf numFmtId="0" fontId="40" fillId="2" borderId="23" xfId="0" applyFont="1" applyFill="1" applyBorder="1" applyAlignment="1" applyProtection="1">
      <alignment horizontal="left" vertical="center"/>
      <protection hidden="1"/>
    </xf>
    <xf numFmtId="0" fontId="40" fillId="2" borderId="5" xfId="0" applyFont="1" applyFill="1" applyBorder="1" applyAlignment="1" applyProtection="1">
      <alignment horizontal="left" vertical="center"/>
      <protection hidden="1"/>
    </xf>
    <xf numFmtId="0" fontId="0" fillId="2" borderId="0" xfId="0" applyFill="1" applyAlignment="1" applyProtection="1">
      <alignment horizontal="left"/>
      <protection hidden="1"/>
    </xf>
    <xf numFmtId="16" fontId="3" fillId="10" borderId="29" xfId="0" applyNumberFormat="1" applyFont="1" applyFill="1" applyBorder="1" applyAlignment="1" applyProtection="1">
      <alignment horizontal="center" vertical="center"/>
      <protection hidden="1"/>
    </xf>
    <xf numFmtId="16" fontId="3" fillId="10" borderId="30" xfId="0" applyNumberFormat="1" applyFont="1" applyFill="1" applyBorder="1" applyAlignment="1" applyProtection="1">
      <alignment horizontal="center" vertical="center"/>
      <protection hidden="1"/>
    </xf>
    <xf numFmtId="0" fontId="40" fillId="2" borderId="25" xfId="0" applyFont="1" applyFill="1" applyBorder="1" applyAlignment="1" applyProtection="1">
      <alignment horizontal="left" vertical="center" wrapText="1"/>
      <protection hidden="1"/>
    </xf>
    <xf numFmtId="0" fontId="40" fillId="2" borderId="27" xfId="0" applyFont="1" applyFill="1" applyBorder="1" applyAlignment="1" applyProtection="1">
      <alignment horizontal="left" vertical="center" wrapText="1"/>
      <protection hidden="1"/>
    </xf>
    <xf numFmtId="0" fontId="25" fillId="2" borderId="12" xfId="0" applyFont="1" applyFill="1" applyBorder="1" applyAlignment="1" applyProtection="1">
      <alignment horizontal="center" vertical="center" wrapText="1"/>
      <protection hidden="1"/>
    </xf>
    <xf numFmtId="0" fontId="25" fillId="2" borderId="0" xfId="0" applyFont="1" applyFill="1" applyAlignment="1" applyProtection="1">
      <alignment horizontal="left" vertical="center" wrapText="1"/>
      <protection hidden="1"/>
    </xf>
    <xf numFmtId="0" fontId="25" fillId="8" borderId="23" xfId="0" applyFont="1" applyFill="1" applyBorder="1" applyAlignment="1" applyProtection="1">
      <alignment horizontal="left" vertical="center" wrapText="1"/>
      <protection hidden="1"/>
    </xf>
    <xf numFmtId="2" fontId="25" fillId="11" borderId="5" xfId="0" applyNumberFormat="1" applyFont="1" applyFill="1" applyBorder="1" applyAlignment="1" applyProtection="1">
      <alignment horizontal="center"/>
      <protection hidden="1"/>
    </xf>
    <xf numFmtId="2" fontId="25" fillId="2" borderId="5" xfId="0" applyNumberFormat="1" applyFont="1" applyFill="1" applyBorder="1" applyAlignment="1" applyProtection="1">
      <alignment horizontal="center"/>
      <protection hidden="1"/>
    </xf>
    <xf numFmtId="2" fontId="25" fillId="2" borderId="24" xfId="0" applyNumberFormat="1" applyFont="1" applyFill="1" applyBorder="1" applyAlignment="1" applyProtection="1">
      <alignment horizontal="center"/>
      <protection hidden="1"/>
    </xf>
    <xf numFmtId="0" fontId="25" fillId="8" borderId="23" xfId="0" applyFont="1" applyFill="1" applyBorder="1" applyAlignment="1" applyProtection="1">
      <alignment horizontal="left" vertical="center"/>
      <protection hidden="1"/>
    </xf>
    <xf numFmtId="0" fontId="25" fillId="8" borderId="5" xfId="0" applyFont="1" applyFill="1" applyBorder="1" applyAlignment="1" applyProtection="1">
      <alignment horizontal="left" vertical="center"/>
      <protection hidden="1"/>
    </xf>
    <xf numFmtId="0" fontId="25" fillId="8" borderId="25" xfId="0" applyFont="1" applyFill="1" applyBorder="1" applyAlignment="1" applyProtection="1">
      <alignment horizontal="left" vertical="center"/>
      <protection hidden="1"/>
    </xf>
    <xf numFmtId="0" fontId="25" fillId="8" borderId="27" xfId="0" applyFont="1" applyFill="1" applyBorder="1" applyAlignment="1" applyProtection="1">
      <alignment horizontal="left" vertical="center"/>
      <protection hidden="1"/>
    </xf>
    <xf numFmtId="0" fontId="25" fillId="11" borderId="5" xfId="0" applyFont="1" applyFill="1" applyBorder="1" applyAlignment="1" applyProtection="1">
      <alignment horizontal="center" vertical="center" wrapText="1"/>
      <protection hidden="1"/>
    </xf>
    <xf numFmtId="0" fontId="25" fillId="11" borderId="27" xfId="0" applyFont="1" applyFill="1" applyBorder="1" applyAlignment="1" applyProtection="1">
      <alignment horizontal="center" vertical="center" wrapText="1"/>
      <protection hidden="1"/>
    </xf>
    <xf numFmtId="0" fontId="25" fillId="2" borderId="5" xfId="0" applyFont="1" applyFill="1" applyBorder="1" applyAlignment="1" applyProtection="1">
      <alignment horizontal="center" vertical="center" wrapText="1"/>
      <protection hidden="1"/>
    </xf>
    <xf numFmtId="0" fontId="25" fillId="2" borderId="27" xfId="0" applyFont="1" applyFill="1" applyBorder="1" applyAlignment="1" applyProtection="1">
      <alignment horizontal="center" vertical="center" wrapText="1"/>
      <protection hidden="1"/>
    </xf>
    <xf numFmtId="0" fontId="25" fillId="2" borderId="24" xfId="0" applyFont="1" applyFill="1" applyBorder="1" applyAlignment="1" applyProtection="1">
      <alignment horizontal="center" vertical="center" wrapText="1"/>
      <protection hidden="1"/>
    </xf>
    <xf numFmtId="0" fontId="25" fillId="2" borderId="28" xfId="0" applyFont="1" applyFill="1" applyBorder="1" applyAlignment="1" applyProtection="1">
      <alignment horizontal="center" vertical="center" wrapText="1"/>
      <protection hidden="1"/>
    </xf>
    <xf numFmtId="0" fontId="25" fillId="2" borderId="39" xfId="0" applyFont="1" applyFill="1" applyBorder="1" applyAlignment="1" applyProtection="1">
      <alignment horizontal="left" vertical="center"/>
      <protection hidden="1"/>
    </xf>
    <xf numFmtId="0" fontId="25" fillId="2" borderId="0" xfId="0" applyFont="1" applyFill="1" applyAlignment="1" applyProtection="1">
      <alignment horizontal="left" vertical="center"/>
      <protection hidden="1"/>
    </xf>
    <xf numFmtId="4" fontId="25" fillId="11" borderId="5" xfId="0" applyNumberFormat="1" applyFont="1" applyFill="1" applyBorder="1" applyAlignment="1" applyProtection="1">
      <alignment horizontal="center"/>
      <protection hidden="1"/>
    </xf>
    <xf numFmtId="4" fontId="25" fillId="2" borderId="5" xfId="0" applyNumberFormat="1" applyFont="1" applyFill="1" applyBorder="1" applyAlignment="1" applyProtection="1">
      <alignment horizontal="center"/>
      <protection hidden="1"/>
    </xf>
    <xf numFmtId="4" fontId="25" fillId="2" borderId="24" xfId="0" applyNumberFormat="1" applyFont="1" applyFill="1" applyBorder="1" applyAlignment="1" applyProtection="1">
      <alignment horizontal="center"/>
      <protection hidden="1"/>
    </xf>
    <xf numFmtId="172" fontId="25" fillId="11" borderId="5" xfId="0" applyNumberFormat="1" applyFont="1" applyFill="1" applyBorder="1" applyAlignment="1" applyProtection="1">
      <alignment horizontal="center"/>
      <protection hidden="1"/>
    </xf>
    <xf numFmtId="172" fontId="25" fillId="2" borderId="5" xfId="0" applyNumberFormat="1" applyFont="1" applyFill="1" applyBorder="1" applyAlignment="1" applyProtection="1">
      <alignment horizontal="center"/>
      <protection hidden="1"/>
    </xf>
    <xf numFmtId="172" fontId="25" fillId="2" borderId="24" xfId="0" applyNumberFormat="1" applyFont="1" applyFill="1" applyBorder="1" applyAlignment="1" applyProtection="1">
      <alignment horizontal="center"/>
      <protection hidden="1"/>
    </xf>
    <xf numFmtId="0" fontId="18" fillId="8" borderId="23" xfId="0" applyFont="1" applyFill="1" applyBorder="1" applyAlignment="1" applyProtection="1">
      <alignment horizontal="left" vertical="center" wrapText="1"/>
      <protection hidden="1"/>
    </xf>
    <xf numFmtId="0" fontId="18" fillId="8" borderId="5" xfId="0" applyFont="1" applyFill="1" applyBorder="1" applyAlignment="1" applyProtection="1">
      <alignment horizontal="left" vertical="center" wrapText="1"/>
      <protection hidden="1"/>
    </xf>
    <xf numFmtId="0" fontId="18" fillId="8" borderId="24" xfId="0" applyFont="1" applyFill="1" applyBorder="1" applyAlignment="1" applyProtection="1">
      <alignment horizontal="left" vertical="center" wrapText="1"/>
      <protection hidden="1"/>
    </xf>
    <xf numFmtId="0" fontId="25" fillId="8" borderId="5" xfId="0" applyFont="1" applyFill="1" applyBorder="1" applyAlignment="1" applyProtection="1">
      <alignment horizontal="left" vertical="center" wrapText="1"/>
      <protection hidden="1"/>
    </xf>
    <xf numFmtId="3" fontId="25" fillId="11" borderId="5" xfId="0" applyNumberFormat="1" applyFont="1" applyFill="1" applyBorder="1" applyAlignment="1" applyProtection="1">
      <alignment horizontal="center" vertical="center"/>
      <protection hidden="1"/>
    </xf>
    <xf numFmtId="3" fontId="25" fillId="2" borderId="5" xfId="0" applyNumberFormat="1" applyFont="1" applyFill="1" applyBorder="1" applyAlignment="1" applyProtection="1">
      <alignment horizontal="center"/>
      <protection hidden="1"/>
    </xf>
    <xf numFmtId="3" fontId="25" fillId="2" borderId="24" xfId="0" applyNumberFormat="1" applyFont="1" applyFill="1" applyBorder="1" applyAlignment="1" applyProtection="1">
      <alignment horizontal="center"/>
      <protection hidden="1"/>
    </xf>
    <xf numFmtId="3" fontId="25" fillId="11" borderId="5" xfId="0" applyNumberFormat="1" applyFont="1" applyFill="1" applyBorder="1" applyAlignment="1" applyProtection="1">
      <alignment horizontal="center"/>
      <protection hidden="1"/>
    </xf>
    <xf numFmtId="4" fontId="25" fillId="11" borderId="5" xfId="0" applyNumberFormat="1" applyFont="1" applyFill="1" applyBorder="1" applyAlignment="1" applyProtection="1">
      <alignment horizontal="center" vertical="center"/>
      <protection hidden="1"/>
    </xf>
    <xf numFmtId="4" fontId="25" fillId="0" borderId="5" xfId="0" applyNumberFormat="1" applyFont="1" applyBorder="1" applyAlignment="1" applyProtection="1">
      <alignment horizontal="center" vertical="center"/>
      <protection hidden="1"/>
    </xf>
    <xf numFmtId="4" fontId="25" fillId="0" borderId="24" xfId="0" applyNumberFormat="1" applyFont="1" applyBorder="1" applyAlignment="1" applyProtection="1">
      <alignment horizontal="center" vertical="center"/>
      <protection hidden="1"/>
    </xf>
    <xf numFmtId="0" fontId="18" fillId="11" borderId="45" xfId="0" applyFont="1" applyFill="1" applyBorder="1" applyAlignment="1" applyProtection="1">
      <alignment horizontal="center"/>
      <protection hidden="1"/>
    </xf>
    <xf numFmtId="0" fontId="18" fillId="11" borderId="44" xfId="0" applyFont="1" applyFill="1" applyBorder="1" applyAlignment="1" applyProtection="1">
      <alignment horizontal="center"/>
      <protection hidden="1"/>
    </xf>
    <xf numFmtId="0" fontId="18" fillId="11" borderId="43" xfId="0" applyFont="1" applyFill="1" applyBorder="1" applyAlignment="1" applyProtection="1">
      <alignment horizontal="center"/>
      <protection hidden="1"/>
    </xf>
    <xf numFmtId="0" fontId="18" fillId="2" borderId="45" xfId="0" applyFont="1" applyFill="1" applyBorder="1" applyAlignment="1" applyProtection="1">
      <alignment horizontal="center"/>
      <protection hidden="1"/>
    </xf>
    <xf numFmtId="0" fontId="18" fillId="2" borderId="44" xfId="0" applyFont="1" applyFill="1" applyBorder="1" applyAlignment="1" applyProtection="1">
      <alignment horizontal="center"/>
      <protection hidden="1"/>
    </xf>
    <xf numFmtId="0" fontId="18" fillId="2" borderId="43" xfId="0" applyFont="1" applyFill="1" applyBorder="1" applyAlignment="1" applyProtection="1">
      <alignment horizontal="center"/>
      <protection hidden="1"/>
    </xf>
    <xf numFmtId="0" fontId="25" fillId="8" borderId="23" xfId="0" applyFont="1" applyFill="1" applyBorder="1" applyAlignment="1" applyProtection="1">
      <alignment horizontal="left"/>
      <protection hidden="1"/>
    </xf>
    <xf numFmtId="0" fontId="25" fillId="8" borderId="5" xfId="0" applyFont="1" applyFill="1" applyBorder="1" applyAlignment="1" applyProtection="1">
      <alignment horizontal="left"/>
      <protection hidden="1"/>
    </xf>
    <xf numFmtId="0" fontId="25" fillId="11" borderId="5" xfId="0" applyFont="1" applyFill="1" applyBorder="1" applyAlignment="1" applyProtection="1">
      <alignment horizontal="center"/>
      <protection hidden="1"/>
    </xf>
    <xf numFmtId="0" fontId="25" fillId="2" borderId="5" xfId="0" applyFont="1" applyFill="1" applyBorder="1" applyAlignment="1" applyProtection="1">
      <alignment horizontal="center"/>
      <protection hidden="1"/>
    </xf>
    <xf numFmtId="0" fontId="25" fillId="2" borderId="24" xfId="0" applyFont="1" applyFill="1" applyBorder="1" applyAlignment="1" applyProtection="1">
      <alignment horizontal="center"/>
      <protection hidden="1"/>
    </xf>
    <xf numFmtId="0" fontId="18" fillId="2" borderId="46" xfId="0" applyFont="1" applyFill="1" applyBorder="1" applyAlignment="1" applyProtection="1">
      <alignment horizontal="center" vertical="center"/>
      <protection hidden="1"/>
    </xf>
    <xf numFmtId="0" fontId="18" fillId="2" borderId="44" xfId="0" applyFont="1" applyFill="1" applyBorder="1" applyAlignment="1" applyProtection="1">
      <alignment horizontal="center" vertical="center"/>
      <protection hidden="1"/>
    </xf>
    <xf numFmtId="0" fontId="18" fillId="2" borderId="43" xfId="0" applyFont="1" applyFill="1" applyBorder="1" applyAlignment="1" applyProtection="1">
      <alignment horizontal="center" vertical="center"/>
      <protection hidden="1"/>
    </xf>
    <xf numFmtId="0" fontId="25" fillId="8" borderId="29" xfId="0" applyFont="1" applyFill="1" applyBorder="1" applyAlignment="1" applyProtection="1">
      <alignment horizontal="left"/>
      <protection hidden="1"/>
    </xf>
    <xf numFmtId="0" fontId="25" fillId="8" borderId="30" xfId="0" applyFont="1" applyFill="1" applyBorder="1" applyAlignment="1" applyProtection="1">
      <alignment horizontal="left"/>
      <protection hidden="1"/>
    </xf>
    <xf numFmtId="0" fontId="25" fillId="11" borderId="30" xfId="0" applyFont="1" applyFill="1" applyBorder="1" applyAlignment="1" applyProtection="1">
      <alignment horizontal="center"/>
      <protection hidden="1"/>
    </xf>
    <xf numFmtId="0" fontId="25" fillId="2" borderId="30" xfId="0" applyFont="1" applyFill="1" applyBorder="1" applyAlignment="1" applyProtection="1">
      <alignment horizontal="center"/>
      <protection hidden="1"/>
    </xf>
    <xf numFmtId="0" fontId="25" fillId="2" borderId="31" xfId="0" applyFont="1" applyFill="1" applyBorder="1" applyAlignment="1" applyProtection="1">
      <alignment horizontal="center"/>
      <protection hidden="1"/>
    </xf>
    <xf numFmtId="0" fontId="25" fillId="2" borderId="37" xfId="0" applyFont="1" applyFill="1" applyBorder="1" applyAlignment="1" applyProtection="1">
      <alignment horizontal="left" vertical="top" wrapText="1"/>
      <protection hidden="1"/>
    </xf>
    <xf numFmtId="0" fontId="25" fillId="2" borderId="35" xfId="0" applyFont="1" applyFill="1" applyBorder="1" applyAlignment="1" applyProtection="1">
      <alignment horizontal="left" vertical="top" wrapText="1"/>
      <protection hidden="1"/>
    </xf>
    <xf numFmtId="0" fontId="25" fillId="2" borderId="38" xfId="0" applyFont="1" applyFill="1" applyBorder="1" applyAlignment="1" applyProtection="1">
      <alignment horizontal="left" vertical="top" wrapText="1"/>
      <protection hidden="1"/>
    </xf>
    <xf numFmtId="0" fontId="25" fillId="2" borderId="39" xfId="0" applyFont="1" applyFill="1" applyBorder="1" applyAlignment="1" applyProtection="1">
      <alignment horizontal="left" vertical="top" wrapText="1"/>
      <protection hidden="1"/>
    </xf>
    <xf numFmtId="0" fontId="25" fillId="2" borderId="0" xfId="0" applyFont="1" applyFill="1" applyAlignment="1" applyProtection="1">
      <alignment horizontal="left" vertical="top" wrapText="1"/>
      <protection hidden="1"/>
    </xf>
    <xf numFmtId="0" fontId="25" fillId="2" borderId="40" xfId="0" applyFont="1" applyFill="1" applyBorder="1" applyAlignment="1" applyProtection="1">
      <alignment horizontal="left" vertical="top" wrapText="1"/>
      <protection hidden="1"/>
    </xf>
    <xf numFmtId="0" fontId="25" fillId="2" borderId="36" xfId="0" applyFont="1" applyFill="1" applyBorder="1" applyAlignment="1" applyProtection="1">
      <alignment horizontal="left" vertical="top" wrapText="1"/>
      <protection hidden="1"/>
    </xf>
    <xf numFmtId="0" fontId="25" fillId="2" borderId="32" xfId="0" applyFont="1" applyFill="1" applyBorder="1" applyAlignment="1" applyProtection="1">
      <alignment horizontal="left" vertical="top" wrapText="1"/>
      <protection hidden="1"/>
    </xf>
    <xf numFmtId="0" fontId="25" fillId="2" borderId="33" xfId="0" applyFont="1" applyFill="1" applyBorder="1" applyAlignment="1" applyProtection="1">
      <alignment horizontal="left" vertical="top" wrapText="1"/>
      <protection hidden="1"/>
    </xf>
    <xf numFmtId="0" fontId="25" fillId="8" borderId="25" xfId="0" applyFont="1" applyFill="1" applyBorder="1" applyAlignment="1" applyProtection="1">
      <alignment horizontal="left" vertical="center" wrapText="1"/>
      <protection hidden="1"/>
    </xf>
    <xf numFmtId="0" fontId="25" fillId="8" borderId="27" xfId="0" applyFont="1" applyFill="1" applyBorder="1" applyAlignment="1" applyProtection="1">
      <alignment horizontal="left" vertical="center" wrapText="1"/>
      <protection hidden="1"/>
    </xf>
    <xf numFmtId="173" fontId="25" fillId="2" borderId="5" xfId="0" applyNumberFormat="1" applyFont="1" applyFill="1" applyBorder="1" applyAlignment="1" applyProtection="1">
      <alignment horizontal="center" vertical="center"/>
      <protection hidden="1"/>
    </xf>
    <xf numFmtId="173" fontId="25" fillId="2" borderId="27" xfId="0" applyNumberFormat="1" applyFont="1" applyFill="1" applyBorder="1" applyAlignment="1" applyProtection="1">
      <alignment horizontal="center" vertical="center"/>
      <protection hidden="1"/>
    </xf>
    <xf numFmtId="0" fontId="25" fillId="0" borderId="5" xfId="0" applyFont="1" applyBorder="1" applyAlignment="1" applyProtection="1">
      <alignment horizontal="center" vertical="center"/>
      <protection hidden="1"/>
    </xf>
    <xf numFmtId="0" fontId="25" fillId="0" borderId="24" xfId="0" applyFont="1" applyBorder="1" applyAlignment="1" applyProtection="1">
      <alignment horizontal="center" vertical="center"/>
      <protection hidden="1"/>
    </xf>
    <xf numFmtId="0" fontId="25" fillId="0" borderId="27" xfId="0" applyFont="1" applyBorder="1" applyAlignment="1" applyProtection="1">
      <alignment horizontal="center" vertical="center"/>
      <protection hidden="1"/>
    </xf>
    <xf numFmtId="0" fontId="25" fillId="0" borderId="28" xfId="0" applyFont="1" applyBorder="1" applyAlignment="1" applyProtection="1">
      <alignment horizontal="center" vertical="center"/>
      <protection hidden="1"/>
    </xf>
    <xf numFmtId="0" fontId="25" fillId="8" borderId="29" xfId="0" applyFont="1" applyFill="1" applyBorder="1" applyAlignment="1" applyProtection="1">
      <alignment horizontal="left" vertical="center" wrapText="1"/>
      <protection hidden="1"/>
    </xf>
    <xf numFmtId="0" fontId="25" fillId="8" borderId="30" xfId="0" applyFont="1" applyFill="1" applyBorder="1" applyAlignment="1" applyProtection="1">
      <alignment horizontal="left" vertical="center" wrapText="1"/>
      <protection hidden="1"/>
    </xf>
    <xf numFmtId="0" fontId="25" fillId="2" borderId="30" xfId="0" applyFont="1" applyFill="1" applyBorder="1" applyAlignment="1" applyProtection="1">
      <alignment horizontal="center" vertical="center"/>
      <protection hidden="1"/>
    </xf>
    <xf numFmtId="0" fontId="25" fillId="2" borderId="5" xfId="0" applyFont="1" applyFill="1" applyBorder="1" applyAlignment="1" applyProtection="1">
      <alignment horizontal="center" vertical="center"/>
      <protection hidden="1"/>
    </xf>
    <xf numFmtId="0" fontId="25" fillId="2" borderId="61" xfId="0" applyFont="1" applyFill="1" applyBorder="1" applyAlignment="1" applyProtection="1">
      <alignment horizontal="center" vertical="center"/>
      <protection hidden="1"/>
    </xf>
    <xf numFmtId="0" fontId="25" fillId="2" borderId="35" xfId="0" applyFont="1" applyFill="1" applyBorder="1" applyAlignment="1" applyProtection="1">
      <alignment horizontal="center" vertical="center"/>
      <protection hidden="1"/>
    </xf>
    <xf numFmtId="0" fontId="25" fillId="2" borderId="52" xfId="0" applyFont="1" applyFill="1" applyBorder="1" applyAlignment="1" applyProtection="1">
      <alignment horizontal="center" vertical="center"/>
      <protection hidden="1"/>
    </xf>
    <xf numFmtId="0" fontId="25" fillId="2" borderId="9" xfId="0" applyFont="1" applyFill="1" applyBorder="1" applyAlignment="1" applyProtection="1">
      <alignment horizontal="center" vertical="center"/>
      <protection hidden="1"/>
    </xf>
    <xf numFmtId="0" fontId="25" fillId="2" borderId="0" xfId="0" applyFont="1" applyFill="1" applyAlignment="1" applyProtection="1">
      <alignment horizontal="center" vertical="center"/>
      <protection hidden="1"/>
    </xf>
    <xf numFmtId="0" fontId="25" fillId="2" borderId="10" xfId="0" applyFont="1" applyFill="1" applyBorder="1" applyAlignment="1" applyProtection="1">
      <alignment horizontal="center" vertical="center"/>
      <protection hidden="1"/>
    </xf>
    <xf numFmtId="0" fontId="25" fillId="2" borderId="58" xfId="0" applyFont="1" applyFill="1" applyBorder="1" applyAlignment="1" applyProtection="1">
      <alignment horizontal="center" vertical="center"/>
      <protection hidden="1"/>
    </xf>
    <xf numFmtId="0" fontId="25" fillId="2" borderId="32" xfId="0" applyFont="1" applyFill="1" applyBorder="1" applyAlignment="1" applyProtection="1">
      <alignment horizontal="center" vertical="center"/>
      <protection hidden="1"/>
    </xf>
    <xf numFmtId="0" fontId="25" fillId="2" borderId="53" xfId="0" applyFont="1" applyFill="1" applyBorder="1" applyAlignment="1" applyProtection="1">
      <alignment horizontal="center" vertical="center"/>
      <protection hidden="1"/>
    </xf>
    <xf numFmtId="0" fontId="25" fillId="8" borderId="30" xfId="0" applyFont="1" applyFill="1" applyBorder="1" applyAlignment="1" applyProtection="1">
      <alignment horizontal="center" vertical="center"/>
      <protection hidden="1"/>
    </xf>
    <xf numFmtId="0" fontId="25" fillId="8" borderId="5" xfId="0" applyFont="1" applyFill="1" applyBorder="1" applyAlignment="1" applyProtection="1">
      <alignment horizontal="center" vertical="center"/>
      <protection hidden="1"/>
    </xf>
    <xf numFmtId="0" fontId="25" fillId="0" borderId="30" xfId="0" applyFont="1" applyBorder="1" applyAlignment="1" applyProtection="1">
      <alignment horizontal="center" vertical="center" wrapText="1"/>
      <protection hidden="1"/>
    </xf>
    <xf numFmtId="0" fontId="25" fillId="0" borderId="31" xfId="0" applyFont="1" applyBorder="1" applyAlignment="1" applyProtection="1">
      <alignment horizontal="center" vertical="center" wrapText="1"/>
      <protection hidden="1"/>
    </xf>
    <xf numFmtId="0" fontId="25" fillId="0" borderId="5" xfId="0" applyFont="1" applyBorder="1" applyAlignment="1" applyProtection="1">
      <alignment horizontal="center" vertical="center" wrapText="1"/>
      <protection hidden="1"/>
    </xf>
    <xf numFmtId="0" fontId="25" fillId="0" borderId="24" xfId="0" applyFont="1" applyBorder="1" applyAlignment="1" applyProtection="1">
      <alignment horizontal="center" vertical="center" wrapText="1"/>
      <protection hidden="1"/>
    </xf>
    <xf numFmtId="0" fontId="25" fillId="8" borderId="23" xfId="0" applyFont="1" applyFill="1" applyBorder="1" applyAlignment="1" applyProtection="1">
      <alignment horizontal="left" wrapText="1"/>
      <protection hidden="1"/>
    </xf>
    <xf numFmtId="0" fontId="25" fillId="8" borderId="5" xfId="0" applyFont="1" applyFill="1" applyBorder="1" applyAlignment="1" applyProtection="1">
      <alignment horizontal="left" wrapText="1"/>
      <protection hidden="1"/>
    </xf>
    <xf numFmtId="0" fontId="25" fillId="8" borderId="25" xfId="0" applyFont="1" applyFill="1" applyBorder="1" applyAlignment="1" applyProtection="1">
      <alignment horizontal="left" wrapText="1"/>
      <protection hidden="1"/>
    </xf>
    <xf numFmtId="0" fontId="25" fillId="8" borderId="27" xfId="0" applyFont="1" applyFill="1" applyBorder="1" applyAlignment="1" applyProtection="1">
      <alignment horizontal="left" wrapText="1"/>
      <protection hidden="1"/>
    </xf>
    <xf numFmtId="0" fontId="25" fillId="2" borderId="27" xfId="0" applyFont="1" applyFill="1" applyBorder="1" applyAlignment="1" applyProtection="1">
      <alignment horizontal="center" vertical="center"/>
      <protection hidden="1"/>
    </xf>
    <xf numFmtId="0" fontId="0" fillId="2" borderId="6" xfId="0" applyFill="1" applyBorder="1" applyAlignment="1" applyProtection="1">
      <alignment horizontal="center"/>
      <protection hidden="1"/>
    </xf>
    <xf numFmtId="0" fontId="0" fillId="2" borderId="7" xfId="0" applyFill="1" applyBorder="1" applyAlignment="1" applyProtection="1">
      <alignment horizontal="center"/>
      <protection hidden="1"/>
    </xf>
    <xf numFmtId="0" fontId="0" fillId="2" borderId="54" xfId="0" applyFill="1" applyBorder="1" applyAlignment="1" applyProtection="1">
      <alignment horizontal="center"/>
      <protection hidden="1"/>
    </xf>
    <xf numFmtId="0" fontId="0" fillId="2" borderId="58" xfId="0" applyFill="1" applyBorder="1" applyAlignment="1" applyProtection="1">
      <alignment horizontal="center"/>
      <protection hidden="1"/>
    </xf>
    <xf numFmtId="0" fontId="0" fillId="2" borderId="32" xfId="0" applyFill="1" applyBorder="1" applyAlignment="1" applyProtection="1">
      <alignment horizontal="center"/>
      <protection hidden="1"/>
    </xf>
    <xf numFmtId="0" fontId="0" fillId="2" borderId="33" xfId="0" applyFill="1" applyBorder="1" applyAlignment="1" applyProtection="1">
      <alignment horizontal="center"/>
      <protection hidden="1"/>
    </xf>
    <xf numFmtId="3" fontId="25" fillId="2" borderId="5" xfId="0" applyNumberFormat="1" applyFont="1" applyFill="1" applyBorder="1" applyAlignment="1" applyProtection="1">
      <alignment horizontal="center" vertical="center"/>
      <protection hidden="1"/>
    </xf>
    <xf numFmtId="10" fontId="25" fillId="2" borderId="5" xfId="0" applyNumberFormat="1" applyFont="1" applyFill="1" applyBorder="1" applyAlignment="1" applyProtection="1">
      <alignment horizontal="center" vertical="center" wrapText="1"/>
      <protection hidden="1"/>
    </xf>
    <xf numFmtId="4" fontId="25" fillId="2" borderId="48" xfId="0" applyNumberFormat="1" applyFont="1" applyFill="1" applyBorder="1" applyAlignment="1" applyProtection="1">
      <alignment horizontal="center" vertical="center" wrapText="1"/>
      <protection hidden="1"/>
    </xf>
    <xf numFmtId="3" fontId="25" fillId="2" borderId="48" xfId="0" applyNumberFormat="1" applyFont="1" applyFill="1" applyBorder="1" applyAlignment="1" applyProtection="1">
      <alignment horizontal="center" vertical="center" wrapText="1"/>
      <protection hidden="1"/>
    </xf>
    <xf numFmtId="3" fontId="25" fillId="2" borderId="64" xfId="0" applyNumberFormat="1" applyFont="1" applyFill="1" applyBorder="1" applyAlignment="1" applyProtection="1">
      <alignment horizontal="center" vertical="center" wrapText="1"/>
      <protection hidden="1"/>
    </xf>
    <xf numFmtId="3" fontId="25" fillId="2" borderId="42" xfId="0" applyNumberFormat="1" applyFont="1" applyFill="1" applyBorder="1" applyAlignment="1" applyProtection="1">
      <alignment horizontal="center" vertical="center" wrapText="1"/>
      <protection hidden="1"/>
    </xf>
    <xf numFmtId="10" fontId="25" fillId="2" borderId="42" xfId="0" applyNumberFormat="1" applyFont="1" applyFill="1" applyBorder="1" applyAlignment="1" applyProtection="1">
      <alignment horizontal="center" vertical="center" wrapText="1"/>
      <protection hidden="1"/>
    </xf>
    <xf numFmtId="10" fontId="25" fillId="2" borderId="65" xfId="0" applyNumberFormat="1" applyFont="1" applyFill="1" applyBorder="1" applyAlignment="1" applyProtection="1">
      <alignment horizontal="center" vertical="center" wrapText="1"/>
      <protection hidden="1"/>
    </xf>
    <xf numFmtId="0" fontId="5" fillId="2" borderId="0" xfId="0" applyFont="1" applyFill="1" applyAlignment="1" applyProtection="1">
      <alignment horizontal="left"/>
      <protection hidden="1"/>
    </xf>
    <xf numFmtId="0" fontId="5" fillId="2" borderId="0" xfId="0" applyFont="1" applyFill="1" applyAlignment="1" applyProtection="1">
      <alignment horizontal="center"/>
      <protection hidden="1"/>
    </xf>
    <xf numFmtId="0" fontId="25" fillId="2" borderId="30" xfId="0" applyFont="1" applyFill="1" applyBorder="1" applyAlignment="1" applyProtection="1">
      <alignment horizontal="center" vertical="center" wrapText="1"/>
      <protection hidden="1"/>
    </xf>
    <xf numFmtId="0" fontId="25" fillId="8" borderId="30" xfId="0" applyFont="1" applyFill="1" applyBorder="1" applyAlignment="1" applyProtection="1">
      <alignment horizontal="left" vertical="center"/>
      <protection hidden="1"/>
    </xf>
    <xf numFmtId="0" fontId="25" fillId="2" borderId="31" xfId="0" applyFont="1" applyFill="1" applyBorder="1" applyAlignment="1" applyProtection="1">
      <alignment horizontal="center" vertical="center" wrapText="1"/>
      <protection hidden="1"/>
    </xf>
    <xf numFmtId="0" fontId="25" fillId="8" borderId="34" xfId="0" applyFont="1" applyFill="1" applyBorder="1" applyAlignment="1" applyProtection="1">
      <alignment horizontal="left" vertical="center" wrapText="1"/>
      <protection hidden="1"/>
    </xf>
    <xf numFmtId="0" fontId="25" fillId="8" borderId="7" xfId="0" applyFont="1" applyFill="1" applyBorder="1" applyAlignment="1" applyProtection="1">
      <alignment horizontal="left" vertical="center" wrapText="1"/>
      <protection hidden="1"/>
    </xf>
    <xf numFmtId="0" fontId="25" fillId="8" borderId="8" xfId="0" applyFont="1" applyFill="1" applyBorder="1" applyAlignment="1" applyProtection="1">
      <alignment horizontal="left" vertical="center" wrapText="1"/>
      <protection hidden="1"/>
    </xf>
    <xf numFmtId="0" fontId="25" fillId="2" borderId="14" xfId="0" applyFont="1" applyFill="1" applyBorder="1" applyAlignment="1" applyProtection="1">
      <alignment horizontal="center"/>
      <protection hidden="1"/>
    </xf>
    <xf numFmtId="0" fontId="25" fillId="2" borderId="15" xfId="0" applyFont="1" applyFill="1" applyBorder="1" applyAlignment="1" applyProtection="1">
      <alignment horizontal="center"/>
      <protection hidden="1"/>
    </xf>
    <xf numFmtId="0" fontId="25" fillId="2" borderId="16" xfId="0" applyFont="1" applyFill="1" applyBorder="1" applyAlignment="1" applyProtection="1">
      <alignment horizontal="center"/>
      <protection hidden="1"/>
    </xf>
    <xf numFmtId="0" fontId="25" fillId="2" borderId="42" xfId="0" applyFont="1" applyFill="1" applyBorder="1" applyAlignment="1" applyProtection="1">
      <alignment horizontal="center"/>
      <protection hidden="1"/>
    </xf>
    <xf numFmtId="0" fontId="25" fillId="2" borderId="65" xfId="0" applyFont="1" applyFill="1" applyBorder="1" applyAlignment="1" applyProtection="1">
      <alignment horizontal="center"/>
      <protection hidden="1"/>
    </xf>
    <xf numFmtId="0" fontId="25" fillId="0" borderId="6" xfId="0" applyFont="1" applyBorder="1" applyAlignment="1" applyProtection="1">
      <alignment horizontal="center" vertical="center"/>
      <protection hidden="1"/>
    </xf>
    <xf numFmtId="0" fontId="25" fillId="0" borderId="7" xfId="0" applyFont="1" applyBorder="1" applyAlignment="1" applyProtection="1">
      <alignment horizontal="center" vertical="center"/>
      <protection hidden="1"/>
    </xf>
    <xf numFmtId="0" fontId="25" fillId="0" borderId="54" xfId="0" applyFont="1" applyBorder="1" applyAlignment="1" applyProtection="1">
      <alignment horizontal="center" vertical="center"/>
      <protection hidden="1"/>
    </xf>
    <xf numFmtId="0" fontId="25" fillId="0" borderId="11" xfId="0" applyFont="1" applyBorder="1" applyAlignment="1" applyProtection="1">
      <alignment horizontal="center" vertical="center"/>
      <protection hidden="1"/>
    </xf>
    <xf numFmtId="0" fontId="25" fillId="0" borderId="12" xfId="0" applyFont="1" applyBorder="1" applyAlignment="1" applyProtection="1">
      <alignment horizontal="center" vertical="center"/>
      <protection hidden="1"/>
    </xf>
    <xf numFmtId="0" fontId="25" fillId="0" borderId="55" xfId="0" applyFont="1" applyBorder="1" applyAlignment="1" applyProtection="1">
      <alignment horizontal="center" vertical="center"/>
      <protection hidden="1"/>
    </xf>
    <xf numFmtId="0" fontId="25" fillId="8" borderId="48" xfId="0" applyFont="1" applyFill="1" applyBorder="1" applyAlignment="1" applyProtection="1">
      <alignment horizontal="center" vertical="center"/>
      <protection hidden="1"/>
    </xf>
    <xf numFmtId="0" fontId="25" fillId="0" borderId="48" xfId="0" applyFont="1" applyBorder="1" applyAlignment="1" applyProtection="1">
      <alignment horizontal="center" vertical="center" wrapText="1"/>
      <protection hidden="1"/>
    </xf>
    <xf numFmtId="0" fontId="25" fillId="0" borderId="64" xfId="0" applyFont="1" applyBorder="1" applyAlignment="1" applyProtection="1">
      <alignment horizontal="center" vertical="center" wrapText="1"/>
      <protection hidden="1"/>
    </xf>
    <xf numFmtId="0" fontId="22" fillId="10" borderId="56" xfId="27" applyFont="1" applyFill="1" applyBorder="1" applyAlignment="1" applyProtection="1">
      <alignment horizontal="left" vertical="center"/>
      <protection hidden="1"/>
    </xf>
    <xf numFmtId="0" fontId="22" fillId="10" borderId="47" xfId="27" applyFont="1" applyFill="1" applyBorder="1" applyAlignment="1" applyProtection="1">
      <alignment horizontal="left" vertical="center"/>
      <protection hidden="1"/>
    </xf>
    <xf numFmtId="0" fontId="22" fillId="10" borderId="57" xfId="27" applyFont="1" applyFill="1" applyBorder="1" applyAlignment="1" applyProtection="1">
      <alignment horizontal="left" vertical="center"/>
      <protection hidden="1"/>
    </xf>
    <xf numFmtId="9" fontId="22" fillId="2" borderId="56" xfId="74" applyNumberFormat="1" applyFont="1" applyFill="1" applyBorder="1" applyAlignment="1" applyProtection="1">
      <alignment horizontal="center" vertical="center"/>
      <protection hidden="1"/>
    </xf>
    <xf numFmtId="0" fontId="0" fillId="2" borderId="57" xfId="0" applyFill="1" applyBorder="1" applyAlignment="1" applyProtection="1">
      <alignment horizontal="center" vertical="center"/>
      <protection hidden="1"/>
    </xf>
    <xf numFmtId="0" fontId="0" fillId="10" borderId="47" xfId="0" applyFill="1" applyBorder="1" applyAlignment="1" applyProtection="1">
      <alignment horizontal="left" vertical="center"/>
      <protection hidden="1"/>
    </xf>
    <xf numFmtId="0" fontId="0" fillId="10" borderId="57" xfId="0" applyFill="1" applyBorder="1" applyAlignment="1" applyProtection="1">
      <alignment horizontal="left" vertical="center"/>
      <protection hidden="1"/>
    </xf>
    <xf numFmtId="0" fontId="22" fillId="2" borderId="56" xfId="74" applyFont="1" applyFill="1" applyBorder="1" applyAlignment="1" applyProtection="1">
      <alignment horizontal="center" vertical="center"/>
      <protection hidden="1"/>
    </xf>
    <xf numFmtId="0" fontId="45" fillId="10" borderId="56" xfId="74" applyFont="1" applyFill="1" applyBorder="1" applyAlignment="1" applyProtection="1">
      <alignment horizontal="center" vertical="center"/>
      <protection hidden="1"/>
    </xf>
    <xf numFmtId="0" fontId="0" fillId="10" borderId="57" xfId="0" applyFill="1" applyBorder="1" applyAlignment="1" applyProtection="1">
      <alignment horizontal="center" vertical="center"/>
      <protection hidden="1"/>
    </xf>
    <xf numFmtId="0" fontId="7" fillId="2" borderId="6" xfId="27" applyFill="1" applyBorder="1" applyAlignment="1" applyProtection="1">
      <alignment horizontal="left" vertical="center" wrapText="1"/>
      <protection hidden="1"/>
    </xf>
    <xf numFmtId="0" fontId="7" fillId="2" borderId="7" xfId="27" applyFill="1" applyBorder="1" applyAlignment="1" applyProtection="1">
      <alignment horizontal="left" vertical="center" wrapText="1"/>
      <protection hidden="1"/>
    </xf>
    <xf numFmtId="0" fontId="7" fillId="2" borderId="8" xfId="27" applyFill="1" applyBorder="1" applyAlignment="1" applyProtection="1">
      <alignment horizontal="left" vertical="center" wrapText="1"/>
      <protection hidden="1"/>
    </xf>
    <xf numFmtId="0" fontId="7" fillId="2" borderId="9" xfId="27" applyFill="1" applyBorder="1" applyAlignment="1" applyProtection="1">
      <alignment horizontal="left" vertical="center" wrapText="1"/>
      <protection hidden="1"/>
    </xf>
    <xf numFmtId="0" fontId="7" fillId="2" borderId="0" xfId="27" applyFill="1" applyAlignment="1" applyProtection="1">
      <alignment horizontal="left" vertical="center" wrapText="1"/>
      <protection hidden="1"/>
    </xf>
    <xf numFmtId="0" fontId="7" fillId="2" borderId="10" xfId="27" applyFill="1" applyBorder="1" applyAlignment="1" applyProtection="1">
      <alignment horizontal="left" vertical="center" wrapText="1"/>
      <protection hidden="1"/>
    </xf>
    <xf numFmtId="0" fontId="7" fillId="2" borderId="11" xfId="27" applyFill="1" applyBorder="1" applyAlignment="1" applyProtection="1">
      <alignment horizontal="left" vertical="center" wrapText="1"/>
      <protection hidden="1"/>
    </xf>
    <xf numFmtId="0" fontId="7" fillId="2" borderId="12" xfId="27" applyFill="1" applyBorder="1" applyAlignment="1" applyProtection="1">
      <alignment horizontal="left" vertical="center" wrapText="1"/>
      <protection hidden="1"/>
    </xf>
    <xf numFmtId="0" fontId="7" fillId="2" borderId="13" xfId="27" applyFill="1" applyBorder="1" applyAlignment="1" applyProtection="1">
      <alignment horizontal="left" vertical="center" wrapText="1"/>
      <protection hidden="1"/>
    </xf>
    <xf numFmtId="0" fontId="21" fillId="2" borderId="0" xfId="0" applyFont="1" applyFill="1" applyAlignment="1" applyProtection="1">
      <alignment horizontal="left"/>
      <protection hidden="1"/>
    </xf>
    <xf numFmtId="0" fontId="21" fillId="2" borderId="0" xfId="0" applyFont="1" applyFill="1" applyAlignment="1" applyProtection="1">
      <alignment horizontal="center"/>
      <protection hidden="1"/>
    </xf>
    <xf numFmtId="0" fontId="43" fillId="2" borderId="37" xfId="74" applyFont="1" applyFill="1" applyBorder="1" applyAlignment="1" applyProtection="1">
      <alignment horizontal="center" vertical="center" wrapText="1"/>
      <protection hidden="1"/>
    </xf>
    <xf numFmtId="0" fontId="43" fillId="2" borderId="35" xfId="74" applyFont="1" applyFill="1" applyBorder="1" applyAlignment="1" applyProtection="1">
      <alignment horizontal="center" vertical="center" wrapText="1"/>
      <protection hidden="1"/>
    </xf>
    <xf numFmtId="0" fontId="43" fillId="2" borderId="38" xfId="74" applyFont="1" applyFill="1" applyBorder="1" applyAlignment="1" applyProtection="1">
      <alignment horizontal="center" vertical="center" wrapText="1"/>
      <protection hidden="1"/>
    </xf>
    <xf numFmtId="0" fontId="18" fillId="8" borderId="30" xfId="0" applyFont="1" applyFill="1" applyBorder="1" applyAlignment="1" applyProtection="1">
      <alignment horizontal="center" wrapText="1"/>
      <protection hidden="1"/>
    </xf>
    <xf numFmtId="0" fontId="18" fillId="8" borderId="5" xfId="0" applyFont="1" applyFill="1" applyBorder="1" applyAlignment="1" applyProtection="1">
      <alignment horizontal="center" wrapText="1"/>
      <protection hidden="1"/>
    </xf>
    <xf numFmtId="0" fontId="18" fillId="8" borderId="31" xfId="0" applyFont="1" applyFill="1" applyBorder="1" applyAlignment="1" applyProtection="1">
      <alignment horizontal="center" vertical="center"/>
      <protection hidden="1"/>
    </xf>
    <xf numFmtId="0" fontId="0" fillId="8" borderId="24" xfId="0" applyFill="1" applyBorder="1" applyAlignment="1" applyProtection="1">
      <alignment horizontal="center" vertical="center"/>
      <protection hidden="1"/>
    </xf>
    <xf numFmtId="0" fontId="18" fillId="8" borderId="41" xfId="0" applyFont="1" applyFill="1" applyBorder="1" applyAlignment="1" applyProtection="1">
      <alignment horizontal="center" vertical="center" wrapText="1"/>
      <protection hidden="1"/>
    </xf>
    <xf numFmtId="0" fontId="18" fillId="8" borderId="42" xfId="0" applyFont="1" applyFill="1" applyBorder="1" applyAlignment="1" applyProtection="1">
      <alignment horizontal="center" vertical="center" wrapText="1"/>
      <protection hidden="1"/>
    </xf>
    <xf numFmtId="0" fontId="3" fillId="9" borderId="25" xfId="0" applyFont="1" applyFill="1" applyBorder="1" applyAlignment="1" applyProtection="1">
      <alignment horizontal="center" vertical="center"/>
      <protection hidden="1"/>
    </xf>
    <xf numFmtId="0" fontId="3" fillId="9" borderId="27" xfId="0" applyFont="1" applyFill="1" applyBorder="1" applyAlignment="1" applyProtection="1">
      <alignment horizontal="center" vertical="center"/>
      <protection hidden="1"/>
    </xf>
    <xf numFmtId="173" fontId="0" fillId="2" borderId="0" xfId="0" applyNumberFormat="1" applyFill="1" applyAlignment="1" applyProtection="1">
      <alignment horizontal="left"/>
      <protection hidden="1"/>
    </xf>
    <xf numFmtId="173" fontId="0" fillId="2" borderId="40" xfId="0" applyNumberFormat="1" applyFill="1" applyBorder="1" applyAlignment="1" applyProtection="1">
      <alignment horizontal="left"/>
      <protection hidden="1"/>
    </xf>
    <xf numFmtId="0" fontId="0" fillId="2" borderId="39" xfId="0" applyFill="1" applyBorder="1" applyAlignment="1" applyProtection="1">
      <alignment horizontal="left"/>
      <protection hidden="1"/>
    </xf>
    <xf numFmtId="0" fontId="17" fillId="8" borderId="47" xfId="0" applyFont="1" applyFill="1" applyBorder="1" applyAlignment="1" applyProtection="1">
      <alignment horizontal="left"/>
      <protection hidden="1"/>
    </xf>
    <xf numFmtId="0" fontId="17" fillId="8" borderId="57" xfId="0" applyFont="1" applyFill="1" applyBorder="1" applyAlignment="1" applyProtection="1">
      <alignment horizontal="left"/>
      <protection hidden="1"/>
    </xf>
    <xf numFmtId="0" fontId="17" fillId="8" borderId="56" xfId="0" applyFont="1" applyFill="1" applyBorder="1" applyAlignment="1" applyProtection="1">
      <alignment horizontal="left"/>
      <protection hidden="1"/>
    </xf>
    <xf numFmtId="0" fontId="1" fillId="0" borderId="0" xfId="83"/>
    <xf numFmtId="0" fontId="1" fillId="0" borderId="0" xfId="83" applyAlignment="1">
      <alignment horizontal="left"/>
    </xf>
    <xf numFmtId="173" fontId="1" fillId="0" borderId="0" xfId="83" applyNumberFormat="1" applyAlignment="1">
      <alignment horizontal="left"/>
    </xf>
    <xf numFmtId="0" fontId="3" fillId="0" borderId="2" xfId="83" applyFont="1" applyBorder="1" applyAlignment="1">
      <alignment horizontal="center" vertical="center" wrapText="1"/>
    </xf>
    <xf numFmtId="0" fontId="1" fillId="0" borderId="2" xfId="83" applyBorder="1" applyAlignment="1">
      <alignment horizontal="center"/>
    </xf>
    <xf numFmtId="0" fontId="1" fillId="0" borderId="2" xfId="83" applyBorder="1" applyAlignment="1">
      <alignment horizontal="center" vertical="center"/>
    </xf>
    <xf numFmtId="0" fontId="3" fillId="0" borderId="73" xfId="83" applyFont="1" applyBorder="1" applyAlignment="1">
      <alignment horizontal="center" vertical="center" wrapText="1"/>
    </xf>
    <xf numFmtId="0" fontId="3" fillId="0" borderId="74" xfId="83" applyFont="1" applyBorder="1" applyAlignment="1">
      <alignment horizontal="center" vertical="center" wrapText="1"/>
    </xf>
    <xf numFmtId="0" fontId="1" fillId="0" borderId="73" xfId="83" applyBorder="1" applyAlignment="1">
      <alignment horizontal="center"/>
    </xf>
    <xf numFmtId="0" fontId="1" fillId="0" borderId="74" xfId="83" applyBorder="1" applyAlignment="1">
      <alignment horizontal="center"/>
    </xf>
    <xf numFmtId="0" fontId="2" fillId="0" borderId="2" xfId="83" applyFont="1" applyFill="1" applyBorder="1" applyAlignment="1">
      <alignment horizontal="center" vertical="center" wrapText="1"/>
    </xf>
    <xf numFmtId="0" fontId="2" fillId="0" borderId="2" xfId="83" applyFont="1" applyBorder="1" applyAlignment="1">
      <alignment horizontal="center" vertical="center" wrapText="1"/>
    </xf>
    <xf numFmtId="0" fontId="8" fillId="0" borderId="0" xfId="83" applyFont="1" applyAlignment="1">
      <alignment horizontal="right"/>
    </xf>
    <xf numFmtId="0" fontId="18" fillId="0" borderId="0" xfId="83" applyFont="1" applyAlignment="1">
      <alignment vertical="center"/>
    </xf>
    <xf numFmtId="0" fontId="20" fillId="0" borderId="2" xfId="83" applyFont="1" applyBorder="1" applyAlignment="1">
      <alignment horizontal="center" vertical="center" wrapText="1"/>
    </xf>
    <xf numFmtId="0" fontId="3" fillId="0" borderId="2" xfId="83" applyFont="1" applyBorder="1" applyAlignment="1">
      <alignment horizontal="center" vertical="center" wrapText="1"/>
    </xf>
    <xf numFmtId="0" fontId="3" fillId="0" borderId="2" xfId="83" applyFont="1" applyBorder="1" applyAlignment="1">
      <alignment vertical="center" wrapText="1"/>
    </xf>
    <xf numFmtId="0" fontId="1" fillId="0" borderId="2" xfId="83" applyBorder="1" applyAlignment="1">
      <alignment horizontal="center" vertical="center"/>
    </xf>
    <xf numFmtId="0" fontId="1" fillId="0" borderId="2" xfId="83" applyBorder="1" applyAlignment="1">
      <alignment horizontal="center"/>
    </xf>
    <xf numFmtId="0" fontId="1" fillId="0" borderId="3" xfId="83" applyBorder="1" applyAlignment="1">
      <alignment horizontal="center"/>
    </xf>
    <xf numFmtId="0" fontId="1" fillId="0" borderId="73" xfId="83" applyBorder="1" applyAlignment="1">
      <alignment horizontal="center"/>
    </xf>
    <xf numFmtId="0" fontId="1" fillId="0" borderId="74" xfId="83" applyBorder="1" applyAlignment="1">
      <alignment horizontal="center"/>
    </xf>
    <xf numFmtId="2" fontId="0" fillId="0" borderId="2" xfId="83" applyNumberFormat="1" applyFont="1" applyBorder="1" applyAlignment="1">
      <alignment horizontal="center" vertical="center" wrapText="1"/>
    </xf>
    <xf numFmtId="2" fontId="2" fillId="0" borderId="2" xfId="83" applyNumberFormat="1" applyFont="1" applyBorder="1" applyAlignment="1">
      <alignment horizontal="center" vertical="center" wrapText="1"/>
    </xf>
    <xf numFmtId="0" fontId="20" fillId="0" borderId="74" xfId="83" applyFont="1" applyBorder="1" applyAlignment="1">
      <alignment horizontal="center" vertical="center" wrapText="1"/>
    </xf>
    <xf numFmtId="3" fontId="1" fillId="0" borderId="73" xfId="83" applyNumberFormat="1" applyBorder="1" applyAlignment="1">
      <alignment horizontal="center"/>
    </xf>
    <xf numFmtId="0" fontId="1" fillId="0" borderId="75" xfId="83" applyBorder="1" applyAlignment="1">
      <alignment horizontal="center" vertical="center"/>
    </xf>
    <xf numFmtId="0" fontId="1" fillId="0" borderId="76" xfId="83" applyBorder="1" applyAlignment="1">
      <alignment horizontal="center" vertical="center"/>
    </xf>
    <xf numFmtId="0" fontId="1" fillId="0" borderId="77" xfId="83" applyBorder="1" applyAlignment="1">
      <alignment horizontal="center" vertical="center"/>
    </xf>
    <xf numFmtId="0" fontId="1" fillId="0" borderId="78" xfId="83" applyBorder="1" applyAlignment="1">
      <alignment horizontal="center" vertical="center"/>
    </xf>
    <xf numFmtId="0" fontId="1" fillId="0" borderId="79" xfId="83" applyBorder="1" applyAlignment="1">
      <alignment horizontal="center" vertical="center"/>
    </xf>
    <xf numFmtId="0" fontId="1" fillId="0" borderId="80" xfId="83" applyBorder="1" applyAlignment="1">
      <alignment horizontal="center" vertical="center"/>
    </xf>
    <xf numFmtId="0" fontId="1" fillId="0" borderId="81" xfId="83" applyBorder="1" applyAlignment="1">
      <alignment horizontal="center" vertical="center"/>
    </xf>
    <xf numFmtId="0" fontId="1" fillId="0" borderId="82" xfId="83" applyBorder="1" applyAlignment="1">
      <alignment horizontal="center" vertical="center"/>
    </xf>
    <xf numFmtId="0" fontId="1" fillId="0" borderId="4" xfId="83" applyBorder="1" applyAlignment="1">
      <alignment horizontal="center" vertical="center"/>
    </xf>
    <xf numFmtId="0" fontId="1" fillId="9" borderId="73" xfId="83" applyFill="1" applyBorder="1" applyAlignment="1">
      <alignment horizontal="center"/>
    </xf>
    <xf numFmtId="0" fontId="1" fillId="9" borderId="74" xfId="83" applyFill="1" applyBorder="1" applyAlignment="1">
      <alignment horizontal="center"/>
    </xf>
    <xf numFmtId="0" fontId="1" fillId="0" borderId="73" xfId="82" applyNumberFormat="1" applyFont="1" applyBorder="1" applyAlignment="1">
      <alignment horizontal="center"/>
    </xf>
    <xf numFmtId="0" fontId="1" fillId="0" borderId="74" xfId="82" applyNumberFormat="1" applyFont="1" applyBorder="1" applyAlignment="1">
      <alignment horizontal="center"/>
    </xf>
  </cellXfs>
  <cellStyles count="84">
    <cellStyle name="_x000a_mouse.drv=lm" xfId="28" xr:uid="{00000000-0005-0000-0000-000000000000}"/>
    <cellStyle name="background" xfId="29" xr:uid="{00000000-0005-0000-0000-000001000000}"/>
    <cellStyle name="banner" xfId="30" xr:uid="{00000000-0005-0000-0000-000002000000}"/>
    <cellStyle name="Befehl" xfId="2" xr:uid="{00000000-0005-0000-0000-000003000000}"/>
    <cellStyle name="calc" xfId="31" xr:uid="{00000000-0005-0000-0000-000004000000}"/>
    <cellStyle name="calculated" xfId="32" xr:uid="{00000000-0005-0000-0000-000005000000}"/>
    <cellStyle name="Comma 2" xfId="33" xr:uid="{00000000-0005-0000-0000-000006000000}"/>
    <cellStyle name="Comma 3" xfId="34" xr:uid="{00000000-0005-0000-0000-000007000000}"/>
    <cellStyle name="Comma 4" xfId="35" xr:uid="{00000000-0005-0000-0000-000008000000}"/>
    <cellStyle name="Comma 5" xfId="36" xr:uid="{00000000-0005-0000-0000-000009000000}"/>
    <cellStyle name="Comma 6" xfId="37" xr:uid="{00000000-0005-0000-0000-00000A000000}"/>
    <cellStyle name="Comma 7" xfId="38" xr:uid="{00000000-0005-0000-0000-00000B000000}"/>
    <cellStyle name="Comma 8" xfId="39" xr:uid="{00000000-0005-0000-0000-00000C000000}"/>
    <cellStyle name="Comma 9" xfId="40" xr:uid="{00000000-0005-0000-0000-00000D000000}"/>
    <cellStyle name="Currency 2" xfId="41" xr:uid="{00000000-0005-0000-0000-00000E000000}"/>
    <cellStyle name="Currency 3" xfId="42" xr:uid="{00000000-0005-0000-0000-00000F000000}"/>
    <cellStyle name="Currency 4" xfId="43" xr:uid="{00000000-0005-0000-0000-000010000000}"/>
    <cellStyle name="Currency 5" xfId="44" xr:uid="{00000000-0005-0000-0000-000011000000}"/>
    <cellStyle name="data" xfId="45" xr:uid="{00000000-0005-0000-0000-000012000000}"/>
    <cellStyle name="date" xfId="46" xr:uid="{00000000-0005-0000-0000-000013000000}"/>
    <cellStyle name="datetime" xfId="47" xr:uid="{00000000-0005-0000-0000-000014000000}"/>
    <cellStyle name="Dezimal [0] 2" xfId="48" xr:uid="{00000000-0005-0000-0000-000015000000}"/>
    <cellStyle name="Dezimal(0,0)" xfId="3" xr:uid="{00000000-0005-0000-0000-000016000000}"/>
    <cellStyle name="Dialog" xfId="4" xr:uid="{00000000-0005-0000-0000-000017000000}"/>
    <cellStyle name="Euro" xfId="49" xr:uid="{00000000-0005-0000-0000-000018000000}"/>
    <cellStyle name="Euro 2" xfId="50" xr:uid="{00000000-0005-0000-0000-000019000000}"/>
    <cellStyle name="Gefüllt" xfId="51" xr:uid="{00000000-0005-0000-0000-00001A000000}"/>
    <cellStyle name="Grey" xfId="5" xr:uid="{00000000-0005-0000-0000-00001B000000}"/>
    <cellStyle name="Grey 2" xfId="6" xr:uid="{00000000-0005-0000-0000-00001C000000}"/>
    <cellStyle name="Header" xfId="52" xr:uid="{00000000-0005-0000-0000-00001D000000}"/>
    <cellStyle name="Header1" xfId="7" xr:uid="{00000000-0005-0000-0000-00001E000000}"/>
    <cellStyle name="Header1 2" xfId="8" xr:uid="{00000000-0005-0000-0000-00001F000000}"/>
    <cellStyle name="Header2" xfId="9" xr:uid="{00000000-0005-0000-0000-000020000000}"/>
    <cellStyle name="Header2 2" xfId="10" xr:uid="{00000000-0005-0000-0000-000021000000}"/>
    <cellStyle name="Hintergrund" xfId="11" xr:uid="{00000000-0005-0000-0000-000022000000}"/>
    <cellStyle name="input" xfId="53" xr:uid="{00000000-0005-0000-0000-000023000000}"/>
    <cellStyle name="Input [yellow]" xfId="12" xr:uid="{00000000-0005-0000-0000-000024000000}"/>
    <cellStyle name="Input [yellow] 2" xfId="13" xr:uid="{00000000-0005-0000-0000-000025000000}"/>
    <cellStyle name="Komma 2" xfId="54" xr:uid="{00000000-0005-0000-0000-000026000000}"/>
    <cellStyle name="label" xfId="55" xr:uid="{00000000-0005-0000-0000-000027000000}"/>
    <cellStyle name="main_input" xfId="56" xr:uid="{00000000-0005-0000-0000-000028000000}"/>
    <cellStyle name="Menü" xfId="14" xr:uid="{00000000-0005-0000-0000-000029000000}"/>
    <cellStyle name="Millares [0]_AT22_AIRBAG_2" xfId="15" xr:uid="{00000000-0005-0000-0000-00002A000000}"/>
    <cellStyle name="Millares_AT22_AIRBAG_2" xfId="16" xr:uid="{00000000-0005-0000-0000-00002B000000}"/>
    <cellStyle name="Moneda [0]_AT22_AIRBAG_2" xfId="17" xr:uid="{00000000-0005-0000-0000-00002C000000}"/>
    <cellStyle name="Moneda_AT22_AIRBAG_2" xfId="18" xr:uid="{00000000-0005-0000-0000-00002D000000}"/>
    <cellStyle name="Next holiday" xfId="57" xr:uid="{00000000-0005-0000-0000-00002E000000}"/>
    <cellStyle name="Normal" xfId="0" builtinId="0"/>
    <cellStyle name="Normal - Style1" xfId="19" xr:uid="{00000000-0005-0000-0000-000030000000}"/>
    <cellStyle name="Normal 2" xfId="58" xr:uid="{00000000-0005-0000-0000-000031000000}"/>
    <cellStyle name="Normal 2 2" xfId="59" xr:uid="{00000000-0005-0000-0000-000032000000}"/>
    <cellStyle name="Normal 3" xfId="60" xr:uid="{00000000-0005-0000-0000-000033000000}"/>
    <cellStyle name="Normal 3 2" xfId="61" xr:uid="{00000000-0005-0000-0000-000034000000}"/>
    <cellStyle name="Normal 4" xfId="62" xr:uid="{00000000-0005-0000-0000-000035000000}"/>
    <cellStyle name="Normal 5" xfId="63" xr:uid="{00000000-0005-0000-0000-000036000000}"/>
    <cellStyle name="Normal 6" xfId="83" xr:uid="{005718BD-3454-4EC7-849C-2189BC65BF0F}"/>
    <cellStyle name="Percent" xfId="82" builtinId="5"/>
    <cellStyle name="Percent [2]" xfId="20" xr:uid="{00000000-0005-0000-0000-000037000000}"/>
    <cellStyle name="Percent 2" xfId="64" xr:uid="{00000000-0005-0000-0000-000038000000}"/>
    <cellStyle name="Percent 2 2" xfId="65" xr:uid="{00000000-0005-0000-0000-000039000000}"/>
    <cellStyle name="Percent 3" xfId="66" xr:uid="{00000000-0005-0000-0000-00003A000000}"/>
    <cellStyle name="Percent 4" xfId="67" xr:uid="{00000000-0005-0000-0000-00003B000000}"/>
    <cellStyle name="Percent 5" xfId="68" xr:uid="{00000000-0005-0000-0000-00003C000000}"/>
    <cellStyle name="Prozent 2" xfId="21" xr:uid="{00000000-0005-0000-0000-00003D000000}"/>
    <cellStyle name="Prozent 3" xfId="69" xr:uid="{00000000-0005-0000-0000-00003E000000}"/>
    <cellStyle name="Rates" xfId="70" xr:uid="{00000000-0005-0000-0000-00003F000000}"/>
    <cellStyle name="realtime" xfId="71" xr:uid="{00000000-0005-0000-0000-000040000000}"/>
    <cellStyle name="result" xfId="72" xr:uid="{00000000-0005-0000-0000-000041000000}"/>
    <cellStyle name="rt" xfId="73" xr:uid="{00000000-0005-0000-0000-000042000000}"/>
    <cellStyle name="Standard 2" xfId="1" xr:uid="{00000000-0005-0000-0000-000043000000}"/>
    <cellStyle name="Standard 2 2" xfId="26" xr:uid="{00000000-0005-0000-0000-000044000000}"/>
    <cellStyle name="Standard 2 2 2" xfId="74" xr:uid="{00000000-0005-0000-0000-000045000000}"/>
    <cellStyle name="Standard 3" xfId="22" xr:uid="{00000000-0005-0000-0000-000046000000}"/>
    <cellStyle name="Standard 3 2" xfId="27" xr:uid="{00000000-0005-0000-0000-000047000000}"/>
    <cellStyle name="Standard 4" xfId="23" xr:uid="{00000000-0005-0000-0000-000048000000}"/>
    <cellStyle name="Standard 5" xfId="24" xr:uid="{00000000-0005-0000-0000-000049000000}"/>
    <cellStyle name="static" xfId="75" xr:uid="{00000000-0005-0000-0000-00004A000000}"/>
    <cellStyle name="Stil 1" xfId="76" xr:uid="{00000000-0005-0000-0000-00004B000000}"/>
    <cellStyle name="Stil 2" xfId="77" xr:uid="{00000000-0005-0000-0000-00004C000000}"/>
    <cellStyle name="Style 1" xfId="78" xr:uid="{00000000-0005-0000-0000-00004D000000}"/>
    <cellStyle name="text" xfId="79" xr:uid="{00000000-0005-0000-0000-00004E000000}"/>
    <cellStyle name="Topheader" xfId="80" xr:uid="{00000000-0005-0000-0000-00004F000000}"/>
    <cellStyle name="Variable" xfId="25" xr:uid="{00000000-0005-0000-0000-000050000000}"/>
    <cellStyle name="Währung 2" xfId="81" xr:uid="{00000000-0005-0000-0000-000051000000}"/>
  </cellStyles>
  <dxfs count="100">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patternType="solid">
          <bgColor theme="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patternType="solid">
          <bgColor theme="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patternType="solid">
          <bgColor theme="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patternType="solid">
          <bgColor theme="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mruColors>
      <color rgb="FFDEE4E7"/>
      <color rgb="FFFFFFCC"/>
      <color rgb="FFDEE4ED"/>
      <color rgb="FFFFC8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9"/>
          <c:order val="0"/>
          <c:tx>
            <c:strRef>
              <c:f>Input!$F$185</c:f>
              <c:strCache>
                <c:ptCount val="1"/>
                <c:pt idx="0">
                  <c:v>customer demand</c:v>
                </c:pt>
              </c:strCache>
            </c:strRef>
          </c:tx>
          <c:spPr>
            <a:solidFill>
              <a:schemeClr val="bg1">
                <a:lumMod val="75000"/>
              </a:schemeClr>
            </a:solidFill>
            <a:ln>
              <a:solidFill>
                <a:schemeClr val="bg1">
                  <a:lumMod val="75000"/>
                </a:schemeClr>
              </a:solidFill>
            </a:ln>
          </c:spPr>
          <c:invertIfNegative val="0"/>
          <c:cat>
            <c:strRef>
              <c:f>Input!$D$188:$E$197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Input!$F$188:$F$197</c:f>
              <c:numCache>
                <c:formatCode>#,##0</c:formatCode>
                <c:ptCount val="10"/>
              </c:numCache>
            </c:numRef>
          </c:val>
          <c:extLst>
            <c:ext xmlns:c16="http://schemas.microsoft.com/office/drawing/2014/chart" uri="{C3380CC4-5D6E-409C-BE32-E72D297353CC}">
              <c16:uniqueId val="{00000000-DCF5-4190-939C-0E512C63FB30}"/>
            </c:ext>
          </c:extLst>
        </c:ser>
        <c:ser>
          <c:idx val="0"/>
          <c:order val="1"/>
          <c:tx>
            <c:strRef>
              <c:f>Input!$N$185</c:f>
              <c:strCache>
                <c:ptCount val="1"/>
                <c:pt idx="0">
                  <c:v>customer flex.</c:v>
                </c:pt>
              </c:strCache>
            </c:strRef>
          </c:tx>
          <c:spPr>
            <a:solidFill>
              <a:schemeClr val="bg1">
                <a:lumMod val="50000"/>
              </a:schemeClr>
            </a:solidFill>
            <a:ln>
              <a:solidFill>
                <a:schemeClr val="bg1">
                  <a:lumMod val="50000"/>
                </a:schemeClr>
              </a:solidFill>
            </a:ln>
          </c:spPr>
          <c:invertIfNegative val="0"/>
          <c:cat>
            <c:strRef>
              <c:f>Input!$D$188:$E$197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Input!$N$188:$N$197</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DCF5-4190-939C-0E512C63FB30}"/>
            </c:ext>
          </c:extLst>
        </c:ser>
        <c:dLbls>
          <c:showLegendKey val="0"/>
          <c:showVal val="0"/>
          <c:showCatName val="0"/>
          <c:showSerName val="0"/>
          <c:showPercent val="0"/>
          <c:showBubbleSize val="0"/>
        </c:dLbls>
        <c:gapWidth val="150"/>
        <c:overlap val="100"/>
        <c:axId val="112330240"/>
        <c:axId val="112331776"/>
      </c:barChart>
      <c:lineChart>
        <c:grouping val="standard"/>
        <c:varyColors val="0"/>
        <c:ser>
          <c:idx val="1"/>
          <c:order val="2"/>
          <c:tx>
            <c:strRef>
              <c:f>Input!$V$186</c:f>
              <c:strCache>
                <c:ptCount val="1"/>
                <c:pt idx="0">
                  <c:v>supplier demand</c:v>
                </c:pt>
              </c:strCache>
            </c:strRef>
          </c:tx>
          <c:spPr>
            <a:ln>
              <a:solidFill>
                <a:srgbClr val="002060"/>
              </a:solidFill>
            </a:ln>
          </c:spPr>
          <c:marker>
            <c:symbol val="none"/>
          </c:marker>
          <c:cat>
            <c:strRef>
              <c:f>Input!$D$188:$E$197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Input!$V$188:$V$197</c:f>
              <c:numCache>
                <c:formatCode>#,##0</c:formatCode>
                <c:ptCount val="10"/>
              </c:numCache>
            </c:numRef>
          </c:val>
          <c:smooth val="0"/>
          <c:extLst>
            <c:ext xmlns:c16="http://schemas.microsoft.com/office/drawing/2014/chart" uri="{C3380CC4-5D6E-409C-BE32-E72D297353CC}">
              <c16:uniqueId val="{00000002-DCF5-4190-939C-0E512C63FB30}"/>
            </c:ext>
          </c:extLst>
        </c:ser>
        <c:ser>
          <c:idx val="2"/>
          <c:order val="3"/>
          <c:tx>
            <c:strRef>
              <c:f>Input!$AH$186</c:f>
              <c:strCache>
                <c:ptCount val="1"/>
                <c:pt idx="0">
                  <c:v>supplier demand + flex.</c:v>
                </c:pt>
              </c:strCache>
            </c:strRef>
          </c:tx>
          <c:spPr>
            <a:ln>
              <a:solidFill>
                <a:srgbClr val="FFC000"/>
              </a:solidFill>
            </a:ln>
          </c:spPr>
          <c:marker>
            <c:symbol val="none"/>
          </c:marker>
          <c:cat>
            <c:strRef>
              <c:f>Input!$D$188:$E$197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Input!$AH$188:$AH$197</c:f>
              <c:numCache>
                <c:formatCode>#,##0</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DCF5-4190-939C-0E512C63FB30}"/>
            </c:ext>
          </c:extLst>
        </c:ser>
        <c:dLbls>
          <c:showLegendKey val="0"/>
          <c:showVal val="0"/>
          <c:showCatName val="0"/>
          <c:showSerName val="0"/>
          <c:showPercent val="0"/>
          <c:showBubbleSize val="0"/>
        </c:dLbls>
        <c:marker val="1"/>
        <c:smooth val="0"/>
        <c:axId val="112330240"/>
        <c:axId val="112331776"/>
      </c:lineChart>
      <c:catAx>
        <c:axId val="112330240"/>
        <c:scaling>
          <c:orientation val="minMax"/>
        </c:scaling>
        <c:delete val="0"/>
        <c:axPos val="b"/>
        <c:numFmt formatCode="General" sourceLinked="0"/>
        <c:majorTickMark val="out"/>
        <c:minorTickMark val="none"/>
        <c:tickLblPos val="nextTo"/>
        <c:crossAx val="112331776"/>
        <c:crosses val="autoZero"/>
        <c:auto val="1"/>
        <c:lblAlgn val="ctr"/>
        <c:lblOffset val="100"/>
        <c:noMultiLvlLbl val="0"/>
      </c:catAx>
      <c:valAx>
        <c:axId val="112331776"/>
        <c:scaling>
          <c:orientation val="minMax"/>
        </c:scaling>
        <c:delete val="0"/>
        <c:axPos val="l"/>
        <c:majorGridlines/>
        <c:numFmt formatCode="#,##0" sourceLinked="1"/>
        <c:majorTickMark val="out"/>
        <c:minorTickMark val="none"/>
        <c:tickLblPos val="nextTo"/>
        <c:crossAx val="112330240"/>
        <c:crosses val="autoZero"/>
        <c:crossBetween val="between"/>
      </c:valAx>
    </c:plotArea>
    <c:legend>
      <c:legendPos val="t"/>
      <c:overlay val="0"/>
    </c:legend>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9"/>
          <c:order val="0"/>
          <c:tx>
            <c:strRef>
              <c:f>Input!$BA$185</c:f>
              <c:strCache>
                <c:ptCount val="1"/>
                <c:pt idx="0">
                  <c:v>customer demand</c:v>
                </c:pt>
              </c:strCache>
            </c:strRef>
          </c:tx>
          <c:spPr>
            <a:solidFill>
              <a:schemeClr val="bg1">
                <a:lumMod val="75000"/>
              </a:schemeClr>
            </a:solidFill>
            <a:ln>
              <a:solidFill>
                <a:schemeClr val="bg1">
                  <a:lumMod val="75000"/>
                </a:schemeClr>
              </a:solidFill>
            </a:ln>
          </c:spPr>
          <c:invertIfNegative val="0"/>
          <c:cat>
            <c:strRef>
              <c:f>Input!$AY$188:$AZ$197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Input!$BA$188:$BA$197</c:f>
              <c:numCache>
                <c:formatCode>#,##0</c:formatCode>
                <c:ptCount val="10"/>
              </c:numCache>
            </c:numRef>
          </c:val>
          <c:extLst>
            <c:ext xmlns:c16="http://schemas.microsoft.com/office/drawing/2014/chart" uri="{C3380CC4-5D6E-409C-BE32-E72D297353CC}">
              <c16:uniqueId val="{00000000-9E4D-40FD-A7CA-55DE89DA6EDF}"/>
            </c:ext>
          </c:extLst>
        </c:ser>
        <c:ser>
          <c:idx val="0"/>
          <c:order val="1"/>
          <c:tx>
            <c:strRef>
              <c:f>Input!$BI$185</c:f>
              <c:strCache>
                <c:ptCount val="1"/>
                <c:pt idx="0">
                  <c:v>customer flex.</c:v>
                </c:pt>
              </c:strCache>
            </c:strRef>
          </c:tx>
          <c:spPr>
            <a:solidFill>
              <a:schemeClr val="bg1">
                <a:lumMod val="50000"/>
              </a:schemeClr>
            </a:solidFill>
            <a:ln>
              <a:solidFill>
                <a:schemeClr val="bg1">
                  <a:lumMod val="50000"/>
                </a:schemeClr>
              </a:solidFill>
            </a:ln>
          </c:spPr>
          <c:invertIfNegative val="0"/>
          <c:cat>
            <c:strRef>
              <c:f>Input!$AY$188:$AZ$197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Input!$BI$188:$BI$197</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9E4D-40FD-A7CA-55DE89DA6EDF}"/>
            </c:ext>
          </c:extLst>
        </c:ser>
        <c:dLbls>
          <c:showLegendKey val="0"/>
          <c:showVal val="0"/>
          <c:showCatName val="0"/>
          <c:showSerName val="0"/>
          <c:showPercent val="0"/>
          <c:showBubbleSize val="0"/>
        </c:dLbls>
        <c:gapWidth val="150"/>
        <c:overlap val="100"/>
        <c:axId val="112391680"/>
        <c:axId val="112393216"/>
      </c:barChart>
      <c:lineChart>
        <c:grouping val="standard"/>
        <c:varyColors val="0"/>
        <c:ser>
          <c:idx val="1"/>
          <c:order val="2"/>
          <c:tx>
            <c:strRef>
              <c:f>Input!$BQ$186</c:f>
              <c:strCache>
                <c:ptCount val="1"/>
                <c:pt idx="0">
                  <c:v>supplier demand</c:v>
                </c:pt>
              </c:strCache>
            </c:strRef>
          </c:tx>
          <c:spPr>
            <a:ln>
              <a:solidFill>
                <a:srgbClr val="002060"/>
              </a:solidFill>
            </a:ln>
          </c:spPr>
          <c:marker>
            <c:symbol val="none"/>
          </c:marker>
          <c:cat>
            <c:strRef>
              <c:f>Input!$D$188:$E$197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Input!$BQ$188:$BQ$197</c:f>
              <c:numCache>
                <c:formatCode>#,##0</c:formatCode>
                <c:ptCount val="10"/>
              </c:numCache>
            </c:numRef>
          </c:val>
          <c:smooth val="0"/>
          <c:extLst>
            <c:ext xmlns:c16="http://schemas.microsoft.com/office/drawing/2014/chart" uri="{C3380CC4-5D6E-409C-BE32-E72D297353CC}">
              <c16:uniqueId val="{00000002-9E4D-40FD-A7CA-55DE89DA6EDF}"/>
            </c:ext>
          </c:extLst>
        </c:ser>
        <c:ser>
          <c:idx val="2"/>
          <c:order val="3"/>
          <c:tx>
            <c:strRef>
              <c:f>Input!$CC$186</c:f>
              <c:strCache>
                <c:ptCount val="1"/>
                <c:pt idx="0">
                  <c:v>supplier demand + flex.</c:v>
                </c:pt>
              </c:strCache>
            </c:strRef>
          </c:tx>
          <c:spPr>
            <a:ln>
              <a:solidFill>
                <a:srgbClr val="FFC000"/>
              </a:solidFill>
            </a:ln>
          </c:spPr>
          <c:marker>
            <c:symbol val="none"/>
          </c:marker>
          <c:cat>
            <c:strRef>
              <c:f>Input!$D$188:$E$197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Input!$CC$188:$CC$197</c:f>
              <c:numCache>
                <c:formatCode>#,##0</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9E4D-40FD-A7CA-55DE89DA6EDF}"/>
            </c:ext>
          </c:extLst>
        </c:ser>
        <c:dLbls>
          <c:showLegendKey val="0"/>
          <c:showVal val="0"/>
          <c:showCatName val="0"/>
          <c:showSerName val="0"/>
          <c:showPercent val="0"/>
          <c:showBubbleSize val="0"/>
        </c:dLbls>
        <c:marker val="1"/>
        <c:smooth val="0"/>
        <c:axId val="112391680"/>
        <c:axId val="112393216"/>
      </c:lineChart>
      <c:catAx>
        <c:axId val="112391680"/>
        <c:scaling>
          <c:orientation val="minMax"/>
        </c:scaling>
        <c:delete val="0"/>
        <c:axPos val="b"/>
        <c:numFmt formatCode="General" sourceLinked="0"/>
        <c:majorTickMark val="out"/>
        <c:minorTickMark val="none"/>
        <c:tickLblPos val="nextTo"/>
        <c:crossAx val="112393216"/>
        <c:crosses val="autoZero"/>
        <c:auto val="1"/>
        <c:lblAlgn val="ctr"/>
        <c:lblOffset val="100"/>
        <c:noMultiLvlLbl val="0"/>
      </c:catAx>
      <c:valAx>
        <c:axId val="112393216"/>
        <c:scaling>
          <c:orientation val="minMax"/>
        </c:scaling>
        <c:delete val="0"/>
        <c:axPos val="l"/>
        <c:majorGridlines/>
        <c:numFmt formatCode="#,##0" sourceLinked="1"/>
        <c:majorTickMark val="out"/>
        <c:minorTickMark val="none"/>
        <c:tickLblPos val="nextTo"/>
        <c:crossAx val="112391680"/>
        <c:crosses val="autoZero"/>
        <c:crossBetween val="between"/>
      </c:valAx>
    </c:plotArea>
    <c:legend>
      <c:legendPos val="t"/>
      <c:overlay val="0"/>
    </c:legend>
    <c:plotVisOnly val="1"/>
    <c:dispBlanksAs val="gap"/>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9"/>
          <c:order val="0"/>
          <c:tx>
            <c:strRef>
              <c:f>Input!$CV$185</c:f>
              <c:strCache>
                <c:ptCount val="1"/>
                <c:pt idx="0">
                  <c:v>customer demand</c:v>
                </c:pt>
              </c:strCache>
            </c:strRef>
          </c:tx>
          <c:spPr>
            <a:solidFill>
              <a:schemeClr val="bg1">
                <a:lumMod val="75000"/>
              </a:schemeClr>
            </a:solidFill>
            <a:ln>
              <a:solidFill>
                <a:schemeClr val="bg1">
                  <a:lumMod val="75000"/>
                </a:schemeClr>
              </a:solidFill>
            </a:ln>
          </c:spPr>
          <c:invertIfNegative val="0"/>
          <c:cat>
            <c:strRef>
              <c:f>Input!$CT$188:$CU$197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Input!$CV$188:$CV$197</c:f>
              <c:numCache>
                <c:formatCode>#,##0</c:formatCode>
                <c:ptCount val="10"/>
              </c:numCache>
            </c:numRef>
          </c:val>
          <c:extLst>
            <c:ext xmlns:c16="http://schemas.microsoft.com/office/drawing/2014/chart" uri="{C3380CC4-5D6E-409C-BE32-E72D297353CC}">
              <c16:uniqueId val="{00000000-76DA-4552-9185-AC8ECEEC3B77}"/>
            </c:ext>
          </c:extLst>
        </c:ser>
        <c:ser>
          <c:idx val="0"/>
          <c:order val="1"/>
          <c:tx>
            <c:strRef>
              <c:f>Input!$DD$185</c:f>
              <c:strCache>
                <c:ptCount val="1"/>
                <c:pt idx="0">
                  <c:v>customer flex.</c:v>
                </c:pt>
              </c:strCache>
            </c:strRef>
          </c:tx>
          <c:spPr>
            <a:solidFill>
              <a:schemeClr val="bg1">
                <a:lumMod val="50000"/>
              </a:schemeClr>
            </a:solidFill>
            <a:ln>
              <a:solidFill>
                <a:schemeClr val="bg1">
                  <a:lumMod val="50000"/>
                </a:schemeClr>
              </a:solidFill>
            </a:ln>
          </c:spPr>
          <c:invertIfNegative val="0"/>
          <c:cat>
            <c:strRef>
              <c:f>Input!$CT$188:$CU$197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Input!$DD$188:$DD$197</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76DA-4552-9185-AC8ECEEC3B77}"/>
            </c:ext>
          </c:extLst>
        </c:ser>
        <c:dLbls>
          <c:showLegendKey val="0"/>
          <c:showVal val="0"/>
          <c:showCatName val="0"/>
          <c:showSerName val="0"/>
          <c:showPercent val="0"/>
          <c:showBubbleSize val="0"/>
        </c:dLbls>
        <c:gapWidth val="150"/>
        <c:overlap val="100"/>
        <c:axId val="112305664"/>
        <c:axId val="112307200"/>
      </c:barChart>
      <c:lineChart>
        <c:grouping val="standard"/>
        <c:varyColors val="0"/>
        <c:ser>
          <c:idx val="1"/>
          <c:order val="2"/>
          <c:tx>
            <c:strRef>
              <c:f>Input!$DL$186</c:f>
              <c:strCache>
                <c:ptCount val="1"/>
                <c:pt idx="0">
                  <c:v>supplier demand</c:v>
                </c:pt>
              </c:strCache>
            </c:strRef>
          </c:tx>
          <c:spPr>
            <a:ln>
              <a:solidFill>
                <a:srgbClr val="002060"/>
              </a:solidFill>
            </a:ln>
          </c:spPr>
          <c:marker>
            <c:symbol val="none"/>
          </c:marker>
          <c:cat>
            <c:strRef>
              <c:f>Input!$CT$188:$CU$197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Input!$DL$188:$DL$197</c:f>
              <c:numCache>
                <c:formatCode>#,##0</c:formatCode>
                <c:ptCount val="10"/>
              </c:numCache>
            </c:numRef>
          </c:val>
          <c:smooth val="0"/>
          <c:extLst>
            <c:ext xmlns:c16="http://schemas.microsoft.com/office/drawing/2014/chart" uri="{C3380CC4-5D6E-409C-BE32-E72D297353CC}">
              <c16:uniqueId val="{00000002-76DA-4552-9185-AC8ECEEC3B77}"/>
            </c:ext>
          </c:extLst>
        </c:ser>
        <c:ser>
          <c:idx val="2"/>
          <c:order val="3"/>
          <c:tx>
            <c:strRef>
              <c:f>Input!$DX$186</c:f>
              <c:strCache>
                <c:ptCount val="1"/>
                <c:pt idx="0">
                  <c:v>supplier demand + flex.</c:v>
                </c:pt>
              </c:strCache>
            </c:strRef>
          </c:tx>
          <c:spPr>
            <a:ln>
              <a:solidFill>
                <a:srgbClr val="FFC000"/>
              </a:solidFill>
            </a:ln>
          </c:spPr>
          <c:marker>
            <c:symbol val="none"/>
          </c:marker>
          <c:cat>
            <c:strRef>
              <c:f>Input!$CT$188:$CU$197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Input!$DX$188:$DX$197</c:f>
              <c:numCache>
                <c:formatCode>#,##0</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76DA-4552-9185-AC8ECEEC3B77}"/>
            </c:ext>
          </c:extLst>
        </c:ser>
        <c:dLbls>
          <c:showLegendKey val="0"/>
          <c:showVal val="0"/>
          <c:showCatName val="0"/>
          <c:showSerName val="0"/>
          <c:showPercent val="0"/>
          <c:showBubbleSize val="0"/>
        </c:dLbls>
        <c:marker val="1"/>
        <c:smooth val="0"/>
        <c:axId val="112305664"/>
        <c:axId val="112307200"/>
      </c:lineChart>
      <c:catAx>
        <c:axId val="112305664"/>
        <c:scaling>
          <c:orientation val="minMax"/>
        </c:scaling>
        <c:delete val="0"/>
        <c:axPos val="b"/>
        <c:numFmt formatCode="General" sourceLinked="0"/>
        <c:majorTickMark val="out"/>
        <c:minorTickMark val="none"/>
        <c:tickLblPos val="nextTo"/>
        <c:crossAx val="112307200"/>
        <c:crosses val="autoZero"/>
        <c:auto val="1"/>
        <c:lblAlgn val="ctr"/>
        <c:lblOffset val="100"/>
        <c:noMultiLvlLbl val="0"/>
      </c:catAx>
      <c:valAx>
        <c:axId val="112307200"/>
        <c:scaling>
          <c:orientation val="minMax"/>
        </c:scaling>
        <c:delete val="0"/>
        <c:axPos val="l"/>
        <c:majorGridlines/>
        <c:numFmt formatCode="#,##0" sourceLinked="1"/>
        <c:majorTickMark val="out"/>
        <c:minorTickMark val="none"/>
        <c:tickLblPos val="nextTo"/>
        <c:crossAx val="112305664"/>
        <c:crosses val="autoZero"/>
        <c:crossBetween val="between"/>
      </c:valAx>
    </c:plotArea>
    <c:legend>
      <c:legendPos val="t"/>
      <c:overlay val="0"/>
    </c:legend>
    <c:plotVisOnly val="1"/>
    <c:dispBlanksAs val="gap"/>
    <c:showDLblsOverMax val="0"/>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9"/>
          <c:order val="0"/>
          <c:tx>
            <c:strRef>
              <c:f>Input!$EQ$185</c:f>
              <c:strCache>
                <c:ptCount val="1"/>
                <c:pt idx="0">
                  <c:v>customer demand</c:v>
                </c:pt>
              </c:strCache>
            </c:strRef>
          </c:tx>
          <c:spPr>
            <a:solidFill>
              <a:schemeClr val="bg1">
                <a:lumMod val="75000"/>
              </a:schemeClr>
            </a:solidFill>
            <a:ln>
              <a:solidFill>
                <a:schemeClr val="bg1">
                  <a:lumMod val="75000"/>
                </a:schemeClr>
              </a:solidFill>
            </a:ln>
          </c:spPr>
          <c:invertIfNegative val="0"/>
          <c:cat>
            <c:strRef>
              <c:f>Input!$EO$188:$EP$197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Input!$EQ$188:$EQ$197</c:f>
              <c:numCache>
                <c:formatCode>#,##0</c:formatCode>
                <c:ptCount val="10"/>
              </c:numCache>
            </c:numRef>
          </c:val>
          <c:extLst>
            <c:ext xmlns:c16="http://schemas.microsoft.com/office/drawing/2014/chart" uri="{C3380CC4-5D6E-409C-BE32-E72D297353CC}">
              <c16:uniqueId val="{00000000-4566-44F4-8BFF-0B35A7297981}"/>
            </c:ext>
          </c:extLst>
        </c:ser>
        <c:ser>
          <c:idx val="0"/>
          <c:order val="1"/>
          <c:tx>
            <c:strRef>
              <c:f>Input!$EY$185</c:f>
              <c:strCache>
                <c:ptCount val="1"/>
                <c:pt idx="0">
                  <c:v>customer flex.</c:v>
                </c:pt>
              </c:strCache>
            </c:strRef>
          </c:tx>
          <c:spPr>
            <a:solidFill>
              <a:schemeClr val="bg1">
                <a:lumMod val="50000"/>
              </a:schemeClr>
            </a:solidFill>
            <a:ln>
              <a:solidFill>
                <a:schemeClr val="bg1">
                  <a:lumMod val="50000"/>
                </a:schemeClr>
              </a:solidFill>
            </a:ln>
          </c:spPr>
          <c:invertIfNegative val="0"/>
          <c:cat>
            <c:strRef>
              <c:f>Input!$EO$188:$EP$197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Input!$EY$188:$EY$197</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4566-44F4-8BFF-0B35A7297981}"/>
            </c:ext>
          </c:extLst>
        </c:ser>
        <c:dLbls>
          <c:showLegendKey val="0"/>
          <c:showVal val="0"/>
          <c:showCatName val="0"/>
          <c:showSerName val="0"/>
          <c:showPercent val="0"/>
          <c:showBubbleSize val="0"/>
        </c:dLbls>
        <c:gapWidth val="150"/>
        <c:overlap val="100"/>
        <c:axId val="112543232"/>
        <c:axId val="112544768"/>
      </c:barChart>
      <c:lineChart>
        <c:grouping val="standard"/>
        <c:varyColors val="0"/>
        <c:ser>
          <c:idx val="1"/>
          <c:order val="2"/>
          <c:tx>
            <c:strRef>
              <c:f>Input!$FG$186</c:f>
              <c:strCache>
                <c:ptCount val="1"/>
                <c:pt idx="0">
                  <c:v>supplier demand</c:v>
                </c:pt>
              </c:strCache>
            </c:strRef>
          </c:tx>
          <c:spPr>
            <a:ln>
              <a:solidFill>
                <a:srgbClr val="002060"/>
              </a:solidFill>
            </a:ln>
          </c:spPr>
          <c:marker>
            <c:symbol val="none"/>
          </c:marker>
          <c:cat>
            <c:strRef>
              <c:f>Input!$EO$188:$EP$197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Input!$FG$188:$FG$197</c:f>
              <c:numCache>
                <c:formatCode>#,##0</c:formatCode>
                <c:ptCount val="10"/>
              </c:numCache>
            </c:numRef>
          </c:val>
          <c:smooth val="0"/>
          <c:extLst>
            <c:ext xmlns:c16="http://schemas.microsoft.com/office/drawing/2014/chart" uri="{C3380CC4-5D6E-409C-BE32-E72D297353CC}">
              <c16:uniqueId val="{00000002-4566-44F4-8BFF-0B35A7297981}"/>
            </c:ext>
          </c:extLst>
        </c:ser>
        <c:ser>
          <c:idx val="2"/>
          <c:order val="3"/>
          <c:tx>
            <c:strRef>
              <c:f>Input!$FS$186</c:f>
              <c:strCache>
                <c:ptCount val="1"/>
                <c:pt idx="0">
                  <c:v>supplier demand + flex.</c:v>
                </c:pt>
              </c:strCache>
            </c:strRef>
          </c:tx>
          <c:spPr>
            <a:ln>
              <a:solidFill>
                <a:srgbClr val="FFC000"/>
              </a:solidFill>
            </a:ln>
          </c:spPr>
          <c:marker>
            <c:symbol val="none"/>
          </c:marker>
          <c:cat>
            <c:strRef>
              <c:f>Input!$EO$188:$EP$197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Input!$FS$188:$FS$197</c:f>
              <c:numCache>
                <c:formatCode>#,##0</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4566-44F4-8BFF-0B35A7297981}"/>
            </c:ext>
          </c:extLst>
        </c:ser>
        <c:dLbls>
          <c:showLegendKey val="0"/>
          <c:showVal val="0"/>
          <c:showCatName val="0"/>
          <c:showSerName val="0"/>
          <c:showPercent val="0"/>
          <c:showBubbleSize val="0"/>
        </c:dLbls>
        <c:marker val="1"/>
        <c:smooth val="0"/>
        <c:axId val="112543232"/>
        <c:axId val="112544768"/>
      </c:lineChart>
      <c:catAx>
        <c:axId val="112543232"/>
        <c:scaling>
          <c:orientation val="minMax"/>
        </c:scaling>
        <c:delete val="0"/>
        <c:axPos val="b"/>
        <c:numFmt formatCode="General" sourceLinked="0"/>
        <c:majorTickMark val="out"/>
        <c:minorTickMark val="none"/>
        <c:tickLblPos val="nextTo"/>
        <c:crossAx val="112544768"/>
        <c:crosses val="autoZero"/>
        <c:auto val="1"/>
        <c:lblAlgn val="ctr"/>
        <c:lblOffset val="100"/>
        <c:noMultiLvlLbl val="0"/>
      </c:catAx>
      <c:valAx>
        <c:axId val="112544768"/>
        <c:scaling>
          <c:orientation val="minMax"/>
        </c:scaling>
        <c:delete val="0"/>
        <c:axPos val="l"/>
        <c:majorGridlines/>
        <c:numFmt formatCode="#,##0" sourceLinked="1"/>
        <c:majorTickMark val="out"/>
        <c:minorTickMark val="none"/>
        <c:tickLblPos val="nextTo"/>
        <c:crossAx val="112543232"/>
        <c:crosses val="autoZero"/>
        <c:crossBetween val="between"/>
      </c:valAx>
    </c:plotArea>
    <c:legend>
      <c:legendPos val="t"/>
      <c:overlay val="0"/>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323850</xdr:colOff>
      <xdr:row>3</xdr:row>
      <xdr:rowOff>133351</xdr:rowOff>
    </xdr:from>
    <xdr:to>
      <xdr:col>25</xdr:col>
      <xdr:colOff>295275</xdr:colOff>
      <xdr:row>20</xdr:row>
      <xdr:rowOff>38100</xdr:rowOff>
    </xdr:to>
    <xdr:graphicFrame macro="">
      <xdr:nvGraphicFramePr>
        <xdr:cNvPr id="3" name="Diagramm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323850</xdr:colOff>
      <xdr:row>3</xdr:row>
      <xdr:rowOff>133351</xdr:rowOff>
    </xdr:from>
    <xdr:to>
      <xdr:col>54</xdr:col>
      <xdr:colOff>295275</xdr:colOff>
      <xdr:row>20</xdr:row>
      <xdr:rowOff>38100</xdr:rowOff>
    </xdr:to>
    <xdr:graphicFrame macro="">
      <xdr:nvGraphicFramePr>
        <xdr:cNvPr id="4" name="Diagramm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323850</xdr:colOff>
      <xdr:row>41</xdr:row>
      <xdr:rowOff>133351</xdr:rowOff>
    </xdr:from>
    <xdr:to>
      <xdr:col>25</xdr:col>
      <xdr:colOff>295275</xdr:colOff>
      <xdr:row>58</xdr:row>
      <xdr:rowOff>38100</xdr:rowOff>
    </xdr:to>
    <xdr:graphicFrame macro="">
      <xdr:nvGraphicFramePr>
        <xdr:cNvPr id="5" name="Diagramm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323850</xdr:colOff>
      <xdr:row>41</xdr:row>
      <xdr:rowOff>133351</xdr:rowOff>
    </xdr:from>
    <xdr:to>
      <xdr:col>54</xdr:col>
      <xdr:colOff>295275</xdr:colOff>
      <xdr:row>58</xdr:row>
      <xdr:rowOff>38100</xdr:rowOff>
    </xdr:to>
    <xdr:graphicFrame macro="">
      <xdr:nvGraphicFramePr>
        <xdr:cNvPr id="6" name="Diagram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arepoint.hella.com/TEMP/LinkDummy.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2.1%20PPO%20Tool%20FINAL%2004.03.2015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Q:\Pewa\Lutz\CC___COM\BE%20DI\Calc_Gen\PDA-QS%20Manuf%20Capacit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hella.com/MBKIW164/Project%20Team/LA_020529/Calculation_US_05080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harepoint.hella.com/TEMP/Calculacion_B.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T:\15_Com\Mancal\CLRSKIMRKETransmitte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harepoint.hella.com/Archivos%20Comunes/CC___COM/BE%20DI/PDA-QSCalciv.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LinkDummy"/>
      <sheetName val="AT25_MEX"/>
      <sheetName val="hoja1"/>
    </sheetNames>
    <sheetDataSet>
      <sheetData sheetId="0"/>
      <sheetData sheetId="1"/>
      <sheetData sheetId="2"/>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General Information"/>
      <sheetName val="(2)BOM"/>
      <sheetName val="(3)Carry Over, Directed Parts"/>
      <sheetName val="(4)Sourcing Overview"/>
      <sheetName val="(5)Risk Evaluation"/>
      <sheetName val="(6)Sourcing Plan"/>
      <sheetName val="(7)Material Target QC"/>
      <sheetName val="(8)Material Cost Graph"/>
      <sheetName val="(9)Action Plan"/>
      <sheetName val="(10)SB Report_Project"/>
      <sheetName val="(11)SB_Strategy_Component"/>
      <sheetName val="(12)SB Sourcing_Approval"/>
      <sheetName val="Drawings"/>
      <sheetName val="Checklist Transfer Project"/>
      <sheetName val="Checklist Transfer Tools"/>
      <sheetName val="REF"/>
    </sheetNames>
    <sheetDataSet>
      <sheetData sheetId="0">
        <row r="25">
          <cell r="D25"/>
        </row>
      </sheetData>
      <sheetData sheetId="1"/>
      <sheetData sheetId="2"/>
      <sheetData sheetId="3"/>
      <sheetData sheetId="4"/>
      <sheetData sheetId="5"/>
      <sheetData sheetId="6">
        <row r="19">
          <cell r="F19" t="str">
            <v>-</v>
          </cell>
        </row>
      </sheetData>
      <sheetData sheetId="7"/>
      <sheetData sheetId="8"/>
      <sheetData sheetId="9"/>
      <sheetData sheetId="10"/>
      <sheetData sheetId="11"/>
      <sheetData sheetId="12"/>
      <sheetData sheetId="13"/>
      <sheetData sheetId="14"/>
      <sheetData sheetId="15">
        <row r="3">
          <cell r="I3" t="str">
            <v>Tools and devices</v>
          </cell>
        </row>
        <row r="4">
          <cell r="D4" t="str">
            <v>&gt;&gt; Please select</v>
          </cell>
          <cell r="I4" t="str">
            <v>Mechanical components</v>
          </cell>
        </row>
        <row r="5">
          <cell r="D5" t="str">
            <v>Single Sourcing</v>
          </cell>
          <cell r="I5" t="str">
            <v>Active electronical components</v>
          </cell>
        </row>
        <row r="6">
          <cell r="D6" t="str">
            <v>Double Sourcing</v>
          </cell>
          <cell r="I6" t="str">
            <v>Elastomers</v>
          </cell>
        </row>
        <row r="7">
          <cell r="D7" t="str">
            <v>Multiple Sourcing</v>
          </cell>
          <cell r="I7" t="str">
            <v>Electrical component goup/connectors</v>
          </cell>
        </row>
        <row r="8">
          <cell r="D8" t="str">
            <v>To be further discussed</v>
          </cell>
          <cell r="I8" t="str">
            <v>Electronical Purchasing parts</v>
          </cell>
        </row>
        <row r="9">
          <cell r="D9" t="str">
            <v>Not relevant</v>
          </cell>
          <cell r="I9" t="str">
            <v>Pr. Circ. Boards/poten</v>
          </cell>
        </row>
        <row r="10">
          <cell r="D10" t="str">
            <v>&gt;&gt; Please select</v>
          </cell>
          <cell r="I10" t="str">
            <v>Electro.mech/motors</v>
          </cell>
        </row>
        <row r="11">
          <cell r="D11" t="str">
            <v>HCC</v>
          </cell>
          <cell r="I11" t="str">
            <v>Passive electronical components</v>
          </cell>
        </row>
        <row r="12">
          <cell r="D12" t="str">
            <v>HCC + Local</v>
          </cell>
          <cell r="I12" t="str">
            <v>Plastic semi finished product</v>
          </cell>
        </row>
        <row r="13">
          <cell r="D13" t="str">
            <v>HCC + BCC</v>
          </cell>
          <cell r="I13" t="str">
            <v>Plastic parts</v>
          </cell>
        </row>
        <row r="14">
          <cell r="D14" t="str">
            <v>LCC</v>
          </cell>
          <cell r="I14" t="str">
            <v>Cables/cable groups</v>
          </cell>
        </row>
        <row r="15">
          <cell r="D15" t="str">
            <v>LCC + Local</v>
          </cell>
          <cell r="I15" t="str">
            <v>Metal parts</v>
          </cell>
        </row>
        <row r="16">
          <cell r="D16" t="str">
            <v>LCC + BCC</v>
          </cell>
          <cell r="I16" t="str">
            <v>Packing material</v>
          </cell>
        </row>
        <row r="17">
          <cell r="D17" t="str">
            <v>To be further discussed</v>
          </cell>
          <cell r="I17" t="str">
            <v>Hardware</v>
          </cell>
        </row>
        <row r="18">
          <cell r="D18" t="str">
            <v>Not relevant</v>
          </cell>
          <cell r="I18" t="str">
            <v>Software</v>
          </cell>
        </row>
        <row r="19">
          <cell r="D19" t="str">
            <v>&gt;&gt; Please select</v>
          </cell>
        </row>
        <row r="20">
          <cell r="D20" t="str">
            <v>Just in Time</v>
          </cell>
        </row>
        <row r="21">
          <cell r="D21" t="str">
            <v>Supplier KANBAN</v>
          </cell>
          <cell r="I21" t="str">
            <v>EUR</v>
          </cell>
        </row>
        <row r="22">
          <cell r="D22" t="str">
            <v>VMI (incl. consignment stock)</v>
          </cell>
          <cell r="I22" t="str">
            <v>USD</v>
          </cell>
        </row>
        <row r="23">
          <cell r="D23" t="str">
            <v>Disposition</v>
          </cell>
          <cell r="I23" t="str">
            <v>CNY</v>
          </cell>
        </row>
        <row r="24">
          <cell r="D24" t="str">
            <v>Distributor</v>
          </cell>
          <cell r="I24" t="str">
            <v>INR</v>
          </cell>
        </row>
        <row r="25">
          <cell r="D25" t="str">
            <v>Special logistics concept</v>
          </cell>
        </row>
        <row r="26">
          <cell r="D26" t="str">
            <v>To be further discussed</v>
          </cell>
        </row>
        <row r="27">
          <cell r="D27" t="str">
            <v>Not relevant</v>
          </cell>
        </row>
        <row r="28">
          <cell r="D28" t="str">
            <v>&gt;&gt; Please select</v>
          </cell>
        </row>
        <row r="29">
          <cell r="D29" t="str">
            <v>Low</v>
          </cell>
        </row>
        <row r="30">
          <cell r="D30" t="str">
            <v>Medium</v>
          </cell>
        </row>
        <row r="31">
          <cell r="D31" t="str">
            <v>High</v>
          </cell>
        </row>
        <row r="32">
          <cell r="D32" t="str">
            <v>To be further discussed</v>
          </cell>
        </row>
        <row r="33">
          <cell r="D33" t="str">
            <v>Not relevant</v>
          </cell>
        </row>
        <row r="34">
          <cell r="D34" t="str">
            <v>&gt;&gt; Please select</v>
          </cell>
        </row>
        <row r="35">
          <cell r="D35" t="str">
            <v>YES</v>
          </cell>
        </row>
        <row r="36">
          <cell r="D36" t="str">
            <v>NO</v>
          </cell>
        </row>
        <row r="37">
          <cell r="D37" t="str">
            <v>To be further discussed</v>
          </cell>
        </row>
        <row r="38">
          <cell r="D38" t="str">
            <v>Not relevant</v>
          </cell>
        </row>
        <row r="39">
          <cell r="D39" t="str">
            <v>&gt;&gt; Please select</v>
          </cell>
        </row>
        <row r="40">
          <cell r="D40" t="str">
            <v>YES</v>
          </cell>
        </row>
        <row r="41">
          <cell r="D41" t="str">
            <v>NO</v>
          </cell>
        </row>
        <row r="42">
          <cell r="D42" t="str">
            <v>To be further discussed</v>
          </cell>
        </row>
        <row r="43">
          <cell r="D43" t="str">
            <v>Not relevant</v>
          </cell>
        </row>
        <row r="44">
          <cell r="D44" t="str">
            <v>&gt;&gt; Please select</v>
          </cell>
        </row>
        <row r="45">
          <cell r="D45" t="str">
            <v>YES</v>
          </cell>
        </row>
        <row r="46">
          <cell r="D46" t="str">
            <v>NO</v>
          </cell>
        </row>
        <row r="47">
          <cell r="D47" t="str">
            <v>To be further discussed</v>
          </cell>
        </row>
        <row r="48">
          <cell r="D48" t="str">
            <v>Not relevant</v>
          </cell>
        </row>
        <row r="49">
          <cell r="D49" t="str">
            <v>&gt;&gt; Please rank</v>
          </cell>
        </row>
        <row r="50">
          <cell r="D50">
            <v>1</v>
          </cell>
        </row>
        <row r="51">
          <cell r="D51">
            <v>2</v>
          </cell>
        </row>
        <row r="52">
          <cell r="D52">
            <v>3</v>
          </cell>
        </row>
        <row r="53">
          <cell r="D53">
            <v>4</v>
          </cell>
        </row>
        <row r="54">
          <cell r="D54">
            <v>5</v>
          </cell>
        </row>
        <row r="55">
          <cell r="D55">
            <v>6</v>
          </cell>
        </row>
        <row r="56">
          <cell r="D56">
            <v>7</v>
          </cell>
        </row>
        <row r="57">
          <cell r="D57">
            <v>8</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sheetName val="Manufacturing"/>
      <sheetName val="Capacity"/>
      <sheetName val="BasicData"/>
      <sheetName val="Revision"/>
      <sheetName val="Version"/>
      <sheetName val="Program"/>
      <sheetName val="Projektdialog"/>
      <sheetName val="BBZDialog"/>
      <sheetName val="AVODialog"/>
      <sheetName val="HilfeDialog"/>
    </sheetNames>
    <sheetDataSet>
      <sheetData sheetId="0">
        <row r="3">
          <cell r="C3" t="str">
            <v>Navigator</v>
          </cell>
        </row>
        <row r="4">
          <cell r="C4" t="str">
            <v>Guadalajara</v>
          </cell>
        </row>
        <row r="5">
          <cell r="C5" t="str">
            <v>Ruvalcaba</v>
          </cell>
        </row>
        <row r="6">
          <cell r="C6">
            <v>500000</v>
          </cell>
        </row>
        <row r="19">
          <cell r="F19">
            <v>24.4</v>
          </cell>
        </row>
        <row r="20">
          <cell r="F20">
            <v>30.5</v>
          </cell>
        </row>
        <row r="29">
          <cell r="F29">
            <v>24.6</v>
          </cell>
        </row>
        <row r="30">
          <cell r="F30">
            <v>30.8</v>
          </cell>
        </row>
        <row r="43">
          <cell r="F43">
            <v>113.6</v>
          </cell>
        </row>
        <row r="47">
          <cell r="F47">
            <v>19.899999999999999</v>
          </cell>
        </row>
        <row r="52">
          <cell r="F52">
            <v>0</v>
          </cell>
        </row>
        <row r="53">
          <cell r="F53">
            <v>0</v>
          </cell>
        </row>
        <row r="58">
          <cell r="F58">
            <v>39</v>
          </cell>
        </row>
        <row r="61">
          <cell r="I61">
            <v>0</v>
          </cell>
        </row>
        <row r="62">
          <cell r="I62">
            <v>3</v>
          </cell>
        </row>
        <row r="82">
          <cell r="F82">
            <v>127.5</v>
          </cell>
        </row>
        <row r="85">
          <cell r="I85">
            <v>62.5</v>
          </cell>
        </row>
        <row r="86">
          <cell r="J86">
            <v>56.3</v>
          </cell>
        </row>
        <row r="87">
          <cell r="J87">
            <v>3</v>
          </cell>
        </row>
        <row r="88">
          <cell r="J88">
            <v>12.8</v>
          </cell>
        </row>
        <row r="89">
          <cell r="J89">
            <v>37.5</v>
          </cell>
        </row>
        <row r="95">
          <cell r="F95">
            <v>39.4</v>
          </cell>
        </row>
        <row r="100">
          <cell r="F100">
            <v>57.5</v>
          </cell>
        </row>
        <row r="101">
          <cell r="F101">
            <v>71.900000000000006</v>
          </cell>
        </row>
        <row r="106">
          <cell r="I106">
            <v>0</v>
          </cell>
        </row>
        <row r="107">
          <cell r="J107">
            <v>0</v>
          </cell>
        </row>
        <row r="110">
          <cell r="J110">
            <v>0</v>
          </cell>
        </row>
        <row r="115">
          <cell r="F115">
            <v>67.900000000000006</v>
          </cell>
        </row>
        <row r="116">
          <cell r="F116">
            <v>84.9</v>
          </cell>
        </row>
        <row r="121">
          <cell r="F121">
            <v>0</v>
          </cell>
        </row>
        <row r="122">
          <cell r="F122">
            <v>0</v>
          </cell>
        </row>
      </sheetData>
      <sheetData sheetId="1"/>
      <sheetData sheetId="2"/>
      <sheetData sheetId="3">
        <row r="4">
          <cell r="B4" t="str">
            <v>G1</v>
          </cell>
          <cell r="C4">
            <v>4.333333333333333</v>
          </cell>
          <cell r="E4">
            <v>124</v>
          </cell>
          <cell r="F4">
            <v>10</v>
          </cell>
          <cell r="K4">
            <v>1245999</v>
          </cell>
          <cell r="L4">
            <v>124</v>
          </cell>
          <cell r="M4">
            <v>5999</v>
          </cell>
          <cell r="N4" t="str">
            <v>Assembly</v>
          </cell>
          <cell r="O4" t="str">
            <v>124   5999   Assembly  [5.60 DM/min]</v>
          </cell>
          <cell r="P4">
            <v>5.6</v>
          </cell>
        </row>
        <row r="5">
          <cell r="B5" t="str">
            <v>G2</v>
          </cell>
          <cell r="C5">
            <v>8.6666666666666661</v>
          </cell>
          <cell r="E5">
            <v>125</v>
          </cell>
          <cell r="F5">
            <v>26</v>
          </cell>
          <cell r="K5">
            <v>1243466</v>
          </cell>
          <cell r="L5">
            <v>124</v>
          </cell>
          <cell r="M5">
            <v>3466</v>
          </cell>
          <cell r="N5" t="str">
            <v>SMD Insertion</v>
          </cell>
          <cell r="O5" t="str">
            <v>124   3466   SMD Insertion  [0.10 DM/min]</v>
          </cell>
          <cell r="P5">
            <v>0.1</v>
          </cell>
        </row>
        <row r="6">
          <cell r="B6" t="str">
            <v>R1</v>
          </cell>
          <cell r="C6">
            <v>56.54</v>
          </cell>
          <cell r="E6">
            <v>131</v>
          </cell>
          <cell r="F6">
            <v>26</v>
          </cell>
          <cell r="K6">
            <v>1248502</v>
          </cell>
          <cell r="L6">
            <v>124</v>
          </cell>
          <cell r="M6">
            <v>8502</v>
          </cell>
          <cell r="N6" t="str">
            <v>SMD Insertion top</v>
          </cell>
          <cell r="O6" t="str">
            <v>124   8502   SMD Insertion top  [2.38 DM/min]</v>
          </cell>
          <cell r="P6">
            <v>2.38</v>
          </cell>
        </row>
        <row r="7">
          <cell r="B7" t="str">
            <v>R2</v>
          </cell>
          <cell r="C7">
            <v>57.25</v>
          </cell>
          <cell r="E7">
            <v>250</v>
          </cell>
          <cell r="F7">
            <v>10</v>
          </cell>
          <cell r="K7">
            <v>1248511</v>
          </cell>
          <cell r="L7">
            <v>124</v>
          </cell>
          <cell r="M7">
            <v>8511</v>
          </cell>
          <cell r="N7" t="str">
            <v>SMD Insertion top</v>
          </cell>
          <cell r="O7" t="str">
            <v>124   8511   SMD Insertion top  [2.17 DM/min]</v>
          </cell>
          <cell r="P7">
            <v>2.17</v>
          </cell>
        </row>
        <row r="8">
          <cell r="B8" t="str">
            <v>R3</v>
          </cell>
          <cell r="C8">
            <v>57.97</v>
          </cell>
          <cell r="K8">
            <v>1248521</v>
          </cell>
          <cell r="L8">
            <v>124</v>
          </cell>
          <cell r="M8">
            <v>8521</v>
          </cell>
          <cell r="N8" t="str">
            <v>SMD Insertion top</v>
          </cell>
          <cell r="O8" t="str">
            <v>124   8521   SMD Insertion top  [3.68 DM/min]</v>
          </cell>
          <cell r="P8">
            <v>3.68</v>
          </cell>
        </row>
        <row r="9">
          <cell r="B9" t="str">
            <v>R4</v>
          </cell>
          <cell r="C9">
            <v>59.13</v>
          </cell>
          <cell r="K9">
            <v>1248572</v>
          </cell>
          <cell r="L9">
            <v>124</v>
          </cell>
          <cell r="M9">
            <v>8572</v>
          </cell>
          <cell r="N9" t="str">
            <v>SMD Insertion bottom</v>
          </cell>
          <cell r="O9" t="str">
            <v>124   8572   SMD Insertion bottom  [1.69 DM/min]</v>
          </cell>
          <cell r="P9">
            <v>1.69</v>
          </cell>
        </row>
        <row r="10">
          <cell r="B10" t="str">
            <v>R5</v>
          </cell>
          <cell r="C10">
            <v>61.01</v>
          </cell>
          <cell r="K10">
            <v>1248592</v>
          </cell>
          <cell r="L10">
            <v>124</v>
          </cell>
          <cell r="M10">
            <v>8592</v>
          </cell>
          <cell r="N10" t="str">
            <v>SMD Insertion top</v>
          </cell>
          <cell r="O10" t="str">
            <v>124   8592   SMD Insertion top  [2.18 DM/min]</v>
          </cell>
          <cell r="P10">
            <v>2.1800000000000002</v>
          </cell>
        </row>
        <row r="11">
          <cell r="B11" t="str">
            <v>R6</v>
          </cell>
          <cell r="C11">
            <v>63.32</v>
          </cell>
          <cell r="K11">
            <v>1248541</v>
          </cell>
          <cell r="L11">
            <v>124</v>
          </cell>
          <cell r="M11">
            <v>8541</v>
          </cell>
          <cell r="N11" t="str">
            <v>Automatic THT Insertion</v>
          </cell>
          <cell r="O11" t="str">
            <v>124   8541   Automatic THT Insertion  [1.32 DM/min]</v>
          </cell>
          <cell r="P11">
            <v>1.32</v>
          </cell>
        </row>
        <row r="12">
          <cell r="B12" t="str">
            <v>R7</v>
          </cell>
          <cell r="C12">
            <v>66.05</v>
          </cell>
          <cell r="K12">
            <v>1256211</v>
          </cell>
          <cell r="L12">
            <v>125</v>
          </cell>
          <cell r="M12">
            <v>6211</v>
          </cell>
          <cell r="N12" t="str">
            <v>ICT</v>
          </cell>
          <cell r="O12" t="str">
            <v>125   6211   ICT  [1.15 DM/min]</v>
          </cell>
          <cell r="P12">
            <v>1.1499999999999999</v>
          </cell>
        </row>
        <row r="13">
          <cell r="B13" t="str">
            <v>R8</v>
          </cell>
          <cell r="C13">
            <v>70.900000000000006</v>
          </cell>
          <cell r="K13">
            <v>1256215</v>
          </cell>
          <cell r="L13">
            <v>125</v>
          </cell>
          <cell r="M13">
            <v>6215</v>
          </cell>
          <cell r="N13" t="str">
            <v>ICT</v>
          </cell>
          <cell r="O13" t="str">
            <v>125   6215   ICT  [0.38 DM/min]</v>
          </cell>
          <cell r="P13">
            <v>0.38</v>
          </cell>
        </row>
        <row r="14">
          <cell r="B14" t="str">
            <v>R9</v>
          </cell>
          <cell r="C14">
            <v>76.849999999999994</v>
          </cell>
          <cell r="K14">
            <v>1256216</v>
          </cell>
          <cell r="L14">
            <v>125</v>
          </cell>
          <cell r="M14">
            <v>6216</v>
          </cell>
          <cell r="N14" t="str">
            <v>ICT</v>
          </cell>
          <cell r="O14" t="str">
            <v>125   6216   ICT  [0.53 DM/min]</v>
          </cell>
          <cell r="P14">
            <v>0.53</v>
          </cell>
        </row>
        <row r="15">
          <cell r="B15" t="str">
            <v>R10</v>
          </cell>
          <cell r="C15">
            <v>83.61</v>
          </cell>
          <cell r="K15">
            <v>1252502</v>
          </cell>
          <cell r="L15">
            <v>125</v>
          </cell>
          <cell r="M15">
            <v>2502</v>
          </cell>
          <cell r="N15" t="str">
            <v>Wave Soldering</v>
          </cell>
          <cell r="O15" t="str">
            <v>125   2502   Wave Soldering  [1.58 DM/min]</v>
          </cell>
          <cell r="P15">
            <v>1.58</v>
          </cell>
        </row>
        <row r="16">
          <cell r="B16" t="str">
            <v>R11</v>
          </cell>
          <cell r="C16">
            <v>90.67</v>
          </cell>
          <cell r="K16">
            <v>1252503</v>
          </cell>
          <cell r="L16">
            <v>125</v>
          </cell>
          <cell r="M16">
            <v>2503</v>
          </cell>
          <cell r="N16" t="str">
            <v>Mini-Wave Soldering</v>
          </cell>
          <cell r="O16" t="str">
            <v>125   2503   Mini-Wave Soldering  [0.90 DM/min]</v>
          </cell>
          <cell r="P16">
            <v>0.9</v>
          </cell>
        </row>
        <row r="17">
          <cell r="K17">
            <v>1253505</v>
          </cell>
          <cell r="L17">
            <v>125</v>
          </cell>
          <cell r="M17">
            <v>3505</v>
          </cell>
          <cell r="N17" t="str">
            <v>Vacuum potting</v>
          </cell>
          <cell r="O17" t="str">
            <v>125   3505   Vacuum potting  [0.62 DM/min]</v>
          </cell>
          <cell r="P17">
            <v>0.62</v>
          </cell>
        </row>
        <row r="18">
          <cell r="K18">
            <v>1315990</v>
          </cell>
          <cell r="L18">
            <v>131</v>
          </cell>
          <cell r="M18">
            <v>5990</v>
          </cell>
          <cell r="N18" t="str">
            <v>Potting</v>
          </cell>
          <cell r="O18" t="str">
            <v>131   5990   Potting  [1.28 DM/min]</v>
          </cell>
          <cell r="P18">
            <v>1.28</v>
          </cell>
        </row>
        <row r="19">
          <cell r="K19">
            <v>1316262</v>
          </cell>
          <cell r="L19">
            <v>131</v>
          </cell>
          <cell r="M19">
            <v>6262</v>
          </cell>
          <cell r="N19" t="str">
            <v>Pre-Test</v>
          </cell>
          <cell r="O19" t="str">
            <v>131   6262   Pre-Test  [0.35 DM/min]</v>
          </cell>
          <cell r="P19">
            <v>0.35</v>
          </cell>
        </row>
        <row r="20">
          <cell r="K20">
            <v>1316480</v>
          </cell>
          <cell r="L20">
            <v>131</v>
          </cell>
          <cell r="M20">
            <v>6480</v>
          </cell>
          <cell r="N20" t="str">
            <v>Final Test Spare Parts</v>
          </cell>
          <cell r="O20" t="str">
            <v>131   6480   Final Test Spare Parts  [1.07 DM/min]</v>
          </cell>
          <cell r="P20">
            <v>1.07</v>
          </cell>
        </row>
        <row r="21">
          <cell r="K21">
            <v>1316485</v>
          </cell>
          <cell r="L21">
            <v>131</v>
          </cell>
          <cell r="M21">
            <v>6485</v>
          </cell>
          <cell r="N21" t="str">
            <v>Final Test</v>
          </cell>
          <cell r="O21" t="str">
            <v>131   6485   Final Test  [0.35 DM/min]</v>
          </cell>
          <cell r="P21">
            <v>0.35</v>
          </cell>
        </row>
        <row r="22">
          <cell r="K22">
            <v>1316487</v>
          </cell>
          <cell r="L22">
            <v>131</v>
          </cell>
          <cell r="M22">
            <v>6487</v>
          </cell>
          <cell r="N22" t="str">
            <v>Final Test</v>
          </cell>
          <cell r="O22" t="str">
            <v>131   6487   Final Test  [0.35 DM/min]</v>
          </cell>
          <cell r="P22">
            <v>0.35</v>
          </cell>
        </row>
        <row r="23">
          <cell r="K23">
            <v>1316488</v>
          </cell>
          <cell r="L23">
            <v>131</v>
          </cell>
          <cell r="M23">
            <v>6488</v>
          </cell>
          <cell r="N23" t="str">
            <v>Final Test</v>
          </cell>
          <cell r="O23" t="str">
            <v>131   6488   Final Test  [0.35 DM/min]</v>
          </cell>
          <cell r="P23">
            <v>0.35</v>
          </cell>
        </row>
        <row r="24">
          <cell r="K24">
            <v>1316489</v>
          </cell>
          <cell r="L24">
            <v>131</v>
          </cell>
          <cell r="M24">
            <v>6489</v>
          </cell>
          <cell r="N24" t="str">
            <v>Final Test</v>
          </cell>
          <cell r="O24" t="str">
            <v>131   6489   Final Test  [0.35 DM/min]</v>
          </cell>
          <cell r="P24">
            <v>0.35</v>
          </cell>
        </row>
        <row r="25">
          <cell r="K25">
            <v>1316491</v>
          </cell>
          <cell r="L25">
            <v>131</v>
          </cell>
          <cell r="M25">
            <v>6491</v>
          </cell>
          <cell r="N25" t="str">
            <v>Final Test</v>
          </cell>
          <cell r="O25" t="str">
            <v>131   6491   Final Test  [0.35 DM/min]</v>
          </cell>
          <cell r="P25">
            <v>0.35</v>
          </cell>
        </row>
        <row r="26">
          <cell r="K26">
            <v>1316492</v>
          </cell>
          <cell r="L26">
            <v>131</v>
          </cell>
          <cell r="M26">
            <v>6492</v>
          </cell>
          <cell r="N26" t="str">
            <v>Adjusting</v>
          </cell>
          <cell r="O26" t="str">
            <v>131   6492   Adjusting  [0.35 DM/min]</v>
          </cell>
          <cell r="P26">
            <v>0.35</v>
          </cell>
        </row>
        <row r="27">
          <cell r="K27">
            <v>1316493</v>
          </cell>
          <cell r="L27">
            <v>131</v>
          </cell>
          <cell r="M27">
            <v>6493</v>
          </cell>
          <cell r="N27" t="str">
            <v>Adjusting</v>
          </cell>
          <cell r="O27" t="str">
            <v>131   6493   Adjusting  [0.35 DM/min]</v>
          </cell>
          <cell r="P27">
            <v>0.35</v>
          </cell>
        </row>
        <row r="28">
          <cell r="K28">
            <v>1316495</v>
          </cell>
          <cell r="L28">
            <v>131</v>
          </cell>
          <cell r="M28">
            <v>6495</v>
          </cell>
          <cell r="N28" t="str">
            <v>Final Test</v>
          </cell>
          <cell r="O28" t="str">
            <v>131   6495   Final Test  [0.35 DM/min]</v>
          </cell>
          <cell r="P28">
            <v>0.35</v>
          </cell>
        </row>
        <row r="29">
          <cell r="K29">
            <v>1316496</v>
          </cell>
          <cell r="L29">
            <v>131</v>
          </cell>
          <cell r="M29">
            <v>6496</v>
          </cell>
          <cell r="N29" t="str">
            <v>Final Test</v>
          </cell>
          <cell r="O29" t="str">
            <v>131   6496   Final Test  [0.35 DM/min]</v>
          </cell>
          <cell r="P29">
            <v>0.35</v>
          </cell>
        </row>
        <row r="30">
          <cell r="K30">
            <v>1316497</v>
          </cell>
          <cell r="L30">
            <v>131</v>
          </cell>
          <cell r="M30">
            <v>6497</v>
          </cell>
          <cell r="N30" t="str">
            <v>Final Test</v>
          </cell>
          <cell r="O30" t="str">
            <v>131   6497   Final Test  [0.40 DM/min]</v>
          </cell>
          <cell r="P30">
            <v>0.4</v>
          </cell>
        </row>
        <row r="31">
          <cell r="K31">
            <v>1316498</v>
          </cell>
          <cell r="L31">
            <v>131</v>
          </cell>
          <cell r="M31">
            <v>6498</v>
          </cell>
          <cell r="N31" t="str">
            <v>RF Programming</v>
          </cell>
          <cell r="O31" t="str">
            <v>131   6498   RF Programming  [0.35 DM/min]</v>
          </cell>
          <cell r="P31">
            <v>0.35</v>
          </cell>
        </row>
        <row r="32">
          <cell r="K32">
            <v>2508512</v>
          </cell>
          <cell r="L32">
            <v>250</v>
          </cell>
          <cell r="M32">
            <v>8512</v>
          </cell>
          <cell r="N32" t="str">
            <v>SMD Insertion top</v>
          </cell>
          <cell r="O32" t="str">
            <v>250   8512   SMD Insertion top  [2.65 DM/min]</v>
          </cell>
          <cell r="P32">
            <v>2.65</v>
          </cell>
        </row>
        <row r="33">
          <cell r="K33">
            <v>2508513</v>
          </cell>
          <cell r="L33">
            <v>250</v>
          </cell>
          <cell r="M33">
            <v>8513</v>
          </cell>
          <cell r="N33" t="str">
            <v>SMD Insertion top</v>
          </cell>
          <cell r="O33" t="str">
            <v>250   8513   SMD Insertion top  [2.75 DM/min]</v>
          </cell>
          <cell r="P33">
            <v>2.75</v>
          </cell>
        </row>
        <row r="34">
          <cell r="K34">
            <v>2505102</v>
          </cell>
          <cell r="L34">
            <v>250</v>
          </cell>
          <cell r="M34">
            <v>5102</v>
          </cell>
          <cell r="N34" t="str">
            <v>Alternate VW line</v>
          </cell>
          <cell r="O34" t="str">
            <v>250   5102   Alternate VW line  [0.20 DM/min]</v>
          </cell>
          <cell r="P34">
            <v>0.2</v>
          </cell>
        </row>
        <row r="35">
          <cell r="K35">
            <v>2505930</v>
          </cell>
          <cell r="L35">
            <v>250</v>
          </cell>
          <cell r="M35">
            <v>5930</v>
          </cell>
          <cell r="N35" t="str">
            <v>Assembly Line VW</v>
          </cell>
          <cell r="O35" t="str">
            <v>250   5930   Assembly Line VW  [2.20 DM/min]</v>
          </cell>
          <cell r="P35">
            <v>2.2000000000000002</v>
          </cell>
        </row>
        <row r="36">
          <cell r="K36">
            <v>2505931</v>
          </cell>
          <cell r="L36">
            <v>250</v>
          </cell>
          <cell r="M36">
            <v>5931</v>
          </cell>
          <cell r="N36" t="str">
            <v>Assembly Line Opel</v>
          </cell>
          <cell r="O36" t="str">
            <v>250   5931   Assembly Line Opel  [2.99 DM/min]</v>
          </cell>
          <cell r="P36">
            <v>2.99</v>
          </cell>
        </row>
        <row r="37">
          <cell r="K37">
            <v>2506210</v>
          </cell>
          <cell r="L37">
            <v>250</v>
          </cell>
          <cell r="M37">
            <v>6210</v>
          </cell>
          <cell r="N37" t="str">
            <v>ICT Nissan</v>
          </cell>
          <cell r="O37" t="str">
            <v>250   6210   ICT Nissan  [0.43 DM/min]</v>
          </cell>
          <cell r="P37">
            <v>0.43</v>
          </cell>
        </row>
        <row r="38">
          <cell r="K38">
            <v>2506214</v>
          </cell>
          <cell r="L38">
            <v>250</v>
          </cell>
          <cell r="M38">
            <v>6214</v>
          </cell>
          <cell r="N38" t="str">
            <v>ICT WFS MB</v>
          </cell>
          <cell r="O38" t="str">
            <v>250   6214   ICT WFS MB  [0.79 DM/min]</v>
          </cell>
          <cell r="P38">
            <v>0.79</v>
          </cell>
        </row>
        <row r="39">
          <cell r="K39">
            <v>2506215</v>
          </cell>
          <cell r="L39">
            <v>250</v>
          </cell>
          <cell r="M39">
            <v>6215</v>
          </cell>
          <cell r="N39" t="str">
            <v>ICT MB FBS2A</v>
          </cell>
          <cell r="O39" t="str">
            <v>250   6215   ICT MB FBS2A  [0.66 DM/min]</v>
          </cell>
          <cell r="P39">
            <v>0.66</v>
          </cell>
        </row>
        <row r="40">
          <cell r="K40">
            <v>2506285</v>
          </cell>
          <cell r="L40">
            <v>250</v>
          </cell>
          <cell r="M40">
            <v>6285</v>
          </cell>
          <cell r="N40" t="str">
            <v>ICT VW</v>
          </cell>
          <cell r="O40" t="str">
            <v>250   6285   ICT VW  [0.34 DM/min]</v>
          </cell>
          <cell r="P40">
            <v>0.34</v>
          </cell>
        </row>
        <row r="41">
          <cell r="K41">
            <v>2506400</v>
          </cell>
          <cell r="L41">
            <v>250</v>
          </cell>
          <cell r="M41">
            <v>6400</v>
          </cell>
          <cell r="N41" t="str">
            <v>Final Test</v>
          </cell>
          <cell r="O41" t="str">
            <v>250   6400   Final Test  [1.36 DM/min]</v>
          </cell>
          <cell r="P41">
            <v>1.36</v>
          </cell>
        </row>
        <row r="42">
          <cell r="K42">
            <v>2506401</v>
          </cell>
          <cell r="L42">
            <v>250</v>
          </cell>
          <cell r="M42">
            <v>6401</v>
          </cell>
          <cell r="N42" t="str">
            <v>Final Test</v>
          </cell>
          <cell r="O42" t="str">
            <v>250   6401   Final Test  [0.19 DM/min]</v>
          </cell>
          <cell r="P42">
            <v>0.19</v>
          </cell>
        </row>
        <row r="43">
          <cell r="K43">
            <v>2506402</v>
          </cell>
          <cell r="L43">
            <v>250</v>
          </cell>
          <cell r="M43">
            <v>6402</v>
          </cell>
          <cell r="N43" t="str">
            <v>Final Test</v>
          </cell>
          <cell r="O43" t="str">
            <v>250   6402   Final Test  [0.12 DM/min]</v>
          </cell>
          <cell r="P43">
            <v>0.12</v>
          </cell>
        </row>
        <row r="44">
          <cell r="K44">
            <v>2506403</v>
          </cell>
          <cell r="L44">
            <v>250</v>
          </cell>
          <cell r="M44">
            <v>6403</v>
          </cell>
          <cell r="N44" t="str">
            <v>Final Test</v>
          </cell>
          <cell r="O44" t="str">
            <v>250   6403   Final Test  [0.19 DM/min]</v>
          </cell>
          <cell r="P44">
            <v>0.19</v>
          </cell>
        </row>
        <row r="45">
          <cell r="K45">
            <v>2506410</v>
          </cell>
          <cell r="L45">
            <v>250</v>
          </cell>
          <cell r="M45">
            <v>6410</v>
          </cell>
          <cell r="N45" t="str">
            <v>Final Test</v>
          </cell>
          <cell r="O45" t="str">
            <v>250   6410   Final Test  [0.64 DM/min]</v>
          </cell>
          <cell r="P45">
            <v>0.64</v>
          </cell>
        </row>
        <row r="46">
          <cell r="K46">
            <v>2506440</v>
          </cell>
          <cell r="L46">
            <v>250</v>
          </cell>
          <cell r="M46">
            <v>6440</v>
          </cell>
          <cell r="N46" t="str">
            <v>Transponder Programing</v>
          </cell>
          <cell r="O46" t="str">
            <v>250   6440   Transponder Programing  [0.16 DM/min]</v>
          </cell>
          <cell r="P46">
            <v>0.16</v>
          </cell>
        </row>
      </sheetData>
      <sheetData sheetId="4"/>
      <sheetData sheetId="5"/>
      <sheetData sheetId="6" refreshError="1"/>
      <sheetData sheetId="7"/>
      <sheetData sheetId="8"/>
      <sheetData sheetId="9"/>
      <sheetData sheetId="1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Input"/>
      <sheetName val="Cost Projections"/>
      <sheetName val="SUMMARY SHEET"/>
      <sheetName val="BOM&amp;Tooling"/>
      <sheetName val="Labor &amp; Equipment"/>
      <sheetName val="Cost Estimate"/>
      <sheetName val="R&amp;D"/>
      <sheetName val="ECPs"/>
      <sheetName val="Project Setup Sheet"/>
      <sheetName val="CVP"/>
      <sheetName val="Cover Page"/>
      <sheetName val="MB W164 CALC"/>
      <sheetName val="fgk"/>
      <sheetName val="BOMlis"/>
      <sheetName val="Time Estimation"/>
      <sheetName val="Normal Equipment"/>
      <sheetName val="Special Equipmet"/>
      <sheetName val="Module1"/>
      <sheetName val="Module2"/>
    </sheetNames>
    <sheetDataSet>
      <sheetData sheetId="0"/>
      <sheetData sheetId="1" refreshError="1"/>
      <sheetData sheetId="2" refreshError="1"/>
      <sheetData sheetId="3"/>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al Investments"/>
      <sheetName val="Normal Equipment "/>
      <sheetName val="Capacity Analysis"/>
    </sheetNames>
    <sheetDataSet>
      <sheetData sheetId="0">
        <row r="1">
          <cell r="C1" t="str">
            <v>EQUIPMENT LIST FOR VDO A5 project</v>
          </cell>
        </row>
        <row r="3">
          <cell r="B3" t="str">
            <v>Project:</v>
          </cell>
          <cell r="C3" t="str">
            <v>A5</v>
          </cell>
          <cell r="D3" t="str">
            <v>PPAP</v>
          </cell>
          <cell r="I3" t="str">
            <v>Responsible:</v>
          </cell>
          <cell r="J3" t="str">
            <v>I. Vázquez</v>
          </cell>
          <cell r="M3" t="str">
            <v>Date:</v>
          </cell>
          <cell r="N3">
            <v>37117.606926967594</v>
          </cell>
        </row>
        <row r="4">
          <cell r="B4" t="str">
            <v>R&amp;D No:</v>
          </cell>
          <cell r="D4" t="str">
            <v>Base:</v>
          </cell>
          <cell r="M4" t="str">
            <v>1st BY:</v>
          </cell>
          <cell r="N4" t="str">
            <v>02/03</v>
          </cell>
        </row>
        <row r="5">
          <cell r="B5" t="str">
            <v>RW1 Request No:</v>
          </cell>
          <cell r="D5" t="str">
            <v>Quantity:</v>
          </cell>
          <cell r="I5" t="str">
            <v>Department:</v>
          </cell>
          <cell r="J5" t="str">
            <v>AT EG F</v>
          </cell>
          <cell r="M5" t="str">
            <v>2nd BY:</v>
          </cell>
          <cell r="N5" t="str">
            <v>03/04</v>
          </cell>
        </row>
        <row r="7">
          <cell r="I7" t="str">
            <v xml:space="preserve"> </v>
          </cell>
        </row>
        <row r="9">
          <cell r="H9" t="str">
            <v>Cost Rate:</v>
          </cell>
          <cell r="I9">
            <v>16</v>
          </cell>
          <cell r="J9" t="str">
            <v>Cost Rate:</v>
          </cell>
          <cell r="K9">
            <v>22</v>
          </cell>
          <cell r="L9" t="str">
            <v>Cost Rate:</v>
          </cell>
          <cell r="M9">
            <v>35</v>
          </cell>
        </row>
        <row r="10">
          <cell r="A10" t="str">
            <v>No</v>
          </cell>
          <cell r="B10" t="str">
            <v>Description</v>
          </cell>
          <cell r="D10" t="str">
            <v>N</v>
          </cell>
          <cell r="E10" t="str">
            <v>S</v>
          </cell>
          <cell r="F10" t="str">
            <v>M</v>
          </cell>
          <cell r="G10" t="str">
            <v>AW</v>
          </cell>
          <cell r="H10" t="str">
            <v>Workshop</v>
          </cell>
          <cell r="J10" t="str">
            <v>CO/SW - S2</v>
          </cell>
          <cell r="L10" t="str">
            <v>CO/SW - S4</v>
          </cell>
          <cell r="N10" t="str">
            <v>Invest</v>
          </cell>
          <cell r="O10" t="str">
            <v>Total €</v>
          </cell>
          <cell r="P10" t="str">
            <v>Invest</v>
          </cell>
        </row>
        <row r="11">
          <cell r="D11" t="str">
            <v>S</v>
          </cell>
          <cell r="E11" t="str">
            <v>O T</v>
          </cell>
          <cell r="G11" t="str">
            <v>Amount €</v>
          </cell>
          <cell r="H11" t="str">
            <v>Hours</v>
          </cell>
          <cell r="I11" t="str">
            <v>Amount €</v>
          </cell>
          <cell r="J11" t="str">
            <v>Hours</v>
          </cell>
          <cell r="K11" t="str">
            <v>Amount €</v>
          </cell>
          <cell r="L11" t="str">
            <v>Hours</v>
          </cell>
          <cell r="M11" t="str">
            <v>Amount €</v>
          </cell>
          <cell r="N11" t="str">
            <v>02/03</v>
          </cell>
          <cell r="O11" t="str">
            <v>(Budget)</v>
          </cell>
          <cell r="P11" t="str">
            <v>03/04</v>
          </cell>
        </row>
        <row r="12">
          <cell r="B12" t="str">
            <v>Toolings</v>
          </cell>
        </row>
        <row r="14">
          <cell r="A14" t="str">
            <v>1.1</v>
          </cell>
          <cell r="B14" t="str">
            <v>PCB Tooling</v>
          </cell>
          <cell r="D14" t="str">
            <v>s</v>
          </cell>
          <cell r="G14" t="str">
            <v>Pend</v>
          </cell>
          <cell r="P14"/>
        </row>
        <row r="15">
          <cell r="A15" t="str">
            <v>1.2</v>
          </cell>
          <cell r="B15" t="str">
            <v>Connector-Tooling</v>
          </cell>
          <cell r="D15" t="str">
            <v>s</v>
          </cell>
          <cell r="G15" t="str">
            <v>Pend</v>
          </cell>
          <cell r="P15"/>
        </row>
        <row r="16">
          <cell r="A16" t="str">
            <v>1.3</v>
          </cell>
          <cell r="B16" t="str">
            <v>Micro masks</v>
          </cell>
          <cell r="D16" t="str">
            <v>s</v>
          </cell>
          <cell r="G16" t="str">
            <v>Pend</v>
          </cell>
          <cell r="P16"/>
        </row>
        <row r="17">
          <cell r="A17" t="str">
            <v>1.4</v>
          </cell>
          <cell r="B17" t="str">
            <v>Delivery box tooling</v>
          </cell>
          <cell r="D17" t="str">
            <v>s</v>
          </cell>
          <cell r="G17" t="str">
            <v>Pend</v>
          </cell>
          <cell r="P17"/>
        </row>
        <row r="18">
          <cell r="P18"/>
        </row>
        <row r="19">
          <cell r="B19" t="str">
            <v>Traceability</v>
          </cell>
        </row>
        <row r="21">
          <cell r="A21" t="str">
            <v>2.0</v>
          </cell>
          <cell r="B21" t="str">
            <v>Traceability-Software</v>
          </cell>
          <cell r="D21" t="str">
            <v>s</v>
          </cell>
          <cell r="E21" t="str">
            <v>o</v>
          </cell>
          <cell r="G21">
            <v>2000</v>
          </cell>
          <cell r="H21">
            <v>0</v>
          </cell>
          <cell r="I21">
            <v>0</v>
          </cell>
          <cell r="J21">
            <v>0</v>
          </cell>
          <cell r="K21">
            <v>0</v>
          </cell>
          <cell r="L21">
            <v>0</v>
          </cell>
          <cell r="M21">
            <v>0</v>
          </cell>
          <cell r="N21">
            <v>1</v>
          </cell>
          <cell r="O21">
            <v>2000</v>
          </cell>
          <cell r="P21">
            <v>0</v>
          </cell>
        </row>
        <row r="22">
          <cell r="A22" t="str">
            <v>2.1</v>
          </cell>
          <cell r="B22" t="str">
            <v>Simatic, Supports , add. Hw &amp; cables</v>
          </cell>
          <cell r="D22" t="str">
            <v>n</v>
          </cell>
          <cell r="E22" t="str">
            <v>o</v>
          </cell>
          <cell r="H22">
            <v>0</v>
          </cell>
          <cell r="I22">
            <v>0</v>
          </cell>
          <cell r="J22">
            <v>0</v>
          </cell>
          <cell r="K22">
            <v>0</v>
          </cell>
          <cell r="L22">
            <v>0</v>
          </cell>
          <cell r="M22">
            <v>0</v>
          </cell>
          <cell r="N22">
            <v>1</v>
          </cell>
          <cell r="O22">
            <v>0</v>
          </cell>
          <cell r="P22">
            <v>0</v>
          </cell>
        </row>
        <row r="23">
          <cell r="A23" t="str">
            <v>2.2</v>
          </cell>
          <cell r="B23" t="str">
            <v>Traceability scanner</v>
          </cell>
          <cell r="D23" t="str">
            <v>n</v>
          </cell>
          <cell r="E23" t="str">
            <v>o</v>
          </cell>
          <cell r="H23">
            <v>0</v>
          </cell>
          <cell r="I23">
            <v>0</v>
          </cell>
          <cell r="J23">
            <v>0</v>
          </cell>
          <cell r="K23">
            <v>0</v>
          </cell>
          <cell r="L23">
            <v>0</v>
          </cell>
          <cell r="M23">
            <v>0</v>
          </cell>
          <cell r="N23">
            <v>1</v>
          </cell>
          <cell r="O23">
            <v>0</v>
          </cell>
          <cell r="P23">
            <v>0</v>
          </cell>
        </row>
        <row r="24">
          <cell r="A24" t="str">
            <v>2.3</v>
          </cell>
          <cell r="B24" t="str">
            <v>Traceability PC</v>
          </cell>
          <cell r="D24" t="str">
            <v>n</v>
          </cell>
          <cell r="E24" t="str">
            <v>o</v>
          </cell>
          <cell r="H24">
            <v>0</v>
          </cell>
          <cell r="I24">
            <v>0</v>
          </cell>
          <cell r="J24">
            <v>0</v>
          </cell>
          <cell r="K24">
            <v>0</v>
          </cell>
          <cell r="L24">
            <v>0</v>
          </cell>
          <cell r="M24">
            <v>0</v>
          </cell>
          <cell r="N24">
            <v>1</v>
          </cell>
          <cell r="O24">
            <v>0</v>
          </cell>
          <cell r="P24">
            <v>0</v>
          </cell>
        </row>
        <row r="26">
          <cell r="B26" t="str">
            <v>SMD/ Visual insp.</v>
          </cell>
        </row>
        <row r="28">
          <cell r="A28" t="str">
            <v>3.0</v>
          </cell>
          <cell r="B28" t="str">
            <v>Magazines</v>
          </cell>
          <cell r="D28" t="str">
            <v>n</v>
          </cell>
          <cell r="E28" t="str">
            <v>o</v>
          </cell>
          <cell r="G28">
            <v>0</v>
          </cell>
          <cell r="H28">
            <v>0</v>
          </cell>
          <cell r="I28">
            <v>0</v>
          </cell>
          <cell r="J28">
            <v>0</v>
          </cell>
          <cell r="K28">
            <v>0</v>
          </cell>
          <cell r="L28">
            <v>0</v>
          </cell>
          <cell r="M28">
            <v>0</v>
          </cell>
          <cell r="N28">
            <v>1</v>
          </cell>
          <cell r="O28">
            <v>0</v>
          </cell>
          <cell r="P28">
            <v>0</v>
          </cell>
        </row>
        <row r="29">
          <cell r="A29" t="str">
            <v>3.1</v>
          </cell>
          <cell r="B29" t="str">
            <v>Solder paste stenciles</v>
          </cell>
          <cell r="D29" t="str">
            <v>s</v>
          </cell>
          <cell r="E29" t="str">
            <v>o</v>
          </cell>
          <cell r="G29">
            <v>3000</v>
          </cell>
          <cell r="H29">
            <v>0</v>
          </cell>
          <cell r="I29">
            <v>0</v>
          </cell>
          <cell r="J29">
            <v>0</v>
          </cell>
          <cell r="K29">
            <v>0</v>
          </cell>
          <cell r="L29">
            <v>0</v>
          </cell>
          <cell r="M29">
            <v>0</v>
          </cell>
          <cell r="N29">
            <v>1</v>
          </cell>
          <cell r="O29">
            <v>3000</v>
          </cell>
          <cell r="P29">
            <v>0</v>
          </cell>
        </row>
        <row r="30">
          <cell r="A30" t="str">
            <v>3.2</v>
          </cell>
          <cell r="B30" t="str">
            <v>Software</v>
          </cell>
          <cell r="D30" t="str">
            <v>s</v>
          </cell>
          <cell r="E30" t="str">
            <v>o</v>
          </cell>
          <cell r="G30">
            <v>1000</v>
          </cell>
          <cell r="H30">
            <v>0</v>
          </cell>
          <cell r="I30">
            <v>0</v>
          </cell>
          <cell r="J30">
            <v>0</v>
          </cell>
          <cell r="K30">
            <v>0</v>
          </cell>
          <cell r="L30">
            <v>0</v>
          </cell>
          <cell r="M30">
            <v>0</v>
          </cell>
          <cell r="N30">
            <v>1</v>
          </cell>
          <cell r="O30">
            <v>1000</v>
          </cell>
          <cell r="P30">
            <v>0</v>
          </cell>
        </row>
        <row r="31">
          <cell r="A31" t="str">
            <v>3.3</v>
          </cell>
          <cell r="B31" t="str">
            <v>Scanner/Control unit top side</v>
          </cell>
          <cell r="D31" t="str">
            <v>n</v>
          </cell>
          <cell r="E31" t="str">
            <v>o</v>
          </cell>
          <cell r="G31">
            <v>0</v>
          </cell>
          <cell r="H31">
            <v>0</v>
          </cell>
          <cell r="I31">
            <v>0</v>
          </cell>
          <cell r="J31">
            <v>0</v>
          </cell>
          <cell r="K31">
            <v>0</v>
          </cell>
          <cell r="L31">
            <v>0</v>
          </cell>
          <cell r="M31">
            <v>0</v>
          </cell>
          <cell r="N31">
            <v>1</v>
          </cell>
          <cell r="O31">
            <v>0</v>
          </cell>
          <cell r="P31">
            <v>0</v>
          </cell>
        </row>
        <row r="32">
          <cell r="A32" t="str">
            <v>3.4</v>
          </cell>
          <cell r="B32" t="str">
            <v>Feeders for SMD</v>
          </cell>
          <cell r="D32" t="str">
            <v>n</v>
          </cell>
          <cell r="E32" t="str">
            <v>o</v>
          </cell>
          <cell r="G32">
            <v>0</v>
          </cell>
          <cell r="H32">
            <v>0</v>
          </cell>
          <cell r="I32">
            <v>0</v>
          </cell>
          <cell r="J32">
            <v>0</v>
          </cell>
          <cell r="K32">
            <v>0</v>
          </cell>
          <cell r="L32">
            <v>0</v>
          </cell>
          <cell r="M32">
            <v>0</v>
          </cell>
          <cell r="N32">
            <v>1</v>
          </cell>
          <cell r="O32">
            <v>0</v>
          </cell>
          <cell r="P32">
            <v>0</v>
          </cell>
        </row>
        <row r="33">
          <cell r="A33" t="str">
            <v>3.5</v>
          </cell>
          <cell r="B33" t="str">
            <v>Loading Station</v>
          </cell>
          <cell r="D33" t="str">
            <v>n</v>
          </cell>
          <cell r="E33" t="str">
            <v>o</v>
          </cell>
          <cell r="G33">
            <v>0</v>
          </cell>
          <cell r="H33">
            <v>0</v>
          </cell>
          <cell r="I33">
            <v>0</v>
          </cell>
          <cell r="J33">
            <v>0</v>
          </cell>
          <cell r="K33">
            <v>0</v>
          </cell>
          <cell r="L33">
            <v>0</v>
          </cell>
          <cell r="M33">
            <v>0</v>
          </cell>
          <cell r="N33">
            <v>1</v>
          </cell>
          <cell r="O33">
            <v>0</v>
          </cell>
          <cell r="P33">
            <v>0</v>
          </cell>
        </row>
        <row r="34">
          <cell r="A34" t="str">
            <v>3.6</v>
          </cell>
          <cell r="B34" t="str">
            <v xml:space="preserve">Solderpaste Printer </v>
          </cell>
          <cell r="D34" t="str">
            <v>n</v>
          </cell>
          <cell r="E34" t="str">
            <v>o</v>
          </cell>
          <cell r="G34">
            <v>0</v>
          </cell>
          <cell r="H34">
            <v>0</v>
          </cell>
          <cell r="I34">
            <v>0</v>
          </cell>
          <cell r="J34">
            <v>0</v>
          </cell>
          <cell r="K34">
            <v>0</v>
          </cell>
          <cell r="L34">
            <v>0</v>
          </cell>
          <cell r="M34">
            <v>0</v>
          </cell>
          <cell r="N34">
            <v>1</v>
          </cell>
          <cell r="O34">
            <v>0</v>
          </cell>
          <cell r="P34">
            <v>0</v>
          </cell>
        </row>
        <row r="35">
          <cell r="A35" t="str">
            <v>3.7</v>
          </cell>
          <cell r="B35" t="str">
            <v>Transport Module</v>
          </cell>
          <cell r="D35" t="str">
            <v>n</v>
          </cell>
          <cell r="E35" t="str">
            <v>o</v>
          </cell>
          <cell r="G35">
            <v>0</v>
          </cell>
          <cell r="H35">
            <v>0</v>
          </cell>
          <cell r="I35">
            <v>0</v>
          </cell>
          <cell r="J35">
            <v>0</v>
          </cell>
          <cell r="K35">
            <v>0</v>
          </cell>
          <cell r="L35">
            <v>0</v>
          </cell>
          <cell r="M35">
            <v>0</v>
          </cell>
          <cell r="N35">
            <v>1</v>
          </cell>
          <cell r="O35">
            <v>0</v>
          </cell>
          <cell r="P35">
            <v>0</v>
          </cell>
        </row>
        <row r="36">
          <cell r="A36" t="str">
            <v>3.8</v>
          </cell>
          <cell r="B36" t="str">
            <v>SMD placement module HS-50</v>
          </cell>
          <cell r="D36" t="str">
            <v>n</v>
          </cell>
          <cell r="E36" t="str">
            <v>o</v>
          </cell>
          <cell r="G36">
            <v>0</v>
          </cell>
          <cell r="H36">
            <v>0</v>
          </cell>
          <cell r="I36">
            <v>0</v>
          </cell>
          <cell r="J36">
            <v>0</v>
          </cell>
          <cell r="K36">
            <v>0</v>
          </cell>
          <cell r="L36">
            <v>0</v>
          </cell>
          <cell r="M36">
            <v>0</v>
          </cell>
          <cell r="N36">
            <v>1</v>
          </cell>
          <cell r="O36">
            <v>0</v>
          </cell>
          <cell r="P36">
            <v>0</v>
          </cell>
        </row>
        <row r="37">
          <cell r="A37" t="str">
            <v>3.9</v>
          </cell>
          <cell r="B37" t="str">
            <v>SMD placement module 80 F 5</v>
          </cell>
          <cell r="D37" t="str">
            <v>n</v>
          </cell>
          <cell r="E37" t="str">
            <v>o</v>
          </cell>
          <cell r="G37">
            <v>0</v>
          </cell>
          <cell r="H37">
            <v>0</v>
          </cell>
          <cell r="I37">
            <v>0</v>
          </cell>
          <cell r="J37">
            <v>0</v>
          </cell>
          <cell r="K37">
            <v>0</v>
          </cell>
          <cell r="L37">
            <v>0</v>
          </cell>
          <cell r="M37">
            <v>0</v>
          </cell>
          <cell r="N37">
            <v>1</v>
          </cell>
          <cell r="O37">
            <v>0</v>
          </cell>
          <cell r="P37">
            <v>0</v>
          </cell>
        </row>
        <row r="38">
          <cell r="A38" t="str">
            <v>3.10</v>
          </cell>
          <cell r="B38" t="str">
            <v>SMD placement module 80S25</v>
          </cell>
          <cell r="D38" t="str">
            <v>n</v>
          </cell>
          <cell r="E38" t="str">
            <v>o</v>
          </cell>
          <cell r="G38">
            <v>0</v>
          </cell>
          <cell r="H38">
            <v>0</v>
          </cell>
          <cell r="I38">
            <v>0</v>
          </cell>
          <cell r="J38">
            <v>0</v>
          </cell>
          <cell r="K38">
            <v>0</v>
          </cell>
          <cell r="L38">
            <v>0</v>
          </cell>
          <cell r="M38">
            <v>0</v>
          </cell>
          <cell r="N38">
            <v>0</v>
          </cell>
          <cell r="O38">
            <v>0</v>
          </cell>
          <cell r="P38">
            <v>0</v>
          </cell>
        </row>
        <row r="39">
          <cell r="A39" t="str">
            <v>3.11</v>
          </cell>
          <cell r="B39" t="str">
            <v>Squeeges</v>
          </cell>
          <cell r="D39" t="str">
            <v>n</v>
          </cell>
          <cell r="E39" t="str">
            <v>o</v>
          </cell>
          <cell r="G39">
            <v>0</v>
          </cell>
          <cell r="H39">
            <v>0</v>
          </cell>
          <cell r="I39">
            <v>0</v>
          </cell>
          <cell r="J39">
            <v>0</v>
          </cell>
          <cell r="K39">
            <v>0</v>
          </cell>
          <cell r="L39">
            <v>0</v>
          </cell>
          <cell r="M39">
            <v>0</v>
          </cell>
          <cell r="N39">
            <v>1</v>
          </cell>
          <cell r="O39">
            <v>0</v>
          </cell>
          <cell r="P39">
            <v>0</v>
          </cell>
        </row>
        <row r="40">
          <cell r="A40" t="str">
            <v>3.12</v>
          </cell>
          <cell r="B40" t="str">
            <v>Reflow oven REHM</v>
          </cell>
          <cell r="D40" t="str">
            <v>n</v>
          </cell>
          <cell r="E40" t="str">
            <v>o</v>
          </cell>
          <cell r="G40">
            <v>0</v>
          </cell>
          <cell r="H40">
            <v>0</v>
          </cell>
          <cell r="I40">
            <v>0</v>
          </cell>
          <cell r="J40">
            <v>0</v>
          </cell>
          <cell r="K40">
            <v>0</v>
          </cell>
          <cell r="L40">
            <v>0</v>
          </cell>
          <cell r="M40">
            <v>0</v>
          </cell>
          <cell r="N40">
            <v>1</v>
          </cell>
          <cell r="O40">
            <v>0</v>
          </cell>
          <cell r="P40">
            <v>0</v>
          </cell>
        </row>
        <row r="42">
          <cell r="B42" t="str">
            <v>Visual Inspection SMD</v>
          </cell>
        </row>
        <row r="44">
          <cell r="A44" t="str">
            <v>4.0</v>
          </cell>
          <cell r="B44" t="str">
            <v>Work station</v>
          </cell>
          <cell r="D44" t="str">
            <v>n</v>
          </cell>
          <cell r="E44" t="str">
            <v>o</v>
          </cell>
          <cell r="G44">
            <v>0</v>
          </cell>
          <cell r="H44">
            <v>0</v>
          </cell>
          <cell r="I44">
            <v>0</v>
          </cell>
          <cell r="J44">
            <v>0</v>
          </cell>
          <cell r="K44">
            <v>0</v>
          </cell>
          <cell r="L44">
            <v>0</v>
          </cell>
          <cell r="M44">
            <v>0</v>
          </cell>
          <cell r="N44">
            <v>1</v>
          </cell>
          <cell r="O44">
            <v>0</v>
          </cell>
          <cell r="P44">
            <v>0</v>
          </cell>
        </row>
        <row r="45">
          <cell r="A45" t="str">
            <v>4.1</v>
          </cell>
          <cell r="B45" t="str">
            <v>Visual inspection template</v>
          </cell>
          <cell r="D45" t="str">
            <v>s</v>
          </cell>
          <cell r="E45" t="str">
            <v>o</v>
          </cell>
          <cell r="G45">
            <v>500</v>
          </cell>
          <cell r="H45">
            <v>0</v>
          </cell>
          <cell r="I45">
            <v>0</v>
          </cell>
          <cell r="J45">
            <v>0</v>
          </cell>
          <cell r="K45">
            <v>0</v>
          </cell>
          <cell r="L45">
            <v>0</v>
          </cell>
          <cell r="M45">
            <v>0</v>
          </cell>
          <cell r="N45">
            <v>1</v>
          </cell>
          <cell r="O45">
            <v>500</v>
          </cell>
          <cell r="P45">
            <v>0</v>
          </cell>
        </row>
        <row r="46">
          <cell r="A46" t="str">
            <v>4.2</v>
          </cell>
          <cell r="B46" t="str">
            <v xml:space="preserve">Visual inspection equipment </v>
          </cell>
          <cell r="D46" t="str">
            <v>n</v>
          </cell>
          <cell r="E46" t="str">
            <v>o</v>
          </cell>
          <cell r="G46">
            <v>0</v>
          </cell>
          <cell r="H46">
            <v>0</v>
          </cell>
          <cell r="I46">
            <v>0</v>
          </cell>
          <cell r="J46">
            <v>0</v>
          </cell>
          <cell r="K46">
            <v>0</v>
          </cell>
          <cell r="L46">
            <v>0</v>
          </cell>
          <cell r="M46">
            <v>0</v>
          </cell>
          <cell r="N46">
            <v>1</v>
          </cell>
          <cell r="O46">
            <v>0</v>
          </cell>
          <cell r="P46">
            <v>0</v>
          </cell>
        </row>
        <row r="48">
          <cell r="B48" t="str">
            <v>Manual insertion &amp; Soldering</v>
          </cell>
        </row>
        <row r="50">
          <cell r="A50" t="str">
            <v>5.0</v>
          </cell>
          <cell r="B50" t="str">
            <v>Soldermasks</v>
          </cell>
          <cell r="D50" t="str">
            <v>s</v>
          </cell>
          <cell r="E50" t="str">
            <v>o</v>
          </cell>
          <cell r="G50">
            <v>20000</v>
          </cell>
          <cell r="H50">
            <v>0</v>
          </cell>
          <cell r="I50">
            <v>0</v>
          </cell>
          <cell r="J50">
            <v>0</v>
          </cell>
          <cell r="K50">
            <v>0</v>
          </cell>
          <cell r="L50">
            <v>0</v>
          </cell>
          <cell r="M50">
            <v>0</v>
          </cell>
          <cell r="N50">
            <v>1</v>
          </cell>
          <cell r="O50">
            <v>20000</v>
          </cell>
          <cell r="P50">
            <v>0</v>
          </cell>
        </row>
        <row r="51">
          <cell r="A51" t="str">
            <v>5.1</v>
          </cell>
          <cell r="B51" t="str">
            <v>Counter masks</v>
          </cell>
          <cell r="D51" t="str">
            <v>s</v>
          </cell>
          <cell r="E51" t="str">
            <v>o</v>
          </cell>
          <cell r="G51">
            <v>10000</v>
          </cell>
          <cell r="H51">
            <v>0</v>
          </cell>
          <cell r="I51">
            <v>0</v>
          </cell>
          <cell r="J51">
            <v>0</v>
          </cell>
          <cell r="K51">
            <v>0</v>
          </cell>
          <cell r="L51">
            <v>0</v>
          </cell>
          <cell r="M51">
            <v>0</v>
          </cell>
          <cell r="N51">
            <v>1</v>
          </cell>
          <cell r="O51">
            <v>10000</v>
          </cell>
          <cell r="P51">
            <v>0</v>
          </cell>
        </row>
        <row r="52">
          <cell r="A52" t="str">
            <v>5.2</v>
          </cell>
          <cell r="B52" t="str">
            <v>Solder frames</v>
          </cell>
          <cell r="D52" t="str">
            <v>n</v>
          </cell>
          <cell r="E52" t="str">
            <v>o</v>
          </cell>
          <cell r="G52">
            <v>0</v>
          </cell>
          <cell r="H52">
            <v>0</v>
          </cell>
          <cell r="I52">
            <v>0</v>
          </cell>
          <cell r="J52">
            <v>0</v>
          </cell>
          <cell r="K52">
            <v>0</v>
          </cell>
          <cell r="L52">
            <v>0</v>
          </cell>
          <cell r="M52">
            <v>0</v>
          </cell>
          <cell r="N52">
            <v>1</v>
          </cell>
          <cell r="O52">
            <v>0</v>
          </cell>
          <cell r="P52">
            <v>0</v>
          </cell>
        </row>
        <row r="53">
          <cell r="A53" t="str">
            <v>5.3</v>
          </cell>
          <cell r="B53" t="str">
            <v xml:space="preserve">Table </v>
          </cell>
          <cell r="D53" t="str">
            <v>n</v>
          </cell>
          <cell r="E53" t="str">
            <v>o</v>
          </cell>
          <cell r="G53">
            <v>0</v>
          </cell>
          <cell r="H53">
            <v>0</v>
          </cell>
          <cell r="I53">
            <v>0</v>
          </cell>
          <cell r="J53">
            <v>0</v>
          </cell>
          <cell r="K53">
            <v>0</v>
          </cell>
          <cell r="L53">
            <v>0</v>
          </cell>
          <cell r="M53">
            <v>0</v>
          </cell>
          <cell r="N53">
            <v>1</v>
          </cell>
          <cell r="O53">
            <v>0</v>
          </cell>
          <cell r="P53">
            <v>0</v>
          </cell>
        </row>
        <row r="54">
          <cell r="A54" t="str">
            <v>5.4</v>
          </cell>
          <cell r="B54" t="str">
            <v>Soldering equipment SEHO</v>
          </cell>
          <cell r="D54" t="str">
            <v>n</v>
          </cell>
          <cell r="E54" t="str">
            <v>o</v>
          </cell>
          <cell r="G54">
            <v>0</v>
          </cell>
          <cell r="H54">
            <v>0</v>
          </cell>
          <cell r="I54">
            <v>0</v>
          </cell>
          <cell r="J54">
            <v>0</v>
          </cell>
          <cell r="K54">
            <v>0</v>
          </cell>
          <cell r="L54">
            <v>0</v>
          </cell>
          <cell r="M54">
            <v>0</v>
          </cell>
          <cell r="N54">
            <v>1</v>
          </cell>
          <cell r="O54">
            <v>0</v>
          </cell>
          <cell r="P54">
            <v>0</v>
          </cell>
        </row>
        <row r="57">
          <cell r="B57" t="str">
            <v>Visual inspection</v>
          </cell>
        </row>
        <row r="59">
          <cell r="A59" t="str">
            <v>6.0</v>
          </cell>
          <cell r="B59" t="str">
            <v>Visual inspection Table</v>
          </cell>
          <cell r="D59" t="str">
            <v>n</v>
          </cell>
          <cell r="E59" t="str">
            <v>o</v>
          </cell>
          <cell r="G59">
            <v>0</v>
          </cell>
          <cell r="H59">
            <v>0</v>
          </cell>
          <cell r="I59">
            <v>0</v>
          </cell>
          <cell r="J59">
            <v>0</v>
          </cell>
          <cell r="K59">
            <v>0</v>
          </cell>
          <cell r="L59">
            <v>0</v>
          </cell>
          <cell r="M59">
            <v>0</v>
          </cell>
          <cell r="N59">
            <v>1</v>
          </cell>
          <cell r="O59">
            <v>0</v>
          </cell>
          <cell r="P59">
            <v>0</v>
          </cell>
        </row>
        <row r="60">
          <cell r="A60" t="str">
            <v>6.1</v>
          </cell>
          <cell r="B60" t="str">
            <v>Visual inspection template</v>
          </cell>
          <cell r="D60" t="str">
            <v>s</v>
          </cell>
          <cell r="E60" t="str">
            <v>o</v>
          </cell>
          <cell r="G60">
            <v>500</v>
          </cell>
          <cell r="H60">
            <v>0</v>
          </cell>
          <cell r="I60">
            <v>0</v>
          </cell>
          <cell r="J60">
            <v>0</v>
          </cell>
          <cell r="K60">
            <v>0</v>
          </cell>
          <cell r="L60">
            <v>0</v>
          </cell>
          <cell r="M60">
            <v>0</v>
          </cell>
          <cell r="N60">
            <v>1</v>
          </cell>
          <cell r="O60">
            <v>500</v>
          </cell>
          <cell r="P60">
            <v>0</v>
          </cell>
        </row>
        <row r="61">
          <cell r="A61" t="str">
            <v>6.2</v>
          </cell>
          <cell r="B61" t="str">
            <v xml:space="preserve">Visual inspection equipment </v>
          </cell>
          <cell r="D61" t="str">
            <v>n</v>
          </cell>
          <cell r="E61" t="str">
            <v>o</v>
          </cell>
          <cell r="G61">
            <v>0</v>
          </cell>
          <cell r="H61">
            <v>0</v>
          </cell>
          <cell r="I61">
            <v>0</v>
          </cell>
          <cell r="J61">
            <v>0</v>
          </cell>
          <cell r="K61">
            <v>0</v>
          </cell>
          <cell r="L61">
            <v>0</v>
          </cell>
          <cell r="M61">
            <v>0</v>
          </cell>
          <cell r="N61">
            <v>1</v>
          </cell>
          <cell r="O61">
            <v>0</v>
          </cell>
          <cell r="P61">
            <v>0</v>
          </cell>
        </row>
        <row r="63">
          <cell r="B63" t="str">
            <v>Manual panel separation</v>
          </cell>
        </row>
        <row r="65">
          <cell r="A65" t="str">
            <v>7.0</v>
          </cell>
          <cell r="B65" t="str">
            <v>Panel separation table</v>
          </cell>
          <cell r="D65" t="str">
            <v>n</v>
          </cell>
          <cell r="E65" t="str">
            <v>o</v>
          </cell>
          <cell r="G65">
            <v>0</v>
          </cell>
          <cell r="H65">
            <v>0</v>
          </cell>
          <cell r="I65">
            <v>0</v>
          </cell>
          <cell r="J65">
            <v>0</v>
          </cell>
          <cell r="K65">
            <v>0</v>
          </cell>
          <cell r="L65">
            <v>0</v>
          </cell>
          <cell r="M65">
            <v>0</v>
          </cell>
          <cell r="N65">
            <v>1</v>
          </cell>
          <cell r="O65">
            <v>0</v>
          </cell>
          <cell r="P65">
            <v>0</v>
          </cell>
        </row>
        <row r="66">
          <cell r="A66" t="str">
            <v>7.1</v>
          </cell>
          <cell r="B66" t="str">
            <v>Panel Separater</v>
          </cell>
          <cell r="D66" t="str">
            <v>n</v>
          </cell>
          <cell r="E66" t="str">
            <v>o</v>
          </cell>
          <cell r="G66">
            <v>0</v>
          </cell>
          <cell r="H66">
            <v>0</v>
          </cell>
          <cell r="I66">
            <v>0</v>
          </cell>
          <cell r="J66">
            <v>0</v>
          </cell>
          <cell r="K66">
            <v>0</v>
          </cell>
          <cell r="L66">
            <v>0</v>
          </cell>
          <cell r="M66">
            <v>0</v>
          </cell>
          <cell r="N66">
            <v>1</v>
          </cell>
          <cell r="O66">
            <v>0</v>
          </cell>
          <cell r="P66">
            <v>0</v>
          </cell>
        </row>
        <row r="67">
          <cell r="A67" t="str">
            <v>7.2</v>
          </cell>
          <cell r="B67" t="str">
            <v>Special Knifes</v>
          </cell>
          <cell r="D67" t="str">
            <v>s</v>
          </cell>
          <cell r="E67" t="str">
            <v>o</v>
          </cell>
          <cell r="G67">
            <v>15000</v>
          </cell>
          <cell r="H67">
            <v>0</v>
          </cell>
          <cell r="I67">
            <v>0</v>
          </cell>
          <cell r="J67">
            <v>0</v>
          </cell>
          <cell r="K67">
            <v>0</v>
          </cell>
          <cell r="L67">
            <v>0</v>
          </cell>
          <cell r="M67">
            <v>0</v>
          </cell>
          <cell r="N67">
            <v>1</v>
          </cell>
          <cell r="O67">
            <v>15000</v>
          </cell>
          <cell r="P67">
            <v>0</v>
          </cell>
        </row>
        <row r="69">
          <cell r="B69" t="str">
            <v>ICT-Test</v>
          </cell>
        </row>
        <row r="71">
          <cell r="A71" t="str">
            <v>8.0</v>
          </cell>
          <cell r="B71" t="str">
            <v>HP 3070 Testsystem</v>
          </cell>
          <cell r="D71" t="str">
            <v>n</v>
          </cell>
          <cell r="E71" t="str">
            <v>o</v>
          </cell>
          <cell r="G71">
            <v>0</v>
          </cell>
          <cell r="H71">
            <v>0</v>
          </cell>
          <cell r="I71">
            <v>0</v>
          </cell>
          <cell r="J71">
            <v>0</v>
          </cell>
          <cell r="K71">
            <v>0</v>
          </cell>
          <cell r="L71">
            <v>0</v>
          </cell>
          <cell r="M71">
            <v>0</v>
          </cell>
          <cell r="N71">
            <v>1</v>
          </cell>
          <cell r="O71">
            <v>0</v>
          </cell>
          <cell r="P71">
            <v>0</v>
          </cell>
        </row>
        <row r="72">
          <cell r="A72" t="str">
            <v>8.1</v>
          </cell>
          <cell r="B72" t="str">
            <v>Additional HW</v>
          </cell>
          <cell r="C72">
            <v>3</v>
          </cell>
          <cell r="D72" t="str">
            <v>s</v>
          </cell>
          <cell r="E72" t="str">
            <v>o</v>
          </cell>
          <cell r="G72">
            <v>6000</v>
          </cell>
          <cell r="H72">
            <v>0</v>
          </cell>
          <cell r="I72">
            <v>0</v>
          </cell>
          <cell r="J72">
            <v>0</v>
          </cell>
          <cell r="K72">
            <v>0</v>
          </cell>
          <cell r="L72">
            <v>0</v>
          </cell>
          <cell r="M72">
            <v>0</v>
          </cell>
          <cell r="N72">
            <v>1</v>
          </cell>
          <cell r="O72">
            <v>6000</v>
          </cell>
          <cell r="P72">
            <v>0</v>
          </cell>
        </row>
        <row r="73">
          <cell r="A73" t="str">
            <v>8.2</v>
          </cell>
          <cell r="B73" t="str">
            <v xml:space="preserve">ICT adapter </v>
          </cell>
          <cell r="C73">
            <v>3</v>
          </cell>
          <cell r="D73" t="str">
            <v>s</v>
          </cell>
          <cell r="E73" t="str">
            <v>o</v>
          </cell>
          <cell r="G73">
            <v>60000</v>
          </cell>
          <cell r="H73">
            <v>0</v>
          </cell>
          <cell r="I73">
            <v>0</v>
          </cell>
          <cell r="J73">
            <v>0</v>
          </cell>
          <cell r="K73">
            <v>0</v>
          </cell>
          <cell r="L73">
            <v>0</v>
          </cell>
          <cell r="M73">
            <v>0</v>
          </cell>
          <cell r="N73">
            <v>1</v>
          </cell>
          <cell r="O73">
            <v>60000</v>
          </cell>
          <cell r="P73">
            <v>0</v>
          </cell>
        </row>
        <row r="74">
          <cell r="A74" t="str">
            <v>8.3</v>
          </cell>
          <cell r="B74" t="str">
            <v>Software/Inst.</v>
          </cell>
          <cell r="C74">
            <v>3</v>
          </cell>
          <cell r="D74" t="str">
            <v>s</v>
          </cell>
          <cell r="E74" t="str">
            <v>o</v>
          </cell>
          <cell r="G74">
            <v>24000</v>
          </cell>
          <cell r="H74">
            <v>0</v>
          </cell>
          <cell r="I74">
            <v>0</v>
          </cell>
          <cell r="J74">
            <v>0</v>
          </cell>
          <cell r="K74">
            <v>0</v>
          </cell>
          <cell r="L74">
            <v>0</v>
          </cell>
          <cell r="M74">
            <v>0</v>
          </cell>
          <cell r="N74">
            <v>1</v>
          </cell>
          <cell r="O74">
            <v>24000</v>
          </cell>
          <cell r="P74">
            <v>0</v>
          </cell>
        </row>
        <row r="75">
          <cell r="A75" t="str">
            <v>8.4</v>
          </cell>
          <cell r="B75" t="str">
            <v>Scanner &amp; holders</v>
          </cell>
          <cell r="D75" t="str">
            <v>n</v>
          </cell>
          <cell r="E75" t="str">
            <v>o</v>
          </cell>
          <cell r="G75">
            <v>0</v>
          </cell>
          <cell r="H75">
            <v>0</v>
          </cell>
          <cell r="I75">
            <v>0</v>
          </cell>
          <cell r="J75">
            <v>0</v>
          </cell>
          <cell r="K75">
            <v>0</v>
          </cell>
          <cell r="L75">
            <v>0</v>
          </cell>
          <cell r="M75">
            <v>0</v>
          </cell>
          <cell r="N75">
            <v>1</v>
          </cell>
          <cell r="O75">
            <v>0</v>
          </cell>
          <cell r="P75">
            <v>0</v>
          </cell>
        </row>
        <row r="76">
          <cell r="A76" t="str">
            <v>8.5</v>
          </cell>
          <cell r="B76" t="str">
            <v>Fixtures-Store</v>
          </cell>
          <cell r="D76" t="str">
            <v>n</v>
          </cell>
          <cell r="E76" t="str">
            <v>o</v>
          </cell>
          <cell r="G76">
            <v>0</v>
          </cell>
          <cell r="H76">
            <v>0</v>
          </cell>
          <cell r="I76">
            <v>0</v>
          </cell>
          <cell r="J76">
            <v>0</v>
          </cell>
          <cell r="K76">
            <v>0</v>
          </cell>
          <cell r="L76">
            <v>0</v>
          </cell>
          <cell r="M76">
            <v>0</v>
          </cell>
          <cell r="N76">
            <v>1</v>
          </cell>
          <cell r="O76">
            <v>0</v>
          </cell>
          <cell r="P76">
            <v>0</v>
          </cell>
        </row>
        <row r="78">
          <cell r="B78" t="str">
            <v>Press Fit Assembly</v>
          </cell>
        </row>
        <row r="79">
          <cell r="A79" t="str">
            <v>9.0</v>
          </cell>
          <cell r="B79" t="str">
            <v>Equipment, Installation &amp; development</v>
          </cell>
          <cell r="D79" t="str">
            <v>s</v>
          </cell>
          <cell r="E79" t="str">
            <v>o</v>
          </cell>
          <cell r="G79">
            <v>32000</v>
          </cell>
          <cell r="H79">
            <v>0</v>
          </cell>
          <cell r="I79">
            <v>0</v>
          </cell>
          <cell r="J79">
            <v>0</v>
          </cell>
          <cell r="K79">
            <v>0</v>
          </cell>
          <cell r="L79">
            <v>0</v>
          </cell>
          <cell r="M79">
            <v>0</v>
          </cell>
          <cell r="N79">
            <v>1</v>
          </cell>
          <cell r="O79">
            <v>32000</v>
          </cell>
          <cell r="P79">
            <v>0</v>
          </cell>
        </row>
        <row r="81">
          <cell r="B81" t="str">
            <v>Led test</v>
          </cell>
        </row>
        <row r="83">
          <cell r="A83" t="str">
            <v>10.0</v>
          </cell>
          <cell r="B83" t="str">
            <v>Final Test Equipment</v>
          </cell>
          <cell r="D83" t="str">
            <v>s</v>
          </cell>
          <cell r="E83" t="str">
            <v>o</v>
          </cell>
          <cell r="G83">
            <v>0</v>
          </cell>
          <cell r="H83">
            <v>0</v>
          </cell>
          <cell r="I83">
            <v>0</v>
          </cell>
          <cell r="J83">
            <v>0</v>
          </cell>
          <cell r="K83">
            <v>0</v>
          </cell>
          <cell r="L83">
            <v>0</v>
          </cell>
          <cell r="M83">
            <v>0</v>
          </cell>
          <cell r="N83">
            <v>1</v>
          </cell>
          <cell r="O83">
            <v>0</v>
          </cell>
          <cell r="P83">
            <v>0</v>
          </cell>
        </row>
        <row r="84">
          <cell r="A84" t="str">
            <v>10.1</v>
          </cell>
          <cell r="B84" t="str">
            <v>Sensors</v>
          </cell>
          <cell r="D84" t="str">
            <v>n</v>
          </cell>
          <cell r="E84" t="str">
            <v>o</v>
          </cell>
          <cell r="G84">
            <v>0</v>
          </cell>
          <cell r="H84">
            <v>0</v>
          </cell>
          <cell r="I84">
            <v>0</v>
          </cell>
          <cell r="J84">
            <v>0</v>
          </cell>
          <cell r="K84">
            <v>0</v>
          </cell>
          <cell r="L84">
            <v>0</v>
          </cell>
          <cell r="M84">
            <v>0</v>
          </cell>
          <cell r="N84">
            <v>1</v>
          </cell>
          <cell r="O84">
            <v>0</v>
          </cell>
          <cell r="P84">
            <v>0</v>
          </cell>
        </row>
        <row r="85">
          <cell r="A85" t="str">
            <v>10.2</v>
          </cell>
          <cell r="B85" t="str">
            <v>Testsystem Venturi (VXI)</v>
          </cell>
          <cell r="D85" t="str">
            <v>n</v>
          </cell>
          <cell r="E85" t="str">
            <v>o</v>
          </cell>
          <cell r="G85">
            <v>0</v>
          </cell>
          <cell r="H85">
            <v>0</v>
          </cell>
          <cell r="I85">
            <v>0</v>
          </cell>
          <cell r="J85">
            <v>0</v>
          </cell>
          <cell r="K85">
            <v>0</v>
          </cell>
          <cell r="L85">
            <v>0</v>
          </cell>
          <cell r="M85">
            <v>0</v>
          </cell>
          <cell r="N85">
            <v>1</v>
          </cell>
          <cell r="O85">
            <v>0</v>
          </cell>
          <cell r="P85">
            <v>0</v>
          </cell>
        </row>
        <row r="86">
          <cell r="A86" t="str">
            <v>10.3</v>
          </cell>
          <cell r="B86" t="str">
            <v>Additional Hardware</v>
          </cell>
          <cell r="C86">
            <v>2</v>
          </cell>
          <cell r="D86" t="str">
            <v>s</v>
          </cell>
          <cell r="E86" t="str">
            <v>o</v>
          </cell>
          <cell r="G86">
            <v>4000</v>
          </cell>
          <cell r="H86">
            <v>0</v>
          </cell>
          <cell r="I86">
            <v>0</v>
          </cell>
          <cell r="J86">
            <v>0</v>
          </cell>
          <cell r="K86">
            <v>0</v>
          </cell>
          <cell r="L86">
            <v>0</v>
          </cell>
          <cell r="M86">
            <v>0</v>
          </cell>
          <cell r="N86">
            <v>1</v>
          </cell>
          <cell r="O86">
            <v>4000</v>
          </cell>
          <cell r="P86">
            <v>0</v>
          </cell>
        </row>
        <row r="87">
          <cell r="A87" t="str">
            <v>10.4</v>
          </cell>
          <cell r="B87" t="str">
            <v>Testhead and Fixture</v>
          </cell>
          <cell r="C87">
            <v>2</v>
          </cell>
          <cell r="D87" t="str">
            <v>s</v>
          </cell>
          <cell r="E87" t="str">
            <v>o</v>
          </cell>
          <cell r="G87">
            <v>40000</v>
          </cell>
          <cell r="H87">
            <v>0</v>
          </cell>
          <cell r="I87">
            <v>0</v>
          </cell>
          <cell r="J87">
            <v>0</v>
          </cell>
          <cell r="K87">
            <v>0</v>
          </cell>
          <cell r="L87">
            <v>0</v>
          </cell>
          <cell r="M87">
            <v>0</v>
          </cell>
          <cell r="N87">
            <v>1</v>
          </cell>
          <cell r="O87">
            <v>40000</v>
          </cell>
          <cell r="P87">
            <v>0</v>
          </cell>
        </row>
        <row r="88">
          <cell r="A88" t="str">
            <v>10.5</v>
          </cell>
          <cell r="B88" t="str">
            <v>Debugging and Installation</v>
          </cell>
          <cell r="C88">
            <v>2</v>
          </cell>
          <cell r="D88" t="str">
            <v>s</v>
          </cell>
          <cell r="E88" t="str">
            <v>o</v>
          </cell>
          <cell r="G88">
            <v>10000</v>
          </cell>
          <cell r="H88">
            <v>0</v>
          </cell>
          <cell r="I88">
            <v>0</v>
          </cell>
          <cell r="J88">
            <v>0</v>
          </cell>
          <cell r="K88">
            <v>0</v>
          </cell>
          <cell r="L88">
            <v>0</v>
          </cell>
          <cell r="M88">
            <v>0</v>
          </cell>
          <cell r="N88">
            <v>1</v>
          </cell>
          <cell r="O88">
            <v>10000</v>
          </cell>
          <cell r="P88">
            <v>0</v>
          </cell>
        </row>
        <row r="90">
          <cell r="B90" t="str">
            <v>Packaging</v>
          </cell>
        </row>
        <row r="92">
          <cell r="A92" t="str">
            <v>11.0</v>
          </cell>
          <cell r="B92" t="str">
            <v>PC</v>
          </cell>
          <cell r="D92" t="str">
            <v>n</v>
          </cell>
          <cell r="E92" t="str">
            <v>o</v>
          </cell>
          <cell r="G92">
            <v>0</v>
          </cell>
          <cell r="H92">
            <v>0</v>
          </cell>
          <cell r="I92">
            <v>0</v>
          </cell>
          <cell r="J92">
            <v>0</v>
          </cell>
          <cell r="K92">
            <v>0</v>
          </cell>
          <cell r="L92">
            <v>0</v>
          </cell>
          <cell r="M92">
            <v>0</v>
          </cell>
          <cell r="N92">
            <v>1</v>
          </cell>
          <cell r="O92">
            <v>0</v>
          </cell>
          <cell r="P92">
            <v>0</v>
          </cell>
        </row>
        <row r="93">
          <cell r="A93" t="str">
            <v>11.1</v>
          </cell>
          <cell r="B93" t="str">
            <v>Packaging Software</v>
          </cell>
          <cell r="D93" t="str">
            <v>s</v>
          </cell>
          <cell r="E93" t="str">
            <v>o</v>
          </cell>
          <cell r="G93">
            <v>1200</v>
          </cell>
          <cell r="H93">
            <v>0</v>
          </cell>
          <cell r="I93">
            <v>0</v>
          </cell>
          <cell r="J93">
            <v>0</v>
          </cell>
          <cell r="K93">
            <v>0</v>
          </cell>
          <cell r="L93">
            <v>0</v>
          </cell>
          <cell r="M93">
            <v>0</v>
          </cell>
          <cell r="N93">
            <v>1</v>
          </cell>
          <cell r="O93">
            <v>1200</v>
          </cell>
          <cell r="P93">
            <v>0</v>
          </cell>
        </row>
        <row r="94">
          <cell r="A94" t="str">
            <v>11.2</v>
          </cell>
          <cell r="B94" t="str">
            <v>Manual  Scanner</v>
          </cell>
          <cell r="D94" t="str">
            <v>n</v>
          </cell>
          <cell r="E94" t="str">
            <v>o</v>
          </cell>
          <cell r="G94">
            <v>0</v>
          </cell>
          <cell r="H94">
            <v>0</v>
          </cell>
          <cell r="I94">
            <v>0</v>
          </cell>
          <cell r="J94">
            <v>0</v>
          </cell>
          <cell r="K94">
            <v>0</v>
          </cell>
          <cell r="L94">
            <v>0</v>
          </cell>
          <cell r="M94">
            <v>0</v>
          </cell>
          <cell r="N94">
            <v>1</v>
          </cell>
          <cell r="O94">
            <v>0</v>
          </cell>
          <cell r="P94">
            <v>0</v>
          </cell>
        </row>
        <row r="95">
          <cell r="A95" t="str">
            <v>11.3</v>
          </cell>
          <cell r="B95" t="str">
            <v>Label Printer</v>
          </cell>
          <cell r="D95" t="str">
            <v>n</v>
          </cell>
          <cell r="E95" t="str">
            <v>o</v>
          </cell>
          <cell r="G95">
            <v>0</v>
          </cell>
          <cell r="H95">
            <v>0</v>
          </cell>
          <cell r="I95">
            <v>0</v>
          </cell>
          <cell r="J95">
            <v>0</v>
          </cell>
          <cell r="K95">
            <v>0</v>
          </cell>
          <cell r="L95">
            <v>0</v>
          </cell>
          <cell r="M95">
            <v>0</v>
          </cell>
          <cell r="N95">
            <v>1</v>
          </cell>
          <cell r="O95">
            <v>0</v>
          </cell>
          <cell r="P95">
            <v>0</v>
          </cell>
        </row>
        <row r="96">
          <cell r="A96" t="str">
            <v>11.4</v>
          </cell>
          <cell r="B96" t="str">
            <v>Table</v>
          </cell>
          <cell r="D96" t="str">
            <v>n</v>
          </cell>
          <cell r="E96" t="str">
            <v>o</v>
          </cell>
          <cell r="G96">
            <v>0</v>
          </cell>
          <cell r="H96">
            <v>0</v>
          </cell>
          <cell r="I96">
            <v>0</v>
          </cell>
          <cell r="J96">
            <v>0</v>
          </cell>
          <cell r="K96">
            <v>0</v>
          </cell>
          <cell r="L96">
            <v>0</v>
          </cell>
          <cell r="M96">
            <v>0</v>
          </cell>
          <cell r="N96">
            <v>1</v>
          </cell>
          <cell r="O96">
            <v>0</v>
          </cell>
          <cell r="P96">
            <v>0</v>
          </cell>
        </row>
        <row r="98">
          <cell r="B98" t="str">
            <v>Rework/Analysis</v>
          </cell>
        </row>
        <row r="100">
          <cell r="A100" t="str">
            <v>12.0</v>
          </cell>
          <cell r="B100" t="str">
            <v>Testbench</v>
          </cell>
          <cell r="D100" t="str">
            <v>s</v>
          </cell>
          <cell r="E100" t="str">
            <v>o</v>
          </cell>
          <cell r="G100">
            <v>9000</v>
          </cell>
          <cell r="H100">
            <v>0</v>
          </cell>
          <cell r="I100">
            <v>0</v>
          </cell>
          <cell r="J100">
            <v>0</v>
          </cell>
          <cell r="K100">
            <v>0</v>
          </cell>
          <cell r="L100">
            <v>0</v>
          </cell>
          <cell r="M100">
            <v>0</v>
          </cell>
          <cell r="N100">
            <v>1</v>
          </cell>
          <cell r="O100">
            <v>9000</v>
          </cell>
          <cell r="P100">
            <v>0</v>
          </cell>
        </row>
        <row r="101">
          <cell r="A101" t="str">
            <v>12.1</v>
          </cell>
          <cell r="B101" t="str">
            <v>Testsystem</v>
          </cell>
          <cell r="D101" t="str">
            <v>s</v>
          </cell>
          <cell r="E101" t="str">
            <v>o</v>
          </cell>
          <cell r="G101">
            <v>45000</v>
          </cell>
          <cell r="H101">
            <v>0</v>
          </cell>
          <cell r="I101">
            <v>0</v>
          </cell>
          <cell r="J101">
            <v>0</v>
          </cell>
          <cell r="K101">
            <v>0</v>
          </cell>
          <cell r="L101">
            <v>0</v>
          </cell>
          <cell r="M101">
            <v>0</v>
          </cell>
          <cell r="N101">
            <v>1</v>
          </cell>
          <cell r="O101">
            <v>45000</v>
          </cell>
          <cell r="P101">
            <v>0</v>
          </cell>
        </row>
        <row r="102">
          <cell r="A102" t="str">
            <v>12.2</v>
          </cell>
          <cell r="B102" t="str">
            <v>Additional Hardware</v>
          </cell>
          <cell r="D102" t="str">
            <v>s</v>
          </cell>
          <cell r="E102" t="str">
            <v>o</v>
          </cell>
          <cell r="G102">
            <v>0</v>
          </cell>
          <cell r="H102">
            <v>0</v>
          </cell>
          <cell r="I102">
            <v>0</v>
          </cell>
          <cell r="J102">
            <v>0</v>
          </cell>
          <cell r="K102">
            <v>0</v>
          </cell>
          <cell r="L102">
            <v>0</v>
          </cell>
          <cell r="M102">
            <v>0</v>
          </cell>
          <cell r="N102">
            <v>1</v>
          </cell>
          <cell r="O102">
            <v>0</v>
          </cell>
          <cell r="P102">
            <v>0</v>
          </cell>
        </row>
        <row r="103">
          <cell r="A103" t="str">
            <v>12.3</v>
          </cell>
          <cell r="B103" t="str">
            <v>Rework place</v>
          </cell>
          <cell r="D103" t="str">
            <v>n</v>
          </cell>
          <cell r="E103" t="str">
            <v>o</v>
          </cell>
          <cell r="G103">
            <v>0</v>
          </cell>
          <cell r="H103">
            <v>0</v>
          </cell>
          <cell r="I103">
            <v>0</v>
          </cell>
          <cell r="J103">
            <v>0</v>
          </cell>
          <cell r="K103">
            <v>0</v>
          </cell>
          <cell r="L103">
            <v>0</v>
          </cell>
          <cell r="M103">
            <v>0</v>
          </cell>
          <cell r="N103">
            <v>1</v>
          </cell>
          <cell r="O103">
            <v>0</v>
          </cell>
          <cell r="P103">
            <v>0</v>
          </cell>
        </row>
        <row r="105">
          <cell r="B105" t="str">
            <v>Generals</v>
          </cell>
        </row>
        <row r="107">
          <cell r="A107" t="str">
            <v>13.0</v>
          </cell>
          <cell r="B107" t="str">
            <v>Conveyor belts</v>
          </cell>
          <cell r="D107" t="str">
            <v>n</v>
          </cell>
          <cell r="E107" t="str">
            <v>o</v>
          </cell>
          <cell r="G107">
            <v>0</v>
          </cell>
          <cell r="H107">
            <v>0</v>
          </cell>
          <cell r="I107">
            <v>0</v>
          </cell>
          <cell r="J107">
            <v>0</v>
          </cell>
          <cell r="K107">
            <v>0</v>
          </cell>
          <cell r="L107">
            <v>0</v>
          </cell>
          <cell r="M107">
            <v>0</v>
          </cell>
          <cell r="N107">
            <v>1</v>
          </cell>
          <cell r="O107">
            <v>0</v>
          </cell>
          <cell r="P107">
            <v>0</v>
          </cell>
        </row>
        <row r="108">
          <cell r="A108" t="str">
            <v>13.1</v>
          </cell>
          <cell r="B108" t="str">
            <v>Others</v>
          </cell>
          <cell r="D108" t="str">
            <v>n</v>
          </cell>
          <cell r="E108" t="str">
            <v>o</v>
          </cell>
          <cell r="G108">
            <v>0</v>
          </cell>
          <cell r="H108">
            <v>0</v>
          </cell>
          <cell r="I108">
            <v>0</v>
          </cell>
          <cell r="J108">
            <v>0</v>
          </cell>
          <cell r="K108">
            <v>0</v>
          </cell>
          <cell r="L108">
            <v>0</v>
          </cell>
          <cell r="M108">
            <v>0</v>
          </cell>
          <cell r="N108">
            <v>1</v>
          </cell>
          <cell r="O108">
            <v>0</v>
          </cell>
          <cell r="P108">
            <v>0</v>
          </cell>
        </row>
        <row r="109">
          <cell r="A109" t="str">
            <v>13.2</v>
          </cell>
          <cell r="B109" t="str">
            <v>Shelfs Divider &amp; Containers</v>
          </cell>
          <cell r="D109" t="str">
            <v>n</v>
          </cell>
          <cell r="E109" t="str">
            <v>o</v>
          </cell>
          <cell r="G109">
            <v>0</v>
          </cell>
          <cell r="H109">
            <v>0</v>
          </cell>
          <cell r="I109">
            <v>0</v>
          </cell>
          <cell r="J109">
            <v>0</v>
          </cell>
          <cell r="K109">
            <v>0</v>
          </cell>
          <cell r="L109">
            <v>0</v>
          </cell>
          <cell r="M109">
            <v>0</v>
          </cell>
          <cell r="N109">
            <v>1</v>
          </cell>
          <cell r="O109">
            <v>0</v>
          </cell>
          <cell r="P109">
            <v>0</v>
          </cell>
        </row>
        <row r="110">
          <cell r="A110" t="str">
            <v>13.3</v>
          </cell>
          <cell r="B110" t="str">
            <v>Carrier for transport</v>
          </cell>
          <cell r="D110" t="str">
            <v>n</v>
          </cell>
          <cell r="E110" t="str">
            <v>o</v>
          </cell>
          <cell r="G110">
            <v>0</v>
          </cell>
          <cell r="H110">
            <v>0</v>
          </cell>
          <cell r="I110">
            <v>0</v>
          </cell>
          <cell r="J110">
            <v>0</v>
          </cell>
          <cell r="K110">
            <v>0</v>
          </cell>
          <cell r="L110">
            <v>0</v>
          </cell>
          <cell r="M110">
            <v>0</v>
          </cell>
          <cell r="N110">
            <v>1</v>
          </cell>
          <cell r="O110">
            <v>0</v>
          </cell>
          <cell r="P110">
            <v>0</v>
          </cell>
        </row>
        <row r="113">
          <cell r="G113">
            <v>283200</v>
          </cell>
          <cell r="H113">
            <v>0</v>
          </cell>
          <cell r="I113">
            <v>0</v>
          </cell>
          <cell r="J113">
            <v>0</v>
          </cell>
          <cell r="K113">
            <v>0</v>
          </cell>
          <cell r="L113">
            <v>0</v>
          </cell>
          <cell r="M113">
            <v>0</v>
          </cell>
          <cell r="N113">
            <v>56</v>
          </cell>
          <cell r="O113">
            <v>283200</v>
          </cell>
          <cell r="P113">
            <v>0</v>
          </cell>
        </row>
        <row r="114">
          <cell r="O114" t="str">
            <v>BY02/03</v>
          </cell>
        </row>
        <row r="115">
          <cell r="N115" t="str">
            <v>Normal</v>
          </cell>
          <cell r="P115" t="str">
            <v>EUR</v>
          </cell>
        </row>
        <row r="116">
          <cell r="N116" t="str">
            <v>Special</v>
          </cell>
          <cell r="O116">
            <v>283200</v>
          </cell>
          <cell r="P116" t="str">
            <v>EUR</v>
          </cell>
        </row>
        <row r="117">
          <cell r="N117" t="str">
            <v>swS2</v>
          </cell>
          <cell r="O117">
            <v>0</v>
          </cell>
          <cell r="P117" t="str">
            <v>EUR</v>
          </cell>
        </row>
        <row r="118">
          <cell r="N118" t="str">
            <v>swS4</v>
          </cell>
          <cell r="O118">
            <v>0</v>
          </cell>
          <cell r="P118" t="str">
            <v>EUR</v>
          </cell>
        </row>
        <row r="119">
          <cell r="O119">
            <v>283200</v>
          </cell>
          <cell r="P119" t="str">
            <v>EUR</v>
          </cell>
        </row>
        <row r="123">
          <cell r="O123">
            <v>94390.56</v>
          </cell>
        </row>
        <row r="124">
          <cell r="O124">
            <v>0.44947885714285712</v>
          </cell>
        </row>
      </sheetData>
      <sheetData sheetId="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sheetName val="Manufacturing"/>
      <sheetName val="Capacity"/>
      <sheetName val="BasicData"/>
      <sheetName val="Revision"/>
      <sheetName val="Version"/>
      <sheetName val="Program"/>
      <sheetName val="Projektdialog"/>
      <sheetName val="BBZDialog"/>
      <sheetName val="AVODialog"/>
      <sheetName val="HilfeDialog"/>
    </sheetNames>
    <sheetDataSet>
      <sheetData sheetId="0"/>
      <sheetData sheetId="1"/>
      <sheetData sheetId="2"/>
      <sheetData sheetId="3">
        <row r="4">
          <cell r="K4">
            <v>1245999</v>
          </cell>
        </row>
        <row r="5">
          <cell r="K5">
            <v>1243466</v>
          </cell>
        </row>
        <row r="6">
          <cell r="K6">
            <v>1248502</v>
          </cell>
        </row>
        <row r="7">
          <cell r="K7">
            <v>1248511</v>
          </cell>
        </row>
        <row r="8">
          <cell r="K8">
            <v>1248521</v>
          </cell>
        </row>
        <row r="9">
          <cell r="K9">
            <v>1248572</v>
          </cell>
        </row>
        <row r="10">
          <cell r="K10">
            <v>1248592</v>
          </cell>
        </row>
        <row r="11">
          <cell r="K11">
            <v>1248541</v>
          </cell>
        </row>
        <row r="12">
          <cell r="K12">
            <v>1256211</v>
          </cell>
        </row>
        <row r="13">
          <cell r="K13">
            <v>1256215</v>
          </cell>
        </row>
        <row r="14">
          <cell r="K14">
            <v>1256216</v>
          </cell>
        </row>
        <row r="15">
          <cell r="K15">
            <v>1252502</v>
          </cell>
        </row>
        <row r="16">
          <cell r="K16">
            <v>1252503</v>
          </cell>
        </row>
        <row r="17">
          <cell r="K17">
            <v>1253505</v>
          </cell>
        </row>
        <row r="18">
          <cell r="K18">
            <v>1315990</v>
          </cell>
        </row>
        <row r="19">
          <cell r="K19">
            <v>1316262</v>
          </cell>
        </row>
        <row r="20">
          <cell r="K20">
            <v>1316480</v>
          </cell>
        </row>
        <row r="21">
          <cell r="K21">
            <v>1316485</v>
          </cell>
        </row>
        <row r="22">
          <cell r="K22">
            <v>1316487</v>
          </cell>
        </row>
        <row r="23">
          <cell r="K23">
            <v>1316488</v>
          </cell>
        </row>
        <row r="24">
          <cell r="K24">
            <v>1316489</v>
          </cell>
        </row>
        <row r="25">
          <cell r="K25">
            <v>1316491</v>
          </cell>
        </row>
        <row r="26">
          <cell r="K26">
            <v>1316492</v>
          </cell>
        </row>
        <row r="27">
          <cell r="K27">
            <v>1316493</v>
          </cell>
        </row>
        <row r="28">
          <cell r="K28">
            <v>1316495</v>
          </cell>
        </row>
        <row r="29">
          <cell r="K29">
            <v>1316496</v>
          </cell>
        </row>
        <row r="30">
          <cell r="K30">
            <v>1316497</v>
          </cell>
        </row>
        <row r="31">
          <cell r="K31">
            <v>2508512</v>
          </cell>
        </row>
        <row r="32">
          <cell r="K32">
            <v>2508513</v>
          </cell>
        </row>
        <row r="33">
          <cell r="K33">
            <v>2505102</v>
          </cell>
        </row>
        <row r="34">
          <cell r="K34">
            <v>2505930</v>
          </cell>
        </row>
        <row r="35">
          <cell r="K35">
            <v>2505931</v>
          </cell>
        </row>
        <row r="36">
          <cell r="K36">
            <v>2506210</v>
          </cell>
        </row>
        <row r="37">
          <cell r="K37">
            <v>2506214</v>
          </cell>
        </row>
        <row r="38">
          <cell r="K38">
            <v>2506215</v>
          </cell>
        </row>
        <row r="39">
          <cell r="K39">
            <v>2506285</v>
          </cell>
        </row>
        <row r="40">
          <cell r="K40">
            <v>2506400</v>
          </cell>
        </row>
        <row r="41">
          <cell r="K41">
            <v>2506401</v>
          </cell>
        </row>
        <row r="42">
          <cell r="K42">
            <v>2506402</v>
          </cell>
        </row>
      </sheetData>
      <sheetData sheetId="4"/>
      <sheetData sheetId="5"/>
      <sheetData sheetId="6" refreshError="1"/>
      <sheetData sheetId="7"/>
      <sheetData sheetId="8"/>
      <sheetData sheetId="9"/>
      <sheetData sheetId="1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
      <sheetName val="BOM-Overview"/>
      <sheetName val="BOM"/>
      <sheetName val="Dev Costs"/>
      <sheetName val="Packaging"/>
      <sheetName val="Manufacturing"/>
      <sheetName val="INVESTMENT"/>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E247"/>
  <sheetViews>
    <sheetView workbookViewId="0">
      <selection activeCell="F24" sqref="F24:W24"/>
    </sheetView>
    <sheetView tabSelected="1" topLeftCell="A85" workbookViewId="1">
      <selection activeCell="AD161" sqref="AD161:AJ161"/>
    </sheetView>
  </sheetViews>
  <sheetFormatPr defaultColWidth="3.28515625" defaultRowHeight="12.75"/>
  <cols>
    <col min="1" max="55" width="3.28515625" style="11"/>
    <col min="56" max="56" width="3.28515625" style="11" customWidth="1"/>
    <col min="57" max="16384" width="3.28515625" style="11"/>
  </cols>
  <sheetData>
    <row r="1" spans="1:62" ht="15" customHeight="1">
      <c r="A1" s="191" t="s">
        <v>0</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91"/>
      <c r="AD1" s="191"/>
      <c r="AE1" s="191"/>
      <c r="AF1" s="191"/>
      <c r="AG1" s="191"/>
      <c r="AH1" s="191"/>
      <c r="AI1" s="191"/>
      <c r="AJ1" s="191"/>
      <c r="AK1" s="191"/>
      <c r="AL1" s="191"/>
      <c r="AM1" s="191"/>
      <c r="AN1" s="191"/>
      <c r="AO1" s="191"/>
      <c r="AP1" s="191"/>
      <c r="AQ1" s="191"/>
      <c r="AR1" s="191"/>
      <c r="AS1" s="191"/>
      <c r="AT1" s="191"/>
      <c r="AU1" s="191"/>
      <c r="AV1" s="191"/>
      <c r="AW1" s="191"/>
      <c r="AX1" s="191"/>
      <c r="AY1" s="191"/>
      <c r="AZ1" s="191"/>
      <c r="BA1" s="191"/>
      <c r="BB1" s="191"/>
      <c r="BC1" s="191"/>
      <c r="BD1" s="191"/>
      <c r="BE1" s="191"/>
      <c r="BF1" s="191"/>
      <c r="BG1" s="191"/>
      <c r="BH1" s="191"/>
      <c r="BI1" s="191"/>
      <c r="BJ1" s="191"/>
    </row>
    <row r="2" spans="1:62" ht="13.5" customHeight="1" thickBot="1">
      <c r="A2" s="513" t="s">
        <v>1</v>
      </c>
      <c r="B2" s="513"/>
      <c r="C2" s="513"/>
      <c r="D2" s="513"/>
      <c r="E2" s="513"/>
      <c r="F2" s="513"/>
      <c r="G2" s="513"/>
      <c r="H2" s="513"/>
      <c r="I2" s="513"/>
      <c r="J2" s="513"/>
      <c r="K2" s="513"/>
      <c r="L2" s="513"/>
      <c r="M2" s="513"/>
      <c r="N2" s="513"/>
      <c r="O2" s="513"/>
      <c r="P2" s="513"/>
      <c r="Q2" s="513"/>
      <c r="R2" s="513"/>
      <c r="S2" s="513"/>
      <c r="T2" s="513"/>
      <c r="U2" s="513"/>
      <c r="V2" s="513"/>
      <c r="W2" s="513"/>
      <c r="X2" s="513"/>
      <c r="Y2" s="513"/>
      <c r="Z2" s="513"/>
      <c r="AA2" s="513"/>
      <c r="AB2" s="513"/>
      <c r="AC2" s="513"/>
      <c r="AD2" s="513"/>
      <c r="AE2" s="513"/>
      <c r="AF2" s="513"/>
      <c r="AG2" s="513"/>
      <c r="AH2" s="513"/>
      <c r="AI2" s="513"/>
      <c r="AJ2" s="110"/>
      <c r="AK2" s="110"/>
    </row>
    <row r="3" spans="1:62" ht="13.5" customHeight="1">
      <c r="A3" s="435" t="s">
        <v>2</v>
      </c>
      <c r="B3" s="436"/>
      <c r="C3" s="436"/>
      <c r="D3" s="436"/>
      <c r="E3" s="436"/>
      <c r="F3" s="436"/>
      <c r="G3" s="436"/>
      <c r="H3" s="437" t="s">
        <v>360</v>
      </c>
      <c r="I3" s="437"/>
      <c r="J3" s="437"/>
      <c r="K3" s="437"/>
      <c r="L3" s="437"/>
      <c r="M3" s="437"/>
      <c r="N3" s="437"/>
      <c r="O3" s="438"/>
      <c r="P3" s="435" t="s">
        <v>3</v>
      </c>
      <c r="Q3" s="436"/>
      <c r="R3" s="436"/>
      <c r="S3" s="436"/>
      <c r="T3" s="436"/>
      <c r="U3" s="436"/>
      <c r="V3" s="526"/>
      <c r="W3" s="418"/>
      <c r="X3" s="418"/>
      <c r="Y3" s="418"/>
      <c r="Z3" s="418"/>
      <c r="AA3" s="418"/>
      <c r="AB3" s="418"/>
      <c r="AC3" s="527"/>
      <c r="AD3" s="435" t="s">
        <v>4</v>
      </c>
      <c r="AE3" s="436"/>
      <c r="AF3" s="436"/>
      <c r="AG3" s="436"/>
      <c r="AH3" s="436"/>
      <c r="AI3" s="436"/>
      <c r="AJ3" s="436"/>
      <c r="AK3" s="418"/>
      <c r="AL3" s="418"/>
      <c r="AM3" s="418"/>
      <c r="AN3" s="418"/>
      <c r="AO3" s="418"/>
      <c r="AP3" s="418"/>
      <c r="AQ3" s="419"/>
      <c r="AR3" s="441" t="s">
        <v>5</v>
      </c>
      <c r="AS3" s="370"/>
      <c r="AT3" s="370"/>
      <c r="AU3" s="370"/>
      <c r="AV3" s="418"/>
      <c r="AW3" s="419"/>
    </row>
    <row r="4" spans="1:62" ht="12.75" customHeight="1" thickBot="1">
      <c r="A4" s="426" t="s">
        <v>6</v>
      </c>
      <c r="B4" s="427"/>
      <c r="C4" s="427"/>
      <c r="D4" s="427"/>
      <c r="E4" s="427"/>
      <c r="F4" s="427"/>
      <c r="G4" s="427"/>
      <c r="H4" s="428" t="s">
        <v>364</v>
      </c>
      <c r="I4" s="428"/>
      <c r="J4" s="428"/>
      <c r="K4" s="428"/>
      <c r="L4" s="428"/>
      <c r="M4" s="428"/>
      <c r="N4" s="428"/>
      <c r="O4" s="429"/>
      <c r="P4" s="421" t="s">
        <v>7</v>
      </c>
      <c r="Q4" s="422"/>
      <c r="R4" s="422"/>
      <c r="S4" s="422"/>
      <c r="T4" s="422"/>
      <c r="U4" s="422"/>
      <c r="V4" s="422"/>
      <c r="W4" s="416"/>
      <c r="X4" s="416"/>
      <c r="Y4" s="416"/>
      <c r="Z4" s="416"/>
      <c r="AA4" s="416"/>
      <c r="AB4" s="416"/>
      <c r="AC4" s="528"/>
      <c r="AD4" s="426" t="s">
        <v>8</v>
      </c>
      <c r="AE4" s="427"/>
      <c r="AF4" s="427"/>
      <c r="AG4" s="427"/>
      <c r="AH4" s="427"/>
      <c r="AI4" s="427"/>
      <c r="AJ4" s="427"/>
      <c r="AK4" s="379"/>
      <c r="AL4" s="379"/>
      <c r="AM4" s="379"/>
      <c r="AN4" s="379"/>
      <c r="AO4" s="379"/>
      <c r="AP4" s="379"/>
      <c r="AQ4" s="420"/>
      <c r="AR4" s="443" t="s">
        <v>9</v>
      </c>
      <c r="AS4" s="444"/>
      <c r="AT4" s="444"/>
      <c r="AU4" s="444"/>
      <c r="AV4" s="416"/>
      <c r="AW4" s="417"/>
    </row>
    <row r="5" spans="1:62" ht="13.5" thickBot="1">
      <c r="A5" s="421" t="s">
        <v>10</v>
      </c>
      <c r="B5" s="422"/>
      <c r="C5" s="422"/>
      <c r="D5" s="422"/>
      <c r="E5" s="422"/>
      <c r="F5" s="422"/>
      <c r="G5" s="430"/>
      <c r="H5" s="431"/>
      <c r="I5" s="431"/>
      <c r="J5" s="431"/>
      <c r="K5" s="431"/>
      <c r="L5" s="431"/>
      <c r="M5" s="431"/>
      <c r="N5" s="431"/>
      <c r="O5" s="432"/>
      <c r="P5" s="529"/>
      <c r="Q5" s="529"/>
      <c r="R5" s="529"/>
      <c r="S5" s="529"/>
      <c r="T5" s="529"/>
      <c r="U5" s="529"/>
      <c r="V5" s="530"/>
      <c r="W5" s="531"/>
      <c r="X5" s="531"/>
      <c r="Y5" s="531"/>
      <c r="Z5" s="531"/>
      <c r="AA5" s="531"/>
      <c r="AB5" s="531"/>
      <c r="AC5" s="531"/>
      <c r="AD5" s="426" t="s">
        <v>11</v>
      </c>
      <c r="AE5" s="427"/>
      <c r="AF5" s="427"/>
      <c r="AG5" s="427"/>
      <c r="AH5" s="427"/>
      <c r="AI5" s="427"/>
      <c r="AJ5" s="433"/>
      <c r="AK5" s="379"/>
      <c r="AL5" s="379"/>
      <c r="AM5" s="379"/>
      <c r="AN5" s="379"/>
      <c r="AO5" s="379"/>
      <c r="AP5" s="379"/>
      <c r="AQ5" s="420"/>
      <c r="AR5" s="445"/>
      <c r="AS5" s="445"/>
      <c r="AT5" s="445"/>
      <c r="AU5" s="445"/>
      <c r="AV5" s="445"/>
      <c r="AW5" s="445"/>
      <c r="AX5" s="110"/>
      <c r="AY5" s="110"/>
    </row>
    <row r="6" spans="1:62" ht="13.5" thickBot="1">
      <c r="A6" s="532"/>
      <c r="B6" s="532"/>
      <c r="C6" s="532"/>
      <c r="D6" s="532"/>
      <c r="E6" s="532"/>
      <c r="F6" s="532"/>
      <c r="G6" s="532"/>
      <c r="H6" s="532"/>
      <c r="I6" s="532"/>
      <c r="J6" s="532"/>
      <c r="K6" s="532"/>
      <c r="L6" s="532"/>
      <c r="M6" s="532"/>
      <c r="N6" s="532"/>
      <c r="O6" s="532"/>
      <c r="P6" s="532"/>
      <c r="Q6" s="532"/>
      <c r="R6" s="532"/>
      <c r="S6" s="532"/>
      <c r="T6" s="532"/>
      <c r="U6" s="532"/>
      <c r="V6" s="532"/>
      <c r="W6" s="532"/>
      <c r="X6" s="532"/>
      <c r="Y6" s="532"/>
      <c r="Z6" s="532"/>
      <c r="AA6" s="532"/>
      <c r="AB6" s="532"/>
      <c r="AC6" s="532"/>
      <c r="AD6" s="421" t="s">
        <v>12</v>
      </c>
      <c r="AE6" s="422"/>
      <c r="AF6" s="422"/>
      <c r="AG6" s="422"/>
      <c r="AH6" s="422"/>
      <c r="AI6" s="422"/>
      <c r="AJ6" s="422"/>
      <c r="AK6" s="416"/>
      <c r="AL6" s="416"/>
      <c r="AM6" s="416"/>
      <c r="AN6" s="416"/>
      <c r="AO6" s="416"/>
      <c r="AP6" s="416"/>
      <c r="AQ6" s="417"/>
      <c r="AR6" s="445"/>
      <c r="AS6" s="445"/>
      <c r="AT6" s="445"/>
      <c r="AU6" s="445"/>
      <c r="AV6" s="445"/>
      <c r="AW6" s="445"/>
      <c r="AX6" s="110"/>
      <c r="AY6" s="110"/>
    </row>
    <row r="7" spans="1:62">
      <c r="A7" s="164"/>
      <c r="B7" s="164"/>
      <c r="C7" s="164"/>
      <c r="D7" s="164"/>
      <c r="E7" s="164"/>
      <c r="F7" s="164"/>
      <c r="G7" s="164"/>
      <c r="H7" s="164"/>
      <c r="I7" s="164"/>
      <c r="J7" s="164"/>
      <c r="K7" s="164"/>
      <c r="L7" s="164"/>
      <c r="M7" s="164"/>
      <c r="N7" s="164"/>
      <c r="O7" s="110"/>
      <c r="P7" s="7"/>
      <c r="Q7" s="7"/>
      <c r="R7" s="7"/>
      <c r="S7" s="7"/>
      <c r="T7" s="7"/>
      <c r="U7" s="7"/>
      <c r="V7" s="110"/>
      <c r="W7" s="110"/>
      <c r="X7" s="110"/>
      <c r="Y7" s="110"/>
      <c r="Z7" s="110"/>
      <c r="AA7" s="110"/>
      <c r="AB7" s="110"/>
      <c r="AC7" s="110"/>
      <c r="AD7" s="110"/>
      <c r="AE7" s="110"/>
      <c r="AF7" s="110"/>
      <c r="AG7" s="110"/>
      <c r="AH7" s="110"/>
      <c r="AI7" s="110"/>
      <c r="AJ7" s="110"/>
      <c r="AK7" s="110"/>
    </row>
    <row r="8" spans="1:62" ht="13.5" customHeight="1" thickBot="1">
      <c r="A8" s="442" t="s">
        <v>13</v>
      </c>
      <c r="B8" s="442"/>
      <c r="C8" s="442"/>
      <c r="D8" s="442"/>
      <c r="E8" s="442"/>
      <c r="F8" s="442"/>
      <c r="G8" s="442"/>
      <c r="H8" s="442"/>
      <c r="I8" s="442"/>
      <c r="J8" s="442"/>
      <c r="K8" s="442"/>
      <c r="L8" s="442"/>
      <c r="M8" s="442"/>
      <c r="N8" s="442"/>
      <c r="O8" s="442"/>
      <c r="P8" s="442"/>
      <c r="Q8" s="442"/>
      <c r="R8" s="442"/>
      <c r="S8" s="442"/>
      <c r="T8" s="442"/>
      <c r="U8" s="442"/>
      <c r="V8" s="442"/>
      <c r="W8" s="442"/>
      <c r="X8" s="442"/>
      <c r="Y8" s="442"/>
      <c r="Z8" s="442"/>
      <c r="AA8" s="442"/>
      <c r="AB8" s="442"/>
      <c r="AC8" s="442"/>
      <c r="AD8" s="442"/>
      <c r="AE8" s="442"/>
      <c r="AF8" s="442"/>
      <c r="AG8" s="442"/>
      <c r="AH8" s="442"/>
      <c r="AI8" s="442"/>
      <c r="AJ8" s="442"/>
      <c r="AK8" s="442"/>
      <c r="AL8" s="442"/>
      <c r="AM8" s="442"/>
      <c r="AN8" s="442"/>
      <c r="AO8" s="442"/>
      <c r="AP8" s="442"/>
      <c r="AQ8" s="442"/>
      <c r="AR8" s="442"/>
      <c r="AS8" s="442"/>
      <c r="AT8" s="442"/>
      <c r="AU8" s="442"/>
      <c r="AV8" s="442"/>
      <c r="AW8" s="442"/>
      <c r="AX8" s="442"/>
      <c r="AY8" s="442"/>
    </row>
    <row r="9" spans="1:62" ht="12.75" customHeight="1">
      <c r="A9" s="363" t="s">
        <v>14</v>
      </c>
      <c r="B9" s="364"/>
      <c r="C9" s="364"/>
      <c r="D9" s="364"/>
      <c r="E9" s="364"/>
      <c r="F9" s="364"/>
      <c r="G9" s="364"/>
      <c r="H9" s="425">
        <v>2018</v>
      </c>
      <c r="I9" s="425"/>
      <c r="J9" s="425"/>
      <c r="K9" s="425"/>
      <c r="L9" s="434">
        <f>H9+1</f>
        <v>2019</v>
      </c>
      <c r="M9" s="434"/>
      <c r="N9" s="434"/>
      <c r="O9" s="434"/>
      <c r="P9" s="434">
        <f>L9+1</f>
        <v>2020</v>
      </c>
      <c r="Q9" s="434"/>
      <c r="R9" s="434"/>
      <c r="S9" s="434"/>
      <c r="T9" s="434">
        <f>P9+1</f>
        <v>2021</v>
      </c>
      <c r="U9" s="434"/>
      <c r="V9" s="434"/>
      <c r="W9" s="434"/>
      <c r="X9" s="434">
        <f>T9+1</f>
        <v>2022</v>
      </c>
      <c r="Y9" s="434"/>
      <c r="Z9" s="434"/>
      <c r="AA9" s="434"/>
      <c r="AB9" s="434">
        <f>X9+1</f>
        <v>2023</v>
      </c>
      <c r="AC9" s="434"/>
      <c r="AD9" s="434"/>
      <c r="AE9" s="434"/>
      <c r="AF9" s="434">
        <f>AB9+1</f>
        <v>2024</v>
      </c>
      <c r="AG9" s="434"/>
      <c r="AH9" s="434"/>
      <c r="AI9" s="434"/>
      <c r="AJ9" s="434">
        <f>AF9+1</f>
        <v>2025</v>
      </c>
      <c r="AK9" s="434"/>
      <c r="AL9" s="434"/>
      <c r="AM9" s="434"/>
      <c r="AN9" s="434">
        <f>AJ9+1</f>
        <v>2026</v>
      </c>
      <c r="AO9" s="434"/>
      <c r="AP9" s="434"/>
      <c r="AQ9" s="434"/>
      <c r="AR9" s="434">
        <f>AN9+1</f>
        <v>2027</v>
      </c>
      <c r="AS9" s="434"/>
      <c r="AT9" s="434"/>
      <c r="AU9" s="434"/>
      <c r="AV9" s="450" t="s">
        <v>15</v>
      </c>
      <c r="AW9" s="451"/>
      <c r="AX9" s="451"/>
      <c r="AY9" s="452"/>
    </row>
    <row r="10" spans="1:62" ht="12.75" customHeight="1">
      <c r="A10" s="423"/>
      <c r="B10" s="424"/>
      <c r="C10" s="424"/>
      <c r="D10" s="424"/>
      <c r="E10" s="424"/>
      <c r="F10" s="424"/>
      <c r="G10" s="424"/>
      <c r="H10" s="397"/>
      <c r="I10" s="397"/>
      <c r="J10" s="397"/>
      <c r="K10" s="397"/>
      <c r="L10" s="397"/>
      <c r="M10" s="397"/>
      <c r="N10" s="397"/>
      <c r="O10" s="397"/>
      <c r="P10" s="397"/>
      <c r="Q10" s="397"/>
      <c r="R10" s="397"/>
      <c r="S10" s="397"/>
      <c r="T10" s="397"/>
      <c r="U10" s="397"/>
      <c r="V10" s="397"/>
      <c r="W10" s="397"/>
      <c r="X10" s="397"/>
      <c r="Y10" s="397"/>
      <c r="Z10" s="397"/>
      <c r="AA10" s="397"/>
      <c r="AB10" s="397"/>
      <c r="AC10" s="397"/>
      <c r="AD10" s="397"/>
      <c r="AE10" s="397"/>
      <c r="AF10" s="397"/>
      <c r="AG10" s="397"/>
      <c r="AH10" s="397"/>
      <c r="AI10" s="397"/>
      <c r="AJ10" s="397"/>
      <c r="AK10" s="397"/>
      <c r="AL10" s="397"/>
      <c r="AM10" s="397"/>
      <c r="AN10" s="397"/>
      <c r="AO10" s="397"/>
      <c r="AP10" s="397"/>
      <c r="AQ10" s="397"/>
      <c r="AR10" s="397"/>
      <c r="AS10" s="397"/>
      <c r="AT10" s="397"/>
      <c r="AU10" s="397"/>
      <c r="AV10" s="446" t="str">
        <f>IF((SUM(H10:AR10))&gt;0,(SUM(H10:AR10)),"")</f>
        <v/>
      </c>
      <c r="AW10" s="446"/>
      <c r="AX10" s="446"/>
      <c r="AY10" s="447"/>
    </row>
    <row r="11" spans="1:62" ht="12.75" customHeight="1">
      <c r="A11" s="423"/>
      <c r="B11" s="424"/>
      <c r="C11" s="424"/>
      <c r="D11" s="424"/>
      <c r="E11" s="424"/>
      <c r="F11" s="424"/>
      <c r="G11" s="424"/>
      <c r="H11" s="397"/>
      <c r="I11" s="397"/>
      <c r="J11" s="397"/>
      <c r="K11" s="397"/>
      <c r="L11" s="397"/>
      <c r="M11" s="397"/>
      <c r="N11" s="397"/>
      <c r="O11" s="397"/>
      <c r="P11" s="397"/>
      <c r="Q11" s="397"/>
      <c r="R11" s="397"/>
      <c r="S11" s="397"/>
      <c r="T11" s="397"/>
      <c r="U11" s="397"/>
      <c r="V11" s="397"/>
      <c r="W11" s="397"/>
      <c r="X11" s="397"/>
      <c r="Y11" s="397"/>
      <c r="Z11" s="397"/>
      <c r="AA11" s="397"/>
      <c r="AB11" s="397"/>
      <c r="AC11" s="397"/>
      <c r="AD11" s="397"/>
      <c r="AE11" s="397"/>
      <c r="AF11" s="397"/>
      <c r="AG11" s="397"/>
      <c r="AH11" s="397"/>
      <c r="AI11" s="397"/>
      <c r="AJ11" s="397"/>
      <c r="AK11" s="397"/>
      <c r="AL11" s="397"/>
      <c r="AM11" s="397"/>
      <c r="AN11" s="397"/>
      <c r="AO11" s="397"/>
      <c r="AP11" s="397"/>
      <c r="AQ11" s="397"/>
      <c r="AR11" s="397"/>
      <c r="AS11" s="397"/>
      <c r="AT11" s="397"/>
      <c r="AU11" s="397"/>
      <c r="AV11" s="446" t="str">
        <f>IF((SUM(H11:AR11))&gt;0,(SUM(H11:AR11)),"")</f>
        <v/>
      </c>
      <c r="AW11" s="446"/>
      <c r="AX11" s="446"/>
      <c r="AY11" s="447"/>
    </row>
    <row r="12" spans="1:62" ht="13.5" customHeight="1" thickBot="1">
      <c r="A12" s="439"/>
      <c r="B12" s="440"/>
      <c r="C12" s="440"/>
      <c r="D12" s="440"/>
      <c r="E12" s="440"/>
      <c r="F12" s="440"/>
      <c r="G12" s="440"/>
      <c r="H12" s="386"/>
      <c r="I12" s="386"/>
      <c r="J12" s="386"/>
      <c r="K12" s="386"/>
      <c r="L12" s="386"/>
      <c r="M12" s="386"/>
      <c r="N12" s="386"/>
      <c r="O12" s="386"/>
      <c r="P12" s="386"/>
      <c r="Q12" s="386"/>
      <c r="R12" s="386"/>
      <c r="S12" s="386"/>
      <c r="T12" s="386"/>
      <c r="U12" s="386"/>
      <c r="V12" s="386"/>
      <c r="W12" s="386"/>
      <c r="X12" s="386"/>
      <c r="Y12" s="386"/>
      <c r="Z12" s="386"/>
      <c r="AA12" s="386"/>
      <c r="AB12" s="386"/>
      <c r="AC12" s="386"/>
      <c r="AD12" s="386"/>
      <c r="AE12" s="386"/>
      <c r="AF12" s="386"/>
      <c r="AG12" s="386"/>
      <c r="AH12" s="386"/>
      <c r="AI12" s="386"/>
      <c r="AJ12" s="386"/>
      <c r="AK12" s="386"/>
      <c r="AL12" s="386"/>
      <c r="AM12" s="386"/>
      <c r="AN12" s="386"/>
      <c r="AO12" s="386"/>
      <c r="AP12" s="386"/>
      <c r="AQ12" s="386"/>
      <c r="AR12" s="386"/>
      <c r="AS12" s="386"/>
      <c r="AT12" s="386"/>
      <c r="AU12" s="386"/>
      <c r="AV12" s="448" t="str">
        <f>IF((SUM(H12:AR12))&gt;0,(SUM(H12:AR12)),"")</f>
        <v/>
      </c>
      <c r="AW12" s="448"/>
      <c r="AX12" s="448"/>
      <c r="AY12" s="449"/>
    </row>
    <row r="14" spans="1:62" ht="13.5" customHeight="1" thickBot="1">
      <c r="A14" s="483" t="s">
        <v>16</v>
      </c>
      <c r="B14" s="484"/>
      <c r="C14" s="484"/>
      <c r="D14" s="484"/>
      <c r="E14" s="484"/>
      <c r="F14" s="484"/>
      <c r="G14" s="484"/>
      <c r="H14" s="484"/>
      <c r="I14" s="484"/>
      <c r="K14" s="542" t="s">
        <v>17</v>
      </c>
      <c r="L14" s="542"/>
      <c r="M14" s="542"/>
      <c r="N14" s="542"/>
      <c r="O14" s="542"/>
      <c r="P14" s="542"/>
      <c r="Q14" s="542"/>
      <c r="R14" s="542"/>
      <c r="S14" s="542"/>
      <c r="T14" s="542"/>
      <c r="U14" s="542"/>
      <c r="V14" s="542"/>
      <c r="W14" s="542"/>
      <c r="X14" s="542"/>
      <c r="Y14" s="542"/>
      <c r="Z14" s="542"/>
      <c r="AA14" s="542"/>
      <c r="AB14" s="542"/>
      <c r="AC14" s="542"/>
      <c r="AD14" s="542"/>
      <c r="AE14" s="542"/>
      <c r="AF14" s="542"/>
    </row>
    <row r="15" spans="1:62" ht="12.75" customHeight="1">
      <c r="A15" s="487" t="s">
        <v>18</v>
      </c>
      <c r="B15" s="488"/>
      <c r="C15" s="488"/>
      <c r="D15" s="488"/>
      <c r="E15" s="488"/>
      <c r="F15" s="485" t="s">
        <v>19</v>
      </c>
      <c r="G15" s="485"/>
      <c r="H15" s="485"/>
      <c r="I15" s="486"/>
      <c r="K15" s="363" t="s">
        <v>20</v>
      </c>
      <c r="L15" s="364"/>
      <c r="M15" s="364"/>
      <c r="N15" s="364"/>
      <c r="O15" s="364"/>
      <c r="P15" s="364"/>
      <c r="Q15" s="494" t="s">
        <v>21</v>
      </c>
      <c r="R15" s="494"/>
      <c r="S15" s="494"/>
      <c r="T15" s="494"/>
      <c r="U15" s="494"/>
      <c r="V15" s="494"/>
      <c r="W15" s="494"/>
      <c r="X15" s="494"/>
      <c r="Y15" s="494"/>
      <c r="Z15" s="494"/>
      <c r="AA15" s="494"/>
      <c r="AB15" s="494"/>
      <c r="AC15" s="494"/>
      <c r="AD15" s="494"/>
      <c r="AE15" s="494"/>
      <c r="AF15" s="495"/>
    </row>
    <row r="16" spans="1:62" ht="12.75" customHeight="1">
      <c r="A16" s="392" t="s">
        <v>22</v>
      </c>
      <c r="B16" s="392"/>
      <c r="C16" s="392"/>
      <c r="D16" s="392"/>
      <c r="E16" s="392"/>
      <c r="F16" s="393"/>
      <c r="G16" s="393"/>
      <c r="H16" s="393"/>
      <c r="I16" s="394"/>
      <c r="K16" s="492" t="s">
        <v>325</v>
      </c>
      <c r="L16" s="493"/>
      <c r="M16" s="493"/>
      <c r="N16" s="493"/>
      <c r="O16" s="493"/>
      <c r="P16" s="493"/>
      <c r="Q16" s="428" t="s">
        <v>367</v>
      </c>
      <c r="R16" s="428"/>
      <c r="S16" s="428"/>
      <c r="T16" s="428"/>
      <c r="U16" s="428"/>
      <c r="V16" s="428"/>
      <c r="W16" s="428"/>
      <c r="X16" s="428"/>
      <c r="Y16" s="428"/>
      <c r="Z16" s="428"/>
      <c r="AA16" s="428"/>
      <c r="AB16" s="428"/>
      <c r="AC16" s="428"/>
      <c r="AD16" s="428"/>
      <c r="AE16" s="428"/>
      <c r="AF16" s="429"/>
    </row>
    <row r="17" spans="1:62" ht="12.75" customHeight="1">
      <c r="A17" s="395" t="s">
        <v>23</v>
      </c>
      <c r="B17" s="396"/>
      <c r="C17" s="396"/>
      <c r="D17" s="396"/>
      <c r="E17" s="396"/>
      <c r="F17" s="393"/>
      <c r="G17" s="393"/>
      <c r="H17" s="393"/>
      <c r="I17" s="394"/>
      <c r="K17" s="492" t="s">
        <v>326</v>
      </c>
      <c r="L17" s="493"/>
      <c r="M17" s="493"/>
      <c r="N17" s="493"/>
      <c r="O17" s="493"/>
      <c r="P17" s="493"/>
      <c r="Q17" s="428" t="s">
        <v>365</v>
      </c>
      <c r="R17" s="428"/>
      <c r="S17" s="428"/>
      <c r="T17" s="428"/>
      <c r="U17" s="428"/>
      <c r="V17" s="428"/>
      <c r="W17" s="428"/>
      <c r="X17" s="428"/>
      <c r="Y17" s="428"/>
      <c r="Z17" s="428"/>
      <c r="AA17" s="428"/>
      <c r="AB17" s="428"/>
      <c r="AC17" s="428"/>
      <c r="AD17" s="428"/>
      <c r="AE17" s="428"/>
      <c r="AF17" s="429"/>
    </row>
    <row r="18" spans="1:62" ht="13.5" customHeight="1">
      <c r="A18" s="309" t="s">
        <v>24</v>
      </c>
      <c r="B18" s="260"/>
      <c r="C18" s="260"/>
      <c r="D18" s="260"/>
      <c r="E18" s="260"/>
      <c r="F18" s="393"/>
      <c r="G18" s="393"/>
      <c r="H18" s="393"/>
      <c r="I18" s="394"/>
      <c r="K18" s="492" t="s">
        <v>327</v>
      </c>
      <c r="L18" s="493"/>
      <c r="M18" s="493"/>
      <c r="N18" s="493"/>
      <c r="O18" s="493"/>
      <c r="P18" s="493"/>
      <c r="Q18" s="428" t="s">
        <v>366</v>
      </c>
      <c r="R18" s="428"/>
      <c r="S18" s="428"/>
      <c r="T18" s="428"/>
      <c r="U18" s="428"/>
      <c r="V18" s="428"/>
      <c r="W18" s="428"/>
      <c r="X18" s="428"/>
      <c r="Y18" s="428"/>
      <c r="Z18" s="428"/>
      <c r="AA18" s="428"/>
      <c r="AB18" s="428"/>
      <c r="AC18" s="428"/>
      <c r="AD18" s="428"/>
      <c r="AE18" s="428"/>
      <c r="AF18" s="429"/>
    </row>
    <row r="19" spans="1:62" ht="13.5" customHeight="1">
      <c r="A19" s="503" t="s">
        <v>25</v>
      </c>
      <c r="B19" s="504"/>
      <c r="C19" s="504"/>
      <c r="D19" s="504"/>
      <c r="E19" s="504"/>
      <c r="F19" s="481"/>
      <c r="G19" s="481"/>
      <c r="H19" s="481"/>
      <c r="I19" s="482"/>
      <c r="K19" s="492"/>
      <c r="L19" s="493"/>
      <c r="M19" s="493"/>
      <c r="N19" s="493"/>
      <c r="O19" s="493"/>
      <c r="P19" s="493"/>
      <c r="Q19" s="428"/>
      <c r="R19" s="428"/>
      <c r="S19" s="428"/>
      <c r="T19" s="428"/>
      <c r="U19" s="428"/>
      <c r="V19" s="428"/>
      <c r="W19" s="428"/>
      <c r="X19" s="428"/>
      <c r="Y19" s="428"/>
      <c r="Z19" s="428"/>
      <c r="AA19" s="428"/>
      <c r="AB19" s="428"/>
      <c r="AC19" s="428"/>
      <c r="AD19" s="428"/>
      <c r="AE19" s="428"/>
      <c r="AF19" s="429"/>
    </row>
    <row r="20" spans="1:62" ht="13.5" customHeight="1" thickBot="1">
      <c r="A20" s="126"/>
      <c r="B20" s="126"/>
      <c r="C20" s="126"/>
      <c r="D20" s="126"/>
      <c r="E20" s="126"/>
      <c r="F20" s="129"/>
      <c r="G20" s="129"/>
      <c r="H20" s="129"/>
      <c r="I20" s="129"/>
      <c r="J20" s="15"/>
      <c r="K20" s="521"/>
      <c r="L20" s="522"/>
      <c r="M20" s="522"/>
      <c r="N20" s="522"/>
      <c r="O20" s="522"/>
      <c r="P20" s="522"/>
      <c r="Q20" s="431"/>
      <c r="R20" s="431"/>
      <c r="S20" s="431"/>
      <c r="T20" s="431"/>
      <c r="U20" s="431"/>
      <c r="V20" s="431"/>
      <c r="W20" s="431"/>
      <c r="X20" s="431"/>
      <c r="Y20" s="431"/>
      <c r="Z20" s="431"/>
      <c r="AA20" s="431"/>
      <c r="AB20" s="431"/>
      <c r="AC20" s="431"/>
      <c r="AD20" s="431"/>
      <c r="AE20" s="431"/>
      <c r="AF20" s="476"/>
    </row>
    <row r="21" spans="1:62" ht="13.5" customHeight="1">
      <c r="A21" s="126"/>
      <c r="B21" s="126"/>
      <c r="C21" s="126"/>
      <c r="D21" s="126"/>
      <c r="E21" s="126"/>
      <c r="F21" s="129"/>
      <c r="G21" s="129"/>
      <c r="H21" s="129"/>
      <c r="I21" s="129"/>
      <c r="J21" s="15"/>
      <c r="AG21" s="155"/>
      <c r="AH21" s="155"/>
      <c r="AI21" s="155"/>
      <c r="AJ21" s="155"/>
      <c r="AK21" s="155"/>
      <c r="AL21" s="155"/>
      <c r="AM21" s="155"/>
      <c r="AN21" s="155"/>
    </row>
    <row r="22" spans="1:62" ht="13.5" customHeight="1" thickBot="1">
      <c r="A22" s="477" t="s">
        <v>26</v>
      </c>
      <c r="B22" s="478"/>
      <c r="C22" s="478"/>
      <c r="D22" s="478"/>
      <c r="E22" s="478"/>
      <c r="F22" s="478"/>
      <c r="G22" s="478"/>
      <c r="H22" s="478"/>
      <c r="I22" s="478"/>
      <c r="J22" s="478"/>
      <c r="K22" s="478"/>
      <c r="L22" s="478"/>
      <c r="M22" s="478"/>
      <c r="N22" s="478"/>
      <c r="O22" s="478"/>
      <c r="P22" s="478"/>
      <c r="Q22" s="478"/>
      <c r="R22" s="478"/>
      <c r="S22" s="478"/>
      <c r="T22" s="478"/>
      <c r="U22" s="478"/>
      <c r="V22" s="478"/>
      <c r="W22" s="478"/>
      <c r="X22" s="478"/>
      <c r="Y22" s="478"/>
      <c r="Z22" s="478"/>
      <c r="AA22" s="478"/>
      <c r="AB22" s="478"/>
      <c r="AC22" s="478"/>
      <c r="AE22" s="442" t="s">
        <v>27</v>
      </c>
      <c r="AF22" s="442"/>
      <c r="AG22" s="442"/>
      <c r="AH22" s="442"/>
      <c r="AI22" s="442"/>
      <c r="AJ22" s="442"/>
      <c r="AK22" s="442"/>
      <c r="AL22" s="442"/>
      <c r="AM22" s="442"/>
      <c r="AN22" s="442"/>
      <c r="AO22" s="442"/>
      <c r="AP22" s="442"/>
      <c r="AQ22" s="442"/>
      <c r="AR22" s="442"/>
      <c r="AS22" s="442"/>
      <c r="AT22" s="442"/>
      <c r="AU22" s="442"/>
      <c r="AV22" s="442"/>
      <c r="AW22" s="442"/>
      <c r="AX22" s="442"/>
      <c r="AY22" s="442"/>
      <c r="AZ22" s="442"/>
      <c r="BA22" s="442"/>
      <c r="BB22" s="442"/>
      <c r="BC22" s="442"/>
      <c r="BD22" s="442"/>
      <c r="BE22" s="442"/>
      <c r="BF22" s="442"/>
      <c r="BG22" s="442"/>
      <c r="BH22" s="442"/>
      <c r="BI22" s="442"/>
      <c r="BJ22" s="442"/>
    </row>
    <row r="23" spans="1:62" ht="13.5" customHeight="1">
      <c r="A23" s="489"/>
      <c r="B23" s="490"/>
      <c r="C23" s="490"/>
      <c r="D23" s="490"/>
      <c r="E23" s="491"/>
      <c r="F23" s="298" t="s">
        <v>28</v>
      </c>
      <c r="G23" s="298"/>
      <c r="H23" s="298"/>
      <c r="I23" s="298"/>
      <c r="J23" s="298"/>
      <c r="K23" s="298"/>
      <c r="L23" s="298" t="s">
        <v>29</v>
      </c>
      <c r="M23" s="298"/>
      <c r="N23" s="298"/>
      <c r="O23" s="298"/>
      <c r="P23" s="298"/>
      <c r="Q23" s="298"/>
      <c r="R23" s="298" t="s">
        <v>30</v>
      </c>
      <c r="S23" s="298"/>
      <c r="T23" s="298"/>
      <c r="U23" s="298"/>
      <c r="V23" s="298"/>
      <c r="W23" s="298"/>
      <c r="X23" s="298" t="s">
        <v>31</v>
      </c>
      <c r="Y23" s="298"/>
      <c r="Z23" s="298"/>
      <c r="AA23" s="298"/>
      <c r="AB23" s="298"/>
      <c r="AC23" s="358"/>
      <c r="AE23" s="533"/>
      <c r="AF23" s="534"/>
      <c r="AG23" s="534"/>
      <c r="AH23" s="534"/>
      <c r="AI23" s="534"/>
      <c r="AJ23" s="534"/>
      <c r="AK23" s="534"/>
      <c r="AL23" s="534"/>
      <c r="AM23" s="534"/>
      <c r="AN23" s="534"/>
      <c r="AO23" s="534"/>
      <c r="AP23" s="534"/>
      <c r="AQ23" s="534"/>
      <c r="AR23" s="534"/>
      <c r="AS23" s="534"/>
      <c r="AT23" s="534"/>
      <c r="AU23" s="534"/>
      <c r="AV23" s="534"/>
      <c r="AW23" s="534"/>
      <c r="AX23" s="534"/>
      <c r="AY23" s="534"/>
      <c r="AZ23" s="534"/>
      <c r="BA23" s="534"/>
      <c r="BB23" s="534"/>
      <c r="BC23" s="534"/>
      <c r="BD23" s="534"/>
      <c r="BE23" s="534"/>
      <c r="BF23" s="534"/>
      <c r="BG23" s="534"/>
      <c r="BH23" s="534"/>
      <c r="BI23" s="534"/>
      <c r="BJ23" s="535"/>
    </row>
    <row r="24" spans="1:62" ht="12.75" customHeight="1">
      <c r="A24" s="500" t="s">
        <v>32</v>
      </c>
      <c r="B24" s="501"/>
      <c r="C24" s="501"/>
      <c r="D24" s="501"/>
      <c r="E24" s="502"/>
      <c r="F24" s="184" t="s">
        <v>361</v>
      </c>
      <c r="G24" s="184"/>
      <c r="H24" s="184"/>
      <c r="I24" s="184"/>
      <c r="J24" s="184"/>
      <c r="K24" s="184"/>
      <c r="L24" s="184" t="s">
        <v>361</v>
      </c>
      <c r="M24" s="184"/>
      <c r="N24" s="184"/>
      <c r="O24" s="184"/>
      <c r="P24" s="184"/>
      <c r="Q24" s="184"/>
      <c r="R24" s="184" t="s">
        <v>361</v>
      </c>
      <c r="S24" s="184"/>
      <c r="T24" s="184"/>
      <c r="U24" s="184"/>
      <c r="V24" s="184"/>
      <c r="W24" s="184"/>
      <c r="X24" s="184"/>
      <c r="Y24" s="184"/>
      <c r="Z24" s="184"/>
      <c r="AA24" s="184"/>
      <c r="AB24" s="184"/>
      <c r="AC24" s="474"/>
      <c r="AE24" s="536"/>
      <c r="AF24" s="537"/>
      <c r="AG24" s="537"/>
      <c r="AH24" s="537"/>
      <c r="AI24" s="537"/>
      <c r="AJ24" s="537"/>
      <c r="AK24" s="537"/>
      <c r="AL24" s="537"/>
      <c r="AM24" s="537"/>
      <c r="AN24" s="537"/>
      <c r="AO24" s="537"/>
      <c r="AP24" s="537"/>
      <c r="AQ24" s="537"/>
      <c r="AR24" s="537"/>
      <c r="AS24" s="537"/>
      <c r="AT24" s="537"/>
      <c r="AU24" s="537"/>
      <c r="AV24" s="537"/>
      <c r="AW24" s="537"/>
      <c r="AX24" s="537"/>
      <c r="AY24" s="537"/>
      <c r="AZ24" s="537"/>
      <c r="BA24" s="537"/>
      <c r="BB24" s="537"/>
      <c r="BC24" s="537"/>
      <c r="BD24" s="537"/>
      <c r="BE24" s="537"/>
      <c r="BF24" s="537"/>
      <c r="BG24" s="537"/>
      <c r="BH24" s="537"/>
      <c r="BI24" s="537"/>
      <c r="BJ24" s="538"/>
    </row>
    <row r="25" spans="1:62" ht="12.75" customHeight="1">
      <c r="A25" s="500" t="s">
        <v>21</v>
      </c>
      <c r="B25" s="501"/>
      <c r="C25" s="501"/>
      <c r="D25" s="501"/>
      <c r="E25" s="502"/>
      <c r="F25" s="184" t="s">
        <v>362</v>
      </c>
      <c r="G25" s="184"/>
      <c r="H25" s="184"/>
      <c r="I25" s="184"/>
      <c r="J25" s="184"/>
      <c r="K25" s="184"/>
      <c r="L25" s="184" t="s">
        <v>362</v>
      </c>
      <c r="M25" s="184"/>
      <c r="N25" s="184"/>
      <c r="O25" s="184"/>
      <c r="P25" s="184"/>
      <c r="Q25" s="184"/>
      <c r="R25" s="184" t="s">
        <v>362</v>
      </c>
      <c r="S25" s="184"/>
      <c r="T25" s="184"/>
      <c r="U25" s="184"/>
      <c r="V25" s="184"/>
      <c r="W25" s="184"/>
      <c r="X25" s="184"/>
      <c r="Y25" s="184"/>
      <c r="Z25" s="184"/>
      <c r="AA25" s="184"/>
      <c r="AB25" s="184"/>
      <c r="AC25" s="474"/>
      <c r="AE25" s="536"/>
      <c r="AF25" s="537"/>
      <c r="AG25" s="537"/>
      <c r="AH25" s="537"/>
      <c r="AI25" s="537"/>
      <c r="AJ25" s="537"/>
      <c r="AK25" s="537"/>
      <c r="AL25" s="537"/>
      <c r="AM25" s="537"/>
      <c r="AN25" s="537"/>
      <c r="AO25" s="537"/>
      <c r="AP25" s="537"/>
      <c r="AQ25" s="537"/>
      <c r="AR25" s="537"/>
      <c r="AS25" s="537"/>
      <c r="AT25" s="537"/>
      <c r="AU25" s="537"/>
      <c r="AV25" s="537"/>
      <c r="AW25" s="537"/>
      <c r="AX25" s="537"/>
      <c r="AY25" s="537"/>
      <c r="AZ25" s="537"/>
      <c r="BA25" s="537"/>
      <c r="BB25" s="537"/>
      <c r="BC25" s="537"/>
      <c r="BD25" s="537"/>
      <c r="BE25" s="537"/>
      <c r="BF25" s="537"/>
      <c r="BG25" s="537"/>
      <c r="BH25" s="537"/>
      <c r="BI25" s="537"/>
      <c r="BJ25" s="538"/>
    </row>
    <row r="26" spans="1:62" ht="13.5" thickBot="1">
      <c r="A26" s="518" t="s">
        <v>33</v>
      </c>
      <c r="B26" s="519"/>
      <c r="C26" s="519"/>
      <c r="D26" s="519"/>
      <c r="E26" s="519"/>
      <c r="F26" s="519"/>
      <c r="G26" s="519"/>
      <c r="H26" s="519"/>
      <c r="I26" s="519"/>
      <c r="J26" s="519"/>
      <c r="K26" s="519"/>
      <c r="L26" s="519"/>
      <c r="M26" s="519"/>
      <c r="N26" s="519"/>
      <c r="O26" s="519"/>
      <c r="P26" s="519"/>
      <c r="Q26" s="519"/>
      <c r="R26" s="519"/>
      <c r="S26" s="519"/>
      <c r="T26" s="519"/>
      <c r="U26" s="519"/>
      <c r="V26" s="519"/>
      <c r="W26" s="519"/>
      <c r="X26" s="519"/>
      <c r="Y26" s="519"/>
      <c r="Z26" s="519"/>
      <c r="AA26" s="519"/>
      <c r="AB26" s="519"/>
      <c r="AC26" s="520"/>
      <c r="AE26" s="539"/>
      <c r="AF26" s="540"/>
      <c r="AG26" s="540"/>
      <c r="AH26" s="540"/>
      <c r="AI26" s="540"/>
      <c r="AJ26" s="540"/>
      <c r="AK26" s="540"/>
      <c r="AL26" s="540"/>
      <c r="AM26" s="540"/>
      <c r="AN26" s="540"/>
      <c r="AO26" s="540"/>
      <c r="AP26" s="540"/>
      <c r="AQ26" s="540"/>
      <c r="AR26" s="540"/>
      <c r="AS26" s="540"/>
      <c r="AT26" s="540"/>
      <c r="AU26" s="540"/>
      <c r="AV26" s="540"/>
      <c r="AW26" s="540"/>
      <c r="AX26" s="540"/>
      <c r="AY26" s="540"/>
      <c r="AZ26" s="540"/>
      <c r="BA26" s="540"/>
      <c r="BB26" s="540"/>
      <c r="BC26" s="540"/>
      <c r="BD26" s="540"/>
      <c r="BE26" s="540"/>
      <c r="BF26" s="540"/>
      <c r="BG26" s="540"/>
      <c r="BH26" s="540"/>
      <c r="BI26" s="540"/>
      <c r="BJ26" s="541"/>
    </row>
    <row r="27" spans="1:62" ht="12.75" customHeight="1">
      <c r="A27" s="309" t="s">
        <v>34</v>
      </c>
      <c r="B27" s="260"/>
      <c r="C27" s="260"/>
      <c r="D27" s="260"/>
      <c r="E27" s="260"/>
      <c r="F27" s="339"/>
      <c r="G27" s="339"/>
      <c r="H27" s="339"/>
      <c r="I27" s="339"/>
      <c r="J27" s="339"/>
      <c r="K27" s="339"/>
      <c r="L27" s="339"/>
      <c r="M27" s="339"/>
      <c r="N27" s="339"/>
      <c r="O27" s="339"/>
      <c r="P27" s="339"/>
      <c r="Q27" s="339"/>
      <c r="R27" s="339"/>
      <c r="S27" s="339"/>
      <c r="T27" s="339"/>
      <c r="U27" s="339"/>
      <c r="V27" s="339"/>
      <c r="W27" s="339"/>
      <c r="X27" s="339"/>
      <c r="Y27" s="339"/>
      <c r="Z27" s="339"/>
      <c r="AA27" s="339"/>
      <c r="AB27" s="339"/>
      <c r="AC27" s="475"/>
    </row>
    <row r="28" spans="1:62" ht="13.5" customHeight="1">
      <c r="A28" s="359" t="s">
        <v>35</v>
      </c>
      <c r="B28" s="360"/>
      <c r="C28" s="360"/>
      <c r="D28" s="360"/>
      <c r="E28" s="310"/>
      <c r="F28" s="339"/>
      <c r="G28" s="339"/>
      <c r="H28" s="339"/>
      <c r="I28" s="339"/>
      <c r="J28" s="339"/>
      <c r="K28" s="339"/>
      <c r="L28" s="339"/>
      <c r="M28" s="339"/>
      <c r="N28" s="339"/>
      <c r="O28" s="339"/>
      <c r="P28" s="339"/>
      <c r="Q28" s="339"/>
      <c r="R28" s="339"/>
      <c r="S28" s="339"/>
      <c r="T28" s="339"/>
      <c r="U28" s="339"/>
      <c r="V28" s="339"/>
      <c r="W28" s="339"/>
      <c r="X28" s="339"/>
      <c r="Y28" s="339"/>
      <c r="Z28" s="339"/>
      <c r="AA28" s="339"/>
      <c r="AB28" s="339"/>
      <c r="AC28" s="475"/>
    </row>
    <row r="29" spans="1:62" ht="12.75" customHeight="1">
      <c r="A29" s="523" t="s">
        <v>36</v>
      </c>
      <c r="B29" s="524"/>
      <c r="C29" s="524"/>
      <c r="D29" s="524"/>
      <c r="E29" s="524"/>
      <c r="F29" s="524"/>
      <c r="G29" s="524"/>
      <c r="H29" s="524"/>
      <c r="I29" s="524"/>
      <c r="J29" s="524"/>
      <c r="K29" s="524"/>
      <c r="L29" s="524"/>
      <c r="M29" s="524"/>
      <c r="N29" s="524"/>
      <c r="O29" s="524"/>
      <c r="P29" s="524"/>
      <c r="Q29" s="524"/>
      <c r="R29" s="524"/>
      <c r="S29" s="524"/>
      <c r="T29" s="524"/>
      <c r="U29" s="524"/>
      <c r="V29" s="524"/>
      <c r="W29" s="524"/>
      <c r="X29" s="524"/>
      <c r="Y29" s="524"/>
      <c r="Z29" s="524"/>
      <c r="AA29" s="524"/>
      <c r="AB29" s="524"/>
      <c r="AC29" s="525"/>
    </row>
    <row r="30" spans="1:62" ht="12.75" customHeight="1">
      <c r="A30" s="309" t="s">
        <v>34</v>
      </c>
      <c r="B30" s="260"/>
      <c r="C30" s="260"/>
      <c r="D30" s="260"/>
      <c r="E30" s="310"/>
      <c r="F30" s="339"/>
      <c r="G30" s="339"/>
      <c r="H30" s="339"/>
      <c r="I30" s="339"/>
      <c r="J30" s="339"/>
      <c r="K30" s="339"/>
      <c r="L30" s="339"/>
      <c r="M30" s="339"/>
      <c r="N30" s="339"/>
      <c r="O30" s="339"/>
      <c r="P30" s="339"/>
      <c r="Q30" s="339"/>
      <c r="R30" s="339"/>
      <c r="S30" s="339"/>
      <c r="T30" s="339"/>
      <c r="U30" s="339"/>
      <c r="V30" s="339"/>
      <c r="W30" s="339"/>
      <c r="X30" s="339"/>
      <c r="Y30" s="339"/>
      <c r="Z30" s="339"/>
      <c r="AA30" s="339"/>
      <c r="AB30" s="339"/>
      <c r="AC30" s="475"/>
    </row>
    <row r="31" spans="1:62" ht="12.75" customHeight="1">
      <c r="A31" s="359" t="s">
        <v>37</v>
      </c>
      <c r="B31" s="360"/>
      <c r="C31" s="360"/>
      <c r="D31" s="360"/>
      <c r="E31" s="310"/>
      <c r="F31" s="339"/>
      <c r="G31" s="339"/>
      <c r="H31" s="339"/>
      <c r="I31" s="339"/>
      <c r="J31" s="339"/>
      <c r="K31" s="339"/>
      <c r="L31" s="339"/>
      <c r="M31" s="339"/>
      <c r="N31" s="339"/>
      <c r="O31" s="339"/>
      <c r="P31" s="339"/>
      <c r="Q31" s="339"/>
      <c r="R31" s="339"/>
      <c r="S31" s="339"/>
      <c r="T31" s="339"/>
      <c r="U31" s="339"/>
      <c r="V31" s="339"/>
      <c r="W31" s="339"/>
      <c r="X31" s="339"/>
      <c r="Y31" s="339"/>
      <c r="Z31" s="339"/>
      <c r="AA31" s="339"/>
      <c r="AB31" s="339"/>
      <c r="AC31" s="475"/>
    </row>
    <row r="32" spans="1:62" ht="13.5" customHeight="1">
      <c r="A32" s="359" t="s">
        <v>38</v>
      </c>
      <c r="B32" s="310"/>
      <c r="C32" s="310"/>
      <c r="D32" s="310"/>
      <c r="E32" s="310"/>
      <c r="F32" s="339"/>
      <c r="G32" s="339"/>
      <c r="H32" s="339"/>
      <c r="I32" s="339"/>
      <c r="J32" s="339"/>
      <c r="K32" s="339"/>
      <c r="L32" s="339"/>
      <c r="M32" s="339"/>
      <c r="N32" s="339"/>
      <c r="O32" s="339"/>
      <c r="P32" s="339"/>
      <c r="Q32" s="339"/>
      <c r="R32" s="339"/>
      <c r="S32" s="339"/>
      <c r="T32" s="339"/>
      <c r="U32" s="339"/>
      <c r="V32" s="339"/>
      <c r="W32" s="339"/>
      <c r="X32" s="339"/>
      <c r="Y32" s="339"/>
      <c r="Z32" s="339"/>
      <c r="AA32" s="339"/>
      <c r="AB32" s="339"/>
      <c r="AC32" s="475"/>
    </row>
    <row r="33" spans="1:75" ht="13.5" customHeight="1">
      <c r="A33" s="359" t="s">
        <v>39</v>
      </c>
      <c r="B33" s="310"/>
      <c r="C33" s="310"/>
      <c r="D33" s="310"/>
      <c r="E33" s="310"/>
      <c r="F33" s="339"/>
      <c r="G33" s="339"/>
      <c r="H33" s="339"/>
      <c r="I33" s="339"/>
      <c r="J33" s="339"/>
      <c r="K33" s="339"/>
      <c r="L33" s="339"/>
      <c r="M33" s="339"/>
      <c r="N33" s="339"/>
      <c r="O33" s="339"/>
      <c r="P33" s="339"/>
      <c r="Q33" s="339"/>
      <c r="R33" s="339"/>
      <c r="S33" s="339"/>
      <c r="T33" s="339"/>
      <c r="U33" s="339"/>
      <c r="V33" s="339"/>
      <c r="W33" s="339"/>
      <c r="X33" s="339"/>
      <c r="Y33" s="339"/>
      <c r="Z33" s="339"/>
      <c r="AA33" s="339"/>
      <c r="AB33" s="339"/>
      <c r="AC33" s="475"/>
    </row>
    <row r="34" spans="1:75" ht="12.75" customHeight="1">
      <c r="A34" s="426" t="s">
        <v>40</v>
      </c>
      <c r="B34" s="427"/>
      <c r="C34" s="427"/>
      <c r="D34" s="427"/>
      <c r="E34" s="427"/>
      <c r="F34" s="427"/>
      <c r="G34" s="427"/>
      <c r="H34" s="427"/>
      <c r="I34" s="427"/>
      <c r="J34" s="427"/>
      <c r="K34" s="427"/>
      <c r="L34" s="427"/>
      <c r="M34" s="427"/>
      <c r="N34" s="427"/>
      <c r="O34" s="427"/>
      <c r="P34" s="427"/>
      <c r="Q34" s="427"/>
      <c r="R34" s="427"/>
      <c r="S34" s="427"/>
      <c r="T34" s="427"/>
      <c r="U34" s="427"/>
      <c r="V34" s="427"/>
      <c r="W34" s="427"/>
      <c r="X34" s="427"/>
      <c r="Y34" s="427"/>
      <c r="Z34" s="427"/>
      <c r="AA34" s="427"/>
      <c r="AB34" s="427"/>
      <c r="AC34" s="543"/>
      <c r="AE34" s="125"/>
      <c r="AF34" s="125"/>
      <c r="AG34" s="125"/>
      <c r="AH34" s="125"/>
      <c r="AI34" s="125"/>
      <c r="AJ34" s="125"/>
      <c r="AK34" s="125"/>
      <c r="AL34" s="125"/>
      <c r="AM34" s="125"/>
      <c r="AN34" s="125"/>
      <c r="AO34" s="125"/>
      <c r="AP34" s="125"/>
      <c r="AQ34" s="125"/>
      <c r="AR34" s="125"/>
      <c r="AS34" s="125"/>
      <c r="AT34" s="125"/>
      <c r="AU34" s="125"/>
      <c r="AV34" s="125"/>
      <c r="AW34" s="125"/>
      <c r="AX34" s="125"/>
      <c r="AY34" s="125"/>
      <c r="AZ34" s="125"/>
      <c r="BA34" s="125"/>
      <c r="BB34" s="125"/>
      <c r="BC34" s="125"/>
      <c r="BD34" s="125"/>
      <c r="BE34" s="125"/>
      <c r="BF34" s="125"/>
      <c r="BG34" s="125"/>
      <c r="BH34" s="125"/>
      <c r="BI34" s="125"/>
      <c r="BJ34" s="125"/>
    </row>
    <row r="35" spans="1:75" ht="12.75" customHeight="1">
      <c r="A35" s="496" t="s">
        <v>41</v>
      </c>
      <c r="B35" s="497"/>
      <c r="C35" s="497"/>
      <c r="D35" s="497"/>
      <c r="E35" s="497"/>
      <c r="F35" s="379"/>
      <c r="G35" s="379"/>
      <c r="H35" s="379"/>
      <c r="I35" s="379"/>
      <c r="J35" s="379"/>
      <c r="K35" s="379"/>
      <c r="L35" s="379"/>
      <c r="M35" s="379"/>
      <c r="N35" s="379"/>
      <c r="O35" s="379"/>
      <c r="P35" s="379"/>
      <c r="Q35" s="379"/>
      <c r="R35" s="379"/>
      <c r="S35" s="379"/>
      <c r="T35" s="379"/>
      <c r="U35" s="379"/>
      <c r="V35" s="379"/>
      <c r="W35" s="379"/>
      <c r="X35" s="379"/>
      <c r="Y35" s="379"/>
      <c r="Z35" s="379"/>
      <c r="AA35" s="379"/>
      <c r="AB35" s="379"/>
      <c r="AC35" s="420"/>
      <c r="AE35" s="125"/>
      <c r="AF35" s="125"/>
      <c r="AG35" s="125"/>
      <c r="AH35" s="125"/>
      <c r="AI35" s="125"/>
      <c r="AJ35" s="125"/>
      <c r="AK35" s="125"/>
      <c r="AL35" s="125"/>
      <c r="AM35" s="125"/>
      <c r="AN35" s="125"/>
      <c r="AO35" s="125"/>
      <c r="AP35" s="125"/>
      <c r="AQ35" s="125"/>
      <c r="AR35" s="125"/>
      <c r="AS35" s="125"/>
      <c r="AT35" s="125"/>
      <c r="AU35" s="125"/>
      <c r="AV35" s="125"/>
      <c r="AW35" s="125"/>
      <c r="AX35" s="125"/>
      <c r="AY35" s="125"/>
      <c r="AZ35" s="125"/>
      <c r="BA35" s="125"/>
      <c r="BB35" s="125"/>
      <c r="BC35" s="125"/>
      <c r="BD35" s="125"/>
      <c r="BE35" s="125"/>
      <c r="BF35" s="125"/>
      <c r="BG35" s="125"/>
      <c r="BH35" s="125"/>
      <c r="BI35" s="125"/>
      <c r="BJ35" s="125"/>
    </row>
    <row r="36" spans="1:75">
      <c r="A36" s="496"/>
      <c r="B36" s="497"/>
      <c r="C36" s="497"/>
      <c r="D36" s="497"/>
      <c r="E36" s="497"/>
      <c r="F36" s="379"/>
      <c r="G36" s="379"/>
      <c r="H36" s="379"/>
      <c r="I36" s="379"/>
      <c r="J36" s="379"/>
      <c r="K36" s="379"/>
      <c r="L36" s="379"/>
      <c r="M36" s="379"/>
      <c r="N36" s="379"/>
      <c r="O36" s="379"/>
      <c r="P36" s="379"/>
      <c r="Q36" s="379"/>
      <c r="R36" s="379"/>
      <c r="S36" s="379"/>
      <c r="T36" s="379"/>
      <c r="U36" s="379"/>
      <c r="V36" s="379"/>
      <c r="W36" s="379"/>
      <c r="X36" s="379"/>
      <c r="Y36" s="379"/>
      <c r="Z36" s="379"/>
      <c r="AA36" s="379"/>
      <c r="AB36" s="379"/>
      <c r="AC36" s="420"/>
      <c r="AE36" s="125"/>
      <c r="AF36" s="125"/>
      <c r="AG36" s="125"/>
      <c r="AH36" s="125"/>
      <c r="AI36" s="125"/>
      <c r="AJ36" s="125"/>
      <c r="AK36" s="125"/>
      <c r="AL36" s="125"/>
      <c r="AM36" s="125"/>
      <c r="AN36" s="125"/>
      <c r="AO36" s="125"/>
      <c r="AP36" s="125"/>
      <c r="AQ36" s="125"/>
      <c r="AR36" s="125"/>
      <c r="AS36" s="125"/>
      <c r="AT36" s="125"/>
      <c r="AU36" s="125"/>
      <c r="AV36" s="125"/>
      <c r="AW36" s="125"/>
      <c r="AX36" s="125"/>
      <c r="AY36" s="125"/>
      <c r="AZ36" s="125"/>
      <c r="BA36" s="125"/>
      <c r="BB36" s="125"/>
      <c r="BC36" s="125"/>
      <c r="BD36" s="125"/>
      <c r="BE36" s="125"/>
      <c r="BF36" s="125"/>
      <c r="BG36" s="125"/>
      <c r="BH36" s="125"/>
      <c r="BI36" s="125"/>
      <c r="BJ36" s="125"/>
    </row>
    <row r="37" spans="1:75">
      <c r="A37" s="496"/>
      <c r="B37" s="497"/>
      <c r="C37" s="497"/>
      <c r="D37" s="497"/>
      <c r="E37" s="497"/>
      <c r="F37" s="379"/>
      <c r="G37" s="379"/>
      <c r="H37" s="379"/>
      <c r="I37" s="379"/>
      <c r="J37" s="379"/>
      <c r="K37" s="379"/>
      <c r="L37" s="379"/>
      <c r="M37" s="379"/>
      <c r="N37" s="379"/>
      <c r="O37" s="379"/>
      <c r="P37" s="379"/>
      <c r="Q37" s="379"/>
      <c r="R37" s="379"/>
      <c r="S37" s="379"/>
      <c r="T37" s="379"/>
      <c r="U37" s="379"/>
      <c r="V37" s="379"/>
      <c r="W37" s="379"/>
      <c r="X37" s="379"/>
      <c r="Y37" s="379"/>
      <c r="Z37" s="379"/>
      <c r="AA37" s="379"/>
      <c r="AB37" s="379"/>
      <c r="AC37" s="420"/>
      <c r="AE37" s="125"/>
      <c r="AF37" s="125"/>
      <c r="AG37" s="125"/>
      <c r="AH37" s="125"/>
      <c r="AI37" s="125"/>
      <c r="AJ37" s="125"/>
      <c r="AK37" s="125"/>
      <c r="AL37" s="125"/>
      <c r="AM37" s="125"/>
      <c r="AN37" s="125"/>
      <c r="AO37" s="125"/>
      <c r="AP37" s="125"/>
      <c r="AQ37" s="125"/>
      <c r="AR37" s="125"/>
      <c r="AS37" s="125"/>
      <c r="AT37" s="125"/>
      <c r="AU37" s="125"/>
      <c r="AV37" s="125"/>
      <c r="AW37" s="125"/>
      <c r="AX37" s="125"/>
      <c r="AY37" s="125"/>
      <c r="AZ37" s="125"/>
      <c r="BA37" s="125"/>
      <c r="BB37" s="125"/>
      <c r="BC37" s="125"/>
      <c r="BD37" s="125"/>
      <c r="BE37" s="125"/>
      <c r="BF37" s="125"/>
      <c r="BG37" s="125"/>
      <c r="BH37" s="125"/>
      <c r="BI37" s="125"/>
      <c r="BJ37" s="125"/>
    </row>
    <row r="38" spans="1:75" ht="12.75" customHeight="1" thickBot="1">
      <c r="A38" s="498" t="s">
        <v>42</v>
      </c>
      <c r="B38" s="499"/>
      <c r="C38" s="499"/>
      <c r="D38" s="499"/>
      <c r="E38" s="499"/>
      <c r="F38" s="416"/>
      <c r="G38" s="416"/>
      <c r="H38" s="416"/>
      <c r="I38" s="416"/>
      <c r="J38" s="416"/>
      <c r="K38" s="416"/>
      <c r="L38" s="416"/>
      <c r="M38" s="416"/>
      <c r="N38" s="416"/>
      <c r="O38" s="416"/>
      <c r="P38" s="416"/>
      <c r="Q38" s="416"/>
      <c r="R38" s="416"/>
      <c r="S38" s="416"/>
      <c r="T38" s="416"/>
      <c r="U38" s="416"/>
      <c r="V38" s="416"/>
      <c r="W38" s="416"/>
      <c r="X38" s="416"/>
      <c r="Y38" s="416"/>
      <c r="Z38" s="416"/>
      <c r="AA38" s="416"/>
      <c r="AB38" s="416"/>
      <c r="AC38" s="417"/>
      <c r="AE38" s="125"/>
      <c r="AF38" s="125"/>
      <c r="AG38" s="125"/>
      <c r="AH38" s="125"/>
      <c r="AI38" s="125"/>
      <c r="AJ38" s="125"/>
      <c r="AK38" s="125"/>
      <c r="AL38" s="125"/>
      <c r="AM38" s="125"/>
      <c r="AN38" s="125"/>
      <c r="AO38" s="125"/>
      <c r="AP38" s="125"/>
      <c r="AQ38" s="125"/>
      <c r="AR38" s="125"/>
      <c r="AS38" s="125"/>
      <c r="AT38" s="125"/>
      <c r="AU38" s="125"/>
      <c r="AV38" s="125"/>
      <c r="AW38" s="125"/>
      <c r="AX38" s="125"/>
      <c r="AY38" s="125"/>
      <c r="AZ38" s="125"/>
      <c r="BA38" s="125"/>
      <c r="BB38" s="125"/>
      <c r="BC38" s="125"/>
      <c r="BD38" s="125"/>
      <c r="BE38" s="125"/>
      <c r="BF38" s="125"/>
      <c r="BG38" s="125"/>
      <c r="BH38" s="125"/>
      <c r="BI38" s="125"/>
      <c r="BJ38" s="125"/>
    </row>
    <row r="39" spans="1:75">
      <c r="A39" s="122"/>
      <c r="B39" s="123"/>
      <c r="C39" s="123"/>
      <c r="D39" s="123"/>
      <c r="E39" s="123"/>
      <c r="F39" s="15"/>
      <c r="G39" s="15"/>
      <c r="H39" s="15"/>
      <c r="I39" s="15"/>
      <c r="J39" s="15"/>
      <c r="K39" s="15"/>
      <c r="L39" s="15"/>
      <c r="M39" s="15"/>
      <c r="N39" s="15"/>
      <c r="O39" s="15"/>
      <c r="P39" s="15"/>
      <c r="Q39" s="15"/>
      <c r="R39" s="15"/>
      <c r="S39" s="15"/>
      <c r="T39" s="15"/>
      <c r="U39" s="15"/>
      <c r="V39" s="15"/>
      <c r="W39" s="15"/>
      <c r="X39" s="15"/>
      <c r="Y39" s="15"/>
      <c r="Z39" s="15"/>
      <c r="AA39" s="15"/>
      <c r="AB39" s="15"/>
      <c r="AC39" s="15"/>
      <c r="AE39" s="124"/>
      <c r="AF39" s="124"/>
      <c r="AG39" s="124"/>
      <c r="AH39" s="124"/>
      <c r="AI39" s="124"/>
      <c r="AJ39" s="124"/>
      <c r="AK39" s="124"/>
      <c r="AL39" s="124"/>
      <c r="AM39" s="124"/>
      <c r="AN39" s="124"/>
      <c r="AO39" s="124"/>
      <c r="AP39" s="124"/>
      <c r="AQ39" s="124"/>
      <c r="AR39" s="124"/>
      <c r="AS39" s="124"/>
      <c r="AT39" s="124"/>
      <c r="AU39" s="124"/>
      <c r="AV39" s="124"/>
      <c r="AW39" s="124"/>
      <c r="AX39" s="124"/>
      <c r="AY39" s="124"/>
      <c r="AZ39" s="124"/>
      <c r="BA39" s="124"/>
      <c r="BB39" s="124"/>
      <c r="BC39" s="124"/>
      <c r="BD39" s="124"/>
      <c r="BE39" s="124"/>
      <c r="BF39" s="124"/>
      <c r="BG39" s="124"/>
      <c r="BH39" s="124"/>
      <c r="BI39" s="124"/>
      <c r="BJ39" s="124"/>
    </row>
    <row r="40" spans="1:75" s="110" customFormat="1" ht="13.5" customHeight="1" thickBot="1">
      <c r="A40" s="399" t="s">
        <v>43</v>
      </c>
      <c r="B40" s="399"/>
      <c r="C40" s="399"/>
      <c r="D40" s="399"/>
      <c r="E40" s="399"/>
      <c r="F40" s="399"/>
      <c r="G40" s="399"/>
      <c r="H40" s="399"/>
      <c r="I40" s="399"/>
      <c r="J40" s="399"/>
      <c r="K40" s="399"/>
      <c r="L40" s="399"/>
      <c r="M40" s="399"/>
      <c r="N40" s="399"/>
      <c r="O40" s="399"/>
      <c r="P40" s="399"/>
      <c r="Q40" s="399"/>
      <c r="R40" s="399"/>
      <c r="S40" s="399"/>
      <c r="T40" s="399"/>
      <c r="U40" s="399"/>
      <c r="V40" s="399"/>
      <c r="W40" s="399"/>
      <c r="X40" s="399"/>
      <c r="Y40" s="399"/>
      <c r="Z40" s="399"/>
      <c r="AA40" s="399"/>
      <c r="AB40" s="399"/>
      <c r="AC40" s="399"/>
      <c r="AD40" s="399"/>
      <c r="AE40" s="399"/>
      <c r="AF40" s="399"/>
      <c r="AG40" s="399"/>
      <c r="AH40" s="399"/>
      <c r="AI40" s="399"/>
      <c r="AJ40" s="399"/>
      <c r="AK40" s="399"/>
      <c r="AL40" s="399"/>
      <c r="AM40" s="399"/>
      <c r="AN40" s="399"/>
      <c r="AO40" s="399"/>
      <c r="AP40" s="399"/>
      <c r="AQ40" s="399"/>
      <c r="AR40" s="399"/>
      <c r="AS40" s="399"/>
      <c r="AT40" s="399"/>
      <c r="AU40" s="399"/>
      <c r="AV40" s="399"/>
      <c r="AW40" s="399"/>
      <c r="AX40" s="399"/>
      <c r="AY40" s="399"/>
      <c r="AZ40" s="399"/>
      <c r="BA40" s="399"/>
      <c r="BB40" s="399"/>
      <c r="BC40" s="399"/>
    </row>
    <row r="41" spans="1:75" s="110" customFormat="1" ht="12.75" customHeight="1">
      <c r="A41" s="413"/>
      <c r="B41" s="401" t="s">
        <v>44</v>
      </c>
      <c r="C41" s="402"/>
      <c r="D41" s="402"/>
      <c r="E41" s="403"/>
      <c r="F41" s="407" t="s">
        <v>21</v>
      </c>
      <c r="G41" s="408"/>
      <c r="H41" s="408"/>
      <c r="I41" s="408"/>
      <c r="J41" s="409"/>
      <c r="K41" s="271" t="s">
        <v>45</v>
      </c>
      <c r="L41" s="271"/>
      <c r="M41" s="271"/>
      <c r="N41" s="271"/>
      <c r="O41" s="271"/>
      <c r="P41" s="271"/>
      <c r="Q41" s="271"/>
      <c r="R41" s="271"/>
      <c r="S41" s="271"/>
      <c r="T41" s="271"/>
      <c r="U41" s="271"/>
      <c r="V41" s="271"/>
      <c r="W41" s="271"/>
      <c r="X41" s="271"/>
      <c r="Y41" s="271"/>
      <c r="Z41" s="271"/>
      <c r="AA41" s="271"/>
      <c r="AB41" s="271"/>
      <c r="AC41" s="273" t="s">
        <v>46</v>
      </c>
      <c r="AD41" s="273"/>
      <c r="AE41" s="273"/>
      <c r="AF41" s="273"/>
      <c r="AG41" s="273"/>
      <c r="AH41" s="273"/>
      <c r="AI41" s="273"/>
      <c r="AJ41" s="271" t="s">
        <v>47</v>
      </c>
      <c r="AK41" s="271"/>
      <c r="AL41" s="271"/>
      <c r="AM41" s="271"/>
      <c r="AN41" s="271"/>
      <c r="AO41" s="271"/>
      <c r="AP41" s="271"/>
      <c r="AQ41" s="271"/>
      <c r="AR41" s="271"/>
      <c r="AS41" s="271"/>
      <c r="AT41" s="271"/>
      <c r="AU41" s="271"/>
      <c r="AV41" s="271"/>
      <c r="AW41" s="271"/>
      <c r="AX41" s="271"/>
      <c r="AY41" s="271"/>
      <c r="AZ41" s="271"/>
      <c r="BA41" s="271"/>
      <c r="BB41" s="271"/>
      <c r="BC41" s="387"/>
    </row>
    <row r="42" spans="1:75" s="110" customFormat="1" ht="12.75" customHeight="1">
      <c r="A42" s="414"/>
      <c r="B42" s="404"/>
      <c r="C42" s="405"/>
      <c r="D42" s="405"/>
      <c r="E42" s="406"/>
      <c r="F42" s="410"/>
      <c r="G42" s="411"/>
      <c r="H42" s="411"/>
      <c r="I42" s="411"/>
      <c r="J42" s="412"/>
      <c r="K42" s="384" t="s">
        <v>48</v>
      </c>
      <c r="L42" s="384"/>
      <c r="M42" s="384"/>
      <c r="N42" s="384"/>
      <c r="O42" s="384" t="s">
        <v>49</v>
      </c>
      <c r="P42" s="384"/>
      <c r="Q42" s="384"/>
      <c r="R42" s="384"/>
      <c r="S42" s="384" t="s">
        <v>50</v>
      </c>
      <c r="T42" s="384"/>
      <c r="U42" s="384"/>
      <c r="V42" s="415" t="s">
        <v>51</v>
      </c>
      <c r="W42" s="415"/>
      <c r="X42" s="415"/>
      <c r="Y42" s="384" t="s">
        <v>52</v>
      </c>
      <c r="Z42" s="384"/>
      <c r="AA42" s="384"/>
      <c r="AB42" s="384"/>
      <c r="AC42" s="275"/>
      <c r="AD42" s="275"/>
      <c r="AE42" s="275"/>
      <c r="AF42" s="275"/>
      <c r="AG42" s="275"/>
      <c r="AH42" s="275"/>
      <c r="AI42" s="275"/>
      <c r="AJ42" s="382" t="s">
        <v>53</v>
      </c>
      <c r="AK42" s="382"/>
      <c r="AL42" s="382"/>
      <c r="AM42" s="382" t="s">
        <v>54</v>
      </c>
      <c r="AN42" s="382"/>
      <c r="AO42" s="382"/>
      <c r="AP42" s="382"/>
      <c r="AQ42" s="382"/>
      <c r="AR42" s="382"/>
      <c r="AS42" s="382"/>
      <c r="AT42" s="382"/>
      <c r="AU42" s="382"/>
      <c r="AV42" s="382"/>
      <c r="AW42" s="382" t="s">
        <v>55</v>
      </c>
      <c r="AX42" s="382"/>
      <c r="AY42" s="382"/>
      <c r="AZ42" s="382"/>
      <c r="BA42" s="384" t="s">
        <v>50</v>
      </c>
      <c r="BB42" s="384"/>
      <c r="BC42" s="388"/>
    </row>
    <row r="43" spans="1:75" s="110" customFormat="1">
      <c r="A43" s="111">
        <v>1</v>
      </c>
      <c r="B43" s="294"/>
      <c r="C43" s="294"/>
      <c r="D43" s="294"/>
      <c r="E43" s="294"/>
      <c r="F43" s="294"/>
      <c r="G43" s="294"/>
      <c r="H43" s="294"/>
      <c r="I43" s="294"/>
      <c r="J43" s="294"/>
      <c r="K43" s="389"/>
      <c r="L43" s="389"/>
      <c r="M43" s="389"/>
      <c r="N43" s="389"/>
      <c r="O43" s="389"/>
      <c r="P43" s="389"/>
      <c r="Q43" s="389"/>
      <c r="R43" s="389"/>
      <c r="S43" s="293"/>
      <c r="T43" s="293"/>
      <c r="U43" s="293"/>
      <c r="V43" s="398"/>
      <c r="W43" s="398"/>
      <c r="X43" s="398"/>
      <c r="Y43" s="400">
        <f t="shared" ref="Y43:Y57" si="0">K43-O43</f>
        <v>0</v>
      </c>
      <c r="Z43" s="400"/>
      <c r="AA43" s="400"/>
      <c r="AB43" s="400"/>
      <c r="AC43" s="391"/>
      <c r="AD43" s="391"/>
      <c r="AE43" s="391"/>
      <c r="AF43" s="391"/>
      <c r="AG43" s="391"/>
      <c r="AH43" s="391"/>
      <c r="AI43" s="391"/>
      <c r="AJ43" s="391"/>
      <c r="AK43" s="391"/>
      <c r="AL43" s="391"/>
      <c r="AM43" s="294"/>
      <c r="AN43" s="294"/>
      <c r="AO43" s="294"/>
      <c r="AP43" s="294"/>
      <c r="AQ43" s="294"/>
      <c r="AR43" s="294"/>
      <c r="AS43" s="294"/>
      <c r="AT43" s="294"/>
      <c r="AU43" s="294"/>
      <c r="AV43" s="294"/>
      <c r="AW43" s="389"/>
      <c r="AX43" s="389"/>
      <c r="AY43" s="389"/>
      <c r="AZ43" s="389"/>
      <c r="BA43" s="293"/>
      <c r="BB43" s="293"/>
      <c r="BC43" s="390"/>
    </row>
    <row r="44" spans="1:75" s="110" customFormat="1" ht="12.75" customHeight="1">
      <c r="A44" s="111">
        <v>2</v>
      </c>
      <c r="B44" s="294"/>
      <c r="C44" s="294"/>
      <c r="D44" s="294"/>
      <c r="E44" s="294"/>
      <c r="F44" s="294"/>
      <c r="G44" s="294"/>
      <c r="H44" s="294"/>
      <c r="I44" s="294"/>
      <c r="J44" s="294"/>
      <c r="K44" s="389"/>
      <c r="L44" s="389"/>
      <c r="M44" s="389"/>
      <c r="N44" s="389"/>
      <c r="O44" s="389"/>
      <c r="P44" s="389"/>
      <c r="Q44" s="389"/>
      <c r="R44" s="389"/>
      <c r="S44" s="293"/>
      <c r="T44" s="293"/>
      <c r="U44" s="293"/>
      <c r="V44" s="398"/>
      <c r="W44" s="398"/>
      <c r="X44" s="398"/>
      <c r="Y44" s="400">
        <f t="shared" si="0"/>
        <v>0</v>
      </c>
      <c r="Z44" s="400"/>
      <c r="AA44" s="400"/>
      <c r="AB44" s="400"/>
      <c r="AC44" s="391"/>
      <c r="AD44" s="391"/>
      <c r="AE44" s="391"/>
      <c r="AF44" s="391"/>
      <c r="AG44" s="391"/>
      <c r="AH44" s="391"/>
      <c r="AI44" s="391"/>
      <c r="AJ44" s="391"/>
      <c r="AK44" s="391"/>
      <c r="AL44" s="391"/>
      <c r="AM44" s="294"/>
      <c r="AN44" s="294"/>
      <c r="AO44" s="294"/>
      <c r="AP44" s="294"/>
      <c r="AQ44" s="294"/>
      <c r="AR44" s="294"/>
      <c r="AS44" s="294"/>
      <c r="AT44" s="294"/>
      <c r="AU44" s="294"/>
      <c r="AV44" s="294"/>
      <c r="AW44" s="389"/>
      <c r="AX44" s="389"/>
      <c r="AY44" s="389"/>
      <c r="AZ44" s="389"/>
      <c r="BA44" s="293"/>
      <c r="BB44" s="293"/>
      <c r="BC44" s="390"/>
      <c r="BG44" s="143" t="s">
        <v>56</v>
      </c>
      <c r="BH44" s="547" t="s">
        <v>57</v>
      </c>
      <c r="BI44" s="547"/>
      <c r="BJ44" s="547"/>
      <c r="BK44" s="547"/>
      <c r="BL44" s="547"/>
      <c r="BM44" s="547"/>
      <c r="BN44" s="547"/>
      <c r="BO44" s="547"/>
      <c r="BP44" s="547"/>
      <c r="BQ44" s="547"/>
      <c r="BR44" s="547"/>
      <c r="BS44" s="547"/>
      <c r="BT44" s="547"/>
      <c r="BU44" s="547"/>
      <c r="BV44" s="547"/>
      <c r="BW44" s="547"/>
    </row>
    <row r="45" spans="1:75" s="110" customFormat="1">
      <c r="A45" s="111">
        <v>3</v>
      </c>
      <c r="B45" s="294"/>
      <c r="C45" s="294"/>
      <c r="D45" s="294"/>
      <c r="E45" s="294"/>
      <c r="F45" s="294"/>
      <c r="G45" s="294"/>
      <c r="H45" s="294"/>
      <c r="I45" s="294"/>
      <c r="J45" s="294"/>
      <c r="K45" s="389"/>
      <c r="L45" s="389"/>
      <c r="M45" s="389"/>
      <c r="N45" s="389"/>
      <c r="O45" s="389"/>
      <c r="P45" s="389"/>
      <c r="Q45" s="389"/>
      <c r="R45" s="389"/>
      <c r="S45" s="293"/>
      <c r="T45" s="293"/>
      <c r="U45" s="293"/>
      <c r="V45" s="398"/>
      <c r="W45" s="398"/>
      <c r="X45" s="398"/>
      <c r="Y45" s="400">
        <f t="shared" si="0"/>
        <v>0</v>
      </c>
      <c r="Z45" s="400"/>
      <c r="AA45" s="400"/>
      <c r="AB45" s="400"/>
      <c r="AC45" s="391"/>
      <c r="AD45" s="391"/>
      <c r="AE45" s="391"/>
      <c r="AF45" s="391"/>
      <c r="AG45" s="391"/>
      <c r="AH45" s="391"/>
      <c r="AI45" s="391"/>
      <c r="AJ45" s="391"/>
      <c r="AK45" s="391"/>
      <c r="AL45" s="391"/>
      <c r="AM45" s="294"/>
      <c r="AN45" s="294"/>
      <c r="AO45" s="294"/>
      <c r="AP45" s="294"/>
      <c r="AQ45" s="294"/>
      <c r="AR45" s="294"/>
      <c r="AS45" s="294"/>
      <c r="AT45" s="294"/>
      <c r="AU45" s="294"/>
      <c r="AV45" s="294"/>
      <c r="AW45" s="389"/>
      <c r="AX45" s="389"/>
      <c r="AY45" s="389"/>
      <c r="AZ45" s="389"/>
      <c r="BA45" s="293"/>
      <c r="BB45" s="293"/>
      <c r="BC45" s="390"/>
      <c r="BG45" s="143" t="s">
        <v>56</v>
      </c>
      <c r="BH45" s="547" t="s">
        <v>58</v>
      </c>
      <c r="BI45" s="547"/>
      <c r="BJ45" s="547"/>
      <c r="BK45" s="547"/>
      <c r="BL45" s="547"/>
      <c r="BM45" s="547"/>
      <c r="BN45" s="547"/>
      <c r="BO45" s="547"/>
      <c r="BP45" s="547"/>
      <c r="BQ45" s="547"/>
      <c r="BR45" s="547"/>
      <c r="BS45" s="547"/>
      <c r="BT45" s="547"/>
      <c r="BU45" s="547"/>
      <c r="BV45" s="547"/>
      <c r="BW45" s="547"/>
    </row>
    <row r="46" spans="1:75" s="110" customFormat="1">
      <c r="A46" s="111">
        <v>4</v>
      </c>
      <c r="B46" s="294"/>
      <c r="C46" s="294"/>
      <c r="D46" s="294"/>
      <c r="E46" s="294"/>
      <c r="F46" s="294"/>
      <c r="G46" s="294"/>
      <c r="H46" s="294"/>
      <c r="I46" s="294"/>
      <c r="J46" s="294"/>
      <c r="K46" s="389"/>
      <c r="L46" s="389"/>
      <c r="M46" s="389"/>
      <c r="N46" s="389"/>
      <c r="O46" s="389"/>
      <c r="P46" s="389"/>
      <c r="Q46" s="389"/>
      <c r="R46" s="389"/>
      <c r="S46" s="293"/>
      <c r="T46" s="293"/>
      <c r="U46" s="293"/>
      <c r="V46" s="398"/>
      <c r="W46" s="398"/>
      <c r="X46" s="398"/>
      <c r="Y46" s="400">
        <f t="shared" si="0"/>
        <v>0</v>
      </c>
      <c r="Z46" s="400"/>
      <c r="AA46" s="400"/>
      <c r="AB46" s="400"/>
      <c r="AC46" s="391"/>
      <c r="AD46" s="391"/>
      <c r="AE46" s="391"/>
      <c r="AF46" s="391"/>
      <c r="AG46" s="391"/>
      <c r="AH46" s="391"/>
      <c r="AI46" s="391"/>
      <c r="AJ46" s="391"/>
      <c r="AK46" s="391"/>
      <c r="AL46" s="391"/>
      <c r="AM46" s="294"/>
      <c r="AN46" s="294"/>
      <c r="AO46" s="294"/>
      <c r="AP46" s="294"/>
      <c r="AQ46" s="294"/>
      <c r="AR46" s="294"/>
      <c r="AS46" s="294"/>
      <c r="AT46" s="294"/>
      <c r="AU46" s="294"/>
      <c r="AV46" s="294"/>
      <c r="AW46" s="389"/>
      <c r="AX46" s="389"/>
      <c r="AY46" s="389"/>
      <c r="AZ46" s="389"/>
      <c r="BA46" s="293"/>
      <c r="BB46" s="293"/>
      <c r="BC46" s="390"/>
      <c r="BG46" s="143" t="s">
        <v>56</v>
      </c>
      <c r="BH46" s="547" t="s">
        <v>59</v>
      </c>
      <c r="BI46" s="547"/>
      <c r="BJ46" s="547"/>
      <c r="BK46" s="547"/>
      <c r="BL46" s="547"/>
      <c r="BM46" s="547"/>
      <c r="BN46" s="547"/>
      <c r="BO46" s="547"/>
      <c r="BP46" s="547"/>
      <c r="BQ46" s="547"/>
      <c r="BR46" s="547"/>
      <c r="BS46" s="547"/>
      <c r="BT46" s="547"/>
      <c r="BU46" s="547"/>
      <c r="BV46" s="547"/>
      <c r="BW46" s="547"/>
    </row>
    <row r="47" spans="1:75" s="110" customFormat="1">
      <c r="A47" s="111">
        <v>5</v>
      </c>
      <c r="B47" s="294"/>
      <c r="C47" s="294"/>
      <c r="D47" s="294"/>
      <c r="E47" s="294"/>
      <c r="F47" s="294"/>
      <c r="G47" s="294"/>
      <c r="H47" s="294"/>
      <c r="I47" s="294"/>
      <c r="J47" s="294"/>
      <c r="K47" s="389"/>
      <c r="L47" s="389"/>
      <c r="M47" s="389"/>
      <c r="N47" s="389"/>
      <c r="O47" s="389"/>
      <c r="P47" s="389"/>
      <c r="Q47" s="389"/>
      <c r="R47" s="389"/>
      <c r="S47" s="293"/>
      <c r="T47" s="293"/>
      <c r="U47" s="293"/>
      <c r="V47" s="398"/>
      <c r="W47" s="398"/>
      <c r="X47" s="398"/>
      <c r="Y47" s="400">
        <f t="shared" si="0"/>
        <v>0</v>
      </c>
      <c r="Z47" s="400"/>
      <c r="AA47" s="400"/>
      <c r="AB47" s="400"/>
      <c r="AC47" s="391"/>
      <c r="AD47" s="391"/>
      <c r="AE47" s="391"/>
      <c r="AF47" s="391"/>
      <c r="AG47" s="391"/>
      <c r="AH47" s="391"/>
      <c r="AI47" s="391"/>
      <c r="AJ47" s="391"/>
      <c r="AK47" s="391"/>
      <c r="AL47" s="391"/>
      <c r="AM47" s="294"/>
      <c r="AN47" s="294"/>
      <c r="AO47" s="294"/>
      <c r="AP47" s="294"/>
      <c r="AQ47" s="294"/>
      <c r="AR47" s="294"/>
      <c r="AS47" s="294"/>
      <c r="AT47" s="294"/>
      <c r="AU47" s="294"/>
      <c r="AV47" s="294"/>
      <c r="AW47" s="389"/>
      <c r="AX47" s="389"/>
      <c r="AY47" s="389"/>
      <c r="AZ47" s="389"/>
      <c r="BA47" s="293"/>
      <c r="BB47" s="293"/>
      <c r="BC47" s="390"/>
    </row>
    <row r="48" spans="1:75" s="110" customFormat="1">
      <c r="A48" s="111">
        <v>6</v>
      </c>
      <c r="B48" s="294"/>
      <c r="C48" s="294"/>
      <c r="D48" s="294"/>
      <c r="E48" s="294"/>
      <c r="F48" s="294"/>
      <c r="G48" s="294"/>
      <c r="H48" s="294"/>
      <c r="I48" s="294"/>
      <c r="J48" s="294"/>
      <c r="K48" s="389"/>
      <c r="L48" s="389"/>
      <c r="M48" s="389"/>
      <c r="N48" s="389"/>
      <c r="O48" s="389"/>
      <c r="P48" s="389"/>
      <c r="Q48" s="389"/>
      <c r="R48" s="389"/>
      <c r="S48" s="293"/>
      <c r="T48" s="293"/>
      <c r="U48" s="293"/>
      <c r="V48" s="398"/>
      <c r="W48" s="398"/>
      <c r="X48" s="398"/>
      <c r="Y48" s="400">
        <f t="shared" si="0"/>
        <v>0</v>
      </c>
      <c r="Z48" s="400"/>
      <c r="AA48" s="400"/>
      <c r="AB48" s="400"/>
      <c r="AC48" s="391"/>
      <c r="AD48" s="391"/>
      <c r="AE48" s="391"/>
      <c r="AF48" s="391"/>
      <c r="AG48" s="391"/>
      <c r="AH48" s="391"/>
      <c r="AI48" s="391"/>
      <c r="AJ48" s="391"/>
      <c r="AK48" s="391"/>
      <c r="AL48" s="391"/>
      <c r="AM48" s="294"/>
      <c r="AN48" s="294"/>
      <c r="AO48" s="294"/>
      <c r="AP48" s="294"/>
      <c r="AQ48" s="294"/>
      <c r="AR48" s="294"/>
      <c r="AS48" s="294"/>
      <c r="AT48" s="294"/>
      <c r="AU48" s="294"/>
      <c r="AV48" s="294"/>
      <c r="AW48" s="389"/>
      <c r="AX48" s="389"/>
      <c r="AY48" s="389"/>
      <c r="AZ48" s="389"/>
      <c r="BA48" s="293"/>
      <c r="BB48" s="293"/>
      <c r="BC48" s="390"/>
    </row>
    <row r="49" spans="1:88" s="110" customFormat="1">
      <c r="A49" s="111">
        <v>7</v>
      </c>
      <c r="B49" s="294"/>
      <c r="C49" s="294"/>
      <c r="D49" s="294"/>
      <c r="E49" s="294"/>
      <c r="F49" s="294"/>
      <c r="G49" s="294"/>
      <c r="H49" s="294"/>
      <c r="I49" s="294"/>
      <c r="J49" s="294"/>
      <c r="K49" s="389"/>
      <c r="L49" s="389"/>
      <c r="M49" s="389"/>
      <c r="N49" s="389"/>
      <c r="O49" s="389"/>
      <c r="P49" s="389"/>
      <c r="Q49" s="389"/>
      <c r="R49" s="389"/>
      <c r="S49" s="293"/>
      <c r="T49" s="293"/>
      <c r="U49" s="293"/>
      <c r="V49" s="398"/>
      <c r="W49" s="398"/>
      <c r="X49" s="398"/>
      <c r="Y49" s="400">
        <f t="shared" si="0"/>
        <v>0</v>
      </c>
      <c r="Z49" s="400"/>
      <c r="AA49" s="400"/>
      <c r="AB49" s="400"/>
      <c r="AC49" s="391"/>
      <c r="AD49" s="391"/>
      <c r="AE49" s="391"/>
      <c r="AF49" s="391"/>
      <c r="AG49" s="391"/>
      <c r="AH49" s="391"/>
      <c r="AI49" s="391"/>
      <c r="AJ49" s="391"/>
      <c r="AK49" s="391"/>
      <c r="AL49" s="391"/>
      <c r="AM49" s="294"/>
      <c r="AN49" s="294"/>
      <c r="AO49" s="294"/>
      <c r="AP49" s="294"/>
      <c r="AQ49" s="294"/>
      <c r="AR49" s="294"/>
      <c r="AS49" s="294"/>
      <c r="AT49" s="294"/>
      <c r="AU49" s="294"/>
      <c r="AV49" s="294"/>
      <c r="AW49" s="389"/>
      <c r="AX49" s="389"/>
      <c r="AY49" s="389"/>
      <c r="AZ49" s="389"/>
      <c r="BA49" s="293"/>
      <c r="BB49" s="293"/>
      <c r="BC49" s="390"/>
    </row>
    <row r="50" spans="1:88" s="110" customFormat="1">
      <c r="A50" s="111">
        <v>8</v>
      </c>
      <c r="B50" s="294"/>
      <c r="C50" s="294"/>
      <c r="D50" s="294"/>
      <c r="E50" s="294"/>
      <c r="F50" s="294"/>
      <c r="G50" s="294"/>
      <c r="H50" s="294"/>
      <c r="I50" s="294"/>
      <c r="J50" s="294"/>
      <c r="K50" s="389"/>
      <c r="L50" s="389"/>
      <c r="M50" s="389"/>
      <c r="N50" s="389"/>
      <c r="O50" s="389"/>
      <c r="P50" s="389"/>
      <c r="Q50" s="389"/>
      <c r="R50" s="389"/>
      <c r="S50" s="293"/>
      <c r="T50" s="293"/>
      <c r="U50" s="293"/>
      <c r="V50" s="398"/>
      <c r="W50" s="398"/>
      <c r="X50" s="398"/>
      <c r="Y50" s="400">
        <f t="shared" si="0"/>
        <v>0</v>
      </c>
      <c r="Z50" s="400"/>
      <c r="AA50" s="400"/>
      <c r="AB50" s="400"/>
      <c r="AC50" s="391"/>
      <c r="AD50" s="391"/>
      <c r="AE50" s="391"/>
      <c r="AF50" s="391"/>
      <c r="AG50" s="391"/>
      <c r="AH50" s="391"/>
      <c r="AI50" s="391"/>
      <c r="AJ50" s="391"/>
      <c r="AK50" s="391"/>
      <c r="AL50" s="391"/>
      <c r="AM50" s="294"/>
      <c r="AN50" s="294"/>
      <c r="AO50" s="294"/>
      <c r="AP50" s="294"/>
      <c r="AQ50" s="294"/>
      <c r="AR50" s="294"/>
      <c r="AS50" s="294"/>
      <c r="AT50" s="294"/>
      <c r="AU50" s="294"/>
      <c r="AV50" s="294"/>
      <c r="AW50" s="389"/>
      <c r="AX50" s="389"/>
      <c r="AY50" s="389"/>
      <c r="AZ50" s="389"/>
      <c r="BA50" s="293"/>
      <c r="BB50" s="293"/>
      <c r="BC50" s="390"/>
    </row>
    <row r="51" spans="1:88" s="110" customFormat="1">
      <c r="A51" s="111">
        <v>9</v>
      </c>
      <c r="B51" s="294"/>
      <c r="C51" s="294"/>
      <c r="D51" s="294"/>
      <c r="E51" s="294"/>
      <c r="F51" s="294"/>
      <c r="G51" s="294"/>
      <c r="H51" s="294"/>
      <c r="I51" s="294"/>
      <c r="J51" s="294"/>
      <c r="K51" s="389"/>
      <c r="L51" s="389"/>
      <c r="M51" s="389"/>
      <c r="N51" s="389"/>
      <c r="O51" s="389"/>
      <c r="P51" s="389"/>
      <c r="Q51" s="389"/>
      <c r="R51" s="389"/>
      <c r="S51" s="293"/>
      <c r="T51" s="293"/>
      <c r="U51" s="293"/>
      <c r="V51" s="398"/>
      <c r="W51" s="398"/>
      <c r="X51" s="398"/>
      <c r="Y51" s="400">
        <f t="shared" si="0"/>
        <v>0</v>
      </c>
      <c r="Z51" s="400"/>
      <c r="AA51" s="400"/>
      <c r="AB51" s="400"/>
      <c r="AC51" s="391"/>
      <c r="AD51" s="391"/>
      <c r="AE51" s="391"/>
      <c r="AF51" s="391"/>
      <c r="AG51" s="391"/>
      <c r="AH51" s="391"/>
      <c r="AI51" s="391"/>
      <c r="AJ51" s="391"/>
      <c r="AK51" s="391"/>
      <c r="AL51" s="391"/>
      <c r="AM51" s="294"/>
      <c r="AN51" s="294"/>
      <c r="AO51" s="294"/>
      <c r="AP51" s="294"/>
      <c r="AQ51" s="294"/>
      <c r="AR51" s="294"/>
      <c r="AS51" s="294"/>
      <c r="AT51" s="294"/>
      <c r="AU51" s="294"/>
      <c r="AV51" s="294"/>
      <c r="AW51" s="389"/>
      <c r="AX51" s="389"/>
      <c r="AY51" s="389"/>
      <c r="AZ51" s="389"/>
      <c r="BA51" s="293"/>
      <c r="BB51" s="293"/>
      <c r="BC51" s="390"/>
    </row>
    <row r="52" spans="1:88" s="110" customFormat="1">
      <c r="A52" s="111">
        <v>10</v>
      </c>
      <c r="B52" s="294"/>
      <c r="C52" s="294"/>
      <c r="D52" s="294"/>
      <c r="E52" s="294"/>
      <c r="F52" s="294"/>
      <c r="G52" s="294"/>
      <c r="H52" s="294"/>
      <c r="I52" s="294"/>
      <c r="J52" s="294"/>
      <c r="K52" s="389"/>
      <c r="L52" s="389"/>
      <c r="M52" s="389"/>
      <c r="N52" s="389"/>
      <c r="O52" s="389"/>
      <c r="P52" s="389"/>
      <c r="Q52" s="389"/>
      <c r="R52" s="389"/>
      <c r="S52" s="293"/>
      <c r="T52" s="293"/>
      <c r="U52" s="293"/>
      <c r="V52" s="398"/>
      <c r="W52" s="398"/>
      <c r="X52" s="398"/>
      <c r="Y52" s="400">
        <f t="shared" si="0"/>
        <v>0</v>
      </c>
      <c r="Z52" s="400"/>
      <c r="AA52" s="400"/>
      <c r="AB52" s="400"/>
      <c r="AC52" s="391"/>
      <c r="AD52" s="391"/>
      <c r="AE52" s="391"/>
      <c r="AF52" s="391"/>
      <c r="AG52" s="391"/>
      <c r="AH52" s="391"/>
      <c r="AI52" s="391"/>
      <c r="AJ52" s="391"/>
      <c r="AK52" s="391"/>
      <c r="AL52" s="391"/>
      <c r="AM52" s="294"/>
      <c r="AN52" s="294"/>
      <c r="AO52" s="294"/>
      <c r="AP52" s="294"/>
      <c r="AQ52" s="294"/>
      <c r="AR52" s="294"/>
      <c r="AS52" s="294"/>
      <c r="AT52" s="294"/>
      <c r="AU52" s="294"/>
      <c r="AV52" s="294"/>
      <c r="AW52" s="389"/>
      <c r="AX52" s="389"/>
      <c r="AY52" s="389"/>
      <c r="AZ52" s="389"/>
      <c r="BA52" s="293"/>
      <c r="BB52" s="293"/>
      <c r="BC52" s="390"/>
    </row>
    <row r="53" spans="1:88" s="110" customFormat="1">
      <c r="A53" s="111">
        <v>11</v>
      </c>
      <c r="B53" s="294"/>
      <c r="C53" s="294"/>
      <c r="D53" s="294"/>
      <c r="E53" s="294"/>
      <c r="F53" s="294"/>
      <c r="G53" s="294"/>
      <c r="H53" s="294"/>
      <c r="I53" s="294"/>
      <c r="J53" s="294"/>
      <c r="K53" s="389"/>
      <c r="L53" s="389"/>
      <c r="M53" s="389"/>
      <c r="N53" s="389"/>
      <c r="O53" s="389"/>
      <c r="P53" s="389"/>
      <c r="Q53" s="389"/>
      <c r="R53" s="389"/>
      <c r="S53" s="293"/>
      <c r="T53" s="293"/>
      <c r="U53" s="293"/>
      <c r="V53" s="398"/>
      <c r="W53" s="398"/>
      <c r="X53" s="398"/>
      <c r="Y53" s="400">
        <f t="shared" si="0"/>
        <v>0</v>
      </c>
      <c r="Z53" s="400"/>
      <c r="AA53" s="400"/>
      <c r="AB53" s="400"/>
      <c r="AC53" s="391"/>
      <c r="AD53" s="391"/>
      <c r="AE53" s="391"/>
      <c r="AF53" s="391"/>
      <c r="AG53" s="391"/>
      <c r="AH53" s="391"/>
      <c r="AI53" s="391"/>
      <c r="AJ53" s="391"/>
      <c r="AK53" s="391"/>
      <c r="AL53" s="391"/>
      <c r="AM53" s="294"/>
      <c r="AN53" s="294"/>
      <c r="AO53" s="294"/>
      <c r="AP53" s="294"/>
      <c r="AQ53" s="294"/>
      <c r="AR53" s="294"/>
      <c r="AS53" s="294"/>
      <c r="AT53" s="294"/>
      <c r="AU53" s="294"/>
      <c r="AV53" s="294"/>
      <c r="AW53" s="389"/>
      <c r="AX53" s="389"/>
      <c r="AY53" s="389"/>
      <c r="AZ53" s="389"/>
      <c r="BA53" s="293"/>
      <c r="BB53" s="293"/>
      <c r="BC53" s="390"/>
    </row>
    <row r="54" spans="1:88" s="110" customFormat="1">
      <c r="A54" s="111">
        <v>12</v>
      </c>
      <c r="B54" s="294"/>
      <c r="C54" s="294"/>
      <c r="D54" s="294"/>
      <c r="E54" s="294"/>
      <c r="F54" s="294"/>
      <c r="G54" s="294"/>
      <c r="H54" s="294"/>
      <c r="I54" s="294"/>
      <c r="J54" s="294"/>
      <c r="K54" s="389"/>
      <c r="L54" s="389"/>
      <c r="M54" s="389"/>
      <c r="N54" s="389"/>
      <c r="O54" s="389"/>
      <c r="P54" s="389"/>
      <c r="Q54" s="389"/>
      <c r="R54" s="389"/>
      <c r="S54" s="293"/>
      <c r="T54" s="293"/>
      <c r="U54" s="293"/>
      <c r="V54" s="398"/>
      <c r="W54" s="398"/>
      <c r="X54" s="398"/>
      <c r="Y54" s="400">
        <f t="shared" si="0"/>
        <v>0</v>
      </c>
      <c r="Z54" s="400"/>
      <c r="AA54" s="400"/>
      <c r="AB54" s="400"/>
      <c r="AC54" s="391"/>
      <c r="AD54" s="391"/>
      <c r="AE54" s="391"/>
      <c r="AF54" s="391"/>
      <c r="AG54" s="391"/>
      <c r="AH54" s="391"/>
      <c r="AI54" s="391"/>
      <c r="AJ54" s="391"/>
      <c r="AK54" s="391"/>
      <c r="AL54" s="391"/>
      <c r="AM54" s="294"/>
      <c r="AN54" s="294"/>
      <c r="AO54" s="294"/>
      <c r="AP54" s="294"/>
      <c r="AQ54" s="294"/>
      <c r="AR54" s="294"/>
      <c r="AS54" s="294"/>
      <c r="AT54" s="294"/>
      <c r="AU54" s="294"/>
      <c r="AV54" s="294"/>
      <c r="AW54" s="389"/>
      <c r="AX54" s="389"/>
      <c r="AY54" s="389"/>
      <c r="AZ54" s="389"/>
      <c r="BA54" s="293"/>
      <c r="BB54" s="293"/>
      <c r="BC54" s="390"/>
    </row>
    <row r="55" spans="1:88" s="110" customFormat="1">
      <c r="A55" s="111">
        <v>13</v>
      </c>
      <c r="B55" s="294"/>
      <c r="C55" s="294"/>
      <c r="D55" s="294"/>
      <c r="E55" s="294"/>
      <c r="F55" s="294"/>
      <c r="G55" s="294"/>
      <c r="H55" s="294"/>
      <c r="I55" s="294"/>
      <c r="J55" s="294"/>
      <c r="K55" s="389"/>
      <c r="L55" s="389"/>
      <c r="M55" s="389"/>
      <c r="N55" s="389"/>
      <c r="O55" s="389"/>
      <c r="P55" s="389"/>
      <c r="Q55" s="389"/>
      <c r="R55" s="389"/>
      <c r="S55" s="293"/>
      <c r="T55" s="293"/>
      <c r="U55" s="293"/>
      <c r="V55" s="398"/>
      <c r="W55" s="398"/>
      <c r="X55" s="398"/>
      <c r="Y55" s="400">
        <f t="shared" si="0"/>
        <v>0</v>
      </c>
      <c r="Z55" s="400"/>
      <c r="AA55" s="400"/>
      <c r="AB55" s="400"/>
      <c r="AC55" s="391"/>
      <c r="AD55" s="391"/>
      <c r="AE55" s="391"/>
      <c r="AF55" s="391"/>
      <c r="AG55" s="391"/>
      <c r="AH55" s="391"/>
      <c r="AI55" s="391"/>
      <c r="AJ55" s="391"/>
      <c r="AK55" s="391"/>
      <c r="AL55" s="391"/>
      <c r="AM55" s="294"/>
      <c r="AN55" s="294"/>
      <c r="AO55" s="294"/>
      <c r="AP55" s="294"/>
      <c r="AQ55" s="294"/>
      <c r="AR55" s="294"/>
      <c r="AS55" s="294"/>
      <c r="AT55" s="294"/>
      <c r="AU55" s="294"/>
      <c r="AV55" s="294"/>
      <c r="AW55" s="389"/>
      <c r="AX55" s="389"/>
      <c r="AY55" s="389"/>
      <c r="AZ55" s="389"/>
      <c r="BA55" s="293"/>
      <c r="BB55" s="293"/>
      <c r="BC55" s="390"/>
    </row>
    <row r="56" spans="1:88" s="110" customFormat="1">
      <c r="A56" s="111">
        <v>14</v>
      </c>
      <c r="B56" s="294"/>
      <c r="C56" s="294"/>
      <c r="D56" s="294"/>
      <c r="E56" s="294"/>
      <c r="F56" s="294"/>
      <c r="G56" s="294"/>
      <c r="H56" s="294"/>
      <c r="I56" s="294"/>
      <c r="J56" s="294"/>
      <c r="K56" s="389"/>
      <c r="L56" s="389"/>
      <c r="M56" s="389"/>
      <c r="N56" s="389"/>
      <c r="O56" s="389"/>
      <c r="P56" s="389"/>
      <c r="Q56" s="389"/>
      <c r="R56" s="389"/>
      <c r="S56" s="293"/>
      <c r="T56" s="293"/>
      <c r="U56" s="293"/>
      <c r="V56" s="398"/>
      <c r="W56" s="398"/>
      <c r="X56" s="398"/>
      <c r="Y56" s="400">
        <f t="shared" si="0"/>
        <v>0</v>
      </c>
      <c r="Z56" s="400"/>
      <c r="AA56" s="400"/>
      <c r="AB56" s="400"/>
      <c r="AC56" s="391"/>
      <c r="AD56" s="391"/>
      <c r="AE56" s="391"/>
      <c r="AF56" s="391"/>
      <c r="AG56" s="391"/>
      <c r="AH56" s="391"/>
      <c r="AI56" s="391"/>
      <c r="AJ56" s="391"/>
      <c r="AK56" s="391"/>
      <c r="AL56" s="391"/>
      <c r="AM56" s="294"/>
      <c r="AN56" s="294"/>
      <c r="AO56" s="294"/>
      <c r="AP56" s="294"/>
      <c r="AQ56" s="294"/>
      <c r="AR56" s="294"/>
      <c r="AS56" s="294"/>
      <c r="AT56" s="294"/>
      <c r="AU56" s="294"/>
      <c r="AV56" s="294"/>
      <c r="AW56" s="389"/>
      <c r="AX56" s="389"/>
      <c r="AY56" s="389"/>
      <c r="AZ56" s="389"/>
      <c r="BA56" s="293"/>
      <c r="BB56" s="293"/>
      <c r="BC56" s="390"/>
    </row>
    <row r="57" spans="1:88" s="110" customFormat="1" ht="13.5" thickBot="1">
      <c r="A57" s="112">
        <v>15</v>
      </c>
      <c r="B57" s="453"/>
      <c r="C57" s="453"/>
      <c r="D57" s="453"/>
      <c r="E57" s="453"/>
      <c r="F57" s="453"/>
      <c r="G57" s="453"/>
      <c r="H57" s="453"/>
      <c r="I57" s="453"/>
      <c r="J57" s="453"/>
      <c r="K57" s="471"/>
      <c r="L57" s="471"/>
      <c r="M57" s="471"/>
      <c r="N57" s="471"/>
      <c r="O57" s="471"/>
      <c r="P57" s="471"/>
      <c r="Q57" s="471"/>
      <c r="R57" s="471"/>
      <c r="S57" s="467"/>
      <c r="T57" s="467"/>
      <c r="U57" s="467"/>
      <c r="V57" s="454"/>
      <c r="W57" s="454"/>
      <c r="X57" s="454"/>
      <c r="Y57" s="473">
        <f t="shared" si="0"/>
        <v>0</v>
      </c>
      <c r="Z57" s="473"/>
      <c r="AA57" s="473"/>
      <c r="AB57" s="473"/>
      <c r="AC57" s="472"/>
      <c r="AD57" s="472"/>
      <c r="AE57" s="472"/>
      <c r="AF57" s="472"/>
      <c r="AG57" s="472"/>
      <c r="AH57" s="472"/>
      <c r="AI57" s="472"/>
      <c r="AJ57" s="472"/>
      <c r="AK57" s="472"/>
      <c r="AL57" s="472"/>
      <c r="AM57" s="453"/>
      <c r="AN57" s="453"/>
      <c r="AO57" s="453"/>
      <c r="AP57" s="453"/>
      <c r="AQ57" s="453"/>
      <c r="AR57" s="453"/>
      <c r="AS57" s="453"/>
      <c r="AT57" s="453"/>
      <c r="AU57" s="453"/>
      <c r="AV57" s="453"/>
      <c r="AW57" s="471"/>
      <c r="AX57" s="471"/>
      <c r="AY57" s="471"/>
      <c r="AZ57" s="471"/>
      <c r="BA57" s="467"/>
      <c r="BB57" s="467"/>
      <c r="BC57" s="505"/>
    </row>
    <row r="58" spans="1:88" s="110" customFormat="1" ht="13.5" customHeight="1" thickBot="1">
      <c r="A58" s="349" t="s">
        <v>15</v>
      </c>
      <c r="B58" s="350"/>
      <c r="C58" s="350"/>
      <c r="D58" s="350"/>
      <c r="E58" s="350"/>
      <c r="F58" s="350"/>
      <c r="G58" s="350"/>
      <c r="H58" s="350"/>
      <c r="I58" s="350"/>
      <c r="J58" s="350"/>
      <c r="K58" s="350"/>
      <c r="L58" s="350"/>
      <c r="M58" s="350"/>
      <c r="N58" s="350"/>
      <c r="O58" s="350"/>
      <c r="P58" s="350"/>
      <c r="Q58" s="350"/>
      <c r="R58" s="512"/>
      <c r="S58" s="511"/>
      <c r="T58" s="511"/>
      <c r="U58" s="511"/>
      <c r="V58" s="508"/>
      <c r="W58" s="509"/>
      <c r="X58" s="509"/>
      <c r="Y58" s="509"/>
      <c r="Z58" s="509"/>
      <c r="AA58" s="509"/>
      <c r="AB58" s="510"/>
      <c r="AC58" s="506" t="s">
        <v>60</v>
      </c>
      <c r="AD58" s="506"/>
      <c r="AE58" s="506"/>
      <c r="AF58" s="506"/>
      <c r="AG58" s="506"/>
      <c r="AH58" s="506"/>
      <c r="AI58" s="506"/>
      <c r="AJ58" s="506"/>
      <c r="AK58" s="506"/>
      <c r="AL58" s="506"/>
      <c r="AM58" s="506"/>
      <c r="AN58" s="506"/>
      <c r="AO58" s="506"/>
      <c r="AP58" s="506"/>
      <c r="AQ58" s="506"/>
      <c r="AR58" s="506"/>
      <c r="AS58" s="506"/>
      <c r="AT58" s="506"/>
      <c r="AU58" s="506"/>
      <c r="AV58" s="506"/>
      <c r="AW58" s="506"/>
      <c r="AX58" s="506"/>
      <c r="AY58" s="506"/>
      <c r="AZ58" s="506"/>
      <c r="BA58" s="506"/>
      <c r="BB58" s="506"/>
      <c r="BC58" s="507"/>
    </row>
    <row r="60" spans="1:88" s="110" customFormat="1" ht="13.5" customHeight="1" thickBot="1">
      <c r="A60" s="191" t="s">
        <v>61</v>
      </c>
      <c r="B60" s="191"/>
      <c r="C60" s="191"/>
      <c r="D60" s="191"/>
      <c r="E60" s="191"/>
      <c r="F60" s="191"/>
      <c r="G60" s="191"/>
      <c r="H60" s="191"/>
      <c r="I60" s="191"/>
      <c r="J60" s="191"/>
      <c r="K60" s="191"/>
      <c r="L60" s="191"/>
      <c r="M60" s="191"/>
      <c r="N60" s="191"/>
      <c r="O60" s="191"/>
      <c r="P60" s="191"/>
      <c r="Q60" s="191"/>
      <c r="R60" s="191"/>
      <c r="S60" s="191"/>
      <c r="T60" s="191"/>
      <c r="U60" s="191"/>
      <c r="V60" s="191"/>
      <c r="W60" s="191"/>
      <c r="X60" s="191"/>
      <c r="Y60" s="191"/>
      <c r="Z60" s="191"/>
      <c r="AA60" s="191"/>
      <c r="AB60" s="191"/>
      <c r="AC60" s="191"/>
      <c r="AD60" s="191"/>
      <c r="AE60" s="191"/>
      <c r="AF60" s="191"/>
      <c r="AG60" s="191"/>
      <c r="AH60" s="191"/>
      <c r="AI60" s="191"/>
      <c r="AJ60" s="191"/>
      <c r="AK60" s="191"/>
      <c r="AL60" s="191"/>
      <c r="AM60" s="191"/>
      <c r="AN60" s="191"/>
      <c r="AO60" s="191"/>
      <c r="AP60" s="191"/>
      <c r="AQ60" s="191"/>
      <c r="AR60" s="191"/>
      <c r="AS60" s="191"/>
      <c r="AT60" s="191"/>
      <c r="AU60" s="191"/>
      <c r="AV60" s="191"/>
      <c r="AW60" s="191"/>
      <c r="AX60" s="191"/>
      <c r="AY60" s="191"/>
      <c r="AZ60" s="191"/>
      <c r="BA60" s="191"/>
      <c r="BB60" s="191"/>
      <c r="BC60" s="191"/>
      <c r="BD60" s="191"/>
      <c r="BE60" s="191"/>
      <c r="BF60" s="191"/>
      <c r="BG60" s="191"/>
      <c r="BH60" s="191"/>
      <c r="BI60" s="191"/>
      <c r="BJ60" s="191"/>
      <c r="BK60" s="191"/>
      <c r="BL60" s="191"/>
      <c r="BM60" s="191"/>
      <c r="BN60" s="191"/>
      <c r="BO60" s="191"/>
      <c r="BP60" s="191"/>
      <c r="BQ60" s="191"/>
      <c r="BR60" s="191"/>
      <c r="BS60" s="191"/>
      <c r="BT60" s="191"/>
    </row>
    <row r="61" spans="1:88" s="113" customFormat="1" ht="43.5" customHeight="1">
      <c r="A61" s="144" t="s">
        <v>62</v>
      </c>
      <c r="B61" s="273" t="s">
        <v>63</v>
      </c>
      <c r="C61" s="273"/>
      <c r="D61" s="273"/>
      <c r="E61" s="273"/>
      <c r="F61" s="273" t="s">
        <v>64</v>
      </c>
      <c r="G61" s="273"/>
      <c r="H61" s="273"/>
      <c r="I61" s="273"/>
      <c r="J61" s="273"/>
      <c r="K61" s="273"/>
      <c r="L61" s="273"/>
      <c r="M61" s="273" t="s">
        <v>51</v>
      </c>
      <c r="N61" s="273"/>
      <c r="O61" s="273" t="s">
        <v>65</v>
      </c>
      <c r="P61" s="273"/>
      <c r="Q61" s="273"/>
      <c r="R61" s="273"/>
      <c r="S61" s="273"/>
      <c r="T61" s="273" t="s">
        <v>66</v>
      </c>
      <c r="U61" s="273"/>
      <c r="V61" s="273"/>
      <c r="W61" s="273"/>
      <c r="X61" s="273"/>
      <c r="Y61" s="273" t="s">
        <v>50</v>
      </c>
      <c r="Z61" s="273"/>
      <c r="AA61" s="273"/>
      <c r="AB61" s="273" t="s">
        <v>67</v>
      </c>
      <c r="AC61" s="273"/>
      <c r="AD61" s="273"/>
      <c r="AE61" s="273"/>
      <c r="AF61" s="273"/>
      <c r="AG61" s="273" t="s">
        <v>68</v>
      </c>
      <c r="AH61" s="273"/>
      <c r="AI61" s="273"/>
      <c r="AJ61" s="273"/>
      <c r="AK61" s="273"/>
      <c r="AL61" s="273"/>
      <c r="AM61" s="273" t="s">
        <v>69</v>
      </c>
      <c r="AN61" s="273"/>
      <c r="AO61" s="273"/>
      <c r="AP61" s="273"/>
      <c r="AQ61" s="273"/>
      <c r="AR61" s="273" t="s">
        <v>70</v>
      </c>
      <c r="AS61" s="273"/>
      <c r="AT61" s="273"/>
      <c r="AU61" s="273"/>
      <c r="AV61" s="273"/>
      <c r="AW61" s="273" t="s">
        <v>71</v>
      </c>
      <c r="AX61" s="273"/>
      <c r="AY61" s="273"/>
      <c r="AZ61" s="273"/>
      <c r="BA61" s="273"/>
      <c r="BB61" s="273" t="s">
        <v>72</v>
      </c>
      <c r="BC61" s="273"/>
      <c r="BD61" s="273"/>
      <c r="BE61" s="273"/>
      <c r="BF61" s="273"/>
      <c r="BG61" s="273"/>
      <c r="BH61" s="273"/>
      <c r="BI61" s="273"/>
      <c r="BJ61" s="273"/>
      <c r="BK61" s="273" t="s">
        <v>73</v>
      </c>
      <c r="BL61" s="273"/>
      <c r="BM61" s="273"/>
      <c r="BN61" s="273"/>
      <c r="BO61" s="273"/>
      <c r="BP61" s="273"/>
      <c r="BQ61" s="273"/>
      <c r="BR61" s="273"/>
      <c r="BS61" s="273"/>
      <c r="BT61" s="274"/>
    </row>
    <row r="62" spans="1:88" s="113" customFormat="1" ht="12.75" customHeight="1">
      <c r="A62" s="374">
        <v>1</v>
      </c>
      <c r="B62" s="383" t="str">
        <f>IF(F24="","",F24)</f>
        <v>demo part</v>
      </c>
      <c r="C62" s="383"/>
      <c r="D62" s="383"/>
      <c r="E62" s="383"/>
      <c r="F62" s="384" t="str">
        <f>IF(F25="","",F25)</f>
        <v>des</v>
      </c>
      <c r="G62" s="384"/>
      <c r="H62" s="384"/>
      <c r="I62" s="384"/>
      <c r="J62" s="384"/>
      <c r="K62" s="384"/>
      <c r="L62" s="384"/>
      <c r="M62" s="379"/>
      <c r="N62" s="379"/>
      <c r="O62" s="347"/>
      <c r="P62" s="347"/>
      <c r="Q62" s="347"/>
      <c r="R62" s="347"/>
      <c r="S62" s="347"/>
      <c r="T62" s="385"/>
      <c r="U62" s="385"/>
      <c r="V62" s="385"/>
      <c r="W62" s="385"/>
      <c r="X62" s="385"/>
      <c r="Y62" s="381"/>
      <c r="Z62" s="381"/>
      <c r="AA62" s="381"/>
      <c r="AB62" s="347"/>
      <c r="AC62" s="347"/>
      <c r="AD62" s="347"/>
      <c r="AE62" s="347"/>
      <c r="AF62" s="347"/>
      <c r="AG62" s="380"/>
      <c r="AH62" s="380"/>
      <c r="AI62" s="380"/>
      <c r="AJ62" s="380"/>
      <c r="AK62" s="380"/>
      <c r="AL62" s="380"/>
      <c r="AM62" s="347"/>
      <c r="AN62" s="347"/>
      <c r="AO62" s="347"/>
      <c r="AP62" s="347"/>
      <c r="AQ62" s="347"/>
      <c r="AR62" s="347"/>
      <c r="AS62" s="347"/>
      <c r="AT62" s="347"/>
      <c r="AU62" s="347"/>
      <c r="AV62" s="347"/>
      <c r="AW62" s="347"/>
      <c r="AX62" s="347"/>
      <c r="AY62" s="347"/>
      <c r="AZ62" s="347"/>
      <c r="BA62" s="347"/>
      <c r="BB62" s="347"/>
      <c r="BC62" s="347"/>
      <c r="BD62" s="347"/>
      <c r="BE62" s="347"/>
      <c r="BF62" s="347"/>
      <c r="BG62" s="347"/>
      <c r="BH62" s="347"/>
      <c r="BI62" s="347"/>
      <c r="BJ62" s="347"/>
      <c r="BK62" s="347"/>
      <c r="BL62" s="347"/>
      <c r="BM62" s="347"/>
      <c r="BN62" s="347"/>
      <c r="BO62" s="347"/>
      <c r="BP62" s="347"/>
      <c r="BQ62" s="347"/>
      <c r="BR62" s="347"/>
      <c r="BS62" s="347"/>
      <c r="BT62" s="348"/>
    </row>
    <row r="63" spans="1:88" s="113" customFormat="1" ht="12.75" customHeight="1" thickBot="1">
      <c r="A63" s="374"/>
      <c r="B63" s="383"/>
      <c r="C63" s="383"/>
      <c r="D63" s="383"/>
      <c r="E63" s="383"/>
      <c r="F63" s="384"/>
      <c r="G63" s="384"/>
      <c r="H63" s="384"/>
      <c r="I63" s="384"/>
      <c r="J63" s="384"/>
      <c r="K63" s="384"/>
      <c r="L63" s="384"/>
      <c r="M63" s="379"/>
      <c r="N63" s="379"/>
      <c r="O63" s="347"/>
      <c r="P63" s="347"/>
      <c r="Q63" s="347"/>
      <c r="R63" s="347"/>
      <c r="S63" s="347"/>
      <c r="T63" s="385"/>
      <c r="U63" s="385"/>
      <c r="V63" s="385"/>
      <c r="W63" s="385"/>
      <c r="X63" s="385"/>
      <c r="Y63" s="381"/>
      <c r="Z63" s="381"/>
      <c r="AA63" s="381"/>
      <c r="AB63" s="347"/>
      <c r="AC63" s="347"/>
      <c r="AD63" s="347"/>
      <c r="AE63" s="347"/>
      <c r="AF63" s="347"/>
      <c r="AG63" s="380"/>
      <c r="AH63" s="380"/>
      <c r="AI63" s="380"/>
      <c r="AJ63" s="380"/>
      <c r="AK63" s="380"/>
      <c r="AL63" s="380"/>
      <c r="AM63" s="347"/>
      <c r="AN63" s="347"/>
      <c r="AO63" s="347"/>
      <c r="AP63" s="347"/>
      <c r="AQ63" s="347"/>
      <c r="AR63" s="347"/>
      <c r="AS63" s="347"/>
      <c r="AT63" s="347"/>
      <c r="AU63" s="347"/>
      <c r="AV63" s="347"/>
      <c r="AW63" s="347"/>
      <c r="AX63" s="347"/>
      <c r="AY63" s="347"/>
      <c r="AZ63" s="347"/>
      <c r="BA63" s="347"/>
      <c r="BB63" s="347"/>
      <c r="BC63" s="347"/>
      <c r="BD63" s="347"/>
      <c r="BE63" s="347"/>
      <c r="BF63" s="347"/>
      <c r="BG63" s="347"/>
      <c r="BH63" s="347"/>
      <c r="BI63" s="347"/>
      <c r="BJ63" s="347"/>
      <c r="BK63" s="347"/>
      <c r="BL63" s="347"/>
      <c r="BM63" s="347"/>
      <c r="BN63" s="347"/>
      <c r="BO63" s="347"/>
      <c r="BP63" s="347"/>
      <c r="BQ63" s="347"/>
      <c r="BR63" s="347"/>
      <c r="BS63" s="347"/>
      <c r="BT63" s="348"/>
    </row>
    <row r="64" spans="1:88" s="113" customFormat="1" ht="12.75" customHeight="1">
      <c r="A64" s="374"/>
      <c r="B64" s="383"/>
      <c r="C64" s="383"/>
      <c r="D64" s="383"/>
      <c r="E64" s="383"/>
      <c r="F64" s="384"/>
      <c r="G64" s="384"/>
      <c r="H64" s="384"/>
      <c r="I64" s="384"/>
      <c r="J64" s="384"/>
      <c r="K64" s="384"/>
      <c r="L64" s="384"/>
      <c r="M64" s="379"/>
      <c r="N64" s="379"/>
      <c r="O64" s="347"/>
      <c r="P64" s="347"/>
      <c r="Q64" s="347"/>
      <c r="R64" s="347"/>
      <c r="S64" s="347"/>
      <c r="T64" s="385"/>
      <c r="U64" s="385"/>
      <c r="V64" s="385"/>
      <c r="W64" s="385"/>
      <c r="X64" s="385"/>
      <c r="Y64" s="381"/>
      <c r="Z64" s="381"/>
      <c r="AA64" s="381"/>
      <c r="AB64" s="347"/>
      <c r="AC64" s="347"/>
      <c r="AD64" s="347"/>
      <c r="AE64" s="347"/>
      <c r="AF64" s="347"/>
      <c r="AG64" s="380"/>
      <c r="AH64" s="380"/>
      <c r="AI64" s="380"/>
      <c r="AJ64" s="380"/>
      <c r="AK64" s="380"/>
      <c r="AL64" s="380"/>
      <c r="AM64" s="347"/>
      <c r="AN64" s="347"/>
      <c r="AO64" s="347"/>
      <c r="AP64" s="347"/>
      <c r="AQ64" s="347"/>
      <c r="AR64" s="347"/>
      <c r="AS64" s="347"/>
      <c r="AT64" s="347"/>
      <c r="AU64" s="347"/>
      <c r="AV64" s="347"/>
      <c r="AW64" s="347"/>
      <c r="AX64" s="347"/>
      <c r="AY64" s="347"/>
      <c r="AZ64" s="347"/>
      <c r="BA64" s="347"/>
      <c r="BB64" s="347"/>
      <c r="BC64" s="347"/>
      <c r="BD64" s="347"/>
      <c r="BE64" s="347"/>
      <c r="BF64" s="347"/>
      <c r="BG64" s="347"/>
      <c r="BH64" s="347"/>
      <c r="BI64" s="347"/>
      <c r="BJ64" s="347"/>
      <c r="BK64" s="347"/>
      <c r="BL64" s="347"/>
      <c r="BM64" s="347"/>
      <c r="BN64" s="347"/>
      <c r="BO64" s="347"/>
      <c r="BP64" s="347"/>
      <c r="BQ64" s="347"/>
      <c r="BR64" s="347"/>
      <c r="BS64" s="347"/>
      <c r="BT64" s="348"/>
      <c r="BW64" s="544" t="s">
        <v>74</v>
      </c>
      <c r="BX64" s="545"/>
      <c r="BY64" s="545"/>
      <c r="BZ64" s="545"/>
      <c r="CA64" s="545"/>
      <c r="CB64" s="545"/>
      <c r="CC64" s="545"/>
      <c r="CD64" s="545"/>
      <c r="CE64" s="545"/>
      <c r="CF64" s="545"/>
      <c r="CG64" s="545"/>
      <c r="CH64" s="545"/>
      <c r="CI64" s="545"/>
      <c r="CJ64" s="546"/>
    </row>
    <row r="65" spans="1:101" s="113" customFormat="1" ht="12.75" customHeight="1">
      <c r="A65" s="374"/>
      <c r="B65" s="383"/>
      <c r="C65" s="383"/>
      <c r="D65" s="383"/>
      <c r="E65" s="383"/>
      <c r="F65" s="384"/>
      <c r="G65" s="384"/>
      <c r="H65" s="384"/>
      <c r="I65" s="384"/>
      <c r="J65" s="384"/>
      <c r="K65" s="384"/>
      <c r="L65" s="384"/>
      <c r="M65" s="379"/>
      <c r="N65" s="379"/>
      <c r="O65" s="347"/>
      <c r="P65" s="347"/>
      <c r="Q65" s="347"/>
      <c r="R65" s="347"/>
      <c r="S65" s="347"/>
      <c r="T65" s="385"/>
      <c r="U65" s="385"/>
      <c r="V65" s="385"/>
      <c r="W65" s="385"/>
      <c r="X65" s="385"/>
      <c r="Y65" s="381"/>
      <c r="Z65" s="381"/>
      <c r="AA65" s="381"/>
      <c r="AB65" s="347"/>
      <c r="AC65" s="347"/>
      <c r="AD65" s="347"/>
      <c r="AE65" s="347"/>
      <c r="AF65" s="347"/>
      <c r="AG65" s="380"/>
      <c r="AH65" s="380"/>
      <c r="AI65" s="380"/>
      <c r="AJ65" s="380"/>
      <c r="AK65" s="380"/>
      <c r="AL65" s="380"/>
      <c r="AM65" s="347"/>
      <c r="AN65" s="347"/>
      <c r="AO65" s="347"/>
      <c r="AP65" s="347"/>
      <c r="AQ65" s="347"/>
      <c r="AR65" s="347"/>
      <c r="AS65" s="347"/>
      <c r="AT65" s="347"/>
      <c r="AU65" s="347"/>
      <c r="AV65" s="347"/>
      <c r="AW65" s="347"/>
      <c r="AX65" s="347"/>
      <c r="AY65" s="347"/>
      <c r="AZ65" s="347"/>
      <c r="BA65" s="347"/>
      <c r="BB65" s="347"/>
      <c r="BC65" s="347"/>
      <c r="BD65" s="347"/>
      <c r="BE65" s="347"/>
      <c r="BF65" s="347"/>
      <c r="BG65" s="347"/>
      <c r="BH65" s="347"/>
      <c r="BI65" s="347"/>
      <c r="BJ65" s="347"/>
      <c r="BK65" s="347"/>
      <c r="BL65" s="347"/>
      <c r="BM65" s="347"/>
      <c r="BN65" s="347"/>
      <c r="BO65" s="347"/>
      <c r="BP65" s="347"/>
      <c r="BQ65" s="347"/>
      <c r="BR65" s="347"/>
      <c r="BS65" s="347"/>
      <c r="BT65" s="348"/>
      <c r="BW65" s="185" t="s">
        <v>75</v>
      </c>
      <c r="BX65" s="186"/>
      <c r="BY65" s="186"/>
      <c r="BZ65" s="186"/>
      <c r="CA65" s="186"/>
      <c r="CB65" s="186"/>
      <c r="CC65" s="186"/>
      <c r="CD65" s="186"/>
      <c r="CE65" s="186"/>
      <c r="CF65" s="186"/>
      <c r="CG65" s="186"/>
      <c r="CH65" s="186"/>
      <c r="CI65" s="186"/>
      <c r="CJ65" s="187"/>
    </row>
    <row r="66" spans="1:101" s="113" customFormat="1" ht="12.75" customHeight="1">
      <c r="A66" s="374">
        <v>2</v>
      </c>
      <c r="B66" s="383" t="str">
        <f>IF(L24="","",L24)</f>
        <v>demo part</v>
      </c>
      <c r="C66" s="383"/>
      <c r="D66" s="383"/>
      <c r="E66" s="383"/>
      <c r="F66" s="384" t="str">
        <f>IF(L25="","",L25)</f>
        <v>des</v>
      </c>
      <c r="G66" s="384"/>
      <c r="H66" s="384"/>
      <c r="I66" s="384"/>
      <c r="J66" s="384"/>
      <c r="K66" s="384"/>
      <c r="L66" s="384"/>
      <c r="M66" s="379"/>
      <c r="N66" s="379"/>
      <c r="O66" s="347"/>
      <c r="P66" s="347"/>
      <c r="Q66" s="347"/>
      <c r="R66" s="347"/>
      <c r="S66" s="347"/>
      <c r="T66" s="385"/>
      <c r="U66" s="385"/>
      <c r="V66" s="385"/>
      <c r="W66" s="385"/>
      <c r="X66" s="385"/>
      <c r="Y66" s="381"/>
      <c r="Z66" s="381"/>
      <c r="AA66" s="381"/>
      <c r="AB66" s="347"/>
      <c r="AC66" s="347"/>
      <c r="AD66" s="347"/>
      <c r="AE66" s="347"/>
      <c r="AF66" s="347"/>
      <c r="AG66" s="380"/>
      <c r="AH66" s="380"/>
      <c r="AI66" s="380"/>
      <c r="AJ66" s="380"/>
      <c r="AK66" s="380"/>
      <c r="AL66" s="380"/>
      <c r="AM66" s="347"/>
      <c r="AN66" s="347"/>
      <c r="AO66" s="347"/>
      <c r="AP66" s="347"/>
      <c r="AQ66" s="347"/>
      <c r="AR66" s="347"/>
      <c r="AS66" s="347"/>
      <c r="AT66" s="347"/>
      <c r="AU66" s="347"/>
      <c r="AV66" s="347"/>
      <c r="AW66" s="347"/>
      <c r="AX66" s="347"/>
      <c r="AY66" s="347"/>
      <c r="AZ66" s="347"/>
      <c r="BA66" s="347"/>
      <c r="BB66" s="347"/>
      <c r="BC66" s="347"/>
      <c r="BD66" s="347"/>
      <c r="BE66" s="347"/>
      <c r="BF66" s="347"/>
      <c r="BG66" s="347"/>
      <c r="BH66" s="347"/>
      <c r="BI66" s="347"/>
      <c r="BJ66" s="347"/>
      <c r="BK66" s="347"/>
      <c r="BL66" s="347"/>
      <c r="BM66" s="347"/>
      <c r="BN66" s="347"/>
      <c r="BO66" s="347"/>
      <c r="BP66" s="347"/>
      <c r="BQ66" s="347"/>
      <c r="BR66" s="347"/>
      <c r="BS66" s="347"/>
      <c r="BT66" s="348"/>
      <c r="BW66" s="376" t="s">
        <v>76</v>
      </c>
      <c r="BX66" s="377"/>
      <c r="BY66" s="377"/>
      <c r="BZ66" s="377"/>
      <c r="CA66" s="377"/>
      <c r="CB66" s="377"/>
      <c r="CC66" s="377"/>
      <c r="CD66" s="377"/>
      <c r="CE66" s="377"/>
      <c r="CF66" s="377"/>
      <c r="CG66" s="377"/>
      <c r="CH66" s="377"/>
      <c r="CI66" s="377"/>
      <c r="CJ66" s="378"/>
    </row>
    <row r="67" spans="1:101" s="113" customFormat="1" ht="12.75" customHeight="1">
      <c r="A67" s="374"/>
      <c r="B67" s="383"/>
      <c r="C67" s="383"/>
      <c r="D67" s="383"/>
      <c r="E67" s="383"/>
      <c r="F67" s="384"/>
      <c r="G67" s="384"/>
      <c r="H67" s="384"/>
      <c r="I67" s="384"/>
      <c r="J67" s="384"/>
      <c r="K67" s="384"/>
      <c r="L67" s="384"/>
      <c r="M67" s="379"/>
      <c r="N67" s="379"/>
      <c r="O67" s="347"/>
      <c r="P67" s="347"/>
      <c r="Q67" s="347"/>
      <c r="R67" s="347"/>
      <c r="S67" s="347"/>
      <c r="T67" s="385"/>
      <c r="U67" s="385"/>
      <c r="V67" s="385"/>
      <c r="W67" s="385"/>
      <c r="X67" s="385"/>
      <c r="Y67" s="381"/>
      <c r="Z67" s="381"/>
      <c r="AA67" s="381"/>
      <c r="AB67" s="347"/>
      <c r="AC67" s="347"/>
      <c r="AD67" s="347"/>
      <c r="AE67" s="347"/>
      <c r="AF67" s="347"/>
      <c r="AG67" s="380"/>
      <c r="AH67" s="380"/>
      <c r="AI67" s="380"/>
      <c r="AJ67" s="380"/>
      <c r="AK67" s="380"/>
      <c r="AL67" s="380"/>
      <c r="AM67" s="347"/>
      <c r="AN67" s="347"/>
      <c r="AO67" s="347"/>
      <c r="AP67" s="347"/>
      <c r="AQ67" s="347"/>
      <c r="AR67" s="347"/>
      <c r="AS67" s="347"/>
      <c r="AT67" s="347"/>
      <c r="AU67" s="347"/>
      <c r="AV67" s="347"/>
      <c r="AW67" s="347"/>
      <c r="AX67" s="347"/>
      <c r="AY67" s="347"/>
      <c r="AZ67" s="347"/>
      <c r="BA67" s="347"/>
      <c r="BB67" s="347"/>
      <c r="BC67" s="347"/>
      <c r="BD67" s="347"/>
      <c r="BE67" s="347"/>
      <c r="BF67" s="347"/>
      <c r="BG67" s="347"/>
      <c r="BH67" s="347"/>
      <c r="BI67" s="347"/>
      <c r="BJ67" s="347"/>
      <c r="BK67" s="347"/>
      <c r="BL67" s="347"/>
      <c r="BM67" s="347"/>
      <c r="BN67" s="347"/>
      <c r="BO67" s="347"/>
      <c r="BP67" s="347"/>
      <c r="BQ67" s="347"/>
      <c r="BR67" s="347"/>
      <c r="BS67" s="347"/>
      <c r="BT67" s="348"/>
      <c r="BW67" s="185" t="s">
        <v>77</v>
      </c>
      <c r="BX67" s="186"/>
      <c r="BY67" s="186"/>
      <c r="BZ67" s="186"/>
      <c r="CA67" s="186"/>
      <c r="CB67" s="186"/>
      <c r="CC67" s="186"/>
      <c r="CD67" s="186"/>
      <c r="CE67" s="186"/>
      <c r="CF67" s="186"/>
      <c r="CG67" s="186"/>
      <c r="CH67" s="186"/>
      <c r="CI67" s="186"/>
      <c r="CJ67" s="187"/>
    </row>
    <row r="68" spans="1:101" s="113" customFormat="1" ht="12.75" customHeight="1">
      <c r="A68" s="374"/>
      <c r="B68" s="383"/>
      <c r="C68" s="383"/>
      <c r="D68" s="383"/>
      <c r="E68" s="383"/>
      <c r="F68" s="384"/>
      <c r="G68" s="384"/>
      <c r="H68" s="384"/>
      <c r="I68" s="384"/>
      <c r="J68" s="384"/>
      <c r="K68" s="384"/>
      <c r="L68" s="384"/>
      <c r="M68" s="379"/>
      <c r="N68" s="379"/>
      <c r="O68" s="347"/>
      <c r="P68" s="347"/>
      <c r="Q68" s="347"/>
      <c r="R68" s="347"/>
      <c r="S68" s="347"/>
      <c r="T68" s="385"/>
      <c r="U68" s="385"/>
      <c r="V68" s="385"/>
      <c r="W68" s="385"/>
      <c r="X68" s="385"/>
      <c r="Y68" s="381"/>
      <c r="Z68" s="381"/>
      <c r="AA68" s="381"/>
      <c r="AB68" s="347"/>
      <c r="AC68" s="347"/>
      <c r="AD68" s="347"/>
      <c r="AE68" s="347"/>
      <c r="AF68" s="347"/>
      <c r="AG68" s="380"/>
      <c r="AH68" s="380"/>
      <c r="AI68" s="380"/>
      <c r="AJ68" s="380"/>
      <c r="AK68" s="380"/>
      <c r="AL68" s="380"/>
      <c r="AM68" s="347"/>
      <c r="AN68" s="347"/>
      <c r="AO68" s="347"/>
      <c r="AP68" s="347"/>
      <c r="AQ68" s="347"/>
      <c r="AR68" s="347"/>
      <c r="AS68" s="347"/>
      <c r="AT68" s="347"/>
      <c r="AU68" s="347"/>
      <c r="AV68" s="347"/>
      <c r="AW68" s="347"/>
      <c r="AX68" s="347"/>
      <c r="AY68" s="347"/>
      <c r="AZ68" s="347"/>
      <c r="BA68" s="347"/>
      <c r="BB68" s="347"/>
      <c r="BC68" s="347"/>
      <c r="BD68" s="347"/>
      <c r="BE68" s="347"/>
      <c r="BF68" s="347"/>
      <c r="BG68" s="347"/>
      <c r="BH68" s="347"/>
      <c r="BI68" s="347"/>
      <c r="BJ68" s="347"/>
      <c r="BK68" s="347"/>
      <c r="BL68" s="347"/>
      <c r="BM68" s="347"/>
      <c r="BN68" s="347"/>
      <c r="BO68" s="347"/>
      <c r="BP68" s="347"/>
      <c r="BQ68" s="347"/>
      <c r="BR68" s="347"/>
      <c r="BS68" s="347"/>
      <c r="BT68" s="348"/>
      <c r="BW68" s="185" t="s">
        <v>78</v>
      </c>
      <c r="BX68" s="186"/>
      <c r="BY68" s="186"/>
      <c r="BZ68" s="186"/>
      <c r="CA68" s="186"/>
      <c r="CB68" s="186"/>
      <c r="CC68" s="186"/>
      <c r="CD68" s="186"/>
      <c r="CE68" s="186"/>
      <c r="CF68" s="186"/>
      <c r="CG68" s="186"/>
      <c r="CH68" s="186"/>
      <c r="CI68" s="186"/>
      <c r="CJ68" s="187"/>
    </row>
    <row r="69" spans="1:101" s="113" customFormat="1" ht="12.75" customHeight="1">
      <c r="A69" s="374"/>
      <c r="B69" s="383"/>
      <c r="C69" s="383"/>
      <c r="D69" s="383"/>
      <c r="E69" s="383"/>
      <c r="F69" s="384"/>
      <c r="G69" s="384"/>
      <c r="H69" s="384"/>
      <c r="I69" s="384"/>
      <c r="J69" s="384"/>
      <c r="K69" s="384"/>
      <c r="L69" s="384"/>
      <c r="M69" s="379"/>
      <c r="N69" s="379"/>
      <c r="O69" s="347"/>
      <c r="P69" s="347"/>
      <c r="Q69" s="347"/>
      <c r="R69" s="347"/>
      <c r="S69" s="347"/>
      <c r="T69" s="385"/>
      <c r="U69" s="385"/>
      <c r="V69" s="385"/>
      <c r="W69" s="385"/>
      <c r="X69" s="385"/>
      <c r="Y69" s="381"/>
      <c r="Z69" s="381"/>
      <c r="AA69" s="381"/>
      <c r="AB69" s="347"/>
      <c r="AC69" s="347"/>
      <c r="AD69" s="347"/>
      <c r="AE69" s="347"/>
      <c r="AF69" s="347"/>
      <c r="AG69" s="380"/>
      <c r="AH69" s="380"/>
      <c r="AI69" s="380"/>
      <c r="AJ69" s="380"/>
      <c r="AK69" s="380"/>
      <c r="AL69" s="380"/>
      <c r="AM69" s="347"/>
      <c r="AN69" s="347"/>
      <c r="AO69" s="347"/>
      <c r="AP69" s="347"/>
      <c r="AQ69" s="347"/>
      <c r="AR69" s="347"/>
      <c r="AS69" s="347"/>
      <c r="AT69" s="347"/>
      <c r="AU69" s="347"/>
      <c r="AV69" s="347"/>
      <c r="AW69" s="347"/>
      <c r="AX69" s="347"/>
      <c r="AY69" s="347"/>
      <c r="AZ69" s="347"/>
      <c r="BA69" s="347"/>
      <c r="BB69" s="347"/>
      <c r="BC69" s="347"/>
      <c r="BD69" s="347"/>
      <c r="BE69" s="347"/>
      <c r="BF69" s="347"/>
      <c r="BG69" s="347"/>
      <c r="BH69" s="347"/>
      <c r="BI69" s="347"/>
      <c r="BJ69" s="347"/>
      <c r="BK69" s="347"/>
      <c r="BL69" s="347"/>
      <c r="BM69" s="347"/>
      <c r="BN69" s="347"/>
      <c r="BO69" s="347"/>
      <c r="BP69" s="347"/>
      <c r="BQ69" s="347"/>
      <c r="BR69" s="347"/>
      <c r="BS69" s="347"/>
      <c r="BT69" s="348"/>
      <c r="BW69" s="185" t="s">
        <v>79</v>
      </c>
      <c r="BX69" s="186"/>
      <c r="BY69" s="186"/>
      <c r="BZ69" s="186"/>
      <c r="CA69" s="186"/>
      <c r="CB69" s="186"/>
      <c r="CC69" s="186"/>
      <c r="CD69" s="186"/>
      <c r="CE69" s="186"/>
      <c r="CF69" s="186"/>
      <c r="CG69" s="186"/>
      <c r="CH69" s="186"/>
      <c r="CI69" s="186"/>
      <c r="CJ69" s="187"/>
    </row>
    <row r="70" spans="1:101" s="113" customFormat="1" ht="12.75" customHeight="1">
      <c r="A70" s="374">
        <v>3</v>
      </c>
      <c r="B70" s="383" t="str">
        <f>IF(R24="","",R24)</f>
        <v>demo part</v>
      </c>
      <c r="C70" s="383"/>
      <c r="D70" s="383"/>
      <c r="E70" s="383"/>
      <c r="F70" s="384" t="str">
        <f>IF(R25="","",R25)</f>
        <v>des</v>
      </c>
      <c r="G70" s="384"/>
      <c r="H70" s="384"/>
      <c r="I70" s="384"/>
      <c r="J70" s="384"/>
      <c r="K70" s="384"/>
      <c r="L70" s="384"/>
      <c r="M70" s="379"/>
      <c r="N70" s="379"/>
      <c r="O70" s="347"/>
      <c r="P70" s="347"/>
      <c r="Q70" s="347"/>
      <c r="R70" s="347"/>
      <c r="S70" s="347"/>
      <c r="T70" s="385"/>
      <c r="U70" s="385"/>
      <c r="V70" s="385"/>
      <c r="W70" s="385"/>
      <c r="X70" s="385"/>
      <c r="Y70" s="381"/>
      <c r="Z70" s="381"/>
      <c r="AA70" s="381"/>
      <c r="AB70" s="347"/>
      <c r="AC70" s="347"/>
      <c r="AD70" s="347"/>
      <c r="AE70" s="347"/>
      <c r="AF70" s="347"/>
      <c r="AG70" s="380"/>
      <c r="AH70" s="380"/>
      <c r="AI70" s="380"/>
      <c r="AJ70" s="380"/>
      <c r="AK70" s="380"/>
      <c r="AL70" s="380"/>
      <c r="AM70" s="347"/>
      <c r="AN70" s="347"/>
      <c r="AO70" s="347"/>
      <c r="AP70" s="347"/>
      <c r="AQ70" s="347"/>
      <c r="AR70" s="347"/>
      <c r="AS70" s="347"/>
      <c r="AT70" s="347"/>
      <c r="AU70" s="347"/>
      <c r="AV70" s="347"/>
      <c r="AW70" s="347"/>
      <c r="AX70" s="347"/>
      <c r="AY70" s="347"/>
      <c r="AZ70" s="347"/>
      <c r="BA70" s="347"/>
      <c r="BB70" s="347"/>
      <c r="BC70" s="347"/>
      <c r="BD70" s="347"/>
      <c r="BE70" s="347"/>
      <c r="BF70" s="347"/>
      <c r="BG70" s="347"/>
      <c r="BH70" s="347"/>
      <c r="BI70" s="347"/>
      <c r="BJ70" s="347"/>
      <c r="BK70" s="347"/>
      <c r="BL70" s="347"/>
      <c r="BM70" s="347"/>
      <c r="BN70" s="347"/>
      <c r="BO70" s="347"/>
      <c r="BP70" s="347"/>
      <c r="BQ70" s="347"/>
      <c r="BR70" s="347"/>
      <c r="BS70" s="347"/>
      <c r="BT70" s="348"/>
      <c r="BW70" s="185" t="s">
        <v>80</v>
      </c>
      <c r="BX70" s="186"/>
      <c r="BY70" s="186"/>
      <c r="BZ70" s="186"/>
      <c r="CA70" s="186"/>
      <c r="CB70" s="186"/>
      <c r="CC70" s="186"/>
      <c r="CD70" s="186"/>
      <c r="CE70" s="186"/>
      <c r="CF70" s="186"/>
      <c r="CG70" s="186"/>
      <c r="CH70" s="186"/>
      <c r="CI70" s="186"/>
      <c r="CJ70" s="187"/>
    </row>
    <row r="71" spans="1:101" s="113" customFormat="1" ht="12.75" customHeight="1">
      <c r="A71" s="374"/>
      <c r="B71" s="383"/>
      <c r="C71" s="383"/>
      <c r="D71" s="383"/>
      <c r="E71" s="383"/>
      <c r="F71" s="384"/>
      <c r="G71" s="384"/>
      <c r="H71" s="384"/>
      <c r="I71" s="384"/>
      <c r="J71" s="384"/>
      <c r="K71" s="384"/>
      <c r="L71" s="384"/>
      <c r="M71" s="379"/>
      <c r="N71" s="379"/>
      <c r="O71" s="347"/>
      <c r="P71" s="347"/>
      <c r="Q71" s="347"/>
      <c r="R71" s="347"/>
      <c r="S71" s="347"/>
      <c r="T71" s="385"/>
      <c r="U71" s="385"/>
      <c r="V71" s="385"/>
      <c r="W71" s="385"/>
      <c r="X71" s="385"/>
      <c r="Y71" s="381"/>
      <c r="Z71" s="381"/>
      <c r="AA71" s="381"/>
      <c r="AB71" s="347"/>
      <c r="AC71" s="347"/>
      <c r="AD71" s="347"/>
      <c r="AE71" s="347"/>
      <c r="AF71" s="347"/>
      <c r="AG71" s="380"/>
      <c r="AH71" s="380"/>
      <c r="AI71" s="380"/>
      <c r="AJ71" s="380"/>
      <c r="AK71" s="380"/>
      <c r="AL71" s="380"/>
      <c r="AM71" s="347"/>
      <c r="AN71" s="347"/>
      <c r="AO71" s="347"/>
      <c r="AP71" s="347"/>
      <c r="AQ71" s="347"/>
      <c r="AR71" s="347"/>
      <c r="AS71" s="347"/>
      <c r="AT71" s="347"/>
      <c r="AU71" s="347"/>
      <c r="AV71" s="347"/>
      <c r="AW71" s="347"/>
      <c r="AX71" s="347"/>
      <c r="AY71" s="347"/>
      <c r="AZ71" s="347"/>
      <c r="BA71" s="347"/>
      <c r="BB71" s="347"/>
      <c r="BC71" s="347"/>
      <c r="BD71" s="347"/>
      <c r="BE71" s="347"/>
      <c r="BF71" s="347"/>
      <c r="BG71" s="347"/>
      <c r="BH71" s="347"/>
      <c r="BI71" s="347"/>
      <c r="BJ71" s="347"/>
      <c r="BK71" s="347"/>
      <c r="BL71" s="347"/>
      <c r="BM71" s="347"/>
      <c r="BN71" s="347"/>
      <c r="BO71" s="347"/>
      <c r="BP71" s="347"/>
      <c r="BQ71" s="347"/>
      <c r="BR71" s="347"/>
      <c r="BS71" s="347"/>
      <c r="BT71" s="348"/>
      <c r="BW71" s="185" t="s">
        <v>81</v>
      </c>
      <c r="BX71" s="186"/>
      <c r="BY71" s="186"/>
      <c r="BZ71" s="186"/>
      <c r="CA71" s="186"/>
      <c r="CB71" s="186"/>
      <c r="CC71" s="186"/>
      <c r="CD71" s="186"/>
      <c r="CE71" s="186"/>
      <c r="CF71" s="186"/>
      <c r="CG71" s="186"/>
      <c r="CH71" s="186"/>
      <c r="CI71" s="186"/>
      <c r="CJ71" s="187"/>
    </row>
    <row r="72" spans="1:101" s="113" customFormat="1" ht="12.75" customHeight="1">
      <c r="A72" s="374"/>
      <c r="B72" s="383"/>
      <c r="C72" s="383"/>
      <c r="D72" s="383"/>
      <c r="E72" s="383"/>
      <c r="F72" s="384"/>
      <c r="G72" s="384"/>
      <c r="H72" s="384"/>
      <c r="I72" s="384"/>
      <c r="J72" s="384"/>
      <c r="K72" s="384"/>
      <c r="L72" s="384"/>
      <c r="M72" s="379"/>
      <c r="N72" s="379"/>
      <c r="O72" s="347"/>
      <c r="P72" s="347"/>
      <c r="Q72" s="347"/>
      <c r="R72" s="347"/>
      <c r="S72" s="347"/>
      <c r="T72" s="385"/>
      <c r="U72" s="385"/>
      <c r="V72" s="385"/>
      <c r="W72" s="385"/>
      <c r="X72" s="385"/>
      <c r="Y72" s="381"/>
      <c r="Z72" s="381"/>
      <c r="AA72" s="381"/>
      <c r="AB72" s="347"/>
      <c r="AC72" s="347"/>
      <c r="AD72" s="347"/>
      <c r="AE72" s="347"/>
      <c r="AF72" s="347"/>
      <c r="AG72" s="380"/>
      <c r="AH72" s="380"/>
      <c r="AI72" s="380"/>
      <c r="AJ72" s="380"/>
      <c r="AK72" s="380"/>
      <c r="AL72" s="380"/>
      <c r="AM72" s="347"/>
      <c r="AN72" s="347"/>
      <c r="AO72" s="347"/>
      <c r="AP72" s="347"/>
      <c r="AQ72" s="347"/>
      <c r="AR72" s="347"/>
      <c r="AS72" s="347"/>
      <c r="AT72" s="347"/>
      <c r="AU72" s="347"/>
      <c r="AV72" s="347"/>
      <c r="AW72" s="347"/>
      <c r="AX72" s="347"/>
      <c r="AY72" s="347"/>
      <c r="AZ72" s="347"/>
      <c r="BA72" s="347"/>
      <c r="BB72" s="347"/>
      <c r="BC72" s="347"/>
      <c r="BD72" s="347"/>
      <c r="BE72" s="347"/>
      <c r="BF72" s="347"/>
      <c r="BG72" s="347"/>
      <c r="BH72" s="347"/>
      <c r="BI72" s="347"/>
      <c r="BJ72" s="347"/>
      <c r="BK72" s="347"/>
      <c r="BL72" s="347"/>
      <c r="BM72" s="347"/>
      <c r="BN72" s="347"/>
      <c r="BO72" s="347"/>
      <c r="BP72" s="347"/>
      <c r="BQ72" s="347"/>
      <c r="BR72" s="347"/>
      <c r="BS72" s="347"/>
      <c r="BT72" s="348"/>
      <c r="BW72" s="185" t="s">
        <v>82</v>
      </c>
      <c r="BX72" s="186"/>
      <c r="BY72" s="186"/>
      <c r="BZ72" s="186"/>
      <c r="CA72" s="186"/>
      <c r="CB72" s="186"/>
      <c r="CC72" s="186"/>
      <c r="CD72" s="186"/>
      <c r="CE72" s="186"/>
      <c r="CF72" s="186"/>
      <c r="CG72" s="186"/>
      <c r="CH72" s="186"/>
      <c r="CI72" s="186"/>
      <c r="CJ72" s="187"/>
    </row>
    <row r="73" spans="1:101" s="113" customFormat="1" ht="12.75" customHeight="1">
      <c r="A73" s="374"/>
      <c r="B73" s="383"/>
      <c r="C73" s="383"/>
      <c r="D73" s="383"/>
      <c r="E73" s="383"/>
      <c r="F73" s="384"/>
      <c r="G73" s="384"/>
      <c r="H73" s="384"/>
      <c r="I73" s="384"/>
      <c r="J73" s="384"/>
      <c r="K73" s="384"/>
      <c r="L73" s="384"/>
      <c r="M73" s="379"/>
      <c r="N73" s="379"/>
      <c r="O73" s="347"/>
      <c r="P73" s="347"/>
      <c r="Q73" s="347"/>
      <c r="R73" s="347"/>
      <c r="S73" s="347"/>
      <c r="T73" s="385"/>
      <c r="U73" s="385"/>
      <c r="V73" s="385"/>
      <c r="W73" s="385"/>
      <c r="X73" s="385"/>
      <c r="Y73" s="381"/>
      <c r="Z73" s="381"/>
      <c r="AA73" s="381"/>
      <c r="AB73" s="347"/>
      <c r="AC73" s="347"/>
      <c r="AD73" s="347"/>
      <c r="AE73" s="347"/>
      <c r="AF73" s="347"/>
      <c r="AG73" s="380"/>
      <c r="AH73" s="380"/>
      <c r="AI73" s="380"/>
      <c r="AJ73" s="380"/>
      <c r="AK73" s="380"/>
      <c r="AL73" s="380"/>
      <c r="AM73" s="347"/>
      <c r="AN73" s="347"/>
      <c r="AO73" s="347"/>
      <c r="AP73" s="347"/>
      <c r="AQ73" s="347"/>
      <c r="AR73" s="347"/>
      <c r="AS73" s="347"/>
      <c r="AT73" s="347"/>
      <c r="AU73" s="347"/>
      <c r="AV73" s="347"/>
      <c r="AW73" s="347"/>
      <c r="AX73" s="347"/>
      <c r="AY73" s="347"/>
      <c r="AZ73" s="347"/>
      <c r="BA73" s="347"/>
      <c r="BB73" s="347"/>
      <c r="BC73" s="347"/>
      <c r="BD73" s="347"/>
      <c r="BE73" s="347"/>
      <c r="BF73" s="347"/>
      <c r="BG73" s="347"/>
      <c r="BH73" s="347"/>
      <c r="BI73" s="347"/>
      <c r="BJ73" s="347"/>
      <c r="BK73" s="347"/>
      <c r="BL73" s="347"/>
      <c r="BM73" s="347"/>
      <c r="BN73" s="347"/>
      <c r="BO73" s="347"/>
      <c r="BP73" s="347"/>
      <c r="BQ73" s="347"/>
      <c r="BR73" s="347"/>
      <c r="BS73" s="347"/>
      <c r="BT73" s="348"/>
      <c r="BW73" s="185" t="s">
        <v>83</v>
      </c>
      <c r="BX73" s="186"/>
      <c r="BY73" s="186"/>
      <c r="BZ73" s="186"/>
      <c r="CA73" s="186"/>
      <c r="CB73" s="186"/>
      <c r="CC73" s="186"/>
      <c r="CD73" s="186"/>
      <c r="CE73" s="186"/>
      <c r="CF73" s="186"/>
      <c r="CG73" s="186"/>
      <c r="CH73" s="186"/>
      <c r="CI73" s="186"/>
      <c r="CJ73" s="187"/>
    </row>
    <row r="74" spans="1:101" s="113" customFormat="1" ht="12.75" customHeight="1">
      <c r="A74" s="374">
        <v>4</v>
      </c>
      <c r="B74" s="383" t="str">
        <f>IF(X24="","",X24)</f>
        <v/>
      </c>
      <c r="C74" s="383"/>
      <c r="D74" s="383"/>
      <c r="E74" s="383"/>
      <c r="F74" s="384" t="str">
        <f>IF(X25="","",X25)</f>
        <v/>
      </c>
      <c r="G74" s="384"/>
      <c r="H74" s="384"/>
      <c r="I74" s="384"/>
      <c r="J74" s="384"/>
      <c r="K74" s="384"/>
      <c r="L74" s="384"/>
      <c r="M74" s="379"/>
      <c r="N74" s="379"/>
      <c r="O74" s="347"/>
      <c r="P74" s="347"/>
      <c r="Q74" s="347"/>
      <c r="R74" s="347"/>
      <c r="S74" s="347"/>
      <c r="T74" s="385"/>
      <c r="U74" s="385"/>
      <c r="V74" s="385"/>
      <c r="W74" s="385"/>
      <c r="X74" s="385"/>
      <c r="Y74" s="381"/>
      <c r="Z74" s="381"/>
      <c r="AA74" s="381"/>
      <c r="AB74" s="347"/>
      <c r="AC74" s="347"/>
      <c r="AD74" s="347"/>
      <c r="AE74" s="347"/>
      <c r="AF74" s="347"/>
      <c r="AG74" s="380"/>
      <c r="AH74" s="380"/>
      <c r="AI74" s="380"/>
      <c r="AJ74" s="380"/>
      <c r="AK74" s="380"/>
      <c r="AL74" s="380"/>
      <c r="AM74" s="347"/>
      <c r="AN74" s="347"/>
      <c r="AO74" s="347"/>
      <c r="AP74" s="347"/>
      <c r="AQ74" s="347"/>
      <c r="AR74" s="347"/>
      <c r="AS74" s="347"/>
      <c r="AT74" s="347"/>
      <c r="AU74" s="347"/>
      <c r="AV74" s="347"/>
      <c r="AW74" s="347"/>
      <c r="AX74" s="347"/>
      <c r="AY74" s="347"/>
      <c r="AZ74" s="347"/>
      <c r="BA74" s="347"/>
      <c r="BB74" s="347"/>
      <c r="BC74" s="347"/>
      <c r="BD74" s="347"/>
      <c r="BE74" s="347"/>
      <c r="BF74" s="347"/>
      <c r="BG74" s="347"/>
      <c r="BH74" s="347"/>
      <c r="BI74" s="347"/>
      <c r="BJ74" s="347"/>
      <c r="BK74" s="347"/>
      <c r="BL74" s="347"/>
      <c r="BM74" s="347"/>
      <c r="BN74" s="347"/>
      <c r="BO74" s="347"/>
      <c r="BP74" s="347"/>
      <c r="BQ74" s="347"/>
      <c r="BR74" s="347"/>
      <c r="BS74" s="347"/>
      <c r="BT74" s="348"/>
      <c r="BW74" s="185" t="s">
        <v>84</v>
      </c>
      <c r="BX74" s="186"/>
      <c r="BY74" s="186"/>
      <c r="BZ74" s="186"/>
      <c r="CA74" s="186"/>
      <c r="CB74" s="186"/>
      <c r="CC74" s="186"/>
      <c r="CD74" s="186"/>
      <c r="CE74" s="186"/>
      <c r="CF74" s="186"/>
      <c r="CG74" s="186"/>
      <c r="CH74" s="186"/>
      <c r="CI74" s="186"/>
      <c r="CJ74" s="187"/>
    </row>
    <row r="75" spans="1:101">
      <c r="A75" s="374"/>
      <c r="B75" s="383"/>
      <c r="C75" s="383"/>
      <c r="D75" s="383"/>
      <c r="E75" s="383"/>
      <c r="F75" s="384"/>
      <c r="G75" s="384"/>
      <c r="H75" s="384"/>
      <c r="I75" s="384"/>
      <c r="J75" s="384"/>
      <c r="K75" s="384"/>
      <c r="L75" s="384"/>
      <c r="M75" s="379"/>
      <c r="N75" s="379"/>
      <c r="O75" s="347"/>
      <c r="P75" s="347"/>
      <c r="Q75" s="347"/>
      <c r="R75" s="347"/>
      <c r="S75" s="347"/>
      <c r="T75" s="385"/>
      <c r="U75" s="385"/>
      <c r="V75" s="385"/>
      <c r="W75" s="385"/>
      <c r="X75" s="385"/>
      <c r="Y75" s="381"/>
      <c r="Z75" s="381"/>
      <c r="AA75" s="381"/>
      <c r="AB75" s="347"/>
      <c r="AC75" s="347"/>
      <c r="AD75" s="347"/>
      <c r="AE75" s="347"/>
      <c r="AF75" s="347"/>
      <c r="AG75" s="380"/>
      <c r="AH75" s="380"/>
      <c r="AI75" s="380"/>
      <c r="AJ75" s="380"/>
      <c r="AK75" s="380"/>
      <c r="AL75" s="380"/>
      <c r="AM75" s="347"/>
      <c r="AN75" s="347"/>
      <c r="AO75" s="347"/>
      <c r="AP75" s="347"/>
      <c r="AQ75" s="347"/>
      <c r="AR75" s="347"/>
      <c r="AS75" s="347"/>
      <c r="AT75" s="347"/>
      <c r="AU75" s="347"/>
      <c r="AV75" s="347"/>
      <c r="AW75" s="347"/>
      <c r="AX75" s="347"/>
      <c r="AY75" s="347"/>
      <c r="AZ75" s="347"/>
      <c r="BA75" s="347"/>
      <c r="BB75" s="347"/>
      <c r="BC75" s="347"/>
      <c r="BD75" s="347"/>
      <c r="BE75" s="347"/>
      <c r="BF75" s="347"/>
      <c r="BG75" s="347"/>
      <c r="BH75" s="347"/>
      <c r="BI75" s="347"/>
      <c r="BJ75" s="347"/>
      <c r="BK75" s="347"/>
      <c r="BL75" s="347"/>
      <c r="BM75" s="347"/>
      <c r="BN75" s="347"/>
      <c r="BO75" s="347"/>
      <c r="BP75" s="347"/>
      <c r="BQ75" s="347"/>
      <c r="BR75" s="347"/>
      <c r="BS75" s="347"/>
      <c r="BT75" s="348"/>
      <c r="BW75" s="185" t="s">
        <v>85</v>
      </c>
      <c r="BX75" s="186"/>
      <c r="BY75" s="186"/>
      <c r="BZ75" s="186"/>
      <c r="CA75" s="186"/>
      <c r="CB75" s="186"/>
      <c r="CC75" s="186"/>
      <c r="CD75" s="186"/>
      <c r="CE75" s="186"/>
      <c r="CF75" s="186"/>
      <c r="CG75" s="186"/>
      <c r="CH75" s="186"/>
      <c r="CI75" s="186"/>
      <c r="CJ75" s="187"/>
    </row>
    <row r="76" spans="1:101">
      <c r="A76" s="374"/>
      <c r="B76" s="383"/>
      <c r="C76" s="383"/>
      <c r="D76" s="383"/>
      <c r="E76" s="383"/>
      <c r="F76" s="384"/>
      <c r="G76" s="384"/>
      <c r="H76" s="384"/>
      <c r="I76" s="384"/>
      <c r="J76" s="384"/>
      <c r="K76" s="384"/>
      <c r="L76" s="384"/>
      <c r="M76" s="379"/>
      <c r="N76" s="379"/>
      <c r="O76" s="347"/>
      <c r="P76" s="347"/>
      <c r="Q76" s="347"/>
      <c r="R76" s="347"/>
      <c r="S76" s="347"/>
      <c r="T76" s="385"/>
      <c r="U76" s="385"/>
      <c r="V76" s="385"/>
      <c r="W76" s="385"/>
      <c r="X76" s="385"/>
      <c r="Y76" s="381"/>
      <c r="Z76" s="381"/>
      <c r="AA76" s="381"/>
      <c r="AB76" s="347"/>
      <c r="AC76" s="347"/>
      <c r="AD76" s="347"/>
      <c r="AE76" s="347"/>
      <c r="AF76" s="347"/>
      <c r="AG76" s="380"/>
      <c r="AH76" s="380"/>
      <c r="AI76" s="380"/>
      <c r="AJ76" s="380"/>
      <c r="AK76" s="380"/>
      <c r="AL76" s="380"/>
      <c r="AM76" s="347"/>
      <c r="AN76" s="347"/>
      <c r="AO76" s="347"/>
      <c r="AP76" s="347"/>
      <c r="AQ76" s="347"/>
      <c r="AR76" s="347"/>
      <c r="AS76" s="347"/>
      <c r="AT76" s="347"/>
      <c r="AU76" s="347"/>
      <c r="AV76" s="347"/>
      <c r="AW76" s="347"/>
      <c r="AX76" s="347"/>
      <c r="AY76" s="347"/>
      <c r="AZ76" s="347"/>
      <c r="BA76" s="347"/>
      <c r="BB76" s="347"/>
      <c r="BC76" s="347"/>
      <c r="BD76" s="347"/>
      <c r="BE76" s="347"/>
      <c r="BF76" s="347"/>
      <c r="BG76" s="347"/>
      <c r="BH76" s="347"/>
      <c r="BI76" s="347"/>
      <c r="BJ76" s="347"/>
      <c r="BK76" s="347"/>
      <c r="BL76" s="347"/>
      <c r="BM76" s="347"/>
      <c r="BN76" s="347"/>
      <c r="BO76" s="347"/>
      <c r="BP76" s="347"/>
      <c r="BQ76" s="347"/>
      <c r="BR76" s="347"/>
      <c r="BS76" s="347"/>
      <c r="BT76" s="348"/>
      <c r="BW76" s="185" t="s">
        <v>86</v>
      </c>
      <c r="BX76" s="186"/>
      <c r="BY76" s="186"/>
      <c r="BZ76" s="186"/>
      <c r="CA76" s="186"/>
      <c r="CB76" s="186"/>
      <c r="CC76" s="186"/>
      <c r="CD76" s="186"/>
      <c r="CE76" s="186"/>
      <c r="CF76" s="186"/>
      <c r="CG76" s="186"/>
      <c r="CH76" s="186"/>
      <c r="CI76" s="186"/>
      <c r="CJ76" s="187"/>
    </row>
    <row r="77" spans="1:101" ht="13.5" thickBot="1">
      <c r="A77" s="375"/>
      <c r="B77" s="383"/>
      <c r="C77" s="383"/>
      <c r="D77" s="383"/>
      <c r="E77" s="383"/>
      <c r="F77" s="384"/>
      <c r="G77" s="384"/>
      <c r="H77" s="384"/>
      <c r="I77" s="384"/>
      <c r="J77" s="384"/>
      <c r="K77" s="384"/>
      <c r="L77" s="384"/>
      <c r="M77" s="379"/>
      <c r="N77" s="379"/>
      <c r="O77" s="347"/>
      <c r="P77" s="347"/>
      <c r="Q77" s="347"/>
      <c r="R77" s="347"/>
      <c r="S77" s="347"/>
      <c r="T77" s="385"/>
      <c r="U77" s="385"/>
      <c r="V77" s="385"/>
      <c r="W77" s="385"/>
      <c r="X77" s="385"/>
      <c r="Y77" s="381"/>
      <c r="Z77" s="381"/>
      <c r="AA77" s="381"/>
      <c r="AB77" s="347"/>
      <c r="AC77" s="347"/>
      <c r="AD77" s="347"/>
      <c r="AE77" s="347"/>
      <c r="AF77" s="347"/>
      <c r="AG77" s="380"/>
      <c r="AH77" s="380"/>
      <c r="AI77" s="380"/>
      <c r="AJ77" s="380"/>
      <c r="AK77" s="380"/>
      <c r="AL77" s="380"/>
      <c r="AM77" s="347"/>
      <c r="AN77" s="347"/>
      <c r="AO77" s="347"/>
      <c r="AP77" s="347"/>
      <c r="AQ77" s="347"/>
      <c r="AR77" s="347"/>
      <c r="AS77" s="347"/>
      <c r="AT77" s="347"/>
      <c r="AU77" s="347"/>
      <c r="AV77" s="347"/>
      <c r="AW77" s="347"/>
      <c r="AX77" s="347"/>
      <c r="AY77" s="347"/>
      <c r="AZ77" s="347"/>
      <c r="BA77" s="347"/>
      <c r="BB77" s="347"/>
      <c r="BC77" s="347"/>
      <c r="BD77" s="347"/>
      <c r="BE77" s="347"/>
      <c r="BF77" s="347"/>
      <c r="BG77" s="347"/>
      <c r="BH77" s="347"/>
      <c r="BI77" s="347"/>
      <c r="BJ77" s="347"/>
      <c r="BK77" s="347"/>
      <c r="BL77" s="347"/>
      <c r="BM77" s="347"/>
      <c r="BN77" s="347"/>
      <c r="BO77" s="347"/>
      <c r="BP77" s="347"/>
      <c r="BQ77" s="347"/>
      <c r="BR77" s="347"/>
      <c r="BS77" s="347"/>
      <c r="BT77" s="348"/>
      <c r="BW77" s="188" t="s">
        <v>87</v>
      </c>
      <c r="BX77" s="189"/>
      <c r="BY77" s="189"/>
      <c r="BZ77" s="189"/>
      <c r="CA77" s="189"/>
      <c r="CB77" s="189"/>
      <c r="CC77" s="189"/>
      <c r="CD77" s="189"/>
      <c r="CE77" s="189"/>
      <c r="CF77" s="189"/>
      <c r="CG77" s="189"/>
      <c r="CH77" s="189"/>
      <c r="CI77" s="189"/>
      <c r="CJ77" s="190"/>
    </row>
    <row r="78" spans="1:101" ht="13.5" thickBot="1"/>
    <row r="79" spans="1:101" s="110" customFormat="1" ht="12.75" customHeight="1">
      <c r="A79" s="114"/>
      <c r="B79" s="256" t="str">
        <f>IF(F24="","",F24)</f>
        <v>demo part</v>
      </c>
      <c r="C79" s="256"/>
      <c r="D79" s="256"/>
      <c r="E79" s="256"/>
      <c r="F79" s="256"/>
      <c r="G79" s="256"/>
      <c r="H79" s="256"/>
      <c r="I79" s="370" t="s">
        <v>88</v>
      </c>
      <c r="J79" s="370"/>
      <c r="K79" s="370"/>
      <c r="L79" s="370"/>
      <c r="M79" s="370"/>
      <c r="N79" s="370"/>
      <c r="O79" s="370"/>
      <c r="P79" s="370" t="s">
        <v>89</v>
      </c>
      <c r="Q79" s="370"/>
      <c r="R79" s="370"/>
      <c r="S79" s="370"/>
      <c r="T79" s="370"/>
      <c r="U79" s="370"/>
      <c r="V79" s="370"/>
      <c r="W79" s="370" t="s">
        <v>90</v>
      </c>
      <c r="X79" s="370"/>
      <c r="Y79" s="370"/>
      <c r="Z79" s="370"/>
      <c r="AA79" s="370"/>
      <c r="AB79" s="370"/>
      <c r="AC79" s="370"/>
      <c r="AD79" s="370" t="s">
        <v>91</v>
      </c>
      <c r="AE79" s="370"/>
      <c r="AF79" s="370"/>
      <c r="AG79" s="370"/>
      <c r="AH79" s="370"/>
      <c r="AI79" s="370"/>
      <c r="AJ79" s="370"/>
      <c r="AK79" s="370" t="s">
        <v>92</v>
      </c>
      <c r="AL79" s="370"/>
      <c r="AM79" s="370"/>
      <c r="AN79" s="370"/>
      <c r="AO79" s="370"/>
      <c r="AP79" s="370"/>
      <c r="AQ79" s="370"/>
      <c r="AR79" s="370" t="s">
        <v>93</v>
      </c>
      <c r="AS79" s="370"/>
      <c r="AT79" s="370"/>
      <c r="AU79" s="370"/>
      <c r="AV79" s="370"/>
      <c r="AW79" s="370"/>
      <c r="AX79" s="371"/>
      <c r="AZ79" s="116"/>
      <c r="BA79" s="256" t="str">
        <f>IF(L24="","",L24)</f>
        <v>demo part</v>
      </c>
      <c r="BB79" s="256"/>
      <c r="BC79" s="256"/>
      <c r="BD79" s="256"/>
      <c r="BE79" s="256"/>
      <c r="BF79" s="256"/>
      <c r="BG79" s="256"/>
      <c r="BH79" s="370" t="s">
        <v>88</v>
      </c>
      <c r="BI79" s="370"/>
      <c r="BJ79" s="370"/>
      <c r="BK79" s="370"/>
      <c r="BL79" s="370"/>
      <c r="BM79" s="370"/>
      <c r="BN79" s="370"/>
      <c r="BO79" s="370" t="s">
        <v>89</v>
      </c>
      <c r="BP79" s="370"/>
      <c r="BQ79" s="370"/>
      <c r="BR79" s="370"/>
      <c r="BS79" s="370"/>
      <c r="BT79" s="370"/>
      <c r="BU79" s="370"/>
      <c r="BV79" s="370" t="s">
        <v>90</v>
      </c>
      <c r="BW79" s="370"/>
      <c r="BX79" s="370"/>
      <c r="BY79" s="370"/>
      <c r="BZ79" s="370"/>
      <c r="CA79" s="370"/>
      <c r="CB79" s="370"/>
      <c r="CC79" s="370" t="s">
        <v>91</v>
      </c>
      <c r="CD79" s="370"/>
      <c r="CE79" s="370"/>
      <c r="CF79" s="370"/>
      <c r="CG79" s="370"/>
      <c r="CH79" s="370"/>
      <c r="CI79" s="370"/>
      <c r="CJ79" s="370" t="s">
        <v>92</v>
      </c>
      <c r="CK79" s="370"/>
      <c r="CL79" s="370"/>
      <c r="CM79" s="370"/>
      <c r="CN79" s="370"/>
      <c r="CO79" s="370"/>
      <c r="CP79" s="370"/>
      <c r="CQ79" s="370" t="s">
        <v>93</v>
      </c>
      <c r="CR79" s="370"/>
      <c r="CS79" s="370"/>
      <c r="CT79" s="370"/>
      <c r="CU79" s="370"/>
      <c r="CV79" s="370"/>
      <c r="CW79" s="371"/>
    </row>
    <row r="80" spans="1:101" s="110" customFormat="1" ht="12.75" customHeight="1">
      <c r="A80" s="115" t="s">
        <v>62</v>
      </c>
      <c r="B80" s="362" t="s">
        <v>94</v>
      </c>
      <c r="C80" s="362"/>
      <c r="D80" s="362"/>
      <c r="E80" s="362"/>
      <c r="F80" s="362"/>
      <c r="G80" s="362"/>
      <c r="H80" s="362"/>
      <c r="I80" s="192"/>
      <c r="J80" s="192"/>
      <c r="K80" s="192"/>
      <c r="L80" s="192"/>
      <c r="M80" s="192"/>
      <c r="N80" s="192"/>
      <c r="O80" s="192"/>
      <c r="P80" s="192"/>
      <c r="Q80" s="192"/>
      <c r="R80" s="192"/>
      <c r="S80" s="192"/>
      <c r="T80" s="192"/>
      <c r="U80" s="192"/>
      <c r="V80" s="192"/>
      <c r="W80" s="192"/>
      <c r="X80" s="192"/>
      <c r="Y80" s="192"/>
      <c r="Z80" s="192"/>
      <c r="AA80" s="192"/>
      <c r="AB80" s="192"/>
      <c r="AC80" s="192"/>
      <c r="AD80" s="192"/>
      <c r="AE80" s="192"/>
      <c r="AF80" s="192"/>
      <c r="AG80" s="192"/>
      <c r="AH80" s="192"/>
      <c r="AI80" s="192"/>
      <c r="AJ80" s="192"/>
      <c r="AK80" s="192"/>
      <c r="AL80" s="192"/>
      <c r="AM80" s="192"/>
      <c r="AN80" s="192"/>
      <c r="AO80" s="192"/>
      <c r="AP80" s="192"/>
      <c r="AQ80" s="192"/>
      <c r="AR80" s="192"/>
      <c r="AS80" s="192"/>
      <c r="AT80" s="192"/>
      <c r="AU80" s="192"/>
      <c r="AV80" s="192"/>
      <c r="AW80" s="192"/>
      <c r="AX80" s="193"/>
      <c r="AZ80" s="115" t="s">
        <v>62</v>
      </c>
      <c r="BA80" s="362" t="s">
        <v>94</v>
      </c>
      <c r="BB80" s="362"/>
      <c r="BC80" s="362"/>
      <c r="BD80" s="362"/>
      <c r="BE80" s="362"/>
      <c r="BF80" s="362"/>
      <c r="BG80" s="362"/>
      <c r="BH80" s="192"/>
      <c r="BI80" s="192"/>
      <c r="BJ80" s="192"/>
      <c r="BK80" s="192"/>
      <c r="BL80" s="192"/>
      <c r="BM80" s="192"/>
      <c r="BN80" s="192"/>
      <c r="BO80" s="192"/>
      <c r="BP80" s="192"/>
      <c r="BQ80" s="192"/>
      <c r="BR80" s="192"/>
      <c r="BS80" s="192"/>
      <c r="BT80" s="192"/>
      <c r="BU80" s="192"/>
      <c r="BV80" s="192"/>
      <c r="BW80" s="192"/>
      <c r="BX80" s="192"/>
      <c r="BY80" s="192"/>
      <c r="BZ80" s="192"/>
      <c r="CA80" s="192"/>
      <c r="CB80" s="192"/>
      <c r="CC80" s="192"/>
      <c r="CD80" s="192"/>
      <c r="CE80" s="192"/>
      <c r="CF80" s="192"/>
      <c r="CG80" s="192"/>
      <c r="CH80" s="192"/>
      <c r="CI80" s="192"/>
      <c r="CJ80" s="192"/>
      <c r="CK80" s="192"/>
      <c r="CL80" s="192"/>
      <c r="CM80" s="192"/>
      <c r="CN80" s="192"/>
      <c r="CO80" s="192"/>
      <c r="CP80" s="192"/>
      <c r="CQ80" s="192"/>
      <c r="CR80" s="192"/>
      <c r="CS80" s="192"/>
      <c r="CT80" s="192"/>
      <c r="CU80" s="192"/>
      <c r="CV80" s="192"/>
      <c r="CW80" s="193"/>
    </row>
    <row r="81" spans="1:101" s="110" customFormat="1" ht="12.75" customHeight="1">
      <c r="A81" s="374">
        <v>1</v>
      </c>
      <c r="B81" s="362" t="s">
        <v>95</v>
      </c>
      <c r="C81" s="362"/>
      <c r="D81" s="362"/>
      <c r="E81" s="362"/>
      <c r="F81" s="362"/>
      <c r="G81" s="362"/>
      <c r="H81" s="362"/>
      <c r="I81" s="192"/>
      <c r="J81" s="192"/>
      <c r="K81" s="192"/>
      <c r="L81" s="192"/>
      <c r="M81" s="192"/>
      <c r="N81" s="192"/>
      <c r="O81" s="192"/>
      <c r="P81" s="192"/>
      <c r="Q81" s="192"/>
      <c r="R81" s="192"/>
      <c r="S81" s="192"/>
      <c r="T81" s="192"/>
      <c r="U81" s="192"/>
      <c r="V81" s="192"/>
      <c r="W81" s="192"/>
      <c r="X81" s="192"/>
      <c r="Y81" s="192"/>
      <c r="Z81" s="192"/>
      <c r="AA81" s="192"/>
      <c r="AB81" s="192"/>
      <c r="AC81" s="192"/>
      <c r="AD81" s="192"/>
      <c r="AE81" s="192"/>
      <c r="AF81" s="192"/>
      <c r="AG81" s="192"/>
      <c r="AH81" s="192"/>
      <c r="AI81" s="192"/>
      <c r="AJ81" s="192"/>
      <c r="AK81" s="192"/>
      <c r="AL81" s="192"/>
      <c r="AM81" s="192"/>
      <c r="AN81" s="192"/>
      <c r="AO81" s="192"/>
      <c r="AP81" s="192"/>
      <c r="AQ81" s="192"/>
      <c r="AR81" s="192"/>
      <c r="AS81" s="192"/>
      <c r="AT81" s="192"/>
      <c r="AU81" s="192"/>
      <c r="AV81" s="192"/>
      <c r="AW81" s="192"/>
      <c r="AX81" s="193"/>
      <c r="AZ81" s="374">
        <v>2</v>
      </c>
      <c r="BA81" s="362" t="s">
        <v>95</v>
      </c>
      <c r="BB81" s="362"/>
      <c r="BC81" s="362"/>
      <c r="BD81" s="362"/>
      <c r="BE81" s="362"/>
      <c r="BF81" s="362"/>
      <c r="BG81" s="362"/>
      <c r="BH81" s="192"/>
      <c r="BI81" s="192"/>
      <c r="BJ81" s="192"/>
      <c r="BK81" s="192"/>
      <c r="BL81" s="192"/>
      <c r="BM81" s="192"/>
      <c r="BN81" s="192"/>
      <c r="BO81" s="192"/>
      <c r="BP81" s="192"/>
      <c r="BQ81" s="192"/>
      <c r="BR81" s="192"/>
      <c r="BS81" s="192"/>
      <c r="BT81" s="192"/>
      <c r="BU81" s="192"/>
      <c r="BV81" s="192"/>
      <c r="BW81" s="192"/>
      <c r="BX81" s="192"/>
      <c r="BY81" s="192"/>
      <c r="BZ81" s="192"/>
      <c r="CA81" s="192"/>
      <c r="CB81" s="192"/>
      <c r="CC81" s="192"/>
      <c r="CD81" s="192"/>
      <c r="CE81" s="192"/>
      <c r="CF81" s="192"/>
      <c r="CG81" s="192"/>
      <c r="CH81" s="192"/>
      <c r="CI81" s="192"/>
      <c r="CJ81" s="192"/>
      <c r="CK81" s="192"/>
      <c r="CL81" s="192"/>
      <c r="CM81" s="192"/>
      <c r="CN81" s="192"/>
      <c r="CO81" s="192"/>
      <c r="CP81" s="192"/>
      <c r="CQ81" s="192"/>
      <c r="CR81" s="192"/>
      <c r="CS81" s="192"/>
      <c r="CT81" s="192"/>
      <c r="CU81" s="192"/>
      <c r="CV81" s="192"/>
      <c r="CW81" s="193"/>
    </row>
    <row r="82" spans="1:101" s="110" customFormat="1" ht="12.75" customHeight="1">
      <c r="A82" s="374"/>
      <c r="B82" s="362" t="s">
        <v>96</v>
      </c>
      <c r="C82" s="362"/>
      <c r="D82" s="362"/>
      <c r="E82" s="362"/>
      <c r="F82" s="362"/>
      <c r="G82" s="362"/>
      <c r="H82" s="362"/>
      <c r="I82" s="192"/>
      <c r="J82" s="192"/>
      <c r="K82" s="192"/>
      <c r="L82" s="192"/>
      <c r="M82" s="192"/>
      <c r="N82" s="192"/>
      <c r="O82" s="192"/>
      <c r="P82" s="192"/>
      <c r="Q82" s="192"/>
      <c r="R82" s="192"/>
      <c r="S82" s="192"/>
      <c r="T82" s="192"/>
      <c r="U82" s="192"/>
      <c r="V82" s="192"/>
      <c r="W82" s="192"/>
      <c r="X82" s="192"/>
      <c r="Y82" s="192"/>
      <c r="Z82" s="192"/>
      <c r="AA82" s="192"/>
      <c r="AB82" s="192"/>
      <c r="AC82" s="192"/>
      <c r="AD82" s="192"/>
      <c r="AE82" s="192"/>
      <c r="AF82" s="192"/>
      <c r="AG82" s="192"/>
      <c r="AH82" s="192"/>
      <c r="AI82" s="192"/>
      <c r="AJ82" s="192"/>
      <c r="AK82" s="192"/>
      <c r="AL82" s="192"/>
      <c r="AM82" s="192"/>
      <c r="AN82" s="192"/>
      <c r="AO82" s="192"/>
      <c r="AP82" s="192"/>
      <c r="AQ82" s="192"/>
      <c r="AR82" s="192"/>
      <c r="AS82" s="192"/>
      <c r="AT82" s="192"/>
      <c r="AU82" s="192"/>
      <c r="AV82" s="192"/>
      <c r="AW82" s="192"/>
      <c r="AX82" s="193"/>
      <c r="AZ82" s="374"/>
      <c r="BA82" s="362" t="s">
        <v>96</v>
      </c>
      <c r="BB82" s="362"/>
      <c r="BC82" s="362"/>
      <c r="BD82" s="362"/>
      <c r="BE82" s="362"/>
      <c r="BF82" s="362"/>
      <c r="BG82" s="362"/>
      <c r="BH82" s="192"/>
      <c r="BI82" s="192"/>
      <c r="BJ82" s="192"/>
      <c r="BK82" s="192"/>
      <c r="BL82" s="192"/>
      <c r="BM82" s="192"/>
      <c r="BN82" s="192"/>
      <c r="BO82" s="192"/>
      <c r="BP82" s="192"/>
      <c r="BQ82" s="192"/>
      <c r="BR82" s="192"/>
      <c r="BS82" s="192"/>
      <c r="BT82" s="192"/>
      <c r="BU82" s="192"/>
      <c r="BV82" s="192"/>
      <c r="BW82" s="192"/>
      <c r="BX82" s="192"/>
      <c r="BY82" s="192"/>
      <c r="BZ82" s="192"/>
      <c r="CA82" s="192"/>
      <c r="CB82" s="192"/>
      <c r="CC82" s="192"/>
      <c r="CD82" s="192"/>
      <c r="CE82" s="192"/>
      <c r="CF82" s="192"/>
      <c r="CG82" s="192"/>
      <c r="CH82" s="192"/>
      <c r="CI82" s="192"/>
      <c r="CJ82" s="192"/>
      <c r="CK82" s="192"/>
      <c r="CL82" s="192"/>
      <c r="CM82" s="192"/>
      <c r="CN82" s="192"/>
      <c r="CO82" s="192"/>
      <c r="CP82" s="192"/>
      <c r="CQ82" s="192"/>
      <c r="CR82" s="192"/>
      <c r="CS82" s="192"/>
      <c r="CT82" s="192"/>
      <c r="CU82" s="192"/>
      <c r="CV82" s="192"/>
      <c r="CW82" s="193"/>
    </row>
    <row r="83" spans="1:101" s="110" customFormat="1" ht="12.75" customHeight="1">
      <c r="A83" s="374"/>
      <c r="B83" s="362" t="s">
        <v>97</v>
      </c>
      <c r="C83" s="362"/>
      <c r="D83" s="362"/>
      <c r="E83" s="362"/>
      <c r="F83" s="362"/>
      <c r="G83" s="362"/>
      <c r="H83" s="362"/>
      <c r="I83" s="365"/>
      <c r="J83" s="365"/>
      <c r="K83" s="365"/>
      <c r="L83" s="365"/>
      <c r="M83" s="365"/>
      <c r="N83" s="365"/>
      <c r="O83" s="365"/>
      <c r="P83" s="365"/>
      <c r="Q83" s="365"/>
      <c r="R83" s="365"/>
      <c r="S83" s="365"/>
      <c r="T83" s="365"/>
      <c r="U83" s="365"/>
      <c r="V83" s="365"/>
      <c r="W83" s="365"/>
      <c r="X83" s="365"/>
      <c r="Y83" s="365"/>
      <c r="Z83" s="365"/>
      <c r="AA83" s="365"/>
      <c r="AB83" s="365"/>
      <c r="AC83" s="365"/>
      <c r="AD83" s="365"/>
      <c r="AE83" s="365"/>
      <c r="AF83" s="365"/>
      <c r="AG83" s="365"/>
      <c r="AH83" s="365"/>
      <c r="AI83" s="365"/>
      <c r="AJ83" s="365"/>
      <c r="AK83" s="365"/>
      <c r="AL83" s="365"/>
      <c r="AM83" s="365"/>
      <c r="AN83" s="365"/>
      <c r="AO83" s="365"/>
      <c r="AP83" s="365"/>
      <c r="AQ83" s="365"/>
      <c r="AR83" s="365"/>
      <c r="AS83" s="365"/>
      <c r="AT83" s="365"/>
      <c r="AU83" s="365"/>
      <c r="AV83" s="365"/>
      <c r="AW83" s="365"/>
      <c r="AX83" s="369"/>
      <c r="AZ83" s="374"/>
      <c r="BA83" s="362" t="s">
        <v>97</v>
      </c>
      <c r="BB83" s="362"/>
      <c r="BC83" s="362"/>
      <c r="BD83" s="362"/>
      <c r="BE83" s="362"/>
      <c r="BF83" s="362"/>
      <c r="BG83" s="362"/>
      <c r="BH83" s="365"/>
      <c r="BI83" s="365"/>
      <c r="BJ83" s="365"/>
      <c r="BK83" s="365"/>
      <c r="BL83" s="365"/>
      <c r="BM83" s="365"/>
      <c r="BN83" s="365"/>
      <c r="BO83" s="365"/>
      <c r="BP83" s="365"/>
      <c r="BQ83" s="365"/>
      <c r="BR83" s="365"/>
      <c r="BS83" s="365"/>
      <c r="BT83" s="365"/>
      <c r="BU83" s="365"/>
      <c r="BV83" s="365"/>
      <c r="BW83" s="365"/>
      <c r="BX83" s="365"/>
      <c r="BY83" s="365"/>
      <c r="BZ83" s="365"/>
      <c r="CA83" s="365"/>
      <c r="CB83" s="365"/>
      <c r="CC83" s="365"/>
      <c r="CD83" s="365"/>
      <c r="CE83" s="365"/>
      <c r="CF83" s="365"/>
      <c r="CG83" s="365"/>
      <c r="CH83" s="365"/>
      <c r="CI83" s="365"/>
      <c r="CJ83" s="365"/>
      <c r="CK83" s="365"/>
      <c r="CL83" s="365"/>
      <c r="CM83" s="365"/>
      <c r="CN83" s="365"/>
      <c r="CO83" s="365"/>
      <c r="CP83" s="365"/>
      <c r="CQ83" s="365"/>
      <c r="CR83" s="365"/>
      <c r="CS83" s="365"/>
      <c r="CT83" s="365"/>
      <c r="CU83" s="365"/>
      <c r="CV83" s="365"/>
      <c r="CW83" s="369"/>
    </row>
    <row r="84" spans="1:101" s="110" customFormat="1" ht="12.75" customHeight="1">
      <c r="A84" s="374"/>
      <c r="B84" s="362" t="s">
        <v>98</v>
      </c>
      <c r="C84" s="362"/>
      <c r="D84" s="362"/>
      <c r="E84" s="362"/>
      <c r="F84" s="362"/>
      <c r="G84" s="362"/>
      <c r="H84" s="362"/>
      <c r="I84" s="192"/>
      <c r="J84" s="192"/>
      <c r="K84" s="192"/>
      <c r="L84" s="192"/>
      <c r="M84" s="192"/>
      <c r="N84" s="192"/>
      <c r="O84" s="192"/>
      <c r="P84" s="192"/>
      <c r="Q84" s="192"/>
      <c r="R84" s="192"/>
      <c r="S84" s="192"/>
      <c r="T84" s="192"/>
      <c r="U84" s="192"/>
      <c r="V84" s="192"/>
      <c r="W84" s="192"/>
      <c r="X84" s="192"/>
      <c r="Y84" s="192"/>
      <c r="Z84" s="192"/>
      <c r="AA84" s="192"/>
      <c r="AB84" s="192"/>
      <c r="AC84" s="192"/>
      <c r="AD84" s="192"/>
      <c r="AE84" s="192"/>
      <c r="AF84" s="192"/>
      <c r="AG84" s="192"/>
      <c r="AH84" s="192"/>
      <c r="AI84" s="192"/>
      <c r="AJ84" s="192"/>
      <c r="AK84" s="192"/>
      <c r="AL84" s="192"/>
      <c r="AM84" s="192"/>
      <c r="AN84" s="192"/>
      <c r="AO84" s="192"/>
      <c r="AP84" s="192"/>
      <c r="AQ84" s="192"/>
      <c r="AR84" s="192"/>
      <c r="AS84" s="192"/>
      <c r="AT84" s="192"/>
      <c r="AU84" s="192"/>
      <c r="AV84" s="192"/>
      <c r="AW84" s="192"/>
      <c r="AX84" s="193"/>
      <c r="AZ84" s="374"/>
      <c r="BA84" s="362" t="s">
        <v>98</v>
      </c>
      <c r="BB84" s="362"/>
      <c r="BC84" s="362"/>
      <c r="BD84" s="362"/>
      <c r="BE84" s="362"/>
      <c r="BF84" s="362"/>
      <c r="BG84" s="362"/>
      <c r="BH84" s="192"/>
      <c r="BI84" s="192"/>
      <c r="BJ84" s="192"/>
      <c r="BK84" s="192"/>
      <c r="BL84" s="192"/>
      <c r="BM84" s="192"/>
      <c r="BN84" s="192"/>
      <c r="BO84" s="192"/>
      <c r="BP84" s="192"/>
      <c r="BQ84" s="192"/>
      <c r="BR84" s="192"/>
      <c r="BS84" s="192"/>
      <c r="BT84" s="192"/>
      <c r="BU84" s="192"/>
      <c r="BV84" s="192"/>
      <c r="BW84" s="192"/>
      <c r="BX84" s="192"/>
      <c r="BY84" s="192"/>
      <c r="BZ84" s="192"/>
      <c r="CA84" s="192"/>
      <c r="CB84" s="192"/>
      <c r="CC84" s="192"/>
      <c r="CD84" s="192"/>
      <c r="CE84" s="192"/>
      <c r="CF84" s="192"/>
      <c r="CG84" s="192"/>
      <c r="CH84" s="192"/>
      <c r="CI84" s="192"/>
      <c r="CJ84" s="192"/>
      <c r="CK84" s="192"/>
      <c r="CL84" s="192"/>
      <c r="CM84" s="192"/>
      <c r="CN84" s="192"/>
      <c r="CO84" s="192"/>
      <c r="CP84" s="192"/>
      <c r="CQ84" s="192"/>
      <c r="CR84" s="192"/>
      <c r="CS84" s="192"/>
      <c r="CT84" s="192"/>
      <c r="CU84" s="192"/>
      <c r="CV84" s="192"/>
      <c r="CW84" s="193"/>
    </row>
    <row r="85" spans="1:101" s="113" customFormat="1" ht="33" customHeight="1">
      <c r="A85" s="374"/>
      <c r="B85" s="231" t="s">
        <v>99</v>
      </c>
      <c r="C85" s="231"/>
      <c r="D85" s="231"/>
      <c r="E85" s="373"/>
      <c r="F85" s="373"/>
      <c r="G85" s="373"/>
      <c r="H85" s="373"/>
      <c r="I85" s="347"/>
      <c r="J85" s="347"/>
      <c r="K85" s="347"/>
      <c r="L85" s="347"/>
      <c r="M85" s="347"/>
      <c r="N85" s="347"/>
      <c r="O85" s="347"/>
      <c r="P85" s="347"/>
      <c r="Q85" s="347"/>
      <c r="R85" s="347"/>
      <c r="S85" s="347"/>
      <c r="T85" s="347"/>
      <c r="U85" s="347"/>
      <c r="V85" s="347"/>
      <c r="W85" s="347"/>
      <c r="X85" s="347"/>
      <c r="Y85" s="347"/>
      <c r="Z85" s="347"/>
      <c r="AA85" s="347"/>
      <c r="AB85" s="347"/>
      <c r="AC85" s="347"/>
      <c r="AD85" s="347"/>
      <c r="AE85" s="347"/>
      <c r="AF85" s="347"/>
      <c r="AG85" s="347"/>
      <c r="AH85" s="347"/>
      <c r="AI85" s="347"/>
      <c r="AJ85" s="347"/>
      <c r="AK85" s="347"/>
      <c r="AL85" s="347"/>
      <c r="AM85" s="347"/>
      <c r="AN85" s="347"/>
      <c r="AO85" s="347"/>
      <c r="AP85" s="347"/>
      <c r="AQ85" s="347"/>
      <c r="AR85" s="347"/>
      <c r="AS85" s="347"/>
      <c r="AT85" s="347"/>
      <c r="AU85" s="347"/>
      <c r="AV85" s="347"/>
      <c r="AW85" s="347"/>
      <c r="AX85" s="348"/>
      <c r="AZ85" s="374"/>
      <c r="BA85" s="231" t="s">
        <v>99</v>
      </c>
      <c r="BB85" s="231"/>
      <c r="BC85" s="231"/>
      <c r="BD85" s="373"/>
      <c r="BE85" s="373"/>
      <c r="BF85" s="373"/>
      <c r="BG85" s="373"/>
      <c r="BH85" s="347"/>
      <c r="BI85" s="347"/>
      <c r="BJ85" s="347"/>
      <c r="BK85" s="347"/>
      <c r="BL85" s="347"/>
      <c r="BM85" s="347"/>
      <c r="BN85" s="347"/>
      <c r="BO85" s="347"/>
      <c r="BP85" s="347"/>
      <c r="BQ85" s="347"/>
      <c r="BR85" s="347"/>
      <c r="BS85" s="347"/>
      <c r="BT85" s="347"/>
      <c r="BU85" s="347"/>
      <c r="BV85" s="347"/>
      <c r="BW85" s="347"/>
      <c r="BX85" s="347"/>
      <c r="BY85" s="347"/>
      <c r="BZ85" s="347"/>
      <c r="CA85" s="347"/>
      <c r="CB85" s="347"/>
      <c r="CC85" s="347"/>
      <c r="CD85" s="347"/>
      <c r="CE85" s="347"/>
      <c r="CF85" s="347"/>
      <c r="CG85" s="347"/>
      <c r="CH85" s="347"/>
      <c r="CI85" s="347"/>
      <c r="CJ85" s="347"/>
      <c r="CK85" s="347"/>
      <c r="CL85" s="347"/>
      <c r="CM85" s="347"/>
      <c r="CN85" s="347"/>
      <c r="CO85" s="347"/>
      <c r="CP85" s="347"/>
      <c r="CQ85" s="347"/>
      <c r="CR85" s="347"/>
      <c r="CS85" s="347"/>
      <c r="CT85" s="347"/>
      <c r="CU85" s="347"/>
      <c r="CV85" s="347"/>
      <c r="CW85" s="348"/>
    </row>
    <row r="86" spans="1:101" s="110" customFormat="1" ht="13.5" thickBot="1">
      <c r="A86" s="375"/>
      <c r="B86" s="366" t="s">
        <v>100</v>
      </c>
      <c r="C86" s="366"/>
      <c r="D86" s="366"/>
      <c r="E86" s="367"/>
      <c r="F86" s="367"/>
      <c r="G86" s="367"/>
      <c r="H86" s="367"/>
      <c r="I86" s="368"/>
      <c r="J86" s="368"/>
      <c r="K86" s="368"/>
      <c r="L86" s="368"/>
      <c r="M86" s="368"/>
      <c r="N86" s="368"/>
      <c r="O86" s="368"/>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72"/>
      <c r="AZ86" s="375"/>
      <c r="BA86" s="366" t="s">
        <v>100</v>
      </c>
      <c r="BB86" s="366"/>
      <c r="BC86" s="366"/>
      <c r="BD86" s="367"/>
      <c r="BE86" s="367"/>
      <c r="BF86" s="367"/>
      <c r="BG86" s="367"/>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72"/>
    </row>
    <row r="87" spans="1:101" ht="13.5" thickBot="1">
      <c r="A87" s="15"/>
    </row>
    <row r="88" spans="1:101" s="110" customFormat="1" ht="12.75" customHeight="1">
      <c r="A88" s="116"/>
      <c r="B88" s="256" t="str">
        <f>IF(R24="","",R24)</f>
        <v>demo part</v>
      </c>
      <c r="C88" s="256"/>
      <c r="D88" s="256"/>
      <c r="E88" s="256"/>
      <c r="F88" s="256"/>
      <c r="G88" s="256"/>
      <c r="H88" s="256"/>
      <c r="I88" s="370" t="s">
        <v>88</v>
      </c>
      <c r="J88" s="370"/>
      <c r="K88" s="370"/>
      <c r="L88" s="370"/>
      <c r="M88" s="370"/>
      <c r="N88" s="370"/>
      <c r="O88" s="370"/>
      <c r="P88" s="370" t="s">
        <v>89</v>
      </c>
      <c r="Q88" s="370"/>
      <c r="R88" s="370"/>
      <c r="S88" s="370"/>
      <c r="T88" s="370"/>
      <c r="U88" s="370"/>
      <c r="V88" s="370"/>
      <c r="W88" s="370" t="s">
        <v>90</v>
      </c>
      <c r="X88" s="370"/>
      <c r="Y88" s="370"/>
      <c r="Z88" s="370"/>
      <c r="AA88" s="370"/>
      <c r="AB88" s="370"/>
      <c r="AC88" s="370"/>
      <c r="AD88" s="370" t="s">
        <v>91</v>
      </c>
      <c r="AE88" s="370"/>
      <c r="AF88" s="370"/>
      <c r="AG88" s="370"/>
      <c r="AH88" s="370"/>
      <c r="AI88" s="370"/>
      <c r="AJ88" s="370"/>
      <c r="AK88" s="370" t="s">
        <v>92</v>
      </c>
      <c r="AL88" s="370"/>
      <c r="AM88" s="370"/>
      <c r="AN88" s="370"/>
      <c r="AO88" s="370"/>
      <c r="AP88" s="370"/>
      <c r="AQ88" s="370"/>
      <c r="AR88" s="370" t="s">
        <v>93</v>
      </c>
      <c r="AS88" s="370"/>
      <c r="AT88" s="370"/>
      <c r="AU88" s="370"/>
      <c r="AV88" s="370"/>
      <c r="AW88" s="370"/>
      <c r="AX88" s="371"/>
      <c r="AZ88" s="116"/>
      <c r="BA88" s="256" t="str">
        <f>IF(X24="","",X24)</f>
        <v/>
      </c>
      <c r="BB88" s="256"/>
      <c r="BC88" s="256"/>
      <c r="BD88" s="256"/>
      <c r="BE88" s="256"/>
      <c r="BF88" s="256"/>
      <c r="BG88" s="256"/>
      <c r="BH88" s="370" t="s">
        <v>88</v>
      </c>
      <c r="BI88" s="370"/>
      <c r="BJ88" s="370"/>
      <c r="BK88" s="370"/>
      <c r="BL88" s="370"/>
      <c r="BM88" s="370"/>
      <c r="BN88" s="370"/>
      <c r="BO88" s="370" t="s">
        <v>89</v>
      </c>
      <c r="BP88" s="370"/>
      <c r="BQ88" s="370"/>
      <c r="BR88" s="370"/>
      <c r="BS88" s="370"/>
      <c r="BT88" s="370"/>
      <c r="BU88" s="370"/>
      <c r="BV88" s="370" t="s">
        <v>90</v>
      </c>
      <c r="BW88" s="370"/>
      <c r="BX88" s="370"/>
      <c r="BY88" s="370"/>
      <c r="BZ88" s="370"/>
      <c r="CA88" s="370"/>
      <c r="CB88" s="370"/>
      <c r="CC88" s="370" t="s">
        <v>91</v>
      </c>
      <c r="CD88" s="370"/>
      <c r="CE88" s="370"/>
      <c r="CF88" s="370"/>
      <c r="CG88" s="370"/>
      <c r="CH88" s="370"/>
      <c r="CI88" s="370"/>
      <c r="CJ88" s="370" t="s">
        <v>92</v>
      </c>
      <c r="CK88" s="370"/>
      <c r="CL88" s="370"/>
      <c r="CM88" s="370"/>
      <c r="CN88" s="370"/>
      <c r="CO88" s="370"/>
      <c r="CP88" s="370"/>
      <c r="CQ88" s="370" t="s">
        <v>93</v>
      </c>
      <c r="CR88" s="370"/>
      <c r="CS88" s="370"/>
      <c r="CT88" s="370"/>
      <c r="CU88" s="370"/>
      <c r="CV88" s="370"/>
      <c r="CW88" s="371"/>
    </row>
    <row r="89" spans="1:101" s="110" customFormat="1" ht="12.75" customHeight="1">
      <c r="A89" s="115" t="s">
        <v>62</v>
      </c>
      <c r="B89" s="362" t="s">
        <v>94</v>
      </c>
      <c r="C89" s="362"/>
      <c r="D89" s="362"/>
      <c r="E89" s="362"/>
      <c r="F89" s="362"/>
      <c r="G89" s="362"/>
      <c r="H89" s="362"/>
      <c r="I89" s="192"/>
      <c r="J89" s="192"/>
      <c r="K89" s="192"/>
      <c r="L89" s="192"/>
      <c r="M89" s="192"/>
      <c r="N89" s="192"/>
      <c r="O89" s="192"/>
      <c r="P89" s="192"/>
      <c r="Q89" s="192"/>
      <c r="R89" s="192"/>
      <c r="S89" s="192"/>
      <c r="T89" s="192"/>
      <c r="U89" s="192"/>
      <c r="V89" s="192"/>
      <c r="W89" s="192"/>
      <c r="X89" s="192"/>
      <c r="Y89" s="192"/>
      <c r="Z89" s="192"/>
      <c r="AA89" s="192"/>
      <c r="AB89" s="192"/>
      <c r="AC89" s="192"/>
      <c r="AD89" s="192"/>
      <c r="AE89" s="192"/>
      <c r="AF89" s="192"/>
      <c r="AG89" s="192"/>
      <c r="AH89" s="192"/>
      <c r="AI89" s="192"/>
      <c r="AJ89" s="192"/>
      <c r="AK89" s="192"/>
      <c r="AL89" s="192"/>
      <c r="AM89" s="192"/>
      <c r="AN89" s="192"/>
      <c r="AO89" s="192"/>
      <c r="AP89" s="192"/>
      <c r="AQ89" s="192"/>
      <c r="AR89" s="192"/>
      <c r="AS89" s="192"/>
      <c r="AT89" s="192"/>
      <c r="AU89" s="192"/>
      <c r="AV89" s="192"/>
      <c r="AW89" s="192"/>
      <c r="AX89" s="193"/>
      <c r="AZ89" s="115" t="s">
        <v>62</v>
      </c>
      <c r="BA89" s="362" t="s">
        <v>94</v>
      </c>
      <c r="BB89" s="362"/>
      <c r="BC89" s="362"/>
      <c r="BD89" s="362"/>
      <c r="BE89" s="362"/>
      <c r="BF89" s="362"/>
      <c r="BG89" s="362"/>
      <c r="BH89" s="192"/>
      <c r="BI89" s="192"/>
      <c r="BJ89" s="192"/>
      <c r="BK89" s="192"/>
      <c r="BL89" s="192"/>
      <c r="BM89" s="192"/>
      <c r="BN89" s="192"/>
      <c r="BO89" s="192"/>
      <c r="BP89" s="192"/>
      <c r="BQ89" s="192"/>
      <c r="BR89" s="192"/>
      <c r="BS89" s="192"/>
      <c r="BT89" s="192"/>
      <c r="BU89" s="192"/>
      <c r="BV89" s="192"/>
      <c r="BW89" s="192"/>
      <c r="BX89" s="192"/>
      <c r="BY89" s="192"/>
      <c r="BZ89" s="192"/>
      <c r="CA89" s="192"/>
      <c r="CB89" s="192"/>
      <c r="CC89" s="192"/>
      <c r="CD89" s="192"/>
      <c r="CE89" s="192"/>
      <c r="CF89" s="192"/>
      <c r="CG89" s="192"/>
      <c r="CH89" s="192"/>
      <c r="CI89" s="192"/>
      <c r="CJ89" s="192"/>
      <c r="CK89" s="192"/>
      <c r="CL89" s="192"/>
      <c r="CM89" s="192"/>
      <c r="CN89" s="192"/>
      <c r="CO89" s="192"/>
      <c r="CP89" s="192"/>
      <c r="CQ89" s="192"/>
      <c r="CR89" s="192"/>
      <c r="CS89" s="192"/>
      <c r="CT89" s="192"/>
      <c r="CU89" s="192"/>
      <c r="CV89" s="192"/>
      <c r="CW89" s="193"/>
    </row>
    <row r="90" spans="1:101" s="110" customFormat="1" ht="12.75" customHeight="1">
      <c r="A90" s="374">
        <v>3</v>
      </c>
      <c r="B90" s="362" t="s">
        <v>95</v>
      </c>
      <c r="C90" s="362"/>
      <c r="D90" s="362"/>
      <c r="E90" s="362"/>
      <c r="F90" s="362"/>
      <c r="G90" s="362"/>
      <c r="H90" s="362"/>
      <c r="I90" s="192"/>
      <c r="J90" s="192"/>
      <c r="K90" s="192"/>
      <c r="L90" s="192"/>
      <c r="M90" s="192"/>
      <c r="N90" s="192"/>
      <c r="O90" s="192"/>
      <c r="P90" s="192"/>
      <c r="Q90" s="192"/>
      <c r="R90" s="192"/>
      <c r="S90" s="192"/>
      <c r="T90" s="192"/>
      <c r="U90" s="192"/>
      <c r="V90" s="192"/>
      <c r="W90" s="192"/>
      <c r="X90" s="192"/>
      <c r="Y90" s="192"/>
      <c r="Z90" s="192"/>
      <c r="AA90" s="192"/>
      <c r="AB90" s="192"/>
      <c r="AC90" s="192"/>
      <c r="AD90" s="192"/>
      <c r="AE90" s="192"/>
      <c r="AF90" s="192"/>
      <c r="AG90" s="192"/>
      <c r="AH90" s="192"/>
      <c r="AI90" s="192"/>
      <c r="AJ90" s="192"/>
      <c r="AK90" s="192"/>
      <c r="AL90" s="192"/>
      <c r="AM90" s="192"/>
      <c r="AN90" s="192"/>
      <c r="AO90" s="192"/>
      <c r="AP90" s="192"/>
      <c r="AQ90" s="192"/>
      <c r="AR90" s="192"/>
      <c r="AS90" s="192"/>
      <c r="AT90" s="192"/>
      <c r="AU90" s="192"/>
      <c r="AV90" s="192"/>
      <c r="AW90" s="192"/>
      <c r="AX90" s="193"/>
      <c r="AZ90" s="374">
        <v>4</v>
      </c>
      <c r="BA90" s="362" t="s">
        <v>95</v>
      </c>
      <c r="BB90" s="362"/>
      <c r="BC90" s="362"/>
      <c r="BD90" s="362"/>
      <c r="BE90" s="362"/>
      <c r="BF90" s="362"/>
      <c r="BG90" s="362"/>
      <c r="BH90" s="192"/>
      <c r="BI90" s="192"/>
      <c r="BJ90" s="192"/>
      <c r="BK90" s="192"/>
      <c r="BL90" s="192"/>
      <c r="BM90" s="192"/>
      <c r="BN90" s="192"/>
      <c r="BO90" s="192"/>
      <c r="BP90" s="192"/>
      <c r="BQ90" s="192"/>
      <c r="BR90" s="192"/>
      <c r="BS90" s="192"/>
      <c r="BT90" s="192"/>
      <c r="BU90" s="192"/>
      <c r="BV90" s="192"/>
      <c r="BW90" s="192"/>
      <c r="BX90" s="192"/>
      <c r="BY90" s="192"/>
      <c r="BZ90" s="192"/>
      <c r="CA90" s="192"/>
      <c r="CB90" s="192"/>
      <c r="CC90" s="192"/>
      <c r="CD90" s="192"/>
      <c r="CE90" s="192"/>
      <c r="CF90" s="192"/>
      <c r="CG90" s="192"/>
      <c r="CH90" s="192"/>
      <c r="CI90" s="192"/>
      <c r="CJ90" s="192"/>
      <c r="CK90" s="192"/>
      <c r="CL90" s="192"/>
      <c r="CM90" s="192"/>
      <c r="CN90" s="192"/>
      <c r="CO90" s="192"/>
      <c r="CP90" s="192"/>
      <c r="CQ90" s="192"/>
      <c r="CR90" s="192"/>
      <c r="CS90" s="192"/>
      <c r="CT90" s="192"/>
      <c r="CU90" s="192"/>
      <c r="CV90" s="192"/>
      <c r="CW90" s="193"/>
    </row>
    <row r="91" spans="1:101" s="110" customFormat="1" ht="12.75" customHeight="1">
      <c r="A91" s="374"/>
      <c r="B91" s="362" t="s">
        <v>96</v>
      </c>
      <c r="C91" s="362"/>
      <c r="D91" s="362"/>
      <c r="E91" s="362"/>
      <c r="F91" s="362"/>
      <c r="G91" s="362"/>
      <c r="H91" s="362"/>
      <c r="I91" s="192"/>
      <c r="J91" s="192"/>
      <c r="K91" s="192"/>
      <c r="L91" s="192"/>
      <c r="M91" s="192"/>
      <c r="N91" s="192"/>
      <c r="O91" s="192"/>
      <c r="P91" s="192"/>
      <c r="Q91" s="192"/>
      <c r="R91" s="192"/>
      <c r="S91" s="192"/>
      <c r="T91" s="192"/>
      <c r="U91" s="192"/>
      <c r="V91" s="192"/>
      <c r="W91" s="192"/>
      <c r="X91" s="192"/>
      <c r="Y91" s="192"/>
      <c r="Z91" s="192"/>
      <c r="AA91" s="192"/>
      <c r="AB91" s="192"/>
      <c r="AC91" s="192"/>
      <c r="AD91" s="192"/>
      <c r="AE91" s="192"/>
      <c r="AF91" s="192"/>
      <c r="AG91" s="192"/>
      <c r="AH91" s="192"/>
      <c r="AI91" s="192"/>
      <c r="AJ91" s="192"/>
      <c r="AK91" s="192"/>
      <c r="AL91" s="192"/>
      <c r="AM91" s="192"/>
      <c r="AN91" s="192"/>
      <c r="AO91" s="192"/>
      <c r="AP91" s="192"/>
      <c r="AQ91" s="192"/>
      <c r="AR91" s="192"/>
      <c r="AS91" s="192"/>
      <c r="AT91" s="192"/>
      <c r="AU91" s="192"/>
      <c r="AV91" s="192"/>
      <c r="AW91" s="192"/>
      <c r="AX91" s="193"/>
      <c r="AZ91" s="374"/>
      <c r="BA91" s="362" t="s">
        <v>96</v>
      </c>
      <c r="BB91" s="362"/>
      <c r="BC91" s="362"/>
      <c r="BD91" s="362"/>
      <c r="BE91" s="362"/>
      <c r="BF91" s="362"/>
      <c r="BG91" s="362"/>
      <c r="BH91" s="192"/>
      <c r="BI91" s="192"/>
      <c r="BJ91" s="192"/>
      <c r="BK91" s="192"/>
      <c r="BL91" s="192"/>
      <c r="BM91" s="192"/>
      <c r="BN91" s="192"/>
      <c r="BO91" s="192"/>
      <c r="BP91" s="192"/>
      <c r="BQ91" s="192"/>
      <c r="BR91" s="192"/>
      <c r="BS91" s="192"/>
      <c r="BT91" s="192"/>
      <c r="BU91" s="192"/>
      <c r="BV91" s="192"/>
      <c r="BW91" s="192"/>
      <c r="BX91" s="192"/>
      <c r="BY91" s="192"/>
      <c r="BZ91" s="192"/>
      <c r="CA91" s="192"/>
      <c r="CB91" s="192"/>
      <c r="CC91" s="192"/>
      <c r="CD91" s="192"/>
      <c r="CE91" s="192"/>
      <c r="CF91" s="192"/>
      <c r="CG91" s="192"/>
      <c r="CH91" s="192"/>
      <c r="CI91" s="192"/>
      <c r="CJ91" s="192"/>
      <c r="CK91" s="192"/>
      <c r="CL91" s="192"/>
      <c r="CM91" s="192"/>
      <c r="CN91" s="192"/>
      <c r="CO91" s="192"/>
      <c r="CP91" s="192"/>
      <c r="CQ91" s="192"/>
      <c r="CR91" s="192"/>
      <c r="CS91" s="192"/>
      <c r="CT91" s="192"/>
      <c r="CU91" s="192"/>
      <c r="CV91" s="192"/>
      <c r="CW91" s="193"/>
    </row>
    <row r="92" spans="1:101" s="110" customFormat="1" ht="12.75" customHeight="1">
      <c r="A92" s="374"/>
      <c r="B92" s="362" t="s">
        <v>97</v>
      </c>
      <c r="C92" s="362"/>
      <c r="D92" s="362"/>
      <c r="E92" s="362"/>
      <c r="F92" s="362"/>
      <c r="G92" s="362"/>
      <c r="H92" s="362"/>
      <c r="I92" s="365"/>
      <c r="J92" s="365"/>
      <c r="K92" s="365"/>
      <c r="L92" s="365"/>
      <c r="M92" s="365"/>
      <c r="N92" s="365"/>
      <c r="O92" s="365"/>
      <c r="P92" s="365"/>
      <c r="Q92" s="365"/>
      <c r="R92" s="365"/>
      <c r="S92" s="365"/>
      <c r="T92" s="365"/>
      <c r="U92" s="365"/>
      <c r="V92" s="365"/>
      <c r="W92" s="365"/>
      <c r="X92" s="365"/>
      <c r="Y92" s="365"/>
      <c r="Z92" s="365"/>
      <c r="AA92" s="365"/>
      <c r="AB92" s="365"/>
      <c r="AC92" s="365"/>
      <c r="AD92" s="365"/>
      <c r="AE92" s="365"/>
      <c r="AF92" s="365"/>
      <c r="AG92" s="365"/>
      <c r="AH92" s="365"/>
      <c r="AI92" s="365"/>
      <c r="AJ92" s="365"/>
      <c r="AK92" s="365"/>
      <c r="AL92" s="365"/>
      <c r="AM92" s="365"/>
      <c r="AN92" s="365"/>
      <c r="AO92" s="365"/>
      <c r="AP92" s="365"/>
      <c r="AQ92" s="365"/>
      <c r="AR92" s="365"/>
      <c r="AS92" s="365"/>
      <c r="AT92" s="365"/>
      <c r="AU92" s="365"/>
      <c r="AV92" s="365"/>
      <c r="AW92" s="365"/>
      <c r="AX92" s="369"/>
      <c r="AZ92" s="374"/>
      <c r="BA92" s="362" t="s">
        <v>97</v>
      </c>
      <c r="BB92" s="362"/>
      <c r="BC92" s="362"/>
      <c r="BD92" s="362"/>
      <c r="BE92" s="362"/>
      <c r="BF92" s="362"/>
      <c r="BG92" s="362"/>
      <c r="BH92" s="365"/>
      <c r="BI92" s="365"/>
      <c r="BJ92" s="365"/>
      <c r="BK92" s="365"/>
      <c r="BL92" s="365"/>
      <c r="BM92" s="365"/>
      <c r="BN92" s="365"/>
      <c r="BO92" s="365"/>
      <c r="BP92" s="365"/>
      <c r="BQ92" s="365"/>
      <c r="BR92" s="365"/>
      <c r="BS92" s="365"/>
      <c r="BT92" s="365"/>
      <c r="BU92" s="365"/>
      <c r="BV92" s="365"/>
      <c r="BW92" s="365"/>
      <c r="BX92" s="365"/>
      <c r="BY92" s="365"/>
      <c r="BZ92" s="365"/>
      <c r="CA92" s="365"/>
      <c r="CB92" s="365"/>
      <c r="CC92" s="365"/>
      <c r="CD92" s="365"/>
      <c r="CE92" s="365"/>
      <c r="CF92" s="365"/>
      <c r="CG92" s="365"/>
      <c r="CH92" s="365"/>
      <c r="CI92" s="365"/>
      <c r="CJ92" s="365"/>
      <c r="CK92" s="365"/>
      <c r="CL92" s="365"/>
      <c r="CM92" s="365"/>
      <c r="CN92" s="365"/>
      <c r="CO92" s="365"/>
      <c r="CP92" s="365"/>
      <c r="CQ92" s="365"/>
      <c r="CR92" s="365"/>
      <c r="CS92" s="365"/>
      <c r="CT92" s="365"/>
      <c r="CU92" s="365"/>
      <c r="CV92" s="365"/>
      <c r="CW92" s="369"/>
    </row>
    <row r="93" spans="1:101" s="110" customFormat="1" ht="12.75" customHeight="1">
      <c r="A93" s="374"/>
      <c r="B93" s="362" t="s">
        <v>98</v>
      </c>
      <c r="C93" s="362"/>
      <c r="D93" s="362"/>
      <c r="E93" s="362"/>
      <c r="F93" s="362"/>
      <c r="G93" s="362"/>
      <c r="H93" s="362"/>
      <c r="I93" s="192"/>
      <c r="J93" s="192"/>
      <c r="K93" s="192"/>
      <c r="L93" s="192"/>
      <c r="M93" s="192"/>
      <c r="N93" s="192"/>
      <c r="O93" s="192"/>
      <c r="P93" s="192"/>
      <c r="Q93" s="192"/>
      <c r="R93" s="192"/>
      <c r="S93" s="192"/>
      <c r="T93" s="192"/>
      <c r="U93" s="192"/>
      <c r="V93" s="192"/>
      <c r="W93" s="192"/>
      <c r="X93" s="192"/>
      <c r="Y93" s="192"/>
      <c r="Z93" s="192"/>
      <c r="AA93" s="192"/>
      <c r="AB93" s="192"/>
      <c r="AC93" s="192"/>
      <c r="AD93" s="192"/>
      <c r="AE93" s="192"/>
      <c r="AF93" s="192"/>
      <c r="AG93" s="192"/>
      <c r="AH93" s="192"/>
      <c r="AI93" s="192"/>
      <c r="AJ93" s="192"/>
      <c r="AK93" s="192"/>
      <c r="AL93" s="192"/>
      <c r="AM93" s="192"/>
      <c r="AN93" s="192"/>
      <c r="AO93" s="192"/>
      <c r="AP93" s="192"/>
      <c r="AQ93" s="192"/>
      <c r="AR93" s="192"/>
      <c r="AS93" s="192"/>
      <c r="AT93" s="192"/>
      <c r="AU93" s="192"/>
      <c r="AV93" s="192"/>
      <c r="AW93" s="192"/>
      <c r="AX93" s="193"/>
      <c r="AZ93" s="374"/>
      <c r="BA93" s="362" t="s">
        <v>98</v>
      </c>
      <c r="BB93" s="362"/>
      <c r="BC93" s="362"/>
      <c r="BD93" s="362"/>
      <c r="BE93" s="362"/>
      <c r="BF93" s="362"/>
      <c r="BG93" s="362"/>
      <c r="BH93" s="192"/>
      <c r="BI93" s="192"/>
      <c r="BJ93" s="192"/>
      <c r="BK93" s="192"/>
      <c r="BL93" s="192"/>
      <c r="BM93" s="192"/>
      <c r="BN93" s="192"/>
      <c r="BO93" s="192"/>
      <c r="BP93" s="192"/>
      <c r="BQ93" s="192"/>
      <c r="BR93" s="192"/>
      <c r="BS93" s="192"/>
      <c r="BT93" s="192"/>
      <c r="BU93" s="192"/>
      <c r="BV93" s="192"/>
      <c r="BW93" s="192"/>
      <c r="BX93" s="192"/>
      <c r="BY93" s="192"/>
      <c r="BZ93" s="192"/>
      <c r="CA93" s="192"/>
      <c r="CB93" s="192"/>
      <c r="CC93" s="192"/>
      <c r="CD93" s="192"/>
      <c r="CE93" s="192"/>
      <c r="CF93" s="192"/>
      <c r="CG93" s="192"/>
      <c r="CH93" s="192"/>
      <c r="CI93" s="192"/>
      <c r="CJ93" s="192"/>
      <c r="CK93" s="192"/>
      <c r="CL93" s="192"/>
      <c r="CM93" s="192"/>
      <c r="CN93" s="192"/>
      <c r="CO93" s="192"/>
      <c r="CP93" s="192"/>
      <c r="CQ93" s="192"/>
      <c r="CR93" s="192"/>
      <c r="CS93" s="192"/>
      <c r="CT93" s="192"/>
      <c r="CU93" s="192"/>
      <c r="CV93" s="192"/>
      <c r="CW93" s="193"/>
    </row>
    <row r="94" spans="1:101" s="113" customFormat="1" ht="30" customHeight="1">
      <c r="A94" s="374"/>
      <c r="B94" s="231" t="s">
        <v>99</v>
      </c>
      <c r="C94" s="231"/>
      <c r="D94" s="231"/>
      <c r="E94" s="373"/>
      <c r="F94" s="373"/>
      <c r="G94" s="373"/>
      <c r="H94" s="373"/>
      <c r="I94" s="347"/>
      <c r="J94" s="347"/>
      <c r="K94" s="347"/>
      <c r="L94" s="347"/>
      <c r="M94" s="347"/>
      <c r="N94" s="347"/>
      <c r="O94" s="347"/>
      <c r="P94" s="347"/>
      <c r="Q94" s="347"/>
      <c r="R94" s="347"/>
      <c r="S94" s="347"/>
      <c r="T94" s="347"/>
      <c r="U94" s="347"/>
      <c r="V94" s="347"/>
      <c r="W94" s="347"/>
      <c r="X94" s="347"/>
      <c r="Y94" s="347"/>
      <c r="Z94" s="347"/>
      <c r="AA94" s="347"/>
      <c r="AB94" s="347"/>
      <c r="AC94" s="347"/>
      <c r="AD94" s="347"/>
      <c r="AE94" s="347"/>
      <c r="AF94" s="347"/>
      <c r="AG94" s="347"/>
      <c r="AH94" s="347"/>
      <c r="AI94" s="347"/>
      <c r="AJ94" s="347"/>
      <c r="AK94" s="347"/>
      <c r="AL94" s="347"/>
      <c r="AM94" s="347"/>
      <c r="AN94" s="347"/>
      <c r="AO94" s="347"/>
      <c r="AP94" s="347"/>
      <c r="AQ94" s="347"/>
      <c r="AR94" s="347"/>
      <c r="AS94" s="347"/>
      <c r="AT94" s="347"/>
      <c r="AU94" s="347"/>
      <c r="AV94" s="347"/>
      <c r="AW94" s="347"/>
      <c r="AX94" s="348"/>
      <c r="AZ94" s="374"/>
      <c r="BA94" s="231" t="s">
        <v>99</v>
      </c>
      <c r="BB94" s="231"/>
      <c r="BC94" s="231"/>
      <c r="BD94" s="373"/>
      <c r="BE94" s="373"/>
      <c r="BF94" s="373"/>
      <c r="BG94" s="373"/>
      <c r="BH94" s="347"/>
      <c r="BI94" s="347"/>
      <c r="BJ94" s="347"/>
      <c r="BK94" s="347"/>
      <c r="BL94" s="347"/>
      <c r="BM94" s="347"/>
      <c r="BN94" s="347"/>
      <c r="BO94" s="347"/>
      <c r="BP94" s="347"/>
      <c r="BQ94" s="347"/>
      <c r="BR94" s="347"/>
      <c r="BS94" s="347"/>
      <c r="BT94" s="347"/>
      <c r="BU94" s="347"/>
      <c r="BV94" s="347"/>
      <c r="BW94" s="347"/>
      <c r="BX94" s="347"/>
      <c r="BY94" s="347"/>
      <c r="BZ94" s="347"/>
      <c r="CA94" s="347"/>
      <c r="CB94" s="347"/>
      <c r="CC94" s="347"/>
      <c r="CD94" s="347"/>
      <c r="CE94" s="347"/>
      <c r="CF94" s="347"/>
      <c r="CG94" s="347"/>
      <c r="CH94" s="347"/>
      <c r="CI94" s="347"/>
      <c r="CJ94" s="347"/>
      <c r="CK94" s="347"/>
      <c r="CL94" s="347"/>
      <c r="CM94" s="347"/>
      <c r="CN94" s="347"/>
      <c r="CO94" s="347"/>
      <c r="CP94" s="347"/>
      <c r="CQ94" s="347"/>
      <c r="CR94" s="347"/>
      <c r="CS94" s="347"/>
      <c r="CT94" s="347"/>
      <c r="CU94" s="347"/>
      <c r="CV94" s="347"/>
      <c r="CW94" s="348"/>
    </row>
    <row r="95" spans="1:101" s="110" customFormat="1" ht="13.5" thickBot="1">
      <c r="A95" s="375"/>
      <c r="B95" s="366" t="s">
        <v>100</v>
      </c>
      <c r="C95" s="366"/>
      <c r="D95" s="366"/>
      <c r="E95" s="367"/>
      <c r="F95" s="367"/>
      <c r="G95" s="367"/>
      <c r="H95" s="367"/>
      <c r="I95" s="368"/>
      <c r="J95" s="368"/>
      <c r="K95" s="368"/>
      <c r="L95" s="368"/>
      <c r="M95" s="368"/>
      <c r="N95" s="368"/>
      <c r="O95" s="368"/>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72"/>
      <c r="AZ95" s="375"/>
      <c r="BA95" s="366" t="s">
        <v>100</v>
      </c>
      <c r="BB95" s="366"/>
      <c r="BC95" s="366"/>
      <c r="BD95" s="367"/>
      <c r="BE95" s="367"/>
      <c r="BF95" s="367"/>
      <c r="BG95" s="367"/>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72"/>
    </row>
    <row r="96" spans="1:101">
      <c r="A96" s="15"/>
    </row>
    <row r="97" spans="1:171" s="110" customFormat="1" ht="13.5" customHeight="1" thickBot="1">
      <c r="A97" s="191" t="s">
        <v>101</v>
      </c>
      <c r="B97" s="191"/>
      <c r="C97" s="191"/>
      <c r="D97" s="191"/>
      <c r="E97" s="191"/>
      <c r="F97" s="191"/>
      <c r="G97" s="191"/>
      <c r="H97" s="191"/>
      <c r="I97" s="191"/>
      <c r="J97" s="191"/>
      <c r="K97" s="191"/>
      <c r="L97" s="191"/>
      <c r="M97" s="191"/>
      <c r="N97" s="191"/>
      <c r="O97" s="191"/>
      <c r="P97" s="191"/>
      <c r="Q97" s="191"/>
      <c r="R97" s="191"/>
      <c r="S97" s="191"/>
      <c r="T97" s="191"/>
      <c r="U97" s="191"/>
      <c r="V97" s="191"/>
      <c r="W97" s="191"/>
      <c r="X97" s="191"/>
      <c r="Y97" s="191"/>
      <c r="Z97" s="191"/>
      <c r="AA97" s="191"/>
      <c r="AB97" s="191"/>
      <c r="AC97" s="191"/>
      <c r="AD97" s="191"/>
      <c r="AE97" s="191"/>
      <c r="AF97" s="191"/>
      <c r="AG97" s="191"/>
      <c r="AH97" s="191"/>
      <c r="AI97" s="191"/>
      <c r="AJ97" s="191"/>
      <c r="AK97" s="191"/>
      <c r="AL97" s="191"/>
      <c r="AM97" s="191"/>
      <c r="AN97" s="191"/>
      <c r="AO97" s="191"/>
      <c r="AP97" s="191"/>
      <c r="AQ97" s="191"/>
      <c r="AR97" s="191"/>
      <c r="AS97" s="191"/>
      <c r="AT97" s="191"/>
      <c r="AU97" s="191"/>
      <c r="AV97" s="191"/>
      <c r="AW97" s="191"/>
      <c r="AX97" s="191"/>
      <c r="AY97" s="191"/>
      <c r="AZ97" s="191"/>
      <c r="BA97" s="191"/>
      <c r="BB97" s="191"/>
      <c r="BC97" s="191"/>
      <c r="BD97" s="191"/>
      <c r="BE97" s="191"/>
      <c r="BF97" s="191"/>
      <c r="BG97" s="191"/>
      <c r="BH97" s="191"/>
      <c r="BI97" s="191"/>
      <c r="BJ97" s="191"/>
      <c r="BK97" s="191"/>
      <c r="BL97" s="191"/>
      <c r="BM97" s="191"/>
      <c r="BN97" s="191"/>
      <c r="BO97" s="191"/>
      <c r="BP97" s="191"/>
      <c r="BQ97" s="191"/>
      <c r="BR97" s="191"/>
      <c r="BS97" s="191"/>
      <c r="BT97" s="191"/>
      <c r="BU97" s="191"/>
      <c r="BV97" s="191"/>
      <c r="BW97" s="191"/>
      <c r="BX97" s="191"/>
      <c r="BY97" s="191"/>
      <c r="BZ97" s="191"/>
      <c r="CA97" s="191"/>
      <c r="CB97" s="191"/>
      <c r="CC97" s="191"/>
      <c r="CD97" s="191"/>
      <c r="CE97" s="191"/>
      <c r="CF97" s="191"/>
      <c r="CG97" s="191"/>
      <c r="CH97" s="191"/>
      <c r="CI97" s="191"/>
      <c r="CJ97" s="191"/>
      <c r="CK97" s="191"/>
      <c r="CL97" s="191"/>
      <c r="CM97" s="191"/>
      <c r="CN97" s="191"/>
      <c r="CO97" s="191"/>
      <c r="CP97" s="191"/>
      <c r="CQ97" s="191"/>
      <c r="CR97" s="191"/>
      <c r="CS97" s="191"/>
      <c r="CT97" s="191"/>
      <c r="CU97" s="191"/>
      <c r="CV97" s="191"/>
      <c r="CW97" s="191"/>
      <c r="CX97" s="191"/>
      <c r="CY97" s="191"/>
      <c r="CZ97" s="191"/>
      <c r="DA97" s="191"/>
      <c r="DB97" s="191"/>
      <c r="DC97" s="191"/>
      <c r="DD97" s="191"/>
      <c r="DE97" s="191"/>
      <c r="DF97" s="191"/>
      <c r="DG97" s="191"/>
      <c r="DH97" s="191"/>
      <c r="DI97" s="191"/>
      <c r="DJ97" s="191"/>
      <c r="DK97" s="191"/>
      <c r="DL97" s="191"/>
      <c r="DM97" s="191"/>
      <c r="DN97" s="191"/>
      <c r="DO97" s="191"/>
      <c r="DP97" s="191"/>
      <c r="DQ97" s="191"/>
      <c r="DR97" s="191"/>
      <c r="DS97" s="191"/>
      <c r="DT97" s="191"/>
      <c r="DU97" s="191"/>
      <c r="DV97" s="191"/>
      <c r="DW97" s="191"/>
      <c r="DX97" s="191"/>
      <c r="DY97" s="191"/>
      <c r="DZ97" s="191"/>
      <c r="EA97" s="191"/>
      <c r="EB97" s="191"/>
      <c r="EC97" s="191"/>
      <c r="ED97" s="191"/>
      <c r="EE97" s="191"/>
      <c r="EF97" s="191"/>
      <c r="EG97" s="191"/>
      <c r="EH97" s="191"/>
      <c r="EI97" s="191"/>
      <c r="EJ97" s="191"/>
      <c r="EK97" s="191"/>
      <c r="EL97" s="191"/>
      <c r="EM97" s="191"/>
      <c r="EN97" s="191"/>
      <c r="EO97" s="191"/>
      <c r="EP97" s="191"/>
      <c r="EQ97" s="191"/>
      <c r="ER97" s="191"/>
      <c r="ES97" s="191"/>
      <c r="ET97" s="191"/>
      <c r="EU97" s="191"/>
      <c r="EV97" s="191"/>
      <c r="EW97" s="191"/>
      <c r="EX97" s="191"/>
      <c r="EY97" s="191"/>
      <c r="EZ97" s="191"/>
      <c r="FA97" s="191"/>
      <c r="FB97" s="191"/>
      <c r="FC97" s="191"/>
      <c r="FD97" s="191"/>
      <c r="FE97" s="191"/>
      <c r="FF97" s="191"/>
      <c r="FG97" s="191"/>
      <c r="FH97" s="191"/>
      <c r="FI97" s="191"/>
      <c r="FJ97" s="191"/>
      <c r="FK97" s="191"/>
      <c r="FL97" s="191"/>
      <c r="FM97" s="191"/>
      <c r="FN97" s="191"/>
      <c r="FO97" s="191"/>
    </row>
    <row r="98" spans="1:171" s="110" customFormat="1" ht="13.5" customHeight="1" thickBot="1">
      <c r="A98" s="117"/>
      <c r="B98" s="117"/>
      <c r="C98" s="117"/>
      <c r="D98" s="117"/>
      <c r="E98" s="117"/>
      <c r="F98" s="117"/>
      <c r="G98" s="117"/>
      <c r="H98" s="117"/>
      <c r="I98" s="117"/>
      <c r="J98" s="117"/>
      <c r="K98" s="117"/>
      <c r="L98" s="117"/>
      <c r="M98" s="117"/>
      <c r="N98" s="117"/>
      <c r="O98" s="464">
        <v>1</v>
      </c>
      <c r="P98" s="465"/>
      <c r="Q98" s="465"/>
      <c r="R98" s="465"/>
      <c r="S98" s="465"/>
      <c r="T98" s="465"/>
      <c r="U98" s="465"/>
      <c r="V98" s="465"/>
      <c r="W98" s="465"/>
      <c r="X98" s="465"/>
      <c r="Y98" s="465"/>
      <c r="Z98" s="465"/>
      <c r="AA98" s="465"/>
      <c r="AB98" s="465"/>
      <c r="AC98" s="465"/>
      <c r="AD98" s="465"/>
      <c r="AE98" s="465"/>
      <c r="AF98" s="465"/>
      <c r="AG98" s="465"/>
      <c r="AH98" s="465"/>
      <c r="AI98" s="465"/>
      <c r="AJ98" s="465"/>
      <c r="AK98" s="465"/>
      <c r="AL98" s="465"/>
      <c r="AM98" s="465"/>
      <c r="AN98" s="465"/>
      <c r="AO98" s="465"/>
      <c r="AP98" s="466"/>
      <c r="AQ98" s="118"/>
      <c r="AR98" s="118"/>
      <c r="AS98" s="118"/>
      <c r="AT98" s="118"/>
      <c r="AU98" s="118"/>
      <c r="AV98" s="118"/>
      <c r="AW98" s="118"/>
      <c r="AX98" s="118"/>
      <c r="AY98" s="118"/>
      <c r="AZ98" s="118"/>
      <c r="BA98" s="118"/>
      <c r="BB98" s="118"/>
      <c r="BC98" s="118"/>
      <c r="BD98" s="118"/>
      <c r="BE98" s="118"/>
      <c r="BF98" s="464">
        <v>2</v>
      </c>
      <c r="BG98" s="465"/>
      <c r="BH98" s="465"/>
      <c r="BI98" s="465"/>
      <c r="BJ98" s="465"/>
      <c r="BK98" s="465"/>
      <c r="BL98" s="465"/>
      <c r="BM98" s="465"/>
      <c r="BN98" s="465"/>
      <c r="BO98" s="465"/>
      <c r="BP98" s="465"/>
      <c r="BQ98" s="465"/>
      <c r="BR98" s="465"/>
      <c r="BS98" s="465"/>
      <c r="BT98" s="465"/>
      <c r="BU98" s="465"/>
      <c r="BV98" s="465"/>
      <c r="BW98" s="465"/>
      <c r="BX98" s="465"/>
      <c r="BY98" s="465"/>
      <c r="BZ98" s="465"/>
      <c r="CA98" s="465"/>
      <c r="CB98" s="465"/>
      <c r="CC98" s="465"/>
      <c r="CD98" s="465"/>
      <c r="CE98" s="465"/>
      <c r="CF98" s="465"/>
      <c r="CG98" s="466"/>
      <c r="CW98" s="464">
        <v>3</v>
      </c>
      <c r="CX98" s="465"/>
      <c r="CY98" s="465"/>
      <c r="CZ98" s="465"/>
      <c r="DA98" s="465"/>
      <c r="DB98" s="465"/>
      <c r="DC98" s="465"/>
      <c r="DD98" s="465"/>
      <c r="DE98" s="465"/>
      <c r="DF98" s="465"/>
      <c r="DG98" s="465"/>
      <c r="DH98" s="465"/>
      <c r="DI98" s="465"/>
      <c r="DJ98" s="465"/>
      <c r="DK98" s="465"/>
      <c r="DL98" s="465"/>
      <c r="DM98" s="465"/>
      <c r="DN98" s="465"/>
      <c r="DO98" s="465"/>
      <c r="DP98" s="465"/>
      <c r="DQ98" s="465"/>
      <c r="DR98" s="465"/>
      <c r="DS98" s="465"/>
      <c r="DT98" s="465"/>
      <c r="DU98" s="465"/>
      <c r="DV98" s="465"/>
      <c r="DW98" s="465"/>
      <c r="DX98" s="466"/>
      <c r="EN98" s="464">
        <v>4</v>
      </c>
      <c r="EO98" s="465"/>
      <c r="EP98" s="465"/>
      <c r="EQ98" s="465"/>
      <c r="ER98" s="465"/>
      <c r="ES98" s="465"/>
      <c r="ET98" s="465"/>
      <c r="EU98" s="465"/>
      <c r="EV98" s="465"/>
      <c r="EW98" s="465"/>
      <c r="EX98" s="465"/>
      <c r="EY98" s="465"/>
      <c r="EZ98" s="465"/>
      <c r="FA98" s="465"/>
      <c r="FB98" s="465"/>
      <c r="FC98" s="465"/>
      <c r="FD98" s="465"/>
      <c r="FE98" s="465"/>
      <c r="FF98" s="465"/>
      <c r="FG98" s="465"/>
      <c r="FH98" s="465"/>
      <c r="FI98" s="465"/>
      <c r="FJ98" s="465"/>
      <c r="FK98" s="465"/>
      <c r="FL98" s="465"/>
      <c r="FM98" s="465"/>
      <c r="FN98" s="465"/>
      <c r="FO98" s="466"/>
    </row>
    <row r="99" spans="1:171" s="119" customFormat="1" ht="13.5" customHeight="1">
      <c r="A99" s="363" t="s">
        <v>102</v>
      </c>
      <c r="B99" s="364"/>
      <c r="C99" s="364"/>
      <c r="D99" s="364"/>
      <c r="E99" s="364"/>
      <c r="F99" s="364"/>
      <c r="G99" s="364"/>
      <c r="H99" s="364"/>
      <c r="I99" s="364"/>
      <c r="J99" s="364"/>
      <c r="K99" s="364"/>
      <c r="L99" s="364"/>
      <c r="M99" s="364"/>
      <c r="N99" s="364"/>
      <c r="O99" s="256" t="str">
        <f>IF(F24="","",F24)</f>
        <v>demo part</v>
      </c>
      <c r="P99" s="256"/>
      <c r="Q99" s="256"/>
      <c r="R99" s="256"/>
      <c r="S99" s="256"/>
      <c r="T99" s="256"/>
      <c r="U99" s="256"/>
      <c r="V99" s="256"/>
      <c r="W99" s="256"/>
      <c r="X99" s="256"/>
      <c r="Y99" s="256"/>
      <c r="Z99" s="256"/>
      <c r="AA99" s="256"/>
      <c r="AB99" s="256"/>
      <c r="AC99" s="256"/>
      <c r="AD99" s="256"/>
      <c r="AE99" s="256"/>
      <c r="AF99" s="256"/>
      <c r="AG99" s="256"/>
      <c r="AH99" s="256"/>
      <c r="AI99" s="256"/>
      <c r="AJ99" s="256"/>
      <c r="AK99" s="256"/>
      <c r="AL99" s="256"/>
      <c r="AM99" s="256"/>
      <c r="AN99" s="256"/>
      <c r="AO99" s="256"/>
      <c r="AP99" s="257"/>
      <c r="AQ99" s="118"/>
      <c r="AR99" s="363" t="s">
        <v>102</v>
      </c>
      <c r="AS99" s="364"/>
      <c r="AT99" s="364"/>
      <c r="AU99" s="364"/>
      <c r="AV99" s="364"/>
      <c r="AW99" s="364"/>
      <c r="AX99" s="364"/>
      <c r="AY99" s="364"/>
      <c r="AZ99" s="364"/>
      <c r="BA99" s="364"/>
      <c r="BB99" s="364"/>
      <c r="BC99" s="364"/>
      <c r="BD99" s="364"/>
      <c r="BE99" s="364"/>
      <c r="BF99" s="256" t="str">
        <f>IF(L24="","",L24)</f>
        <v>demo part</v>
      </c>
      <c r="BG99" s="256"/>
      <c r="BH99" s="256"/>
      <c r="BI99" s="256"/>
      <c r="BJ99" s="256"/>
      <c r="BK99" s="256"/>
      <c r="BL99" s="256"/>
      <c r="BM99" s="256"/>
      <c r="BN99" s="256"/>
      <c r="BO99" s="256"/>
      <c r="BP99" s="256"/>
      <c r="BQ99" s="256"/>
      <c r="BR99" s="256"/>
      <c r="BS99" s="256"/>
      <c r="BT99" s="256"/>
      <c r="BU99" s="256"/>
      <c r="BV99" s="256"/>
      <c r="BW99" s="256"/>
      <c r="BX99" s="256"/>
      <c r="BY99" s="256"/>
      <c r="BZ99" s="256"/>
      <c r="CA99" s="256"/>
      <c r="CB99" s="256"/>
      <c r="CC99" s="256"/>
      <c r="CD99" s="256"/>
      <c r="CE99" s="256"/>
      <c r="CF99" s="256"/>
      <c r="CG99" s="257"/>
      <c r="CI99" s="363" t="s">
        <v>102</v>
      </c>
      <c r="CJ99" s="364"/>
      <c r="CK99" s="364"/>
      <c r="CL99" s="364"/>
      <c r="CM99" s="364"/>
      <c r="CN99" s="364"/>
      <c r="CO99" s="364"/>
      <c r="CP99" s="364"/>
      <c r="CQ99" s="364"/>
      <c r="CR99" s="364"/>
      <c r="CS99" s="364"/>
      <c r="CT99" s="364"/>
      <c r="CU99" s="364"/>
      <c r="CV99" s="364"/>
      <c r="CW99" s="256" t="str">
        <f>IF(R24="","",R24)</f>
        <v>demo part</v>
      </c>
      <c r="CX99" s="256"/>
      <c r="CY99" s="256"/>
      <c r="CZ99" s="256"/>
      <c r="DA99" s="256"/>
      <c r="DB99" s="256"/>
      <c r="DC99" s="256"/>
      <c r="DD99" s="256"/>
      <c r="DE99" s="256"/>
      <c r="DF99" s="256"/>
      <c r="DG99" s="256"/>
      <c r="DH99" s="256"/>
      <c r="DI99" s="256"/>
      <c r="DJ99" s="256"/>
      <c r="DK99" s="256"/>
      <c r="DL99" s="256"/>
      <c r="DM99" s="256"/>
      <c r="DN99" s="256"/>
      <c r="DO99" s="256"/>
      <c r="DP99" s="256"/>
      <c r="DQ99" s="256"/>
      <c r="DR99" s="256"/>
      <c r="DS99" s="256"/>
      <c r="DT99" s="256"/>
      <c r="DU99" s="256"/>
      <c r="DV99" s="256"/>
      <c r="DW99" s="256"/>
      <c r="DX99" s="257"/>
      <c r="DZ99" s="363" t="s">
        <v>102</v>
      </c>
      <c r="EA99" s="364"/>
      <c r="EB99" s="364"/>
      <c r="EC99" s="364"/>
      <c r="ED99" s="364"/>
      <c r="EE99" s="364"/>
      <c r="EF99" s="364"/>
      <c r="EG99" s="364"/>
      <c r="EH99" s="364"/>
      <c r="EI99" s="364"/>
      <c r="EJ99" s="364"/>
      <c r="EK99" s="364"/>
      <c r="EL99" s="364"/>
      <c r="EM99" s="364"/>
      <c r="EN99" s="256" t="str">
        <f>IF(X24="","",X24)</f>
        <v/>
      </c>
      <c r="EO99" s="256"/>
      <c r="EP99" s="256"/>
      <c r="EQ99" s="256"/>
      <c r="ER99" s="256"/>
      <c r="ES99" s="256"/>
      <c r="ET99" s="256"/>
      <c r="EU99" s="256"/>
      <c r="EV99" s="256"/>
      <c r="EW99" s="256"/>
      <c r="EX99" s="256"/>
      <c r="EY99" s="256"/>
      <c r="EZ99" s="256"/>
      <c r="FA99" s="256"/>
      <c r="FB99" s="256"/>
      <c r="FC99" s="256"/>
      <c r="FD99" s="256"/>
      <c r="FE99" s="256"/>
      <c r="FF99" s="256"/>
      <c r="FG99" s="256"/>
      <c r="FH99" s="256"/>
      <c r="FI99" s="256"/>
      <c r="FJ99" s="256"/>
      <c r="FK99" s="256"/>
      <c r="FL99" s="256"/>
      <c r="FM99" s="256"/>
      <c r="FN99" s="256"/>
      <c r="FO99" s="257"/>
    </row>
    <row r="100" spans="1:171" s="110" customFormat="1" ht="12.75" customHeight="1">
      <c r="A100" s="357" t="s">
        <v>103</v>
      </c>
      <c r="B100" s="362"/>
      <c r="C100" s="362"/>
      <c r="D100" s="362"/>
      <c r="E100" s="362"/>
      <c r="F100" s="362"/>
      <c r="G100" s="362"/>
      <c r="H100" s="362"/>
      <c r="I100" s="362"/>
      <c r="J100" s="362"/>
      <c r="K100" s="362"/>
      <c r="L100" s="362"/>
      <c r="M100" s="362"/>
      <c r="N100" s="362"/>
      <c r="O100" s="355"/>
      <c r="P100" s="355"/>
      <c r="Q100" s="355"/>
      <c r="R100" s="355"/>
      <c r="S100" s="355"/>
      <c r="T100" s="355"/>
      <c r="U100" s="355"/>
      <c r="V100" s="355"/>
      <c r="W100" s="355"/>
      <c r="X100" s="355"/>
      <c r="Y100" s="355"/>
      <c r="Z100" s="355"/>
      <c r="AA100" s="355"/>
      <c r="AB100" s="355"/>
      <c r="AC100" s="355"/>
      <c r="AD100" s="355"/>
      <c r="AE100" s="355"/>
      <c r="AF100" s="355"/>
      <c r="AG100" s="355"/>
      <c r="AH100" s="355"/>
      <c r="AI100" s="355"/>
      <c r="AJ100" s="355"/>
      <c r="AK100" s="355"/>
      <c r="AL100" s="355"/>
      <c r="AM100" s="355"/>
      <c r="AN100" s="355"/>
      <c r="AO100" s="355"/>
      <c r="AP100" s="356"/>
      <c r="AQ100" s="118"/>
      <c r="AR100" s="357" t="s">
        <v>103</v>
      </c>
      <c r="AS100" s="362"/>
      <c r="AT100" s="362"/>
      <c r="AU100" s="362"/>
      <c r="AV100" s="362"/>
      <c r="AW100" s="362"/>
      <c r="AX100" s="362"/>
      <c r="AY100" s="362"/>
      <c r="AZ100" s="362"/>
      <c r="BA100" s="362"/>
      <c r="BB100" s="362"/>
      <c r="BC100" s="362"/>
      <c r="BD100" s="362"/>
      <c r="BE100" s="362"/>
      <c r="BF100" s="355"/>
      <c r="BG100" s="355"/>
      <c r="BH100" s="355"/>
      <c r="BI100" s="355"/>
      <c r="BJ100" s="355"/>
      <c r="BK100" s="355"/>
      <c r="BL100" s="355"/>
      <c r="BM100" s="355"/>
      <c r="BN100" s="355"/>
      <c r="BO100" s="355"/>
      <c r="BP100" s="355"/>
      <c r="BQ100" s="355"/>
      <c r="BR100" s="355"/>
      <c r="BS100" s="355"/>
      <c r="BT100" s="355"/>
      <c r="BU100" s="355"/>
      <c r="BV100" s="355"/>
      <c r="BW100" s="355"/>
      <c r="BX100" s="355"/>
      <c r="BY100" s="355"/>
      <c r="BZ100" s="355"/>
      <c r="CA100" s="355"/>
      <c r="CB100" s="355"/>
      <c r="CC100" s="355"/>
      <c r="CD100" s="355"/>
      <c r="CE100" s="355"/>
      <c r="CF100" s="355"/>
      <c r="CG100" s="356"/>
      <c r="CI100" s="357" t="s">
        <v>103</v>
      </c>
      <c r="CJ100" s="362"/>
      <c r="CK100" s="362"/>
      <c r="CL100" s="362"/>
      <c r="CM100" s="362"/>
      <c r="CN100" s="362"/>
      <c r="CO100" s="362"/>
      <c r="CP100" s="362"/>
      <c r="CQ100" s="362"/>
      <c r="CR100" s="362"/>
      <c r="CS100" s="362"/>
      <c r="CT100" s="362"/>
      <c r="CU100" s="362"/>
      <c r="CV100" s="362"/>
      <c r="CW100" s="355"/>
      <c r="CX100" s="355"/>
      <c r="CY100" s="355"/>
      <c r="CZ100" s="355"/>
      <c r="DA100" s="355"/>
      <c r="DB100" s="355"/>
      <c r="DC100" s="355"/>
      <c r="DD100" s="355"/>
      <c r="DE100" s="355"/>
      <c r="DF100" s="355"/>
      <c r="DG100" s="355"/>
      <c r="DH100" s="355"/>
      <c r="DI100" s="355"/>
      <c r="DJ100" s="355"/>
      <c r="DK100" s="355"/>
      <c r="DL100" s="355"/>
      <c r="DM100" s="355"/>
      <c r="DN100" s="355"/>
      <c r="DO100" s="355"/>
      <c r="DP100" s="355"/>
      <c r="DQ100" s="355"/>
      <c r="DR100" s="355"/>
      <c r="DS100" s="355"/>
      <c r="DT100" s="355"/>
      <c r="DU100" s="355"/>
      <c r="DV100" s="355"/>
      <c r="DW100" s="355"/>
      <c r="DX100" s="356"/>
      <c r="DZ100" s="357" t="s">
        <v>103</v>
      </c>
      <c r="EA100" s="362"/>
      <c r="EB100" s="362"/>
      <c r="EC100" s="362"/>
      <c r="ED100" s="362"/>
      <c r="EE100" s="362"/>
      <c r="EF100" s="362"/>
      <c r="EG100" s="362"/>
      <c r="EH100" s="362"/>
      <c r="EI100" s="362"/>
      <c r="EJ100" s="362"/>
      <c r="EK100" s="362"/>
      <c r="EL100" s="362"/>
      <c r="EM100" s="362"/>
      <c r="EN100" s="355"/>
      <c r="EO100" s="355"/>
      <c r="EP100" s="355"/>
      <c r="EQ100" s="355"/>
      <c r="ER100" s="355"/>
      <c r="ES100" s="355"/>
      <c r="ET100" s="355"/>
      <c r="EU100" s="355"/>
      <c r="EV100" s="355"/>
      <c r="EW100" s="355"/>
      <c r="EX100" s="355"/>
      <c r="EY100" s="355"/>
      <c r="EZ100" s="355"/>
      <c r="FA100" s="355"/>
      <c r="FB100" s="355"/>
      <c r="FC100" s="355"/>
      <c r="FD100" s="355"/>
      <c r="FE100" s="355"/>
      <c r="FF100" s="355"/>
      <c r="FG100" s="355"/>
      <c r="FH100" s="355"/>
      <c r="FI100" s="355"/>
      <c r="FJ100" s="355"/>
      <c r="FK100" s="355"/>
      <c r="FL100" s="355"/>
      <c r="FM100" s="355"/>
      <c r="FN100" s="355"/>
      <c r="FO100" s="356"/>
    </row>
    <row r="101" spans="1:171" s="110" customFormat="1" ht="12.75" customHeight="1">
      <c r="A101" s="230" t="s">
        <v>104</v>
      </c>
      <c r="B101" s="231"/>
      <c r="C101" s="231"/>
      <c r="D101" s="231"/>
      <c r="E101" s="231"/>
      <c r="F101" s="362" t="s">
        <v>105</v>
      </c>
      <c r="G101" s="362"/>
      <c r="H101" s="362"/>
      <c r="I101" s="362"/>
      <c r="J101" s="362"/>
      <c r="K101" s="362"/>
      <c r="L101" s="362"/>
      <c r="M101" s="362"/>
      <c r="N101" s="362"/>
      <c r="O101" s="192"/>
      <c r="P101" s="192"/>
      <c r="Q101" s="192"/>
      <c r="R101" s="192"/>
      <c r="S101" s="192"/>
      <c r="T101" s="192"/>
      <c r="U101" s="192"/>
      <c r="V101" s="192"/>
      <c r="W101" s="192"/>
      <c r="X101" s="192"/>
      <c r="Y101" s="192"/>
      <c r="Z101" s="192"/>
      <c r="AA101" s="192"/>
      <c r="AB101" s="192"/>
      <c r="AC101" s="192"/>
      <c r="AD101" s="192"/>
      <c r="AE101" s="192"/>
      <c r="AF101" s="192"/>
      <c r="AG101" s="192"/>
      <c r="AH101" s="192"/>
      <c r="AI101" s="192"/>
      <c r="AJ101" s="192"/>
      <c r="AK101" s="192"/>
      <c r="AL101" s="192"/>
      <c r="AM101" s="192"/>
      <c r="AN101" s="192"/>
      <c r="AO101" s="192"/>
      <c r="AP101" s="193"/>
      <c r="AQ101" s="162"/>
      <c r="AR101" s="230" t="s">
        <v>104</v>
      </c>
      <c r="AS101" s="231"/>
      <c r="AT101" s="231"/>
      <c r="AU101" s="231"/>
      <c r="AV101" s="231"/>
      <c r="AW101" s="362" t="s">
        <v>105</v>
      </c>
      <c r="AX101" s="362"/>
      <c r="AY101" s="362"/>
      <c r="AZ101" s="362"/>
      <c r="BA101" s="362"/>
      <c r="BB101" s="362"/>
      <c r="BC101" s="362"/>
      <c r="BD101" s="362"/>
      <c r="BE101" s="362"/>
      <c r="BF101" s="192"/>
      <c r="BG101" s="192"/>
      <c r="BH101" s="192"/>
      <c r="BI101" s="192"/>
      <c r="BJ101" s="192"/>
      <c r="BK101" s="192"/>
      <c r="BL101" s="192"/>
      <c r="BM101" s="192"/>
      <c r="BN101" s="192"/>
      <c r="BO101" s="192"/>
      <c r="BP101" s="192"/>
      <c r="BQ101" s="192"/>
      <c r="BR101" s="192"/>
      <c r="BS101" s="192"/>
      <c r="BT101" s="192"/>
      <c r="BU101" s="192"/>
      <c r="BV101" s="192"/>
      <c r="BW101" s="192"/>
      <c r="BX101" s="192"/>
      <c r="BY101" s="192"/>
      <c r="BZ101" s="192"/>
      <c r="CA101" s="192"/>
      <c r="CB101" s="192"/>
      <c r="CC101" s="192"/>
      <c r="CD101" s="192"/>
      <c r="CE101" s="192"/>
      <c r="CF101" s="192"/>
      <c r="CG101" s="193"/>
      <c r="CI101" s="230" t="s">
        <v>104</v>
      </c>
      <c r="CJ101" s="231"/>
      <c r="CK101" s="231"/>
      <c r="CL101" s="231"/>
      <c r="CM101" s="231"/>
      <c r="CN101" s="362" t="s">
        <v>105</v>
      </c>
      <c r="CO101" s="362"/>
      <c r="CP101" s="362"/>
      <c r="CQ101" s="362"/>
      <c r="CR101" s="362"/>
      <c r="CS101" s="362"/>
      <c r="CT101" s="362"/>
      <c r="CU101" s="362"/>
      <c r="CV101" s="362"/>
      <c r="CW101" s="192"/>
      <c r="CX101" s="192"/>
      <c r="CY101" s="192"/>
      <c r="CZ101" s="192"/>
      <c r="DA101" s="192"/>
      <c r="DB101" s="192"/>
      <c r="DC101" s="192"/>
      <c r="DD101" s="192"/>
      <c r="DE101" s="192"/>
      <c r="DF101" s="192"/>
      <c r="DG101" s="192"/>
      <c r="DH101" s="192"/>
      <c r="DI101" s="192"/>
      <c r="DJ101" s="192"/>
      <c r="DK101" s="192"/>
      <c r="DL101" s="192"/>
      <c r="DM101" s="192"/>
      <c r="DN101" s="192"/>
      <c r="DO101" s="192"/>
      <c r="DP101" s="192"/>
      <c r="DQ101" s="192"/>
      <c r="DR101" s="192"/>
      <c r="DS101" s="192"/>
      <c r="DT101" s="192"/>
      <c r="DU101" s="192"/>
      <c r="DV101" s="192"/>
      <c r="DW101" s="192"/>
      <c r="DX101" s="193"/>
      <c r="DZ101" s="230" t="s">
        <v>104</v>
      </c>
      <c r="EA101" s="231"/>
      <c r="EB101" s="231"/>
      <c r="EC101" s="231"/>
      <c r="ED101" s="231"/>
      <c r="EE101" s="362" t="s">
        <v>105</v>
      </c>
      <c r="EF101" s="362"/>
      <c r="EG101" s="362"/>
      <c r="EH101" s="362"/>
      <c r="EI101" s="362"/>
      <c r="EJ101" s="362"/>
      <c r="EK101" s="362"/>
      <c r="EL101" s="362"/>
      <c r="EM101" s="362"/>
      <c r="EN101" s="192"/>
      <c r="EO101" s="192"/>
      <c r="EP101" s="192"/>
      <c r="EQ101" s="192"/>
      <c r="ER101" s="192"/>
      <c r="ES101" s="192"/>
      <c r="ET101" s="192"/>
      <c r="EU101" s="192"/>
      <c r="EV101" s="192"/>
      <c r="EW101" s="192"/>
      <c r="EX101" s="192"/>
      <c r="EY101" s="192"/>
      <c r="EZ101" s="192"/>
      <c r="FA101" s="192"/>
      <c r="FB101" s="192"/>
      <c r="FC101" s="192"/>
      <c r="FD101" s="192"/>
      <c r="FE101" s="192"/>
      <c r="FF101" s="192"/>
      <c r="FG101" s="192"/>
      <c r="FH101" s="192"/>
      <c r="FI101" s="192"/>
      <c r="FJ101" s="192"/>
      <c r="FK101" s="192"/>
      <c r="FL101" s="192"/>
      <c r="FM101" s="192"/>
      <c r="FN101" s="192"/>
      <c r="FO101" s="193"/>
    </row>
    <row r="102" spans="1:171" s="110" customFormat="1" ht="12.75" customHeight="1">
      <c r="A102" s="230"/>
      <c r="B102" s="231"/>
      <c r="C102" s="231"/>
      <c r="D102" s="231"/>
      <c r="E102" s="231"/>
      <c r="F102" s="362" t="s">
        <v>106</v>
      </c>
      <c r="G102" s="362"/>
      <c r="H102" s="362"/>
      <c r="I102" s="362"/>
      <c r="J102" s="362"/>
      <c r="K102" s="362"/>
      <c r="L102" s="362"/>
      <c r="M102" s="362"/>
      <c r="N102" s="362"/>
      <c r="O102" s="192"/>
      <c r="P102" s="192"/>
      <c r="Q102" s="192"/>
      <c r="R102" s="192"/>
      <c r="S102" s="192"/>
      <c r="T102" s="192"/>
      <c r="U102" s="192"/>
      <c r="V102" s="192"/>
      <c r="W102" s="192"/>
      <c r="X102" s="192"/>
      <c r="Y102" s="192"/>
      <c r="Z102" s="192"/>
      <c r="AA102" s="192"/>
      <c r="AB102" s="192"/>
      <c r="AC102" s="192"/>
      <c r="AD102" s="192"/>
      <c r="AE102" s="192"/>
      <c r="AF102" s="192"/>
      <c r="AG102" s="192"/>
      <c r="AH102" s="192"/>
      <c r="AI102" s="192"/>
      <c r="AJ102" s="192"/>
      <c r="AK102" s="192"/>
      <c r="AL102" s="192"/>
      <c r="AM102" s="192"/>
      <c r="AN102" s="192"/>
      <c r="AO102" s="192"/>
      <c r="AP102" s="193"/>
      <c r="AQ102" s="162"/>
      <c r="AR102" s="230"/>
      <c r="AS102" s="231"/>
      <c r="AT102" s="231"/>
      <c r="AU102" s="231"/>
      <c r="AV102" s="231"/>
      <c r="AW102" s="362" t="s">
        <v>106</v>
      </c>
      <c r="AX102" s="362"/>
      <c r="AY102" s="362"/>
      <c r="AZ102" s="362"/>
      <c r="BA102" s="362"/>
      <c r="BB102" s="362"/>
      <c r="BC102" s="362"/>
      <c r="BD102" s="362"/>
      <c r="BE102" s="362"/>
      <c r="BF102" s="192"/>
      <c r="BG102" s="192"/>
      <c r="BH102" s="192"/>
      <c r="BI102" s="192"/>
      <c r="BJ102" s="192"/>
      <c r="BK102" s="192"/>
      <c r="BL102" s="192"/>
      <c r="BM102" s="192"/>
      <c r="BN102" s="192"/>
      <c r="BO102" s="192"/>
      <c r="BP102" s="192"/>
      <c r="BQ102" s="192"/>
      <c r="BR102" s="192"/>
      <c r="BS102" s="192"/>
      <c r="BT102" s="192"/>
      <c r="BU102" s="192"/>
      <c r="BV102" s="192"/>
      <c r="BW102" s="192"/>
      <c r="BX102" s="192"/>
      <c r="BY102" s="192"/>
      <c r="BZ102" s="192"/>
      <c r="CA102" s="192"/>
      <c r="CB102" s="192"/>
      <c r="CC102" s="192"/>
      <c r="CD102" s="192"/>
      <c r="CE102" s="192"/>
      <c r="CF102" s="192"/>
      <c r="CG102" s="193"/>
      <c r="CI102" s="230"/>
      <c r="CJ102" s="231"/>
      <c r="CK102" s="231"/>
      <c r="CL102" s="231"/>
      <c r="CM102" s="231"/>
      <c r="CN102" s="362" t="s">
        <v>106</v>
      </c>
      <c r="CO102" s="362"/>
      <c r="CP102" s="362"/>
      <c r="CQ102" s="362"/>
      <c r="CR102" s="362"/>
      <c r="CS102" s="362"/>
      <c r="CT102" s="362"/>
      <c r="CU102" s="362"/>
      <c r="CV102" s="362"/>
      <c r="CW102" s="192"/>
      <c r="CX102" s="192"/>
      <c r="CY102" s="192"/>
      <c r="CZ102" s="192"/>
      <c r="DA102" s="192"/>
      <c r="DB102" s="192"/>
      <c r="DC102" s="192"/>
      <c r="DD102" s="192"/>
      <c r="DE102" s="192"/>
      <c r="DF102" s="192"/>
      <c r="DG102" s="192"/>
      <c r="DH102" s="192"/>
      <c r="DI102" s="192"/>
      <c r="DJ102" s="192"/>
      <c r="DK102" s="192"/>
      <c r="DL102" s="192"/>
      <c r="DM102" s="192"/>
      <c r="DN102" s="192"/>
      <c r="DO102" s="192"/>
      <c r="DP102" s="192"/>
      <c r="DQ102" s="192"/>
      <c r="DR102" s="192"/>
      <c r="DS102" s="192"/>
      <c r="DT102" s="192"/>
      <c r="DU102" s="192"/>
      <c r="DV102" s="192"/>
      <c r="DW102" s="192"/>
      <c r="DX102" s="193"/>
      <c r="DZ102" s="230"/>
      <c r="EA102" s="231"/>
      <c r="EB102" s="231"/>
      <c r="EC102" s="231"/>
      <c r="ED102" s="231"/>
      <c r="EE102" s="362" t="s">
        <v>106</v>
      </c>
      <c r="EF102" s="362"/>
      <c r="EG102" s="362"/>
      <c r="EH102" s="362"/>
      <c r="EI102" s="362"/>
      <c r="EJ102" s="362"/>
      <c r="EK102" s="362"/>
      <c r="EL102" s="362"/>
      <c r="EM102" s="362"/>
      <c r="EN102" s="192"/>
      <c r="EO102" s="192"/>
      <c r="EP102" s="192"/>
      <c r="EQ102" s="192"/>
      <c r="ER102" s="192"/>
      <c r="ES102" s="192"/>
      <c r="ET102" s="192"/>
      <c r="EU102" s="192"/>
      <c r="EV102" s="192"/>
      <c r="EW102" s="192"/>
      <c r="EX102" s="192"/>
      <c r="EY102" s="192"/>
      <c r="EZ102" s="192"/>
      <c r="FA102" s="192"/>
      <c r="FB102" s="192"/>
      <c r="FC102" s="192"/>
      <c r="FD102" s="192"/>
      <c r="FE102" s="192"/>
      <c r="FF102" s="192"/>
      <c r="FG102" s="192"/>
      <c r="FH102" s="192"/>
      <c r="FI102" s="192"/>
      <c r="FJ102" s="192"/>
      <c r="FK102" s="192"/>
      <c r="FL102" s="192"/>
      <c r="FM102" s="192"/>
      <c r="FN102" s="192"/>
      <c r="FO102" s="193"/>
    </row>
    <row r="103" spans="1:171" s="110" customFormat="1" ht="12.75" customHeight="1">
      <c r="A103" s="230"/>
      <c r="B103" s="231"/>
      <c r="C103" s="231"/>
      <c r="D103" s="231"/>
      <c r="E103" s="231"/>
      <c r="F103" s="362" t="s">
        <v>107</v>
      </c>
      <c r="G103" s="362"/>
      <c r="H103" s="362"/>
      <c r="I103" s="362"/>
      <c r="J103" s="362"/>
      <c r="K103" s="362"/>
      <c r="L103" s="362"/>
      <c r="M103" s="362"/>
      <c r="N103" s="362"/>
      <c r="O103" s="192"/>
      <c r="P103" s="192"/>
      <c r="Q103" s="192"/>
      <c r="R103" s="192"/>
      <c r="S103" s="192"/>
      <c r="T103" s="192"/>
      <c r="U103" s="192"/>
      <c r="V103" s="192"/>
      <c r="W103" s="192"/>
      <c r="X103" s="192"/>
      <c r="Y103" s="192"/>
      <c r="Z103" s="192"/>
      <c r="AA103" s="192"/>
      <c r="AB103" s="192"/>
      <c r="AC103" s="192"/>
      <c r="AD103" s="192"/>
      <c r="AE103" s="192"/>
      <c r="AF103" s="192"/>
      <c r="AG103" s="192"/>
      <c r="AH103" s="192"/>
      <c r="AI103" s="192"/>
      <c r="AJ103" s="192"/>
      <c r="AK103" s="192"/>
      <c r="AL103" s="192"/>
      <c r="AM103" s="192"/>
      <c r="AN103" s="192"/>
      <c r="AO103" s="192"/>
      <c r="AP103" s="193"/>
      <c r="AQ103" s="162"/>
      <c r="AR103" s="230"/>
      <c r="AS103" s="231"/>
      <c r="AT103" s="231"/>
      <c r="AU103" s="231"/>
      <c r="AV103" s="231"/>
      <c r="AW103" s="362" t="s">
        <v>107</v>
      </c>
      <c r="AX103" s="362"/>
      <c r="AY103" s="362"/>
      <c r="AZ103" s="362"/>
      <c r="BA103" s="362"/>
      <c r="BB103" s="362"/>
      <c r="BC103" s="362"/>
      <c r="BD103" s="362"/>
      <c r="BE103" s="362"/>
      <c r="BF103" s="192"/>
      <c r="BG103" s="192"/>
      <c r="BH103" s="192"/>
      <c r="BI103" s="192"/>
      <c r="BJ103" s="192"/>
      <c r="BK103" s="192"/>
      <c r="BL103" s="192"/>
      <c r="BM103" s="192"/>
      <c r="BN103" s="192"/>
      <c r="BO103" s="192"/>
      <c r="BP103" s="192"/>
      <c r="BQ103" s="192"/>
      <c r="BR103" s="192"/>
      <c r="BS103" s="192"/>
      <c r="BT103" s="192"/>
      <c r="BU103" s="192"/>
      <c r="BV103" s="192"/>
      <c r="BW103" s="192"/>
      <c r="BX103" s="192"/>
      <c r="BY103" s="192"/>
      <c r="BZ103" s="192"/>
      <c r="CA103" s="192"/>
      <c r="CB103" s="192"/>
      <c r="CC103" s="192"/>
      <c r="CD103" s="192"/>
      <c r="CE103" s="192"/>
      <c r="CF103" s="192"/>
      <c r="CG103" s="193"/>
      <c r="CI103" s="230"/>
      <c r="CJ103" s="231"/>
      <c r="CK103" s="231"/>
      <c r="CL103" s="231"/>
      <c r="CM103" s="231"/>
      <c r="CN103" s="362" t="s">
        <v>107</v>
      </c>
      <c r="CO103" s="362"/>
      <c r="CP103" s="362"/>
      <c r="CQ103" s="362"/>
      <c r="CR103" s="362"/>
      <c r="CS103" s="362"/>
      <c r="CT103" s="362"/>
      <c r="CU103" s="362"/>
      <c r="CV103" s="362"/>
      <c r="CW103" s="192"/>
      <c r="CX103" s="192"/>
      <c r="CY103" s="192"/>
      <c r="CZ103" s="192"/>
      <c r="DA103" s="192"/>
      <c r="DB103" s="192"/>
      <c r="DC103" s="192"/>
      <c r="DD103" s="192"/>
      <c r="DE103" s="192"/>
      <c r="DF103" s="192"/>
      <c r="DG103" s="192"/>
      <c r="DH103" s="192"/>
      <c r="DI103" s="192"/>
      <c r="DJ103" s="192"/>
      <c r="DK103" s="192"/>
      <c r="DL103" s="192"/>
      <c r="DM103" s="192"/>
      <c r="DN103" s="192"/>
      <c r="DO103" s="192"/>
      <c r="DP103" s="192"/>
      <c r="DQ103" s="192"/>
      <c r="DR103" s="192"/>
      <c r="DS103" s="192"/>
      <c r="DT103" s="192"/>
      <c r="DU103" s="192"/>
      <c r="DV103" s="192"/>
      <c r="DW103" s="192"/>
      <c r="DX103" s="193"/>
      <c r="DZ103" s="230"/>
      <c r="EA103" s="231"/>
      <c r="EB103" s="231"/>
      <c r="EC103" s="231"/>
      <c r="ED103" s="231"/>
      <c r="EE103" s="362" t="s">
        <v>107</v>
      </c>
      <c r="EF103" s="362"/>
      <c r="EG103" s="362"/>
      <c r="EH103" s="362"/>
      <c r="EI103" s="362"/>
      <c r="EJ103" s="362"/>
      <c r="EK103" s="362"/>
      <c r="EL103" s="362"/>
      <c r="EM103" s="362"/>
      <c r="EN103" s="192"/>
      <c r="EO103" s="192"/>
      <c r="EP103" s="192"/>
      <c r="EQ103" s="192"/>
      <c r="ER103" s="192"/>
      <c r="ES103" s="192"/>
      <c r="ET103" s="192"/>
      <c r="EU103" s="192"/>
      <c r="EV103" s="192"/>
      <c r="EW103" s="192"/>
      <c r="EX103" s="192"/>
      <c r="EY103" s="192"/>
      <c r="EZ103" s="192"/>
      <c r="FA103" s="192"/>
      <c r="FB103" s="192"/>
      <c r="FC103" s="192"/>
      <c r="FD103" s="192"/>
      <c r="FE103" s="192"/>
      <c r="FF103" s="192"/>
      <c r="FG103" s="192"/>
      <c r="FH103" s="192"/>
      <c r="FI103" s="192"/>
      <c r="FJ103" s="192"/>
      <c r="FK103" s="192"/>
      <c r="FL103" s="192"/>
      <c r="FM103" s="192"/>
      <c r="FN103" s="192"/>
      <c r="FO103" s="193"/>
    </row>
    <row r="104" spans="1:171" s="110" customFormat="1" ht="12.75" customHeight="1">
      <c r="A104" s="230"/>
      <c r="B104" s="231"/>
      <c r="C104" s="231"/>
      <c r="D104" s="231"/>
      <c r="E104" s="231"/>
      <c r="F104" s="362" t="s">
        <v>108</v>
      </c>
      <c r="G104" s="362"/>
      <c r="H104" s="362"/>
      <c r="I104" s="362"/>
      <c r="J104" s="362"/>
      <c r="K104" s="362"/>
      <c r="L104" s="362"/>
      <c r="M104" s="362"/>
      <c r="N104" s="362"/>
      <c r="O104" s="192"/>
      <c r="P104" s="192"/>
      <c r="Q104" s="192"/>
      <c r="R104" s="192"/>
      <c r="S104" s="192"/>
      <c r="T104" s="192"/>
      <c r="U104" s="192"/>
      <c r="V104" s="192"/>
      <c r="W104" s="192"/>
      <c r="X104" s="192"/>
      <c r="Y104" s="192"/>
      <c r="Z104" s="192"/>
      <c r="AA104" s="192"/>
      <c r="AB104" s="192"/>
      <c r="AC104" s="192"/>
      <c r="AD104" s="192"/>
      <c r="AE104" s="192"/>
      <c r="AF104" s="192"/>
      <c r="AG104" s="192"/>
      <c r="AH104" s="192"/>
      <c r="AI104" s="192"/>
      <c r="AJ104" s="192"/>
      <c r="AK104" s="192"/>
      <c r="AL104" s="192"/>
      <c r="AM104" s="192"/>
      <c r="AN104" s="192"/>
      <c r="AO104" s="192"/>
      <c r="AP104" s="193"/>
      <c r="AQ104" s="162"/>
      <c r="AR104" s="230"/>
      <c r="AS104" s="231"/>
      <c r="AT104" s="231"/>
      <c r="AU104" s="231"/>
      <c r="AV104" s="231"/>
      <c r="AW104" s="362" t="s">
        <v>108</v>
      </c>
      <c r="AX104" s="362"/>
      <c r="AY104" s="362"/>
      <c r="AZ104" s="362"/>
      <c r="BA104" s="362"/>
      <c r="BB104" s="362"/>
      <c r="BC104" s="362"/>
      <c r="BD104" s="362"/>
      <c r="BE104" s="362"/>
      <c r="BF104" s="192"/>
      <c r="BG104" s="192"/>
      <c r="BH104" s="192"/>
      <c r="BI104" s="192"/>
      <c r="BJ104" s="192"/>
      <c r="BK104" s="192"/>
      <c r="BL104" s="192"/>
      <c r="BM104" s="192"/>
      <c r="BN104" s="192"/>
      <c r="BO104" s="192"/>
      <c r="BP104" s="192"/>
      <c r="BQ104" s="192"/>
      <c r="BR104" s="192"/>
      <c r="BS104" s="192"/>
      <c r="BT104" s="192"/>
      <c r="BU104" s="192"/>
      <c r="BV104" s="192"/>
      <c r="BW104" s="192"/>
      <c r="BX104" s="192"/>
      <c r="BY104" s="192"/>
      <c r="BZ104" s="192"/>
      <c r="CA104" s="192"/>
      <c r="CB104" s="192"/>
      <c r="CC104" s="192"/>
      <c r="CD104" s="192"/>
      <c r="CE104" s="192"/>
      <c r="CF104" s="192"/>
      <c r="CG104" s="193"/>
      <c r="CI104" s="230"/>
      <c r="CJ104" s="231"/>
      <c r="CK104" s="231"/>
      <c r="CL104" s="231"/>
      <c r="CM104" s="231"/>
      <c r="CN104" s="362" t="s">
        <v>108</v>
      </c>
      <c r="CO104" s="362"/>
      <c r="CP104" s="362"/>
      <c r="CQ104" s="362"/>
      <c r="CR104" s="362"/>
      <c r="CS104" s="362"/>
      <c r="CT104" s="362"/>
      <c r="CU104" s="362"/>
      <c r="CV104" s="362"/>
      <c r="CW104" s="192"/>
      <c r="CX104" s="192"/>
      <c r="CY104" s="192"/>
      <c r="CZ104" s="192"/>
      <c r="DA104" s="192"/>
      <c r="DB104" s="192"/>
      <c r="DC104" s="192"/>
      <c r="DD104" s="192"/>
      <c r="DE104" s="192"/>
      <c r="DF104" s="192"/>
      <c r="DG104" s="192"/>
      <c r="DH104" s="192"/>
      <c r="DI104" s="192"/>
      <c r="DJ104" s="192"/>
      <c r="DK104" s="192"/>
      <c r="DL104" s="192"/>
      <c r="DM104" s="192"/>
      <c r="DN104" s="192"/>
      <c r="DO104" s="192"/>
      <c r="DP104" s="192"/>
      <c r="DQ104" s="192"/>
      <c r="DR104" s="192"/>
      <c r="DS104" s="192"/>
      <c r="DT104" s="192"/>
      <c r="DU104" s="192"/>
      <c r="DV104" s="192"/>
      <c r="DW104" s="192"/>
      <c r="DX104" s="193"/>
      <c r="DZ104" s="230"/>
      <c r="EA104" s="231"/>
      <c r="EB104" s="231"/>
      <c r="EC104" s="231"/>
      <c r="ED104" s="231"/>
      <c r="EE104" s="362" t="s">
        <v>108</v>
      </c>
      <c r="EF104" s="362"/>
      <c r="EG104" s="362"/>
      <c r="EH104" s="362"/>
      <c r="EI104" s="362"/>
      <c r="EJ104" s="362"/>
      <c r="EK104" s="362"/>
      <c r="EL104" s="362"/>
      <c r="EM104" s="362"/>
      <c r="EN104" s="192"/>
      <c r="EO104" s="192"/>
      <c r="EP104" s="192"/>
      <c r="EQ104" s="192"/>
      <c r="ER104" s="192"/>
      <c r="ES104" s="192"/>
      <c r="ET104" s="192"/>
      <c r="EU104" s="192"/>
      <c r="EV104" s="192"/>
      <c r="EW104" s="192"/>
      <c r="EX104" s="192"/>
      <c r="EY104" s="192"/>
      <c r="EZ104" s="192"/>
      <c r="FA104" s="192"/>
      <c r="FB104" s="192"/>
      <c r="FC104" s="192"/>
      <c r="FD104" s="192"/>
      <c r="FE104" s="192"/>
      <c r="FF104" s="192"/>
      <c r="FG104" s="192"/>
      <c r="FH104" s="192"/>
      <c r="FI104" s="192"/>
      <c r="FJ104" s="192"/>
      <c r="FK104" s="192"/>
      <c r="FL104" s="192"/>
      <c r="FM104" s="192"/>
      <c r="FN104" s="192"/>
      <c r="FO104" s="193"/>
    </row>
    <row r="105" spans="1:171" s="110" customFormat="1" ht="12.75" customHeight="1">
      <c r="A105" s="230"/>
      <c r="B105" s="231"/>
      <c r="C105" s="231"/>
      <c r="D105" s="231"/>
      <c r="E105" s="231"/>
      <c r="F105" s="362" t="s">
        <v>109</v>
      </c>
      <c r="G105" s="362"/>
      <c r="H105" s="362"/>
      <c r="I105" s="362"/>
      <c r="J105" s="362"/>
      <c r="K105" s="362"/>
      <c r="L105" s="362"/>
      <c r="M105" s="362"/>
      <c r="N105" s="362"/>
      <c r="O105" s="192"/>
      <c r="P105" s="192"/>
      <c r="Q105" s="192"/>
      <c r="R105" s="192"/>
      <c r="S105" s="192"/>
      <c r="T105" s="192"/>
      <c r="U105" s="192"/>
      <c r="V105" s="192"/>
      <c r="W105" s="192"/>
      <c r="X105" s="192"/>
      <c r="Y105" s="192"/>
      <c r="Z105" s="192"/>
      <c r="AA105" s="192"/>
      <c r="AB105" s="192"/>
      <c r="AC105" s="192"/>
      <c r="AD105" s="192"/>
      <c r="AE105" s="192"/>
      <c r="AF105" s="192"/>
      <c r="AG105" s="192"/>
      <c r="AH105" s="192"/>
      <c r="AI105" s="192"/>
      <c r="AJ105" s="192"/>
      <c r="AK105" s="192"/>
      <c r="AL105" s="192"/>
      <c r="AM105" s="192"/>
      <c r="AN105" s="192"/>
      <c r="AO105" s="192"/>
      <c r="AP105" s="193"/>
      <c r="AQ105" s="162"/>
      <c r="AR105" s="230"/>
      <c r="AS105" s="231"/>
      <c r="AT105" s="231"/>
      <c r="AU105" s="231"/>
      <c r="AV105" s="231"/>
      <c r="AW105" s="362" t="s">
        <v>109</v>
      </c>
      <c r="AX105" s="362"/>
      <c r="AY105" s="362"/>
      <c r="AZ105" s="362"/>
      <c r="BA105" s="362"/>
      <c r="BB105" s="362"/>
      <c r="BC105" s="362"/>
      <c r="BD105" s="362"/>
      <c r="BE105" s="362"/>
      <c r="BF105" s="192"/>
      <c r="BG105" s="192"/>
      <c r="BH105" s="192"/>
      <c r="BI105" s="192"/>
      <c r="BJ105" s="192"/>
      <c r="BK105" s="192"/>
      <c r="BL105" s="192"/>
      <c r="BM105" s="192"/>
      <c r="BN105" s="192"/>
      <c r="BO105" s="192"/>
      <c r="BP105" s="192"/>
      <c r="BQ105" s="192"/>
      <c r="BR105" s="192"/>
      <c r="BS105" s="192"/>
      <c r="BT105" s="192"/>
      <c r="BU105" s="192"/>
      <c r="BV105" s="192"/>
      <c r="BW105" s="192"/>
      <c r="BX105" s="192"/>
      <c r="BY105" s="192"/>
      <c r="BZ105" s="192"/>
      <c r="CA105" s="192"/>
      <c r="CB105" s="192"/>
      <c r="CC105" s="192"/>
      <c r="CD105" s="192"/>
      <c r="CE105" s="192"/>
      <c r="CF105" s="192"/>
      <c r="CG105" s="193"/>
      <c r="CI105" s="230"/>
      <c r="CJ105" s="231"/>
      <c r="CK105" s="231"/>
      <c r="CL105" s="231"/>
      <c r="CM105" s="231"/>
      <c r="CN105" s="362" t="s">
        <v>109</v>
      </c>
      <c r="CO105" s="362"/>
      <c r="CP105" s="362"/>
      <c r="CQ105" s="362"/>
      <c r="CR105" s="362"/>
      <c r="CS105" s="362"/>
      <c r="CT105" s="362"/>
      <c r="CU105" s="362"/>
      <c r="CV105" s="362"/>
      <c r="CW105" s="192"/>
      <c r="CX105" s="192"/>
      <c r="CY105" s="192"/>
      <c r="CZ105" s="192"/>
      <c r="DA105" s="192"/>
      <c r="DB105" s="192"/>
      <c r="DC105" s="192"/>
      <c r="DD105" s="192"/>
      <c r="DE105" s="192"/>
      <c r="DF105" s="192"/>
      <c r="DG105" s="192"/>
      <c r="DH105" s="192"/>
      <c r="DI105" s="192"/>
      <c r="DJ105" s="192"/>
      <c r="DK105" s="192"/>
      <c r="DL105" s="192"/>
      <c r="DM105" s="192"/>
      <c r="DN105" s="192"/>
      <c r="DO105" s="192"/>
      <c r="DP105" s="192"/>
      <c r="DQ105" s="192"/>
      <c r="DR105" s="192"/>
      <c r="DS105" s="192"/>
      <c r="DT105" s="192"/>
      <c r="DU105" s="192"/>
      <c r="DV105" s="192"/>
      <c r="DW105" s="192"/>
      <c r="DX105" s="193"/>
      <c r="DZ105" s="230"/>
      <c r="EA105" s="231"/>
      <c r="EB105" s="231"/>
      <c r="EC105" s="231"/>
      <c r="ED105" s="231"/>
      <c r="EE105" s="362" t="s">
        <v>109</v>
      </c>
      <c r="EF105" s="362"/>
      <c r="EG105" s="362"/>
      <c r="EH105" s="362"/>
      <c r="EI105" s="362"/>
      <c r="EJ105" s="362"/>
      <c r="EK105" s="362"/>
      <c r="EL105" s="362"/>
      <c r="EM105" s="362"/>
      <c r="EN105" s="192"/>
      <c r="EO105" s="192"/>
      <c r="EP105" s="192"/>
      <c r="EQ105" s="192"/>
      <c r="ER105" s="192"/>
      <c r="ES105" s="192"/>
      <c r="ET105" s="192"/>
      <c r="EU105" s="192"/>
      <c r="EV105" s="192"/>
      <c r="EW105" s="192"/>
      <c r="EX105" s="192"/>
      <c r="EY105" s="192"/>
      <c r="EZ105" s="192"/>
      <c r="FA105" s="192"/>
      <c r="FB105" s="192"/>
      <c r="FC105" s="192"/>
      <c r="FD105" s="192"/>
      <c r="FE105" s="192"/>
      <c r="FF105" s="192"/>
      <c r="FG105" s="192"/>
      <c r="FH105" s="192"/>
      <c r="FI105" s="192"/>
      <c r="FJ105" s="192"/>
      <c r="FK105" s="192"/>
      <c r="FL105" s="192"/>
      <c r="FM105" s="192"/>
      <c r="FN105" s="192"/>
      <c r="FO105" s="193"/>
    </row>
    <row r="106" spans="1:171" s="110" customFormat="1" ht="12.75" customHeight="1">
      <c r="A106" s="357" t="s">
        <v>110</v>
      </c>
      <c r="B106" s="362"/>
      <c r="C106" s="362"/>
      <c r="D106" s="362"/>
      <c r="E106" s="362"/>
      <c r="F106" s="362"/>
      <c r="G106" s="362"/>
      <c r="H106" s="362"/>
      <c r="I106" s="362"/>
      <c r="J106" s="362"/>
      <c r="K106" s="362"/>
      <c r="L106" s="362"/>
      <c r="M106" s="362"/>
      <c r="N106" s="362"/>
      <c r="O106" s="192"/>
      <c r="P106" s="192"/>
      <c r="Q106" s="192"/>
      <c r="R106" s="192"/>
      <c r="S106" s="192"/>
      <c r="T106" s="192"/>
      <c r="U106" s="192"/>
      <c r="V106" s="192"/>
      <c r="W106" s="192"/>
      <c r="X106" s="192"/>
      <c r="Y106" s="192"/>
      <c r="Z106" s="192"/>
      <c r="AA106" s="192"/>
      <c r="AB106" s="192"/>
      <c r="AC106" s="192"/>
      <c r="AD106" s="192"/>
      <c r="AE106" s="192"/>
      <c r="AF106" s="192"/>
      <c r="AG106" s="192"/>
      <c r="AH106" s="192"/>
      <c r="AI106" s="192"/>
      <c r="AJ106" s="192"/>
      <c r="AK106" s="192"/>
      <c r="AL106" s="192"/>
      <c r="AM106" s="192"/>
      <c r="AN106" s="192"/>
      <c r="AO106" s="192"/>
      <c r="AP106" s="193"/>
      <c r="AQ106" s="162"/>
      <c r="AR106" s="357" t="s">
        <v>110</v>
      </c>
      <c r="AS106" s="362"/>
      <c r="AT106" s="362"/>
      <c r="AU106" s="362"/>
      <c r="AV106" s="362"/>
      <c r="AW106" s="362"/>
      <c r="AX106" s="362"/>
      <c r="AY106" s="362"/>
      <c r="AZ106" s="362"/>
      <c r="BA106" s="362"/>
      <c r="BB106" s="362"/>
      <c r="BC106" s="362"/>
      <c r="BD106" s="362"/>
      <c r="BE106" s="362"/>
      <c r="BF106" s="192"/>
      <c r="BG106" s="192"/>
      <c r="BH106" s="192"/>
      <c r="BI106" s="192"/>
      <c r="BJ106" s="192"/>
      <c r="BK106" s="192"/>
      <c r="BL106" s="192"/>
      <c r="BM106" s="192"/>
      <c r="BN106" s="192"/>
      <c r="BO106" s="192"/>
      <c r="BP106" s="192"/>
      <c r="BQ106" s="192"/>
      <c r="BR106" s="192"/>
      <c r="BS106" s="192"/>
      <c r="BT106" s="192"/>
      <c r="BU106" s="192"/>
      <c r="BV106" s="192"/>
      <c r="BW106" s="192"/>
      <c r="BX106" s="192"/>
      <c r="BY106" s="192"/>
      <c r="BZ106" s="192"/>
      <c r="CA106" s="192"/>
      <c r="CB106" s="192"/>
      <c r="CC106" s="192"/>
      <c r="CD106" s="192"/>
      <c r="CE106" s="192"/>
      <c r="CF106" s="192"/>
      <c r="CG106" s="193"/>
      <c r="CI106" s="357" t="s">
        <v>110</v>
      </c>
      <c r="CJ106" s="362"/>
      <c r="CK106" s="362"/>
      <c r="CL106" s="362"/>
      <c r="CM106" s="362"/>
      <c r="CN106" s="362"/>
      <c r="CO106" s="362"/>
      <c r="CP106" s="362"/>
      <c r="CQ106" s="362"/>
      <c r="CR106" s="362"/>
      <c r="CS106" s="362"/>
      <c r="CT106" s="362"/>
      <c r="CU106" s="362"/>
      <c r="CV106" s="362"/>
      <c r="CW106" s="192"/>
      <c r="CX106" s="192"/>
      <c r="CY106" s="192"/>
      <c r="CZ106" s="192"/>
      <c r="DA106" s="192"/>
      <c r="DB106" s="192"/>
      <c r="DC106" s="192"/>
      <c r="DD106" s="192"/>
      <c r="DE106" s="192"/>
      <c r="DF106" s="192"/>
      <c r="DG106" s="192"/>
      <c r="DH106" s="192"/>
      <c r="DI106" s="192"/>
      <c r="DJ106" s="192"/>
      <c r="DK106" s="192"/>
      <c r="DL106" s="192"/>
      <c r="DM106" s="192"/>
      <c r="DN106" s="192"/>
      <c r="DO106" s="192"/>
      <c r="DP106" s="192"/>
      <c r="DQ106" s="192"/>
      <c r="DR106" s="192"/>
      <c r="DS106" s="192"/>
      <c r="DT106" s="192"/>
      <c r="DU106" s="192"/>
      <c r="DV106" s="192"/>
      <c r="DW106" s="192"/>
      <c r="DX106" s="193"/>
      <c r="DZ106" s="357" t="s">
        <v>110</v>
      </c>
      <c r="EA106" s="362"/>
      <c r="EB106" s="362"/>
      <c r="EC106" s="362"/>
      <c r="ED106" s="362"/>
      <c r="EE106" s="362"/>
      <c r="EF106" s="362"/>
      <c r="EG106" s="362"/>
      <c r="EH106" s="362"/>
      <c r="EI106" s="362"/>
      <c r="EJ106" s="362"/>
      <c r="EK106" s="362"/>
      <c r="EL106" s="362"/>
      <c r="EM106" s="362"/>
      <c r="EN106" s="192"/>
      <c r="EO106" s="192"/>
      <c r="EP106" s="192"/>
      <c r="EQ106" s="192"/>
      <c r="ER106" s="192"/>
      <c r="ES106" s="192"/>
      <c r="ET106" s="192"/>
      <c r="EU106" s="192"/>
      <c r="EV106" s="192"/>
      <c r="EW106" s="192"/>
      <c r="EX106" s="192"/>
      <c r="EY106" s="192"/>
      <c r="EZ106" s="192"/>
      <c r="FA106" s="192"/>
      <c r="FB106" s="192"/>
      <c r="FC106" s="192"/>
      <c r="FD106" s="192"/>
      <c r="FE106" s="192"/>
      <c r="FF106" s="192"/>
      <c r="FG106" s="192"/>
      <c r="FH106" s="192"/>
      <c r="FI106" s="192"/>
      <c r="FJ106" s="192"/>
      <c r="FK106" s="192"/>
      <c r="FL106" s="192"/>
      <c r="FM106" s="192"/>
      <c r="FN106" s="192"/>
      <c r="FO106" s="193"/>
    </row>
    <row r="107" spans="1:171" s="110" customFormat="1" ht="12.75" customHeight="1">
      <c r="A107" s="357" t="s">
        <v>111</v>
      </c>
      <c r="B107" s="362"/>
      <c r="C107" s="362"/>
      <c r="D107" s="362"/>
      <c r="E107" s="362"/>
      <c r="F107" s="362"/>
      <c r="G107" s="362"/>
      <c r="H107" s="362"/>
      <c r="I107" s="362"/>
      <c r="J107" s="362"/>
      <c r="K107" s="362"/>
      <c r="L107" s="362"/>
      <c r="M107" s="362"/>
      <c r="N107" s="362"/>
      <c r="O107" s="192"/>
      <c r="P107" s="192"/>
      <c r="Q107" s="192"/>
      <c r="R107" s="192"/>
      <c r="S107" s="192"/>
      <c r="T107" s="192"/>
      <c r="U107" s="192"/>
      <c r="V107" s="192"/>
      <c r="W107" s="192"/>
      <c r="X107" s="192"/>
      <c r="Y107" s="192"/>
      <c r="Z107" s="192"/>
      <c r="AA107" s="192"/>
      <c r="AB107" s="192"/>
      <c r="AC107" s="192"/>
      <c r="AD107" s="192"/>
      <c r="AE107" s="192"/>
      <c r="AF107" s="192"/>
      <c r="AG107" s="192"/>
      <c r="AH107" s="192"/>
      <c r="AI107" s="192"/>
      <c r="AJ107" s="192"/>
      <c r="AK107" s="192"/>
      <c r="AL107" s="192"/>
      <c r="AM107" s="192"/>
      <c r="AN107" s="192"/>
      <c r="AO107" s="192"/>
      <c r="AP107" s="193"/>
      <c r="AQ107" s="162"/>
      <c r="AR107" s="357" t="s">
        <v>111</v>
      </c>
      <c r="AS107" s="362"/>
      <c r="AT107" s="362"/>
      <c r="AU107" s="362"/>
      <c r="AV107" s="362"/>
      <c r="AW107" s="362"/>
      <c r="AX107" s="362"/>
      <c r="AY107" s="362"/>
      <c r="AZ107" s="362"/>
      <c r="BA107" s="362"/>
      <c r="BB107" s="362"/>
      <c r="BC107" s="362"/>
      <c r="BD107" s="362"/>
      <c r="BE107" s="362"/>
      <c r="BF107" s="192"/>
      <c r="BG107" s="192"/>
      <c r="BH107" s="192"/>
      <c r="BI107" s="192"/>
      <c r="BJ107" s="192"/>
      <c r="BK107" s="192"/>
      <c r="BL107" s="192"/>
      <c r="BM107" s="192"/>
      <c r="BN107" s="192"/>
      <c r="BO107" s="192"/>
      <c r="BP107" s="192"/>
      <c r="BQ107" s="192"/>
      <c r="BR107" s="192"/>
      <c r="BS107" s="192"/>
      <c r="BT107" s="192"/>
      <c r="BU107" s="192"/>
      <c r="BV107" s="192"/>
      <c r="BW107" s="192"/>
      <c r="BX107" s="192"/>
      <c r="BY107" s="192"/>
      <c r="BZ107" s="192"/>
      <c r="CA107" s="192"/>
      <c r="CB107" s="192"/>
      <c r="CC107" s="192"/>
      <c r="CD107" s="192"/>
      <c r="CE107" s="192"/>
      <c r="CF107" s="192"/>
      <c r="CG107" s="193"/>
      <c r="CI107" s="357" t="s">
        <v>111</v>
      </c>
      <c r="CJ107" s="362"/>
      <c r="CK107" s="362"/>
      <c r="CL107" s="362"/>
      <c r="CM107" s="362"/>
      <c r="CN107" s="362"/>
      <c r="CO107" s="362"/>
      <c r="CP107" s="362"/>
      <c r="CQ107" s="362"/>
      <c r="CR107" s="362"/>
      <c r="CS107" s="362"/>
      <c r="CT107" s="362"/>
      <c r="CU107" s="362"/>
      <c r="CV107" s="362"/>
      <c r="CW107" s="192"/>
      <c r="CX107" s="192"/>
      <c r="CY107" s="192"/>
      <c r="CZ107" s="192"/>
      <c r="DA107" s="192"/>
      <c r="DB107" s="192"/>
      <c r="DC107" s="192"/>
      <c r="DD107" s="192"/>
      <c r="DE107" s="192"/>
      <c r="DF107" s="192"/>
      <c r="DG107" s="192"/>
      <c r="DH107" s="192"/>
      <c r="DI107" s="192"/>
      <c r="DJ107" s="192"/>
      <c r="DK107" s="192"/>
      <c r="DL107" s="192"/>
      <c r="DM107" s="192"/>
      <c r="DN107" s="192"/>
      <c r="DO107" s="192"/>
      <c r="DP107" s="192"/>
      <c r="DQ107" s="192"/>
      <c r="DR107" s="192"/>
      <c r="DS107" s="192"/>
      <c r="DT107" s="192"/>
      <c r="DU107" s="192"/>
      <c r="DV107" s="192"/>
      <c r="DW107" s="192"/>
      <c r="DX107" s="193"/>
      <c r="DZ107" s="357" t="s">
        <v>111</v>
      </c>
      <c r="EA107" s="362"/>
      <c r="EB107" s="362"/>
      <c r="EC107" s="362"/>
      <c r="ED107" s="362"/>
      <c r="EE107" s="362"/>
      <c r="EF107" s="362"/>
      <c r="EG107" s="362"/>
      <c r="EH107" s="362"/>
      <c r="EI107" s="362"/>
      <c r="EJ107" s="362"/>
      <c r="EK107" s="362"/>
      <c r="EL107" s="362"/>
      <c r="EM107" s="362"/>
      <c r="EN107" s="192"/>
      <c r="EO107" s="192"/>
      <c r="EP107" s="192"/>
      <c r="EQ107" s="192"/>
      <c r="ER107" s="192"/>
      <c r="ES107" s="192"/>
      <c r="ET107" s="192"/>
      <c r="EU107" s="192"/>
      <c r="EV107" s="192"/>
      <c r="EW107" s="192"/>
      <c r="EX107" s="192"/>
      <c r="EY107" s="192"/>
      <c r="EZ107" s="192"/>
      <c r="FA107" s="192"/>
      <c r="FB107" s="192"/>
      <c r="FC107" s="192"/>
      <c r="FD107" s="192"/>
      <c r="FE107" s="192"/>
      <c r="FF107" s="192"/>
      <c r="FG107" s="192"/>
      <c r="FH107" s="192"/>
      <c r="FI107" s="192"/>
      <c r="FJ107" s="192"/>
      <c r="FK107" s="192"/>
      <c r="FL107" s="192"/>
      <c r="FM107" s="192"/>
      <c r="FN107" s="192"/>
      <c r="FO107" s="193"/>
    </row>
    <row r="108" spans="1:171" s="110" customFormat="1" ht="12.75" customHeight="1">
      <c r="A108" s="357" t="s">
        <v>112</v>
      </c>
      <c r="B108" s="362"/>
      <c r="C108" s="362"/>
      <c r="D108" s="362"/>
      <c r="E108" s="362"/>
      <c r="F108" s="362"/>
      <c r="G108" s="362"/>
      <c r="H108" s="362"/>
      <c r="I108" s="362"/>
      <c r="J108" s="362"/>
      <c r="K108" s="362"/>
      <c r="L108" s="362"/>
      <c r="M108" s="362"/>
      <c r="N108" s="362"/>
      <c r="O108" s="347"/>
      <c r="P108" s="347"/>
      <c r="Q108" s="347"/>
      <c r="R108" s="347"/>
      <c r="S108" s="347"/>
      <c r="T108" s="347"/>
      <c r="U108" s="347"/>
      <c r="V108" s="347"/>
      <c r="W108" s="347"/>
      <c r="X108" s="347"/>
      <c r="Y108" s="347"/>
      <c r="Z108" s="347"/>
      <c r="AA108" s="347"/>
      <c r="AB108" s="347"/>
      <c r="AC108" s="347"/>
      <c r="AD108" s="347"/>
      <c r="AE108" s="347"/>
      <c r="AF108" s="347"/>
      <c r="AG108" s="347"/>
      <c r="AH108" s="347"/>
      <c r="AI108" s="347"/>
      <c r="AJ108" s="347"/>
      <c r="AK108" s="347"/>
      <c r="AL108" s="347"/>
      <c r="AM108" s="347"/>
      <c r="AN108" s="347"/>
      <c r="AO108" s="347"/>
      <c r="AP108" s="348"/>
      <c r="AQ108" s="60"/>
      <c r="AR108" s="357" t="s">
        <v>112</v>
      </c>
      <c r="AS108" s="362"/>
      <c r="AT108" s="362"/>
      <c r="AU108" s="362"/>
      <c r="AV108" s="362"/>
      <c r="AW108" s="362"/>
      <c r="AX108" s="362"/>
      <c r="AY108" s="362"/>
      <c r="AZ108" s="362"/>
      <c r="BA108" s="362"/>
      <c r="BB108" s="362"/>
      <c r="BC108" s="362"/>
      <c r="BD108" s="362"/>
      <c r="BE108" s="362"/>
      <c r="BF108" s="347"/>
      <c r="BG108" s="347"/>
      <c r="BH108" s="347"/>
      <c r="BI108" s="347"/>
      <c r="BJ108" s="347"/>
      <c r="BK108" s="347"/>
      <c r="BL108" s="347"/>
      <c r="BM108" s="347"/>
      <c r="BN108" s="347"/>
      <c r="BO108" s="347"/>
      <c r="BP108" s="347"/>
      <c r="BQ108" s="347"/>
      <c r="BR108" s="347"/>
      <c r="BS108" s="347"/>
      <c r="BT108" s="347"/>
      <c r="BU108" s="347"/>
      <c r="BV108" s="347"/>
      <c r="BW108" s="347"/>
      <c r="BX108" s="347"/>
      <c r="BY108" s="347"/>
      <c r="BZ108" s="347"/>
      <c r="CA108" s="347"/>
      <c r="CB108" s="347"/>
      <c r="CC108" s="347"/>
      <c r="CD108" s="347"/>
      <c r="CE108" s="347"/>
      <c r="CF108" s="347"/>
      <c r="CG108" s="348"/>
      <c r="CI108" s="357" t="s">
        <v>112</v>
      </c>
      <c r="CJ108" s="362"/>
      <c r="CK108" s="362"/>
      <c r="CL108" s="362"/>
      <c r="CM108" s="362"/>
      <c r="CN108" s="362"/>
      <c r="CO108" s="362"/>
      <c r="CP108" s="362"/>
      <c r="CQ108" s="362"/>
      <c r="CR108" s="362"/>
      <c r="CS108" s="362"/>
      <c r="CT108" s="362"/>
      <c r="CU108" s="362"/>
      <c r="CV108" s="362"/>
      <c r="CW108" s="347"/>
      <c r="CX108" s="347"/>
      <c r="CY108" s="347"/>
      <c r="CZ108" s="347"/>
      <c r="DA108" s="347"/>
      <c r="DB108" s="347"/>
      <c r="DC108" s="347"/>
      <c r="DD108" s="347"/>
      <c r="DE108" s="347"/>
      <c r="DF108" s="347"/>
      <c r="DG108" s="347"/>
      <c r="DH108" s="347"/>
      <c r="DI108" s="347"/>
      <c r="DJ108" s="347"/>
      <c r="DK108" s="347"/>
      <c r="DL108" s="347"/>
      <c r="DM108" s="347"/>
      <c r="DN108" s="347"/>
      <c r="DO108" s="347"/>
      <c r="DP108" s="347"/>
      <c r="DQ108" s="347"/>
      <c r="DR108" s="347"/>
      <c r="DS108" s="347"/>
      <c r="DT108" s="347"/>
      <c r="DU108" s="347"/>
      <c r="DV108" s="347"/>
      <c r="DW108" s="347"/>
      <c r="DX108" s="348"/>
      <c r="DZ108" s="357" t="s">
        <v>112</v>
      </c>
      <c r="EA108" s="362"/>
      <c r="EB108" s="362"/>
      <c r="EC108" s="362"/>
      <c r="ED108" s="362"/>
      <c r="EE108" s="362"/>
      <c r="EF108" s="362"/>
      <c r="EG108" s="362"/>
      <c r="EH108" s="362"/>
      <c r="EI108" s="362"/>
      <c r="EJ108" s="362"/>
      <c r="EK108" s="362"/>
      <c r="EL108" s="362"/>
      <c r="EM108" s="362"/>
      <c r="EN108" s="347"/>
      <c r="EO108" s="347"/>
      <c r="EP108" s="347"/>
      <c r="EQ108" s="347"/>
      <c r="ER108" s="347"/>
      <c r="ES108" s="347"/>
      <c r="ET108" s="347"/>
      <c r="EU108" s="347"/>
      <c r="EV108" s="347"/>
      <c r="EW108" s="347"/>
      <c r="EX108" s="347"/>
      <c r="EY108" s="347"/>
      <c r="EZ108" s="347"/>
      <c r="FA108" s="347"/>
      <c r="FB108" s="347"/>
      <c r="FC108" s="347"/>
      <c r="FD108" s="347"/>
      <c r="FE108" s="347"/>
      <c r="FF108" s="347"/>
      <c r="FG108" s="347"/>
      <c r="FH108" s="347"/>
      <c r="FI108" s="347"/>
      <c r="FJ108" s="347"/>
      <c r="FK108" s="347"/>
      <c r="FL108" s="347"/>
      <c r="FM108" s="347"/>
      <c r="FN108" s="347"/>
      <c r="FO108" s="348"/>
    </row>
    <row r="109" spans="1:171" s="110" customFormat="1">
      <c r="A109" s="357"/>
      <c r="B109" s="362"/>
      <c r="C109" s="362"/>
      <c r="D109" s="362"/>
      <c r="E109" s="362"/>
      <c r="F109" s="362"/>
      <c r="G109" s="362"/>
      <c r="H109" s="362"/>
      <c r="I109" s="362"/>
      <c r="J109" s="362"/>
      <c r="K109" s="362"/>
      <c r="L109" s="362"/>
      <c r="M109" s="362"/>
      <c r="N109" s="362"/>
      <c r="O109" s="347"/>
      <c r="P109" s="347"/>
      <c r="Q109" s="347"/>
      <c r="R109" s="347"/>
      <c r="S109" s="347"/>
      <c r="T109" s="347"/>
      <c r="U109" s="347"/>
      <c r="V109" s="347"/>
      <c r="W109" s="347"/>
      <c r="X109" s="347"/>
      <c r="Y109" s="347"/>
      <c r="Z109" s="347"/>
      <c r="AA109" s="347"/>
      <c r="AB109" s="347"/>
      <c r="AC109" s="347"/>
      <c r="AD109" s="347"/>
      <c r="AE109" s="347"/>
      <c r="AF109" s="347"/>
      <c r="AG109" s="347"/>
      <c r="AH109" s="347"/>
      <c r="AI109" s="347"/>
      <c r="AJ109" s="347"/>
      <c r="AK109" s="347"/>
      <c r="AL109" s="347"/>
      <c r="AM109" s="347"/>
      <c r="AN109" s="347"/>
      <c r="AO109" s="347"/>
      <c r="AP109" s="348"/>
      <c r="AQ109" s="60"/>
      <c r="AR109" s="357"/>
      <c r="AS109" s="362"/>
      <c r="AT109" s="362"/>
      <c r="AU109" s="362"/>
      <c r="AV109" s="362"/>
      <c r="AW109" s="362"/>
      <c r="AX109" s="362"/>
      <c r="AY109" s="362"/>
      <c r="AZ109" s="362"/>
      <c r="BA109" s="362"/>
      <c r="BB109" s="362"/>
      <c r="BC109" s="362"/>
      <c r="BD109" s="362"/>
      <c r="BE109" s="362"/>
      <c r="BF109" s="347"/>
      <c r="BG109" s="347"/>
      <c r="BH109" s="347"/>
      <c r="BI109" s="347"/>
      <c r="BJ109" s="347"/>
      <c r="BK109" s="347"/>
      <c r="BL109" s="347"/>
      <c r="BM109" s="347"/>
      <c r="BN109" s="347"/>
      <c r="BO109" s="347"/>
      <c r="BP109" s="347"/>
      <c r="BQ109" s="347"/>
      <c r="BR109" s="347"/>
      <c r="BS109" s="347"/>
      <c r="BT109" s="347"/>
      <c r="BU109" s="347"/>
      <c r="BV109" s="347"/>
      <c r="BW109" s="347"/>
      <c r="BX109" s="347"/>
      <c r="BY109" s="347"/>
      <c r="BZ109" s="347"/>
      <c r="CA109" s="347"/>
      <c r="CB109" s="347"/>
      <c r="CC109" s="347"/>
      <c r="CD109" s="347"/>
      <c r="CE109" s="347"/>
      <c r="CF109" s="347"/>
      <c r="CG109" s="348"/>
      <c r="CI109" s="357"/>
      <c r="CJ109" s="362"/>
      <c r="CK109" s="362"/>
      <c r="CL109" s="362"/>
      <c r="CM109" s="362"/>
      <c r="CN109" s="362"/>
      <c r="CO109" s="362"/>
      <c r="CP109" s="362"/>
      <c r="CQ109" s="362"/>
      <c r="CR109" s="362"/>
      <c r="CS109" s="362"/>
      <c r="CT109" s="362"/>
      <c r="CU109" s="362"/>
      <c r="CV109" s="362"/>
      <c r="CW109" s="347"/>
      <c r="CX109" s="347"/>
      <c r="CY109" s="347"/>
      <c r="CZ109" s="347"/>
      <c r="DA109" s="347"/>
      <c r="DB109" s="347"/>
      <c r="DC109" s="347"/>
      <c r="DD109" s="347"/>
      <c r="DE109" s="347"/>
      <c r="DF109" s="347"/>
      <c r="DG109" s="347"/>
      <c r="DH109" s="347"/>
      <c r="DI109" s="347"/>
      <c r="DJ109" s="347"/>
      <c r="DK109" s="347"/>
      <c r="DL109" s="347"/>
      <c r="DM109" s="347"/>
      <c r="DN109" s="347"/>
      <c r="DO109" s="347"/>
      <c r="DP109" s="347"/>
      <c r="DQ109" s="347"/>
      <c r="DR109" s="347"/>
      <c r="DS109" s="347"/>
      <c r="DT109" s="347"/>
      <c r="DU109" s="347"/>
      <c r="DV109" s="347"/>
      <c r="DW109" s="347"/>
      <c r="DX109" s="348"/>
      <c r="DZ109" s="357"/>
      <c r="EA109" s="362"/>
      <c r="EB109" s="362"/>
      <c r="EC109" s="362"/>
      <c r="ED109" s="362"/>
      <c r="EE109" s="362"/>
      <c r="EF109" s="362"/>
      <c r="EG109" s="362"/>
      <c r="EH109" s="362"/>
      <c r="EI109" s="362"/>
      <c r="EJ109" s="362"/>
      <c r="EK109" s="362"/>
      <c r="EL109" s="362"/>
      <c r="EM109" s="362"/>
      <c r="EN109" s="347"/>
      <c r="EO109" s="347"/>
      <c r="EP109" s="347"/>
      <c r="EQ109" s="347"/>
      <c r="ER109" s="347"/>
      <c r="ES109" s="347"/>
      <c r="ET109" s="347"/>
      <c r="EU109" s="347"/>
      <c r="EV109" s="347"/>
      <c r="EW109" s="347"/>
      <c r="EX109" s="347"/>
      <c r="EY109" s="347"/>
      <c r="EZ109" s="347"/>
      <c r="FA109" s="347"/>
      <c r="FB109" s="347"/>
      <c r="FC109" s="347"/>
      <c r="FD109" s="347"/>
      <c r="FE109" s="347"/>
      <c r="FF109" s="347"/>
      <c r="FG109" s="347"/>
      <c r="FH109" s="347"/>
      <c r="FI109" s="347"/>
      <c r="FJ109" s="347"/>
      <c r="FK109" s="347"/>
      <c r="FL109" s="347"/>
      <c r="FM109" s="347"/>
      <c r="FN109" s="347"/>
      <c r="FO109" s="348"/>
    </row>
    <row r="110" spans="1:171" s="110" customFormat="1" ht="12.75" customHeight="1">
      <c r="A110" s="357" t="s">
        <v>113</v>
      </c>
      <c r="B110" s="362"/>
      <c r="C110" s="362"/>
      <c r="D110" s="362"/>
      <c r="E110" s="362"/>
      <c r="F110" s="362"/>
      <c r="G110" s="362"/>
      <c r="H110" s="362"/>
      <c r="I110" s="362"/>
      <c r="J110" s="362"/>
      <c r="K110" s="362"/>
      <c r="L110" s="362"/>
      <c r="M110" s="362"/>
      <c r="N110" s="362"/>
      <c r="O110" s="192"/>
      <c r="P110" s="192"/>
      <c r="Q110" s="192"/>
      <c r="R110" s="192"/>
      <c r="S110" s="192"/>
      <c r="T110" s="192"/>
      <c r="U110" s="192"/>
      <c r="V110" s="192"/>
      <c r="W110" s="192"/>
      <c r="X110" s="192"/>
      <c r="Y110" s="192"/>
      <c r="Z110" s="192"/>
      <c r="AA110" s="192"/>
      <c r="AB110" s="192"/>
      <c r="AC110" s="192"/>
      <c r="AD110" s="192"/>
      <c r="AE110" s="192"/>
      <c r="AF110" s="192"/>
      <c r="AG110" s="192"/>
      <c r="AH110" s="192"/>
      <c r="AI110" s="192"/>
      <c r="AJ110" s="192"/>
      <c r="AK110" s="192"/>
      <c r="AL110" s="192"/>
      <c r="AM110" s="192"/>
      <c r="AN110" s="192"/>
      <c r="AO110" s="192"/>
      <c r="AP110" s="193"/>
      <c r="AQ110" s="162"/>
      <c r="AR110" s="357" t="s">
        <v>113</v>
      </c>
      <c r="AS110" s="362"/>
      <c r="AT110" s="362"/>
      <c r="AU110" s="362"/>
      <c r="AV110" s="362"/>
      <c r="AW110" s="362"/>
      <c r="AX110" s="362"/>
      <c r="AY110" s="362"/>
      <c r="AZ110" s="362"/>
      <c r="BA110" s="362"/>
      <c r="BB110" s="362"/>
      <c r="BC110" s="362"/>
      <c r="BD110" s="362"/>
      <c r="BE110" s="362"/>
      <c r="BF110" s="192"/>
      <c r="BG110" s="192"/>
      <c r="BH110" s="192"/>
      <c r="BI110" s="192"/>
      <c r="BJ110" s="192"/>
      <c r="BK110" s="192"/>
      <c r="BL110" s="192"/>
      <c r="BM110" s="192"/>
      <c r="BN110" s="192"/>
      <c r="BO110" s="192"/>
      <c r="BP110" s="192"/>
      <c r="BQ110" s="192"/>
      <c r="BR110" s="192"/>
      <c r="BS110" s="192"/>
      <c r="BT110" s="192"/>
      <c r="BU110" s="192"/>
      <c r="BV110" s="192"/>
      <c r="BW110" s="192"/>
      <c r="BX110" s="192"/>
      <c r="BY110" s="192"/>
      <c r="BZ110" s="192"/>
      <c r="CA110" s="192"/>
      <c r="CB110" s="192"/>
      <c r="CC110" s="192"/>
      <c r="CD110" s="192"/>
      <c r="CE110" s="192"/>
      <c r="CF110" s="192"/>
      <c r="CG110" s="193"/>
      <c r="CI110" s="357" t="s">
        <v>113</v>
      </c>
      <c r="CJ110" s="362"/>
      <c r="CK110" s="362"/>
      <c r="CL110" s="362"/>
      <c r="CM110" s="362"/>
      <c r="CN110" s="362"/>
      <c r="CO110" s="362"/>
      <c r="CP110" s="362"/>
      <c r="CQ110" s="362"/>
      <c r="CR110" s="362"/>
      <c r="CS110" s="362"/>
      <c r="CT110" s="362"/>
      <c r="CU110" s="362"/>
      <c r="CV110" s="362"/>
      <c r="CW110" s="192"/>
      <c r="CX110" s="192"/>
      <c r="CY110" s="192"/>
      <c r="CZ110" s="192"/>
      <c r="DA110" s="192"/>
      <c r="DB110" s="192"/>
      <c r="DC110" s="192"/>
      <c r="DD110" s="192"/>
      <c r="DE110" s="192"/>
      <c r="DF110" s="192"/>
      <c r="DG110" s="192"/>
      <c r="DH110" s="192"/>
      <c r="DI110" s="192"/>
      <c r="DJ110" s="192"/>
      <c r="DK110" s="192"/>
      <c r="DL110" s="192"/>
      <c r="DM110" s="192"/>
      <c r="DN110" s="192"/>
      <c r="DO110" s="192"/>
      <c r="DP110" s="192"/>
      <c r="DQ110" s="192"/>
      <c r="DR110" s="192"/>
      <c r="DS110" s="192"/>
      <c r="DT110" s="192"/>
      <c r="DU110" s="192"/>
      <c r="DV110" s="192"/>
      <c r="DW110" s="192"/>
      <c r="DX110" s="193"/>
      <c r="DZ110" s="357" t="s">
        <v>113</v>
      </c>
      <c r="EA110" s="362"/>
      <c r="EB110" s="362"/>
      <c r="EC110" s="362"/>
      <c r="ED110" s="362"/>
      <c r="EE110" s="362"/>
      <c r="EF110" s="362"/>
      <c r="EG110" s="362"/>
      <c r="EH110" s="362"/>
      <c r="EI110" s="362"/>
      <c r="EJ110" s="362"/>
      <c r="EK110" s="362"/>
      <c r="EL110" s="362"/>
      <c r="EM110" s="362"/>
      <c r="EN110" s="192"/>
      <c r="EO110" s="192"/>
      <c r="EP110" s="192"/>
      <c r="EQ110" s="192"/>
      <c r="ER110" s="192"/>
      <c r="ES110" s="192"/>
      <c r="ET110" s="192"/>
      <c r="EU110" s="192"/>
      <c r="EV110" s="192"/>
      <c r="EW110" s="192"/>
      <c r="EX110" s="192"/>
      <c r="EY110" s="192"/>
      <c r="EZ110" s="192"/>
      <c r="FA110" s="192"/>
      <c r="FB110" s="192"/>
      <c r="FC110" s="192"/>
      <c r="FD110" s="192"/>
      <c r="FE110" s="192"/>
      <c r="FF110" s="192"/>
      <c r="FG110" s="192"/>
      <c r="FH110" s="192"/>
      <c r="FI110" s="192"/>
      <c r="FJ110" s="192"/>
      <c r="FK110" s="192"/>
      <c r="FL110" s="192"/>
      <c r="FM110" s="192"/>
      <c r="FN110" s="192"/>
      <c r="FO110" s="193"/>
    </row>
    <row r="111" spans="1:171" s="110" customFormat="1" ht="12.75" customHeight="1">
      <c r="A111" s="357" t="s">
        <v>98</v>
      </c>
      <c r="B111" s="362"/>
      <c r="C111" s="362"/>
      <c r="D111" s="362"/>
      <c r="E111" s="362"/>
      <c r="F111" s="362"/>
      <c r="G111" s="362"/>
      <c r="H111" s="362"/>
      <c r="I111" s="362"/>
      <c r="J111" s="362"/>
      <c r="K111" s="362"/>
      <c r="L111" s="362"/>
      <c r="M111" s="362"/>
      <c r="N111" s="362"/>
      <c r="O111" s="192"/>
      <c r="P111" s="192"/>
      <c r="Q111" s="192"/>
      <c r="R111" s="192"/>
      <c r="S111" s="192"/>
      <c r="T111" s="192"/>
      <c r="U111" s="192"/>
      <c r="V111" s="192"/>
      <c r="W111" s="192"/>
      <c r="X111" s="192"/>
      <c r="Y111" s="192"/>
      <c r="Z111" s="192"/>
      <c r="AA111" s="192"/>
      <c r="AB111" s="192"/>
      <c r="AC111" s="192"/>
      <c r="AD111" s="192"/>
      <c r="AE111" s="192"/>
      <c r="AF111" s="192"/>
      <c r="AG111" s="192"/>
      <c r="AH111" s="192"/>
      <c r="AI111" s="192"/>
      <c r="AJ111" s="192"/>
      <c r="AK111" s="192"/>
      <c r="AL111" s="192"/>
      <c r="AM111" s="192"/>
      <c r="AN111" s="192"/>
      <c r="AO111" s="192"/>
      <c r="AP111" s="193"/>
      <c r="AQ111" s="162"/>
      <c r="AR111" s="357" t="s">
        <v>98</v>
      </c>
      <c r="AS111" s="362"/>
      <c r="AT111" s="362"/>
      <c r="AU111" s="362"/>
      <c r="AV111" s="362"/>
      <c r="AW111" s="362"/>
      <c r="AX111" s="362"/>
      <c r="AY111" s="362"/>
      <c r="AZ111" s="362"/>
      <c r="BA111" s="362"/>
      <c r="BB111" s="362"/>
      <c r="BC111" s="362"/>
      <c r="BD111" s="362"/>
      <c r="BE111" s="362"/>
      <c r="BF111" s="192"/>
      <c r="BG111" s="192"/>
      <c r="BH111" s="192"/>
      <c r="BI111" s="192"/>
      <c r="BJ111" s="192"/>
      <c r="BK111" s="192"/>
      <c r="BL111" s="192"/>
      <c r="BM111" s="192"/>
      <c r="BN111" s="192"/>
      <c r="BO111" s="192"/>
      <c r="BP111" s="192"/>
      <c r="BQ111" s="192"/>
      <c r="BR111" s="192"/>
      <c r="BS111" s="192"/>
      <c r="BT111" s="192"/>
      <c r="BU111" s="192"/>
      <c r="BV111" s="192"/>
      <c r="BW111" s="192"/>
      <c r="BX111" s="192"/>
      <c r="BY111" s="192"/>
      <c r="BZ111" s="192"/>
      <c r="CA111" s="192"/>
      <c r="CB111" s="192"/>
      <c r="CC111" s="192"/>
      <c r="CD111" s="192"/>
      <c r="CE111" s="192"/>
      <c r="CF111" s="192"/>
      <c r="CG111" s="193"/>
      <c r="CI111" s="357" t="s">
        <v>98</v>
      </c>
      <c r="CJ111" s="362"/>
      <c r="CK111" s="362"/>
      <c r="CL111" s="362"/>
      <c r="CM111" s="362"/>
      <c r="CN111" s="362"/>
      <c r="CO111" s="362"/>
      <c r="CP111" s="362"/>
      <c r="CQ111" s="362"/>
      <c r="CR111" s="362"/>
      <c r="CS111" s="362"/>
      <c r="CT111" s="362"/>
      <c r="CU111" s="362"/>
      <c r="CV111" s="362"/>
      <c r="CW111" s="192"/>
      <c r="CX111" s="192"/>
      <c r="CY111" s="192"/>
      <c r="CZ111" s="192"/>
      <c r="DA111" s="192"/>
      <c r="DB111" s="192"/>
      <c r="DC111" s="192"/>
      <c r="DD111" s="192"/>
      <c r="DE111" s="192"/>
      <c r="DF111" s="192"/>
      <c r="DG111" s="192"/>
      <c r="DH111" s="192"/>
      <c r="DI111" s="192"/>
      <c r="DJ111" s="192"/>
      <c r="DK111" s="192"/>
      <c r="DL111" s="192"/>
      <c r="DM111" s="192"/>
      <c r="DN111" s="192"/>
      <c r="DO111" s="192"/>
      <c r="DP111" s="192"/>
      <c r="DQ111" s="192"/>
      <c r="DR111" s="192"/>
      <c r="DS111" s="192"/>
      <c r="DT111" s="192"/>
      <c r="DU111" s="192"/>
      <c r="DV111" s="192"/>
      <c r="DW111" s="192"/>
      <c r="DX111" s="193"/>
      <c r="DZ111" s="357" t="s">
        <v>98</v>
      </c>
      <c r="EA111" s="362"/>
      <c r="EB111" s="362"/>
      <c r="EC111" s="362"/>
      <c r="ED111" s="362"/>
      <c r="EE111" s="362"/>
      <c r="EF111" s="362"/>
      <c r="EG111" s="362"/>
      <c r="EH111" s="362"/>
      <c r="EI111" s="362"/>
      <c r="EJ111" s="362"/>
      <c r="EK111" s="362"/>
      <c r="EL111" s="362"/>
      <c r="EM111" s="362"/>
      <c r="EN111" s="192"/>
      <c r="EO111" s="192"/>
      <c r="EP111" s="192"/>
      <c r="EQ111" s="192"/>
      <c r="ER111" s="192"/>
      <c r="ES111" s="192"/>
      <c r="ET111" s="192"/>
      <c r="EU111" s="192"/>
      <c r="EV111" s="192"/>
      <c r="EW111" s="192"/>
      <c r="EX111" s="192"/>
      <c r="EY111" s="192"/>
      <c r="EZ111" s="192"/>
      <c r="FA111" s="192"/>
      <c r="FB111" s="192"/>
      <c r="FC111" s="192"/>
      <c r="FD111" s="192"/>
      <c r="FE111" s="192"/>
      <c r="FF111" s="192"/>
      <c r="FG111" s="192"/>
      <c r="FH111" s="192"/>
      <c r="FI111" s="192"/>
      <c r="FJ111" s="192"/>
      <c r="FK111" s="192"/>
      <c r="FL111" s="192"/>
      <c r="FM111" s="192"/>
      <c r="FN111" s="192"/>
      <c r="FO111" s="193"/>
    </row>
    <row r="112" spans="1:171" s="110" customFormat="1" ht="12.75" customHeight="1">
      <c r="A112" s="357" t="s">
        <v>114</v>
      </c>
      <c r="B112" s="362"/>
      <c r="C112" s="362"/>
      <c r="D112" s="362"/>
      <c r="E112" s="362"/>
      <c r="F112" s="362"/>
      <c r="G112" s="362"/>
      <c r="H112" s="362"/>
      <c r="I112" s="362"/>
      <c r="J112" s="362"/>
      <c r="K112" s="362"/>
      <c r="L112" s="362"/>
      <c r="M112" s="362"/>
      <c r="N112" s="362"/>
      <c r="O112" s="192"/>
      <c r="P112" s="192"/>
      <c r="Q112" s="192"/>
      <c r="R112" s="192"/>
      <c r="S112" s="192"/>
      <c r="T112" s="192"/>
      <c r="U112" s="192"/>
      <c r="V112" s="192"/>
      <c r="W112" s="192"/>
      <c r="X112" s="192"/>
      <c r="Y112" s="192"/>
      <c r="Z112" s="192"/>
      <c r="AA112" s="192"/>
      <c r="AB112" s="192"/>
      <c r="AC112" s="192"/>
      <c r="AD112" s="192"/>
      <c r="AE112" s="192"/>
      <c r="AF112" s="192"/>
      <c r="AG112" s="192"/>
      <c r="AH112" s="192"/>
      <c r="AI112" s="192"/>
      <c r="AJ112" s="192"/>
      <c r="AK112" s="192"/>
      <c r="AL112" s="192"/>
      <c r="AM112" s="192"/>
      <c r="AN112" s="192"/>
      <c r="AO112" s="192"/>
      <c r="AP112" s="193"/>
      <c r="AQ112" s="162"/>
      <c r="AR112" s="357" t="s">
        <v>114</v>
      </c>
      <c r="AS112" s="362"/>
      <c r="AT112" s="362"/>
      <c r="AU112" s="362"/>
      <c r="AV112" s="362"/>
      <c r="AW112" s="362"/>
      <c r="AX112" s="362"/>
      <c r="AY112" s="362"/>
      <c r="AZ112" s="362"/>
      <c r="BA112" s="362"/>
      <c r="BB112" s="362"/>
      <c r="BC112" s="362"/>
      <c r="BD112" s="362"/>
      <c r="BE112" s="362"/>
      <c r="BF112" s="192"/>
      <c r="BG112" s="192"/>
      <c r="BH112" s="192"/>
      <c r="BI112" s="192"/>
      <c r="BJ112" s="192"/>
      <c r="BK112" s="192"/>
      <c r="BL112" s="192"/>
      <c r="BM112" s="192"/>
      <c r="BN112" s="192"/>
      <c r="BO112" s="192"/>
      <c r="BP112" s="192"/>
      <c r="BQ112" s="192"/>
      <c r="BR112" s="192"/>
      <c r="BS112" s="192"/>
      <c r="BT112" s="192"/>
      <c r="BU112" s="192"/>
      <c r="BV112" s="192"/>
      <c r="BW112" s="192"/>
      <c r="BX112" s="192"/>
      <c r="BY112" s="192"/>
      <c r="BZ112" s="192"/>
      <c r="CA112" s="192"/>
      <c r="CB112" s="192"/>
      <c r="CC112" s="192"/>
      <c r="CD112" s="192"/>
      <c r="CE112" s="192"/>
      <c r="CF112" s="192"/>
      <c r="CG112" s="193"/>
      <c r="CI112" s="357" t="s">
        <v>114</v>
      </c>
      <c r="CJ112" s="362"/>
      <c r="CK112" s="362"/>
      <c r="CL112" s="362"/>
      <c r="CM112" s="362"/>
      <c r="CN112" s="362"/>
      <c r="CO112" s="362"/>
      <c r="CP112" s="362"/>
      <c r="CQ112" s="362"/>
      <c r="CR112" s="362"/>
      <c r="CS112" s="362"/>
      <c r="CT112" s="362"/>
      <c r="CU112" s="362"/>
      <c r="CV112" s="362"/>
      <c r="CW112" s="192"/>
      <c r="CX112" s="192"/>
      <c r="CY112" s="192"/>
      <c r="CZ112" s="192"/>
      <c r="DA112" s="192"/>
      <c r="DB112" s="192"/>
      <c r="DC112" s="192"/>
      <c r="DD112" s="192"/>
      <c r="DE112" s="192"/>
      <c r="DF112" s="192"/>
      <c r="DG112" s="192"/>
      <c r="DH112" s="192"/>
      <c r="DI112" s="192"/>
      <c r="DJ112" s="192"/>
      <c r="DK112" s="192"/>
      <c r="DL112" s="192"/>
      <c r="DM112" s="192"/>
      <c r="DN112" s="192"/>
      <c r="DO112" s="192"/>
      <c r="DP112" s="192"/>
      <c r="DQ112" s="192"/>
      <c r="DR112" s="192"/>
      <c r="DS112" s="192"/>
      <c r="DT112" s="192"/>
      <c r="DU112" s="192"/>
      <c r="DV112" s="192"/>
      <c r="DW112" s="192"/>
      <c r="DX112" s="193"/>
      <c r="DZ112" s="357" t="s">
        <v>114</v>
      </c>
      <c r="EA112" s="362"/>
      <c r="EB112" s="362"/>
      <c r="EC112" s="362"/>
      <c r="ED112" s="362"/>
      <c r="EE112" s="362"/>
      <c r="EF112" s="362"/>
      <c r="EG112" s="362"/>
      <c r="EH112" s="362"/>
      <c r="EI112" s="362"/>
      <c r="EJ112" s="362"/>
      <c r="EK112" s="362"/>
      <c r="EL112" s="362"/>
      <c r="EM112" s="362"/>
      <c r="EN112" s="192"/>
      <c r="EO112" s="192"/>
      <c r="EP112" s="192"/>
      <c r="EQ112" s="192"/>
      <c r="ER112" s="192"/>
      <c r="ES112" s="192"/>
      <c r="ET112" s="192"/>
      <c r="EU112" s="192"/>
      <c r="EV112" s="192"/>
      <c r="EW112" s="192"/>
      <c r="EX112" s="192"/>
      <c r="EY112" s="192"/>
      <c r="EZ112" s="192"/>
      <c r="FA112" s="192"/>
      <c r="FB112" s="192"/>
      <c r="FC112" s="192"/>
      <c r="FD112" s="192"/>
      <c r="FE112" s="192"/>
      <c r="FF112" s="192"/>
      <c r="FG112" s="192"/>
      <c r="FH112" s="192"/>
      <c r="FI112" s="192"/>
      <c r="FJ112" s="192"/>
      <c r="FK112" s="192"/>
      <c r="FL112" s="192"/>
      <c r="FM112" s="192"/>
      <c r="FN112" s="192"/>
      <c r="FO112" s="193"/>
    </row>
    <row r="113" spans="1:171" s="110" customFormat="1" ht="12.75" customHeight="1">
      <c r="A113" s="357" t="s">
        <v>115</v>
      </c>
      <c r="B113" s="362"/>
      <c r="C113" s="362"/>
      <c r="D113" s="362"/>
      <c r="E113" s="362"/>
      <c r="F113" s="362"/>
      <c r="G113" s="362"/>
      <c r="H113" s="362"/>
      <c r="I113" s="362"/>
      <c r="J113" s="362"/>
      <c r="K113" s="362"/>
      <c r="L113" s="362"/>
      <c r="M113" s="362"/>
      <c r="N113" s="362"/>
      <c r="O113" s="192"/>
      <c r="P113" s="192"/>
      <c r="Q113" s="192"/>
      <c r="R113" s="192"/>
      <c r="S113" s="192"/>
      <c r="T113" s="192"/>
      <c r="U113" s="192"/>
      <c r="V113" s="192"/>
      <c r="W113" s="192"/>
      <c r="X113" s="192"/>
      <c r="Y113" s="192"/>
      <c r="Z113" s="192"/>
      <c r="AA113" s="192"/>
      <c r="AB113" s="192"/>
      <c r="AC113" s="192"/>
      <c r="AD113" s="192"/>
      <c r="AE113" s="192"/>
      <c r="AF113" s="192"/>
      <c r="AG113" s="192"/>
      <c r="AH113" s="192"/>
      <c r="AI113" s="192"/>
      <c r="AJ113" s="192"/>
      <c r="AK113" s="192"/>
      <c r="AL113" s="192"/>
      <c r="AM113" s="192"/>
      <c r="AN113" s="192"/>
      <c r="AO113" s="192"/>
      <c r="AP113" s="193"/>
      <c r="AQ113" s="162"/>
      <c r="AR113" s="357" t="s">
        <v>115</v>
      </c>
      <c r="AS113" s="362"/>
      <c r="AT113" s="362"/>
      <c r="AU113" s="362"/>
      <c r="AV113" s="362"/>
      <c r="AW113" s="362"/>
      <c r="AX113" s="362"/>
      <c r="AY113" s="362"/>
      <c r="AZ113" s="362"/>
      <c r="BA113" s="362"/>
      <c r="BB113" s="362"/>
      <c r="BC113" s="362"/>
      <c r="BD113" s="362"/>
      <c r="BE113" s="362"/>
      <c r="BF113" s="192"/>
      <c r="BG113" s="192"/>
      <c r="BH113" s="192"/>
      <c r="BI113" s="192"/>
      <c r="BJ113" s="192"/>
      <c r="BK113" s="192"/>
      <c r="BL113" s="192"/>
      <c r="BM113" s="192"/>
      <c r="BN113" s="192"/>
      <c r="BO113" s="192"/>
      <c r="BP113" s="192"/>
      <c r="BQ113" s="192"/>
      <c r="BR113" s="192"/>
      <c r="BS113" s="192"/>
      <c r="BT113" s="192"/>
      <c r="BU113" s="192"/>
      <c r="BV113" s="192"/>
      <c r="BW113" s="192"/>
      <c r="BX113" s="192"/>
      <c r="BY113" s="192"/>
      <c r="BZ113" s="192"/>
      <c r="CA113" s="192"/>
      <c r="CB113" s="192"/>
      <c r="CC113" s="192"/>
      <c r="CD113" s="192"/>
      <c r="CE113" s="192"/>
      <c r="CF113" s="192"/>
      <c r="CG113" s="193"/>
      <c r="CI113" s="357" t="s">
        <v>115</v>
      </c>
      <c r="CJ113" s="362"/>
      <c r="CK113" s="362"/>
      <c r="CL113" s="362"/>
      <c r="CM113" s="362"/>
      <c r="CN113" s="362"/>
      <c r="CO113" s="362"/>
      <c r="CP113" s="362"/>
      <c r="CQ113" s="362"/>
      <c r="CR113" s="362"/>
      <c r="CS113" s="362"/>
      <c r="CT113" s="362"/>
      <c r="CU113" s="362"/>
      <c r="CV113" s="362"/>
      <c r="CW113" s="192"/>
      <c r="CX113" s="192"/>
      <c r="CY113" s="192"/>
      <c r="CZ113" s="192"/>
      <c r="DA113" s="192"/>
      <c r="DB113" s="192"/>
      <c r="DC113" s="192"/>
      <c r="DD113" s="192"/>
      <c r="DE113" s="192"/>
      <c r="DF113" s="192"/>
      <c r="DG113" s="192"/>
      <c r="DH113" s="192"/>
      <c r="DI113" s="192"/>
      <c r="DJ113" s="192"/>
      <c r="DK113" s="192"/>
      <c r="DL113" s="192"/>
      <c r="DM113" s="192"/>
      <c r="DN113" s="192"/>
      <c r="DO113" s="192"/>
      <c r="DP113" s="192"/>
      <c r="DQ113" s="192"/>
      <c r="DR113" s="192"/>
      <c r="DS113" s="192"/>
      <c r="DT113" s="192"/>
      <c r="DU113" s="192"/>
      <c r="DV113" s="192"/>
      <c r="DW113" s="192"/>
      <c r="DX113" s="193"/>
      <c r="DZ113" s="357" t="s">
        <v>115</v>
      </c>
      <c r="EA113" s="362"/>
      <c r="EB113" s="362"/>
      <c r="EC113" s="362"/>
      <c r="ED113" s="362"/>
      <c r="EE113" s="362"/>
      <c r="EF113" s="362"/>
      <c r="EG113" s="362"/>
      <c r="EH113" s="362"/>
      <c r="EI113" s="362"/>
      <c r="EJ113" s="362"/>
      <c r="EK113" s="362"/>
      <c r="EL113" s="362"/>
      <c r="EM113" s="362"/>
      <c r="EN113" s="192"/>
      <c r="EO113" s="192"/>
      <c r="EP113" s="192"/>
      <c r="EQ113" s="192"/>
      <c r="ER113" s="192"/>
      <c r="ES113" s="192"/>
      <c r="ET113" s="192"/>
      <c r="EU113" s="192"/>
      <c r="EV113" s="192"/>
      <c r="EW113" s="192"/>
      <c r="EX113" s="192"/>
      <c r="EY113" s="192"/>
      <c r="EZ113" s="192"/>
      <c r="FA113" s="192"/>
      <c r="FB113" s="192"/>
      <c r="FC113" s="192"/>
      <c r="FD113" s="192"/>
      <c r="FE113" s="192"/>
      <c r="FF113" s="192"/>
      <c r="FG113" s="192"/>
      <c r="FH113" s="192"/>
      <c r="FI113" s="192"/>
      <c r="FJ113" s="192"/>
      <c r="FK113" s="192"/>
      <c r="FL113" s="192"/>
      <c r="FM113" s="192"/>
      <c r="FN113" s="192"/>
      <c r="FO113" s="193"/>
    </row>
    <row r="114" spans="1:171" s="110" customFormat="1" ht="12.75" customHeight="1">
      <c r="A114" s="357" t="s">
        <v>116</v>
      </c>
      <c r="B114" s="310"/>
      <c r="C114" s="310"/>
      <c r="D114" s="310"/>
      <c r="E114" s="310"/>
      <c r="F114" s="310"/>
      <c r="G114" s="310"/>
      <c r="H114" s="310"/>
      <c r="I114" s="310"/>
      <c r="J114" s="310"/>
      <c r="K114" s="310"/>
      <c r="L114" s="310"/>
      <c r="M114" s="310"/>
      <c r="N114" s="310"/>
      <c r="O114" s="192"/>
      <c r="P114" s="192"/>
      <c r="Q114" s="192"/>
      <c r="R114" s="192"/>
      <c r="S114" s="192"/>
      <c r="T114" s="192"/>
      <c r="U114" s="192"/>
      <c r="V114" s="192"/>
      <c r="W114" s="192"/>
      <c r="X114" s="192"/>
      <c r="Y114" s="192"/>
      <c r="Z114" s="192"/>
      <c r="AA114" s="192"/>
      <c r="AB114" s="192"/>
      <c r="AC114" s="192"/>
      <c r="AD114" s="192"/>
      <c r="AE114" s="192"/>
      <c r="AF114" s="192"/>
      <c r="AG114" s="192"/>
      <c r="AH114" s="192"/>
      <c r="AI114" s="192"/>
      <c r="AJ114" s="192"/>
      <c r="AK114" s="192"/>
      <c r="AL114" s="192"/>
      <c r="AM114" s="192"/>
      <c r="AN114" s="192"/>
      <c r="AO114" s="192"/>
      <c r="AP114" s="193"/>
      <c r="AQ114" s="162"/>
      <c r="AR114" s="357" t="s">
        <v>116</v>
      </c>
      <c r="AS114" s="310"/>
      <c r="AT114" s="310"/>
      <c r="AU114" s="310"/>
      <c r="AV114" s="310"/>
      <c r="AW114" s="310"/>
      <c r="AX114" s="310"/>
      <c r="AY114" s="310"/>
      <c r="AZ114" s="310"/>
      <c r="BA114" s="310"/>
      <c r="BB114" s="310"/>
      <c r="BC114" s="310"/>
      <c r="BD114" s="310"/>
      <c r="BE114" s="310"/>
      <c r="BF114" s="192"/>
      <c r="BG114" s="192"/>
      <c r="BH114" s="192"/>
      <c r="BI114" s="192"/>
      <c r="BJ114" s="192"/>
      <c r="BK114" s="192"/>
      <c r="BL114" s="192"/>
      <c r="BM114" s="192"/>
      <c r="BN114" s="192"/>
      <c r="BO114" s="192"/>
      <c r="BP114" s="192"/>
      <c r="BQ114" s="192"/>
      <c r="BR114" s="192"/>
      <c r="BS114" s="192"/>
      <c r="BT114" s="192"/>
      <c r="BU114" s="192"/>
      <c r="BV114" s="192"/>
      <c r="BW114" s="192"/>
      <c r="BX114" s="192"/>
      <c r="BY114" s="192"/>
      <c r="BZ114" s="192"/>
      <c r="CA114" s="192"/>
      <c r="CB114" s="192"/>
      <c r="CC114" s="192"/>
      <c r="CD114" s="192"/>
      <c r="CE114" s="192"/>
      <c r="CF114" s="192"/>
      <c r="CG114" s="193"/>
      <c r="CI114" s="357" t="s">
        <v>116</v>
      </c>
      <c r="CJ114" s="310"/>
      <c r="CK114" s="310"/>
      <c r="CL114" s="310"/>
      <c r="CM114" s="310"/>
      <c r="CN114" s="310"/>
      <c r="CO114" s="310"/>
      <c r="CP114" s="310"/>
      <c r="CQ114" s="310"/>
      <c r="CR114" s="310"/>
      <c r="CS114" s="310"/>
      <c r="CT114" s="310"/>
      <c r="CU114" s="310"/>
      <c r="CV114" s="310"/>
      <c r="CW114" s="192"/>
      <c r="CX114" s="192"/>
      <c r="CY114" s="192"/>
      <c r="CZ114" s="192"/>
      <c r="DA114" s="192"/>
      <c r="DB114" s="192"/>
      <c r="DC114" s="192"/>
      <c r="DD114" s="192"/>
      <c r="DE114" s="192"/>
      <c r="DF114" s="192"/>
      <c r="DG114" s="192"/>
      <c r="DH114" s="192"/>
      <c r="DI114" s="192"/>
      <c r="DJ114" s="192"/>
      <c r="DK114" s="192"/>
      <c r="DL114" s="192"/>
      <c r="DM114" s="192"/>
      <c r="DN114" s="192"/>
      <c r="DO114" s="192"/>
      <c r="DP114" s="192"/>
      <c r="DQ114" s="192"/>
      <c r="DR114" s="192"/>
      <c r="DS114" s="192"/>
      <c r="DT114" s="192"/>
      <c r="DU114" s="192"/>
      <c r="DV114" s="192"/>
      <c r="DW114" s="192"/>
      <c r="DX114" s="193"/>
      <c r="DZ114" s="357" t="s">
        <v>116</v>
      </c>
      <c r="EA114" s="310"/>
      <c r="EB114" s="310"/>
      <c r="EC114" s="310"/>
      <c r="ED114" s="310"/>
      <c r="EE114" s="310"/>
      <c r="EF114" s="310"/>
      <c r="EG114" s="310"/>
      <c r="EH114" s="310"/>
      <c r="EI114" s="310"/>
      <c r="EJ114" s="310"/>
      <c r="EK114" s="310"/>
      <c r="EL114" s="310"/>
      <c r="EM114" s="310"/>
      <c r="EN114" s="192"/>
      <c r="EO114" s="192"/>
      <c r="EP114" s="192"/>
      <c r="EQ114" s="192"/>
      <c r="ER114" s="192"/>
      <c r="ES114" s="192"/>
      <c r="ET114" s="192"/>
      <c r="EU114" s="192"/>
      <c r="EV114" s="192"/>
      <c r="EW114" s="192"/>
      <c r="EX114" s="192"/>
      <c r="EY114" s="192"/>
      <c r="EZ114" s="192"/>
      <c r="FA114" s="192"/>
      <c r="FB114" s="192"/>
      <c r="FC114" s="192"/>
      <c r="FD114" s="192"/>
      <c r="FE114" s="192"/>
      <c r="FF114" s="192"/>
      <c r="FG114" s="192"/>
      <c r="FH114" s="192"/>
      <c r="FI114" s="192"/>
      <c r="FJ114" s="192"/>
      <c r="FK114" s="192"/>
      <c r="FL114" s="192"/>
      <c r="FM114" s="192"/>
      <c r="FN114" s="192"/>
      <c r="FO114" s="193"/>
    </row>
    <row r="115" spans="1:171" s="110" customFormat="1" ht="12.75" customHeight="1">
      <c r="A115" s="357" t="s">
        <v>117</v>
      </c>
      <c r="B115" s="310"/>
      <c r="C115" s="310"/>
      <c r="D115" s="310"/>
      <c r="E115" s="310"/>
      <c r="F115" s="310"/>
      <c r="G115" s="310"/>
      <c r="H115" s="310"/>
      <c r="I115" s="310"/>
      <c r="J115" s="310"/>
      <c r="K115" s="310"/>
      <c r="L115" s="310"/>
      <c r="M115" s="310"/>
      <c r="N115" s="310"/>
      <c r="O115" s="192"/>
      <c r="P115" s="192"/>
      <c r="Q115" s="192"/>
      <c r="R115" s="192"/>
      <c r="S115" s="192"/>
      <c r="T115" s="192"/>
      <c r="U115" s="192"/>
      <c r="V115" s="192"/>
      <c r="W115" s="192"/>
      <c r="X115" s="192"/>
      <c r="Y115" s="192"/>
      <c r="Z115" s="192"/>
      <c r="AA115" s="192"/>
      <c r="AB115" s="192"/>
      <c r="AC115" s="192"/>
      <c r="AD115" s="192"/>
      <c r="AE115" s="192"/>
      <c r="AF115" s="192"/>
      <c r="AG115" s="192"/>
      <c r="AH115" s="192"/>
      <c r="AI115" s="192"/>
      <c r="AJ115" s="192"/>
      <c r="AK115" s="192"/>
      <c r="AL115" s="192"/>
      <c r="AM115" s="192"/>
      <c r="AN115" s="192"/>
      <c r="AO115" s="192"/>
      <c r="AP115" s="193"/>
      <c r="AQ115" s="162"/>
      <c r="AR115" s="357" t="s">
        <v>117</v>
      </c>
      <c r="AS115" s="310"/>
      <c r="AT115" s="310"/>
      <c r="AU115" s="310"/>
      <c r="AV115" s="310"/>
      <c r="AW115" s="310"/>
      <c r="AX115" s="310"/>
      <c r="AY115" s="310"/>
      <c r="AZ115" s="310"/>
      <c r="BA115" s="310"/>
      <c r="BB115" s="310"/>
      <c r="BC115" s="310"/>
      <c r="BD115" s="310"/>
      <c r="BE115" s="310"/>
      <c r="BF115" s="192"/>
      <c r="BG115" s="192"/>
      <c r="BH115" s="192"/>
      <c r="BI115" s="192"/>
      <c r="BJ115" s="192"/>
      <c r="BK115" s="192"/>
      <c r="BL115" s="192"/>
      <c r="BM115" s="192"/>
      <c r="BN115" s="192"/>
      <c r="BO115" s="192"/>
      <c r="BP115" s="192"/>
      <c r="BQ115" s="192"/>
      <c r="BR115" s="192"/>
      <c r="BS115" s="192"/>
      <c r="BT115" s="192"/>
      <c r="BU115" s="192"/>
      <c r="BV115" s="192"/>
      <c r="BW115" s="192"/>
      <c r="BX115" s="192"/>
      <c r="BY115" s="192"/>
      <c r="BZ115" s="192"/>
      <c r="CA115" s="192"/>
      <c r="CB115" s="192"/>
      <c r="CC115" s="192"/>
      <c r="CD115" s="192"/>
      <c r="CE115" s="192"/>
      <c r="CF115" s="192"/>
      <c r="CG115" s="193"/>
      <c r="CI115" s="357" t="s">
        <v>117</v>
      </c>
      <c r="CJ115" s="310"/>
      <c r="CK115" s="310"/>
      <c r="CL115" s="310"/>
      <c r="CM115" s="310"/>
      <c r="CN115" s="310"/>
      <c r="CO115" s="310"/>
      <c r="CP115" s="310"/>
      <c r="CQ115" s="310"/>
      <c r="CR115" s="310"/>
      <c r="CS115" s="310"/>
      <c r="CT115" s="310"/>
      <c r="CU115" s="310"/>
      <c r="CV115" s="310"/>
      <c r="CW115" s="192"/>
      <c r="CX115" s="192"/>
      <c r="CY115" s="192"/>
      <c r="CZ115" s="192"/>
      <c r="DA115" s="192"/>
      <c r="DB115" s="192"/>
      <c r="DC115" s="192"/>
      <c r="DD115" s="192"/>
      <c r="DE115" s="192"/>
      <c r="DF115" s="192"/>
      <c r="DG115" s="192"/>
      <c r="DH115" s="192"/>
      <c r="DI115" s="192"/>
      <c r="DJ115" s="192"/>
      <c r="DK115" s="192"/>
      <c r="DL115" s="192"/>
      <c r="DM115" s="192"/>
      <c r="DN115" s="192"/>
      <c r="DO115" s="192"/>
      <c r="DP115" s="192"/>
      <c r="DQ115" s="192"/>
      <c r="DR115" s="192"/>
      <c r="DS115" s="192"/>
      <c r="DT115" s="192"/>
      <c r="DU115" s="192"/>
      <c r="DV115" s="192"/>
      <c r="DW115" s="192"/>
      <c r="DX115" s="193"/>
      <c r="DZ115" s="357" t="s">
        <v>117</v>
      </c>
      <c r="EA115" s="310"/>
      <c r="EB115" s="310"/>
      <c r="EC115" s="310"/>
      <c r="ED115" s="310"/>
      <c r="EE115" s="310"/>
      <c r="EF115" s="310"/>
      <c r="EG115" s="310"/>
      <c r="EH115" s="310"/>
      <c r="EI115" s="310"/>
      <c r="EJ115" s="310"/>
      <c r="EK115" s="310"/>
      <c r="EL115" s="310"/>
      <c r="EM115" s="310"/>
      <c r="EN115" s="192"/>
      <c r="EO115" s="192"/>
      <c r="EP115" s="192"/>
      <c r="EQ115" s="192"/>
      <c r="ER115" s="192"/>
      <c r="ES115" s="192"/>
      <c r="ET115" s="192"/>
      <c r="EU115" s="192"/>
      <c r="EV115" s="192"/>
      <c r="EW115" s="192"/>
      <c r="EX115" s="192"/>
      <c r="EY115" s="192"/>
      <c r="EZ115" s="192"/>
      <c r="FA115" s="192"/>
      <c r="FB115" s="192"/>
      <c r="FC115" s="192"/>
      <c r="FD115" s="192"/>
      <c r="FE115" s="192"/>
      <c r="FF115" s="192"/>
      <c r="FG115" s="192"/>
      <c r="FH115" s="192"/>
      <c r="FI115" s="192"/>
      <c r="FJ115" s="192"/>
      <c r="FK115" s="192"/>
      <c r="FL115" s="192"/>
      <c r="FM115" s="192"/>
      <c r="FN115" s="192"/>
      <c r="FO115" s="193"/>
    </row>
    <row r="116" spans="1:171" s="110" customFormat="1" ht="12.75" customHeight="1">
      <c r="A116" s="357" t="s">
        <v>118</v>
      </c>
      <c r="B116" s="310"/>
      <c r="C116" s="310"/>
      <c r="D116" s="310"/>
      <c r="E116" s="310"/>
      <c r="F116" s="310"/>
      <c r="G116" s="310"/>
      <c r="H116" s="310"/>
      <c r="I116" s="310"/>
      <c r="J116" s="310"/>
      <c r="K116" s="310"/>
      <c r="L116" s="310"/>
      <c r="M116" s="310"/>
      <c r="N116" s="310"/>
      <c r="O116" s="192"/>
      <c r="P116" s="192"/>
      <c r="Q116" s="192"/>
      <c r="R116" s="192"/>
      <c r="S116" s="192"/>
      <c r="T116" s="192"/>
      <c r="U116" s="192"/>
      <c r="V116" s="192"/>
      <c r="W116" s="192"/>
      <c r="X116" s="192"/>
      <c r="Y116" s="192"/>
      <c r="Z116" s="192"/>
      <c r="AA116" s="192"/>
      <c r="AB116" s="192"/>
      <c r="AC116" s="192"/>
      <c r="AD116" s="192"/>
      <c r="AE116" s="192"/>
      <c r="AF116" s="192"/>
      <c r="AG116" s="192"/>
      <c r="AH116" s="192"/>
      <c r="AI116" s="192"/>
      <c r="AJ116" s="192"/>
      <c r="AK116" s="192"/>
      <c r="AL116" s="192"/>
      <c r="AM116" s="192"/>
      <c r="AN116" s="192"/>
      <c r="AO116" s="192"/>
      <c r="AP116" s="193"/>
      <c r="AQ116" s="162"/>
      <c r="AR116" s="357" t="s">
        <v>118</v>
      </c>
      <c r="AS116" s="310"/>
      <c r="AT116" s="310"/>
      <c r="AU116" s="310"/>
      <c r="AV116" s="310"/>
      <c r="AW116" s="310"/>
      <c r="AX116" s="310"/>
      <c r="AY116" s="310"/>
      <c r="AZ116" s="310"/>
      <c r="BA116" s="310"/>
      <c r="BB116" s="310"/>
      <c r="BC116" s="310"/>
      <c r="BD116" s="310"/>
      <c r="BE116" s="310"/>
      <c r="BF116" s="192"/>
      <c r="BG116" s="192"/>
      <c r="BH116" s="192"/>
      <c r="BI116" s="192"/>
      <c r="BJ116" s="192"/>
      <c r="BK116" s="192"/>
      <c r="BL116" s="192"/>
      <c r="BM116" s="192"/>
      <c r="BN116" s="192"/>
      <c r="BO116" s="192"/>
      <c r="BP116" s="192"/>
      <c r="BQ116" s="192"/>
      <c r="BR116" s="192"/>
      <c r="BS116" s="192"/>
      <c r="BT116" s="192"/>
      <c r="BU116" s="192"/>
      <c r="BV116" s="192"/>
      <c r="BW116" s="192"/>
      <c r="BX116" s="192"/>
      <c r="BY116" s="192"/>
      <c r="BZ116" s="192"/>
      <c r="CA116" s="192"/>
      <c r="CB116" s="192"/>
      <c r="CC116" s="192"/>
      <c r="CD116" s="192"/>
      <c r="CE116" s="192"/>
      <c r="CF116" s="192"/>
      <c r="CG116" s="193"/>
      <c r="CI116" s="357" t="s">
        <v>118</v>
      </c>
      <c r="CJ116" s="310"/>
      <c r="CK116" s="310"/>
      <c r="CL116" s="310"/>
      <c r="CM116" s="310"/>
      <c r="CN116" s="310"/>
      <c r="CO116" s="310"/>
      <c r="CP116" s="310"/>
      <c r="CQ116" s="310"/>
      <c r="CR116" s="310"/>
      <c r="CS116" s="310"/>
      <c r="CT116" s="310"/>
      <c r="CU116" s="310"/>
      <c r="CV116" s="310"/>
      <c r="CW116" s="192"/>
      <c r="CX116" s="192"/>
      <c r="CY116" s="192"/>
      <c r="CZ116" s="192"/>
      <c r="DA116" s="192"/>
      <c r="DB116" s="192"/>
      <c r="DC116" s="192"/>
      <c r="DD116" s="192"/>
      <c r="DE116" s="192"/>
      <c r="DF116" s="192"/>
      <c r="DG116" s="192"/>
      <c r="DH116" s="192"/>
      <c r="DI116" s="192"/>
      <c r="DJ116" s="192"/>
      <c r="DK116" s="192"/>
      <c r="DL116" s="192"/>
      <c r="DM116" s="192"/>
      <c r="DN116" s="192"/>
      <c r="DO116" s="192"/>
      <c r="DP116" s="192"/>
      <c r="DQ116" s="192"/>
      <c r="DR116" s="192"/>
      <c r="DS116" s="192"/>
      <c r="DT116" s="192"/>
      <c r="DU116" s="192"/>
      <c r="DV116" s="192"/>
      <c r="DW116" s="192"/>
      <c r="DX116" s="193"/>
      <c r="DZ116" s="357" t="s">
        <v>118</v>
      </c>
      <c r="EA116" s="310"/>
      <c r="EB116" s="310"/>
      <c r="EC116" s="310"/>
      <c r="ED116" s="310"/>
      <c r="EE116" s="310"/>
      <c r="EF116" s="310"/>
      <c r="EG116" s="310"/>
      <c r="EH116" s="310"/>
      <c r="EI116" s="310"/>
      <c r="EJ116" s="310"/>
      <c r="EK116" s="310"/>
      <c r="EL116" s="310"/>
      <c r="EM116" s="310"/>
      <c r="EN116" s="192"/>
      <c r="EO116" s="192"/>
      <c r="EP116" s="192"/>
      <c r="EQ116" s="192"/>
      <c r="ER116" s="192"/>
      <c r="ES116" s="192"/>
      <c r="ET116" s="192"/>
      <c r="EU116" s="192"/>
      <c r="EV116" s="192"/>
      <c r="EW116" s="192"/>
      <c r="EX116" s="192"/>
      <c r="EY116" s="192"/>
      <c r="EZ116" s="192"/>
      <c r="FA116" s="192"/>
      <c r="FB116" s="192"/>
      <c r="FC116" s="192"/>
      <c r="FD116" s="192"/>
      <c r="FE116" s="192"/>
      <c r="FF116" s="192"/>
      <c r="FG116" s="192"/>
      <c r="FH116" s="192"/>
      <c r="FI116" s="192"/>
      <c r="FJ116" s="192"/>
      <c r="FK116" s="192"/>
      <c r="FL116" s="192"/>
      <c r="FM116" s="192"/>
      <c r="FN116" s="192"/>
      <c r="FO116" s="193"/>
    </row>
    <row r="117" spans="1:171" s="110" customFormat="1" ht="12.75" customHeight="1">
      <c r="A117" s="357" t="s">
        <v>278</v>
      </c>
      <c r="B117" s="362"/>
      <c r="C117" s="362"/>
      <c r="D117" s="362"/>
      <c r="E117" s="362"/>
      <c r="F117" s="362"/>
      <c r="G117" s="362"/>
      <c r="H117" s="362"/>
      <c r="I117" s="362"/>
      <c r="J117" s="362"/>
      <c r="K117" s="362"/>
      <c r="L117" s="362"/>
      <c r="M117" s="362"/>
      <c r="N117" s="362"/>
      <c r="O117" s="192"/>
      <c r="P117" s="192"/>
      <c r="Q117" s="192"/>
      <c r="R117" s="192"/>
      <c r="S117" s="192"/>
      <c r="T117" s="192"/>
      <c r="U117" s="192"/>
      <c r="V117" s="192"/>
      <c r="W117" s="192"/>
      <c r="X117" s="192"/>
      <c r="Y117" s="192"/>
      <c r="Z117" s="192"/>
      <c r="AA117" s="192"/>
      <c r="AB117" s="192"/>
      <c r="AC117" s="192"/>
      <c r="AD117" s="192"/>
      <c r="AE117" s="192"/>
      <c r="AF117" s="192"/>
      <c r="AG117" s="192"/>
      <c r="AH117" s="192"/>
      <c r="AI117" s="192"/>
      <c r="AJ117" s="192"/>
      <c r="AK117" s="192"/>
      <c r="AL117" s="192"/>
      <c r="AM117" s="192"/>
      <c r="AN117" s="192"/>
      <c r="AO117" s="192"/>
      <c r="AP117" s="193"/>
      <c r="AQ117" s="162"/>
      <c r="AR117" s="357" t="s">
        <v>278</v>
      </c>
      <c r="AS117" s="362"/>
      <c r="AT117" s="362"/>
      <c r="AU117" s="362"/>
      <c r="AV117" s="362"/>
      <c r="AW117" s="362"/>
      <c r="AX117" s="362"/>
      <c r="AY117" s="362"/>
      <c r="AZ117" s="362"/>
      <c r="BA117" s="362"/>
      <c r="BB117" s="362"/>
      <c r="BC117" s="362"/>
      <c r="BD117" s="362"/>
      <c r="BE117" s="362"/>
      <c r="BF117" s="192"/>
      <c r="BG117" s="192"/>
      <c r="BH117" s="192"/>
      <c r="BI117" s="192"/>
      <c r="BJ117" s="192"/>
      <c r="BK117" s="192"/>
      <c r="BL117" s="192"/>
      <c r="BM117" s="192"/>
      <c r="BN117" s="192"/>
      <c r="BO117" s="192"/>
      <c r="BP117" s="192"/>
      <c r="BQ117" s="192"/>
      <c r="BR117" s="192"/>
      <c r="BS117" s="192"/>
      <c r="BT117" s="192"/>
      <c r="BU117" s="192"/>
      <c r="BV117" s="192"/>
      <c r="BW117" s="192"/>
      <c r="BX117" s="192"/>
      <c r="BY117" s="192"/>
      <c r="BZ117" s="192"/>
      <c r="CA117" s="192"/>
      <c r="CB117" s="192"/>
      <c r="CC117" s="192"/>
      <c r="CD117" s="192"/>
      <c r="CE117" s="192"/>
      <c r="CF117" s="192"/>
      <c r="CG117" s="193"/>
      <c r="CI117" s="357" t="s">
        <v>278</v>
      </c>
      <c r="CJ117" s="362"/>
      <c r="CK117" s="362"/>
      <c r="CL117" s="362"/>
      <c r="CM117" s="362"/>
      <c r="CN117" s="362"/>
      <c r="CO117" s="362"/>
      <c r="CP117" s="362"/>
      <c r="CQ117" s="362"/>
      <c r="CR117" s="362"/>
      <c r="CS117" s="362"/>
      <c r="CT117" s="362"/>
      <c r="CU117" s="362"/>
      <c r="CV117" s="362"/>
      <c r="CW117" s="192"/>
      <c r="CX117" s="192"/>
      <c r="CY117" s="192"/>
      <c r="CZ117" s="192"/>
      <c r="DA117" s="192"/>
      <c r="DB117" s="192"/>
      <c r="DC117" s="192"/>
      <c r="DD117" s="192"/>
      <c r="DE117" s="192"/>
      <c r="DF117" s="192"/>
      <c r="DG117" s="192"/>
      <c r="DH117" s="192"/>
      <c r="DI117" s="192"/>
      <c r="DJ117" s="192"/>
      <c r="DK117" s="192"/>
      <c r="DL117" s="192"/>
      <c r="DM117" s="192"/>
      <c r="DN117" s="192"/>
      <c r="DO117" s="192"/>
      <c r="DP117" s="192"/>
      <c r="DQ117" s="192"/>
      <c r="DR117" s="192"/>
      <c r="DS117" s="192"/>
      <c r="DT117" s="192"/>
      <c r="DU117" s="192"/>
      <c r="DV117" s="192"/>
      <c r="DW117" s="192"/>
      <c r="DX117" s="193"/>
      <c r="DZ117" s="357" t="s">
        <v>278</v>
      </c>
      <c r="EA117" s="362"/>
      <c r="EB117" s="362"/>
      <c r="EC117" s="362"/>
      <c r="ED117" s="362"/>
      <c r="EE117" s="362"/>
      <c r="EF117" s="362"/>
      <c r="EG117" s="362"/>
      <c r="EH117" s="362"/>
      <c r="EI117" s="362"/>
      <c r="EJ117" s="362"/>
      <c r="EK117" s="362"/>
      <c r="EL117" s="362"/>
      <c r="EM117" s="362"/>
      <c r="EN117" s="192"/>
      <c r="EO117" s="192"/>
      <c r="EP117" s="192"/>
      <c r="EQ117" s="192"/>
      <c r="ER117" s="192"/>
      <c r="ES117" s="192"/>
      <c r="ET117" s="192"/>
      <c r="EU117" s="192"/>
      <c r="EV117" s="192"/>
      <c r="EW117" s="192"/>
      <c r="EX117" s="192"/>
      <c r="EY117" s="192"/>
      <c r="EZ117" s="192"/>
      <c r="FA117" s="192"/>
      <c r="FB117" s="192"/>
      <c r="FC117" s="192"/>
      <c r="FD117" s="192"/>
      <c r="FE117" s="192"/>
      <c r="FF117" s="192"/>
      <c r="FG117" s="192"/>
      <c r="FH117" s="192"/>
      <c r="FI117" s="192"/>
      <c r="FJ117" s="192"/>
      <c r="FK117" s="192"/>
      <c r="FL117" s="192"/>
      <c r="FM117" s="192"/>
      <c r="FN117" s="192"/>
      <c r="FO117" s="193"/>
    </row>
    <row r="118" spans="1:171" s="110" customFormat="1" ht="12.75" customHeight="1">
      <c r="A118" s="357" t="s">
        <v>119</v>
      </c>
      <c r="B118" s="310"/>
      <c r="C118" s="310"/>
      <c r="D118" s="310"/>
      <c r="E118" s="310"/>
      <c r="F118" s="310"/>
      <c r="G118" s="310"/>
      <c r="H118" s="310"/>
      <c r="I118" s="310"/>
      <c r="J118" s="310"/>
      <c r="K118" s="310"/>
      <c r="L118" s="310"/>
      <c r="M118" s="310"/>
      <c r="N118" s="310"/>
      <c r="O118" s="192"/>
      <c r="P118" s="192"/>
      <c r="Q118" s="192"/>
      <c r="R118" s="192"/>
      <c r="S118" s="192"/>
      <c r="T118" s="192"/>
      <c r="U118" s="192"/>
      <c r="V118" s="192"/>
      <c r="W118" s="192"/>
      <c r="X118" s="192"/>
      <c r="Y118" s="192"/>
      <c r="Z118" s="192"/>
      <c r="AA118" s="192"/>
      <c r="AB118" s="192"/>
      <c r="AC118" s="192"/>
      <c r="AD118" s="192"/>
      <c r="AE118" s="192"/>
      <c r="AF118" s="192"/>
      <c r="AG118" s="192"/>
      <c r="AH118" s="192"/>
      <c r="AI118" s="192"/>
      <c r="AJ118" s="192"/>
      <c r="AK118" s="192"/>
      <c r="AL118" s="192"/>
      <c r="AM118" s="192"/>
      <c r="AN118" s="192"/>
      <c r="AO118" s="192"/>
      <c r="AP118" s="193"/>
      <c r="AQ118" s="162"/>
      <c r="AR118" s="357" t="s">
        <v>119</v>
      </c>
      <c r="AS118" s="310"/>
      <c r="AT118" s="310"/>
      <c r="AU118" s="310"/>
      <c r="AV118" s="310"/>
      <c r="AW118" s="310"/>
      <c r="AX118" s="310"/>
      <c r="AY118" s="310"/>
      <c r="AZ118" s="310"/>
      <c r="BA118" s="310"/>
      <c r="BB118" s="310"/>
      <c r="BC118" s="310"/>
      <c r="BD118" s="310"/>
      <c r="BE118" s="310"/>
      <c r="BF118" s="192"/>
      <c r="BG118" s="192"/>
      <c r="BH118" s="192"/>
      <c r="BI118" s="192"/>
      <c r="BJ118" s="192"/>
      <c r="BK118" s="192"/>
      <c r="BL118" s="192"/>
      <c r="BM118" s="192"/>
      <c r="BN118" s="192"/>
      <c r="BO118" s="192"/>
      <c r="BP118" s="192"/>
      <c r="BQ118" s="192"/>
      <c r="BR118" s="192"/>
      <c r="BS118" s="192"/>
      <c r="BT118" s="192"/>
      <c r="BU118" s="192"/>
      <c r="BV118" s="192"/>
      <c r="BW118" s="192"/>
      <c r="BX118" s="192"/>
      <c r="BY118" s="192"/>
      <c r="BZ118" s="192"/>
      <c r="CA118" s="192"/>
      <c r="CB118" s="192"/>
      <c r="CC118" s="192"/>
      <c r="CD118" s="192"/>
      <c r="CE118" s="192"/>
      <c r="CF118" s="192"/>
      <c r="CG118" s="193"/>
      <c r="CI118" s="357" t="s">
        <v>119</v>
      </c>
      <c r="CJ118" s="310"/>
      <c r="CK118" s="310"/>
      <c r="CL118" s="310"/>
      <c r="CM118" s="310"/>
      <c r="CN118" s="310"/>
      <c r="CO118" s="310"/>
      <c r="CP118" s="310"/>
      <c r="CQ118" s="310"/>
      <c r="CR118" s="310"/>
      <c r="CS118" s="310"/>
      <c r="CT118" s="310"/>
      <c r="CU118" s="310"/>
      <c r="CV118" s="310"/>
      <c r="CW118" s="192"/>
      <c r="CX118" s="192"/>
      <c r="CY118" s="192"/>
      <c r="CZ118" s="192"/>
      <c r="DA118" s="192"/>
      <c r="DB118" s="192"/>
      <c r="DC118" s="192"/>
      <c r="DD118" s="192"/>
      <c r="DE118" s="192"/>
      <c r="DF118" s="192"/>
      <c r="DG118" s="192"/>
      <c r="DH118" s="192"/>
      <c r="DI118" s="192"/>
      <c r="DJ118" s="192"/>
      <c r="DK118" s="192"/>
      <c r="DL118" s="192"/>
      <c r="DM118" s="192"/>
      <c r="DN118" s="192"/>
      <c r="DO118" s="192"/>
      <c r="DP118" s="192"/>
      <c r="DQ118" s="192"/>
      <c r="DR118" s="192"/>
      <c r="DS118" s="192"/>
      <c r="DT118" s="192"/>
      <c r="DU118" s="192"/>
      <c r="DV118" s="192"/>
      <c r="DW118" s="192"/>
      <c r="DX118" s="193"/>
      <c r="DZ118" s="357" t="s">
        <v>119</v>
      </c>
      <c r="EA118" s="310"/>
      <c r="EB118" s="310"/>
      <c r="EC118" s="310"/>
      <c r="ED118" s="310"/>
      <c r="EE118" s="310"/>
      <c r="EF118" s="310"/>
      <c r="EG118" s="310"/>
      <c r="EH118" s="310"/>
      <c r="EI118" s="310"/>
      <c r="EJ118" s="310"/>
      <c r="EK118" s="310"/>
      <c r="EL118" s="310"/>
      <c r="EM118" s="310"/>
      <c r="EN118" s="192"/>
      <c r="EO118" s="192"/>
      <c r="EP118" s="192"/>
      <c r="EQ118" s="192"/>
      <c r="ER118" s="192"/>
      <c r="ES118" s="192"/>
      <c r="ET118" s="192"/>
      <c r="EU118" s="192"/>
      <c r="EV118" s="192"/>
      <c r="EW118" s="192"/>
      <c r="EX118" s="192"/>
      <c r="EY118" s="192"/>
      <c r="EZ118" s="192"/>
      <c r="FA118" s="192"/>
      <c r="FB118" s="192"/>
      <c r="FC118" s="192"/>
      <c r="FD118" s="192"/>
      <c r="FE118" s="192"/>
      <c r="FF118" s="192"/>
      <c r="FG118" s="192"/>
      <c r="FH118" s="192"/>
      <c r="FI118" s="192"/>
      <c r="FJ118" s="192"/>
      <c r="FK118" s="192"/>
      <c r="FL118" s="192"/>
      <c r="FM118" s="192"/>
      <c r="FN118" s="192"/>
      <c r="FO118" s="193"/>
    </row>
    <row r="119" spans="1:171" s="110" customFormat="1" ht="12.75" customHeight="1">
      <c r="A119" s="357" t="s">
        <v>120</v>
      </c>
      <c r="B119" s="310"/>
      <c r="C119" s="310"/>
      <c r="D119" s="310"/>
      <c r="E119" s="310"/>
      <c r="F119" s="310"/>
      <c r="G119" s="310"/>
      <c r="H119" s="310"/>
      <c r="I119" s="310"/>
      <c r="J119" s="310"/>
      <c r="K119" s="310"/>
      <c r="L119" s="310"/>
      <c r="M119" s="310"/>
      <c r="N119" s="310"/>
      <c r="O119" s="192"/>
      <c r="P119" s="192"/>
      <c r="Q119" s="192"/>
      <c r="R119" s="192"/>
      <c r="S119" s="192"/>
      <c r="T119" s="192"/>
      <c r="U119" s="192"/>
      <c r="V119" s="192"/>
      <c r="W119" s="192"/>
      <c r="X119" s="192"/>
      <c r="Y119" s="192"/>
      <c r="Z119" s="192"/>
      <c r="AA119" s="192"/>
      <c r="AB119" s="192"/>
      <c r="AC119" s="192"/>
      <c r="AD119" s="192"/>
      <c r="AE119" s="192"/>
      <c r="AF119" s="192"/>
      <c r="AG119" s="192"/>
      <c r="AH119" s="192"/>
      <c r="AI119" s="192"/>
      <c r="AJ119" s="192"/>
      <c r="AK119" s="192"/>
      <c r="AL119" s="192"/>
      <c r="AM119" s="192"/>
      <c r="AN119" s="192"/>
      <c r="AO119" s="192"/>
      <c r="AP119" s="193"/>
      <c r="AQ119" s="162"/>
      <c r="AR119" s="357" t="s">
        <v>120</v>
      </c>
      <c r="AS119" s="310"/>
      <c r="AT119" s="310"/>
      <c r="AU119" s="310"/>
      <c r="AV119" s="310"/>
      <c r="AW119" s="310"/>
      <c r="AX119" s="310"/>
      <c r="AY119" s="310"/>
      <c r="AZ119" s="310"/>
      <c r="BA119" s="310"/>
      <c r="BB119" s="310"/>
      <c r="BC119" s="310"/>
      <c r="BD119" s="310"/>
      <c r="BE119" s="310"/>
      <c r="BF119" s="192"/>
      <c r="BG119" s="192"/>
      <c r="BH119" s="192"/>
      <c r="BI119" s="192"/>
      <c r="BJ119" s="192"/>
      <c r="BK119" s="192"/>
      <c r="BL119" s="192"/>
      <c r="BM119" s="192"/>
      <c r="BN119" s="192"/>
      <c r="BO119" s="192"/>
      <c r="BP119" s="192"/>
      <c r="BQ119" s="192"/>
      <c r="BR119" s="192"/>
      <c r="BS119" s="192"/>
      <c r="BT119" s="192"/>
      <c r="BU119" s="192"/>
      <c r="BV119" s="192"/>
      <c r="BW119" s="192"/>
      <c r="BX119" s="192"/>
      <c r="BY119" s="192"/>
      <c r="BZ119" s="192"/>
      <c r="CA119" s="192"/>
      <c r="CB119" s="192"/>
      <c r="CC119" s="192"/>
      <c r="CD119" s="192"/>
      <c r="CE119" s="192"/>
      <c r="CF119" s="192"/>
      <c r="CG119" s="193"/>
      <c r="CI119" s="357" t="s">
        <v>120</v>
      </c>
      <c r="CJ119" s="310"/>
      <c r="CK119" s="310"/>
      <c r="CL119" s="310"/>
      <c r="CM119" s="310"/>
      <c r="CN119" s="310"/>
      <c r="CO119" s="310"/>
      <c r="CP119" s="310"/>
      <c r="CQ119" s="310"/>
      <c r="CR119" s="310"/>
      <c r="CS119" s="310"/>
      <c r="CT119" s="310"/>
      <c r="CU119" s="310"/>
      <c r="CV119" s="310"/>
      <c r="CW119" s="192"/>
      <c r="CX119" s="192"/>
      <c r="CY119" s="192"/>
      <c r="CZ119" s="192"/>
      <c r="DA119" s="192"/>
      <c r="DB119" s="192"/>
      <c r="DC119" s="192"/>
      <c r="DD119" s="192"/>
      <c r="DE119" s="192"/>
      <c r="DF119" s="192"/>
      <c r="DG119" s="192"/>
      <c r="DH119" s="192"/>
      <c r="DI119" s="192"/>
      <c r="DJ119" s="192"/>
      <c r="DK119" s="192"/>
      <c r="DL119" s="192"/>
      <c r="DM119" s="192"/>
      <c r="DN119" s="192"/>
      <c r="DO119" s="192"/>
      <c r="DP119" s="192"/>
      <c r="DQ119" s="192"/>
      <c r="DR119" s="192"/>
      <c r="DS119" s="192"/>
      <c r="DT119" s="192"/>
      <c r="DU119" s="192"/>
      <c r="DV119" s="192"/>
      <c r="DW119" s="192"/>
      <c r="DX119" s="193"/>
      <c r="DZ119" s="357" t="s">
        <v>120</v>
      </c>
      <c r="EA119" s="310"/>
      <c r="EB119" s="310"/>
      <c r="EC119" s="310"/>
      <c r="ED119" s="310"/>
      <c r="EE119" s="310"/>
      <c r="EF119" s="310"/>
      <c r="EG119" s="310"/>
      <c r="EH119" s="310"/>
      <c r="EI119" s="310"/>
      <c r="EJ119" s="310"/>
      <c r="EK119" s="310"/>
      <c r="EL119" s="310"/>
      <c r="EM119" s="310"/>
      <c r="EN119" s="192"/>
      <c r="EO119" s="192"/>
      <c r="EP119" s="192"/>
      <c r="EQ119" s="192"/>
      <c r="ER119" s="192"/>
      <c r="ES119" s="192"/>
      <c r="ET119" s="192"/>
      <c r="EU119" s="192"/>
      <c r="EV119" s="192"/>
      <c r="EW119" s="192"/>
      <c r="EX119" s="192"/>
      <c r="EY119" s="192"/>
      <c r="EZ119" s="192"/>
      <c r="FA119" s="192"/>
      <c r="FB119" s="192"/>
      <c r="FC119" s="192"/>
      <c r="FD119" s="192"/>
      <c r="FE119" s="192"/>
      <c r="FF119" s="192"/>
      <c r="FG119" s="192"/>
      <c r="FH119" s="192"/>
      <c r="FI119" s="192"/>
      <c r="FJ119" s="192"/>
      <c r="FK119" s="192"/>
      <c r="FL119" s="192"/>
      <c r="FM119" s="192"/>
      <c r="FN119" s="192"/>
      <c r="FO119" s="193"/>
    </row>
    <row r="120" spans="1:171" s="110" customFormat="1" ht="12.75" customHeight="1">
      <c r="A120" s="357" t="s">
        <v>121</v>
      </c>
      <c r="B120" s="310"/>
      <c r="C120" s="310"/>
      <c r="D120" s="310"/>
      <c r="E120" s="310"/>
      <c r="F120" s="310"/>
      <c r="G120" s="310"/>
      <c r="H120" s="310"/>
      <c r="I120" s="310"/>
      <c r="J120" s="310"/>
      <c r="K120" s="310"/>
      <c r="L120" s="310"/>
      <c r="M120" s="310"/>
      <c r="N120" s="310"/>
      <c r="O120" s="192"/>
      <c r="P120" s="192"/>
      <c r="Q120" s="192"/>
      <c r="R120" s="192"/>
      <c r="S120" s="192"/>
      <c r="T120" s="192"/>
      <c r="U120" s="192"/>
      <c r="V120" s="192"/>
      <c r="W120" s="192"/>
      <c r="X120" s="192"/>
      <c r="Y120" s="192"/>
      <c r="Z120" s="192"/>
      <c r="AA120" s="192"/>
      <c r="AB120" s="192"/>
      <c r="AC120" s="192"/>
      <c r="AD120" s="192"/>
      <c r="AE120" s="192"/>
      <c r="AF120" s="192"/>
      <c r="AG120" s="192"/>
      <c r="AH120" s="192"/>
      <c r="AI120" s="192"/>
      <c r="AJ120" s="192"/>
      <c r="AK120" s="192"/>
      <c r="AL120" s="192"/>
      <c r="AM120" s="192"/>
      <c r="AN120" s="192"/>
      <c r="AO120" s="192"/>
      <c r="AP120" s="193"/>
      <c r="AQ120" s="162"/>
      <c r="AR120" s="357" t="s">
        <v>121</v>
      </c>
      <c r="AS120" s="310"/>
      <c r="AT120" s="310"/>
      <c r="AU120" s="310"/>
      <c r="AV120" s="310"/>
      <c r="AW120" s="310"/>
      <c r="AX120" s="310"/>
      <c r="AY120" s="310"/>
      <c r="AZ120" s="310"/>
      <c r="BA120" s="310"/>
      <c r="BB120" s="310"/>
      <c r="BC120" s="310"/>
      <c r="BD120" s="310"/>
      <c r="BE120" s="310"/>
      <c r="BF120" s="192"/>
      <c r="BG120" s="192"/>
      <c r="BH120" s="192"/>
      <c r="BI120" s="192"/>
      <c r="BJ120" s="192"/>
      <c r="BK120" s="192"/>
      <c r="BL120" s="192"/>
      <c r="BM120" s="192"/>
      <c r="BN120" s="192"/>
      <c r="BO120" s="192"/>
      <c r="BP120" s="192"/>
      <c r="BQ120" s="192"/>
      <c r="BR120" s="192"/>
      <c r="BS120" s="192"/>
      <c r="BT120" s="192"/>
      <c r="BU120" s="192"/>
      <c r="BV120" s="192"/>
      <c r="BW120" s="192"/>
      <c r="BX120" s="192"/>
      <c r="BY120" s="192"/>
      <c r="BZ120" s="192"/>
      <c r="CA120" s="192"/>
      <c r="CB120" s="192"/>
      <c r="CC120" s="192"/>
      <c r="CD120" s="192"/>
      <c r="CE120" s="192"/>
      <c r="CF120" s="192"/>
      <c r="CG120" s="193"/>
      <c r="CI120" s="357" t="s">
        <v>121</v>
      </c>
      <c r="CJ120" s="310"/>
      <c r="CK120" s="310"/>
      <c r="CL120" s="310"/>
      <c r="CM120" s="310"/>
      <c r="CN120" s="310"/>
      <c r="CO120" s="310"/>
      <c r="CP120" s="310"/>
      <c r="CQ120" s="310"/>
      <c r="CR120" s="310"/>
      <c r="CS120" s="310"/>
      <c r="CT120" s="310"/>
      <c r="CU120" s="310"/>
      <c r="CV120" s="310"/>
      <c r="CW120" s="192"/>
      <c r="CX120" s="192"/>
      <c r="CY120" s="192"/>
      <c r="CZ120" s="192"/>
      <c r="DA120" s="192"/>
      <c r="DB120" s="192"/>
      <c r="DC120" s="192"/>
      <c r="DD120" s="192"/>
      <c r="DE120" s="192"/>
      <c r="DF120" s="192"/>
      <c r="DG120" s="192"/>
      <c r="DH120" s="192"/>
      <c r="DI120" s="192"/>
      <c r="DJ120" s="192"/>
      <c r="DK120" s="192"/>
      <c r="DL120" s="192"/>
      <c r="DM120" s="192"/>
      <c r="DN120" s="192"/>
      <c r="DO120" s="192"/>
      <c r="DP120" s="192"/>
      <c r="DQ120" s="192"/>
      <c r="DR120" s="192"/>
      <c r="DS120" s="192"/>
      <c r="DT120" s="192"/>
      <c r="DU120" s="192"/>
      <c r="DV120" s="192"/>
      <c r="DW120" s="192"/>
      <c r="DX120" s="193"/>
      <c r="DZ120" s="357" t="s">
        <v>121</v>
      </c>
      <c r="EA120" s="310"/>
      <c r="EB120" s="310"/>
      <c r="EC120" s="310"/>
      <c r="ED120" s="310"/>
      <c r="EE120" s="310"/>
      <c r="EF120" s="310"/>
      <c r="EG120" s="310"/>
      <c r="EH120" s="310"/>
      <c r="EI120" s="310"/>
      <c r="EJ120" s="310"/>
      <c r="EK120" s="310"/>
      <c r="EL120" s="310"/>
      <c r="EM120" s="310"/>
      <c r="EN120" s="192"/>
      <c r="EO120" s="192"/>
      <c r="EP120" s="192"/>
      <c r="EQ120" s="192"/>
      <c r="ER120" s="192"/>
      <c r="ES120" s="192"/>
      <c r="ET120" s="192"/>
      <c r="EU120" s="192"/>
      <c r="EV120" s="192"/>
      <c r="EW120" s="192"/>
      <c r="EX120" s="192"/>
      <c r="EY120" s="192"/>
      <c r="EZ120" s="192"/>
      <c r="FA120" s="192"/>
      <c r="FB120" s="192"/>
      <c r="FC120" s="192"/>
      <c r="FD120" s="192"/>
      <c r="FE120" s="192"/>
      <c r="FF120" s="192"/>
      <c r="FG120" s="192"/>
      <c r="FH120" s="192"/>
      <c r="FI120" s="192"/>
      <c r="FJ120" s="192"/>
      <c r="FK120" s="192"/>
      <c r="FL120" s="192"/>
      <c r="FM120" s="192"/>
      <c r="FN120" s="192"/>
      <c r="FO120" s="193"/>
    </row>
    <row r="121" spans="1:171" s="110" customFormat="1" ht="12.75" customHeight="1" thickBot="1">
      <c r="A121" s="517" t="s">
        <v>122</v>
      </c>
      <c r="B121" s="367"/>
      <c r="C121" s="367"/>
      <c r="D121" s="367"/>
      <c r="E121" s="367"/>
      <c r="F121" s="367"/>
      <c r="G121" s="367"/>
      <c r="H121" s="367"/>
      <c r="I121" s="367"/>
      <c r="J121" s="367"/>
      <c r="K121" s="367"/>
      <c r="L121" s="367"/>
      <c r="M121" s="367"/>
      <c r="N121" s="367"/>
      <c r="O121" s="368"/>
      <c r="P121" s="368"/>
      <c r="Q121" s="368"/>
      <c r="R121" s="368"/>
      <c r="S121" s="368"/>
      <c r="T121" s="368"/>
      <c r="U121" s="368"/>
      <c r="V121" s="368"/>
      <c r="W121" s="368"/>
      <c r="X121" s="368"/>
      <c r="Y121" s="368"/>
      <c r="Z121" s="368"/>
      <c r="AA121" s="368"/>
      <c r="AB121" s="368"/>
      <c r="AC121" s="368"/>
      <c r="AD121" s="368"/>
      <c r="AE121" s="368"/>
      <c r="AF121" s="368"/>
      <c r="AG121" s="368"/>
      <c r="AH121" s="368"/>
      <c r="AI121" s="368"/>
      <c r="AJ121" s="368"/>
      <c r="AK121" s="368"/>
      <c r="AL121" s="368"/>
      <c r="AM121" s="368"/>
      <c r="AN121" s="368"/>
      <c r="AO121" s="368"/>
      <c r="AP121" s="372"/>
      <c r="AQ121" s="162"/>
      <c r="AR121" s="517" t="s">
        <v>122</v>
      </c>
      <c r="AS121" s="367"/>
      <c r="AT121" s="367"/>
      <c r="AU121" s="367"/>
      <c r="AV121" s="367"/>
      <c r="AW121" s="367"/>
      <c r="AX121" s="367"/>
      <c r="AY121" s="367"/>
      <c r="AZ121" s="367"/>
      <c r="BA121" s="367"/>
      <c r="BB121" s="367"/>
      <c r="BC121" s="367"/>
      <c r="BD121" s="367"/>
      <c r="BE121" s="367"/>
      <c r="BF121" s="368"/>
      <c r="BG121" s="368"/>
      <c r="BH121" s="368"/>
      <c r="BI121" s="368"/>
      <c r="BJ121" s="368"/>
      <c r="BK121" s="368"/>
      <c r="BL121" s="368"/>
      <c r="BM121" s="368"/>
      <c r="BN121" s="368"/>
      <c r="BO121" s="368"/>
      <c r="BP121" s="368"/>
      <c r="BQ121" s="368"/>
      <c r="BR121" s="368"/>
      <c r="BS121" s="368"/>
      <c r="BT121" s="368"/>
      <c r="BU121" s="368"/>
      <c r="BV121" s="368"/>
      <c r="BW121" s="368"/>
      <c r="BX121" s="368"/>
      <c r="BY121" s="368"/>
      <c r="BZ121" s="368"/>
      <c r="CA121" s="368"/>
      <c r="CB121" s="368"/>
      <c r="CC121" s="368"/>
      <c r="CD121" s="368"/>
      <c r="CE121" s="368"/>
      <c r="CF121" s="368"/>
      <c r="CG121" s="372"/>
      <c r="CI121" s="517" t="s">
        <v>122</v>
      </c>
      <c r="CJ121" s="367"/>
      <c r="CK121" s="367"/>
      <c r="CL121" s="367"/>
      <c r="CM121" s="367"/>
      <c r="CN121" s="367"/>
      <c r="CO121" s="367"/>
      <c r="CP121" s="367"/>
      <c r="CQ121" s="367"/>
      <c r="CR121" s="367"/>
      <c r="CS121" s="367"/>
      <c r="CT121" s="367"/>
      <c r="CU121" s="367"/>
      <c r="CV121" s="367"/>
      <c r="CW121" s="368"/>
      <c r="CX121" s="368"/>
      <c r="CY121" s="368"/>
      <c r="CZ121" s="368"/>
      <c r="DA121" s="368"/>
      <c r="DB121" s="368"/>
      <c r="DC121" s="368"/>
      <c r="DD121" s="368"/>
      <c r="DE121" s="368"/>
      <c r="DF121" s="368"/>
      <c r="DG121" s="368"/>
      <c r="DH121" s="368"/>
      <c r="DI121" s="368"/>
      <c r="DJ121" s="368"/>
      <c r="DK121" s="368"/>
      <c r="DL121" s="368"/>
      <c r="DM121" s="368"/>
      <c r="DN121" s="368"/>
      <c r="DO121" s="368"/>
      <c r="DP121" s="368"/>
      <c r="DQ121" s="368"/>
      <c r="DR121" s="368"/>
      <c r="DS121" s="368"/>
      <c r="DT121" s="368"/>
      <c r="DU121" s="368"/>
      <c r="DV121" s="368"/>
      <c r="DW121" s="368"/>
      <c r="DX121" s="372"/>
      <c r="DZ121" s="517" t="s">
        <v>122</v>
      </c>
      <c r="EA121" s="367"/>
      <c r="EB121" s="367"/>
      <c r="EC121" s="367"/>
      <c r="ED121" s="367"/>
      <c r="EE121" s="367"/>
      <c r="EF121" s="367"/>
      <c r="EG121" s="367"/>
      <c r="EH121" s="367"/>
      <c r="EI121" s="367"/>
      <c r="EJ121" s="367"/>
      <c r="EK121" s="367"/>
      <c r="EL121" s="367"/>
      <c r="EM121" s="367"/>
      <c r="EN121" s="368"/>
      <c r="EO121" s="368"/>
      <c r="EP121" s="368"/>
      <c r="EQ121" s="368"/>
      <c r="ER121" s="368"/>
      <c r="ES121" s="368"/>
      <c r="ET121" s="368"/>
      <c r="EU121" s="368"/>
      <c r="EV121" s="368"/>
      <c r="EW121" s="368"/>
      <c r="EX121" s="368"/>
      <c r="EY121" s="368"/>
      <c r="EZ121" s="368"/>
      <c r="FA121" s="368"/>
      <c r="FB121" s="368"/>
      <c r="FC121" s="368"/>
      <c r="FD121" s="368"/>
      <c r="FE121" s="368"/>
      <c r="FF121" s="368"/>
      <c r="FG121" s="368"/>
      <c r="FH121" s="368"/>
      <c r="FI121" s="368"/>
      <c r="FJ121" s="368"/>
      <c r="FK121" s="368"/>
      <c r="FL121" s="368"/>
      <c r="FM121" s="368"/>
      <c r="FN121" s="368"/>
      <c r="FO121" s="372"/>
    </row>
    <row r="122" spans="1:171" s="110" customFormat="1"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row>
    <row r="123" spans="1:171" s="110" customFormat="1" ht="13.5" customHeight="1" thickBot="1">
      <c r="A123" s="191" t="s">
        <v>123</v>
      </c>
      <c r="B123" s="191"/>
      <c r="C123" s="191"/>
      <c r="D123" s="191"/>
      <c r="E123" s="191"/>
      <c r="F123" s="191"/>
      <c r="G123" s="191"/>
      <c r="H123" s="191"/>
      <c r="I123" s="191"/>
      <c r="J123" s="191"/>
      <c r="K123" s="191"/>
      <c r="L123" s="191"/>
      <c r="M123" s="191"/>
      <c r="N123" s="191"/>
      <c r="O123" s="191"/>
      <c r="P123" s="191"/>
      <c r="Q123" s="191"/>
      <c r="R123" s="191"/>
      <c r="S123" s="191"/>
      <c r="T123" s="191"/>
      <c r="U123" s="191"/>
      <c r="V123" s="191"/>
      <c r="W123" s="191"/>
      <c r="X123" s="191"/>
      <c r="Y123" s="191"/>
      <c r="Z123" s="191"/>
      <c r="AA123" s="191"/>
      <c r="AB123" s="191"/>
      <c r="AC123" s="191"/>
      <c r="AD123" s="191"/>
      <c r="AE123" s="191"/>
      <c r="AF123" s="191"/>
      <c r="AG123" s="191"/>
      <c r="AH123" s="191"/>
      <c r="AI123" s="191"/>
      <c r="AJ123" s="191"/>
      <c r="AK123" s="191"/>
      <c r="AL123" s="191"/>
      <c r="AM123" s="191"/>
      <c r="AN123" s="191"/>
      <c r="AO123" s="191"/>
      <c r="AP123" s="191"/>
      <c r="AQ123" s="191"/>
      <c r="AR123" s="191"/>
      <c r="AS123" s="191"/>
      <c r="AT123" s="191"/>
      <c r="AU123" s="191"/>
      <c r="AV123" s="191"/>
      <c r="AW123" s="191"/>
      <c r="AX123" s="191"/>
      <c r="AY123" s="191"/>
      <c r="AZ123" s="191"/>
      <c r="BA123" s="191"/>
      <c r="BB123" s="191"/>
      <c r="BC123" s="191"/>
      <c r="BD123" s="191"/>
      <c r="BE123" s="191"/>
      <c r="BF123" s="191"/>
      <c r="BG123" s="191"/>
      <c r="BH123" s="191"/>
      <c r="BI123" s="191"/>
      <c r="BJ123" s="191"/>
      <c r="BK123" s="191"/>
      <c r="BL123" s="191"/>
      <c r="BM123" s="191"/>
      <c r="BN123" s="191"/>
      <c r="BO123" s="191"/>
      <c r="BP123" s="191"/>
      <c r="BQ123" s="191"/>
      <c r="BR123" s="191"/>
      <c r="BS123" s="191"/>
      <c r="BT123" s="191"/>
      <c r="BU123" s="191"/>
      <c r="BV123" s="191"/>
      <c r="BW123" s="191"/>
      <c r="BX123" s="191"/>
      <c r="BY123" s="191"/>
      <c r="BZ123" s="191"/>
      <c r="CA123" s="191"/>
      <c r="CB123" s="191"/>
      <c r="CC123" s="191"/>
      <c r="CD123" s="191"/>
      <c r="CE123" s="191"/>
      <c r="CF123" s="191"/>
      <c r="CG123" s="191"/>
      <c r="CH123" s="191"/>
      <c r="CI123" s="191"/>
      <c r="CJ123" s="191"/>
      <c r="CK123" s="191"/>
      <c r="CL123" s="191"/>
      <c r="CM123" s="191"/>
      <c r="CN123" s="191"/>
      <c r="CO123" s="191"/>
      <c r="CP123" s="191"/>
      <c r="CQ123" s="191"/>
      <c r="CR123" s="191"/>
      <c r="CS123" s="191"/>
      <c r="CT123" s="191"/>
      <c r="CU123" s="191"/>
      <c r="CV123" s="191"/>
      <c r="CW123" s="191"/>
      <c r="CX123" s="191"/>
      <c r="CY123" s="191"/>
      <c r="CZ123" s="191"/>
      <c r="DA123" s="191"/>
      <c r="DB123" s="191"/>
      <c r="DC123" s="191"/>
      <c r="DD123" s="191"/>
      <c r="DE123" s="191"/>
      <c r="DF123" s="191"/>
      <c r="DG123" s="191"/>
      <c r="DH123" s="191"/>
      <c r="DI123" s="191"/>
      <c r="DJ123" s="191"/>
      <c r="DK123" s="191"/>
      <c r="DL123" s="191"/>
      <c r="DM123" s="191"/>
      <c r="DN123" s="191"/>
      <c r="DO123" s="191"/>
      <c r="DP123" s="191"/>
      <c r="DQ123" s="191"/>
      <c r="DR123" s="191"/>
      <c r="DS123" s="191"/>
      <c r="DT123" s="191"/>
      <c r="DU123" s="191"/>
      <c r="DV123" s="191"/>
      <c r="DW123" s="191"/>
      <c r="DX123" s="191"/>
      <c r="DY123" s="191"/>
      <c r="DZ123" s="191"/>
      <c r="EA123" s="191"/>
      <c r="EB123" s="191"/>
      <c r="EC123" s="191"/>
      <c r="ED123" s="191"/>
      <c r="EE123" s="191"/>
      <c r="EF123" s="191"/>
      <c r="EG123" s="191"/>
      <c r="EH123" s="191"/>
      <c r="EI123" s="191"/>
      <c r="EJ123" s="191"/>
      <c r="EK123" s="191"/>
      <c r="EL123" s="191"/>
      <c r="EM123" s="191"/>
      <c r="EN123" s="191"/>
      <c r="EO123" s="191"/>
      <c r="EP123" s="191"/>
      <c r="EQ123" s="191"/>
    </row>
    <row r="124" spans="1:171" s="110" customFormat="1" ht="13.5" customHeight="1" thickBot="1">
      <c r="A124" s="117"/>
      <c r="B124" s="117"/>
      <c r="C124" s="117"/>
      <c r="D124" s="117"/>
      <c r="E124" s="117"/>
      <c r="F124" s="117"/>
      <c r="G124" s="117"/>
      <c r="H124" s="117"/>
      <c r="I124" s="117"/>
      <c r="J124" s="117"/>
      <c r="K124" s="349" t="s">
        <v>124</v>
      </c>
      <c r="L124" s="350"/>
      <c r="M124" s="350"/>
      <c r="N124" s="350"/>
      <c r="O124" s="350"/>
      <c r="P124" s="350"/>
      <c r="Q124" s="350"/>
      <c r="R124" s="350"/>
      <c r="S124" s="350"/>
      <c r="T124" s="350"/>
      <c r="U124" s="350"/>
      <c r="V124" s="350"/>
      <c r="W124" s="350"/>
      <c r="X124" s="350"/>
      <c r="Y124" s="350"/>
      <c r="Z124" s="350"/>
      <c r="AA124" s="350"/>
      <c r="AB124" s="350"/>
      <c r="AC124" s="350"/>
      <c r="AD124" s="350"/>
      <c r="AE124" s="350"/>
      <c r="AF124" s="350"/>
      <c r="AG124" s="350"/>
      <c r="AH124" s="350"/>
      <c r="AI124" s="350"/>
      <c r="AJ124" s="351"/>
      <c r="AK124" s="117"/>
      <c r="AL124" s="117"/>
      <c r="AM124" s="117"/>
      <c r="AN124" s="117"/>
      <c r="AO124" s="117"/>
      <c r="AP124" s="117"/>
      <c r="AQ124" s="117"/>
      <c r="AR124" s="117"/>
      <c r="AS124" s="117"/>
      <c r="AT124" s="117"/>
      <c r="AU124" s="117"/>
      <c r="AV124" s="349" t="s">
        <v>125</v>
      </c>
      <c r="AW124" s="350"/>
      <c r="AX124" s="350"/>
      <c r="AY124" s="350"/>
      <c r="AZ124" s="350"/>
      <c r="BA124" s="350"/>
      <c r="BB124" s="350"/>
      <c r="BC124" s="350"/>
      <c r="BD124" s="350"/>
      <c r="BE124" s="350"/>
      <c r="BF124" s="350"/>
      <c r="BG124" s="350"/>
      <c r="BH124" s="350"/>
      <c r="BI124" s="350"/>
      <c r="BJ124" s="350"/>
      <c r="BK124" s="350"/>
      <c r="BL124" s="350"/>
      <c r="BM124" s="350"/>
      <c r="BN124" s="350"/>
      <c r="BO124" s="350"/>
      <c r="BP124" s="350"/>
      <c r="BQ124" s="350"/>
      <c r="BR124" s="350"/>
      <c r="BS124" s="350"/>
      <c r="BT124" s="350"/>
      <c r="BU124" s="351"/>
      <c r="BW124" s="117"/>
      <c r="BX124" s="117"/>
      <c r="BY124" s="117"/>
      <c r="BZ124" s="117"/>
      <c r="CA124" s="117"/>
      <c r="CB124" s="117"/>
      <c r="CC124" s="117"/>
      <c r="CD124" s="117"/>
      <c r="CE124" s="117"/>
      <c r="CF124" s="117"/>
      <c r="CG124" s="349" t="s">
        <v>126</v>
      </c>
      <c r="CH124" s="350"/>
      <c r="CI124" s="350"/>
      <c r="CJ124" s="350"/>
      <c r="CK124" s="350"/>
      <c r="CL124" s="350"/>
      <c r="CM124" s="350"/>
      <c r="CN124" s="350"/>
      <c r="CO124" s="350"/>
      <c r="CP124" s="350"/>
      <c r="CQ124" s="350"/>
      <c r="CR124" s="350"/>
      <c r="CS124" s="350"/>
      <c r="CT124" s="350"/>
      <c r="CU124" s="350"/>
      <c r="CV124" s="350"/>
      <c r="CW124" s="350"/>
      <c r="CX124" s="350"/>
      <c r="CY124" s="350"/>
      <c r="CZ124" s="350"/>
      <c r="DA124" s="350"/>
      <c r="DB124" s="350"/>
      <c r="DC124" s="350"/>
      <c r="DD124" s="350"/>
      <c r="DE124" s="350"/>
      <c r="DF124" s="351"/>
      <c r="DH124" s="117"/>
      <c r="DI124" s="117"/>
      <c r="DJ124" s="117"/>
      <c r="DK124" s="117"/>
      <c r="DL124" s="117"/>
      <c r="DM124" s="117"/>
      <c r="DN124" s="117"/>
      <c r="DO124" s="117"/>
      <c r="DP124" s="117"/>
      <c r="DQ124" s="117"/>
      <c r="DR124" s="349" t="s">
        <v>127</v>
      </c>
      <c r="DS124" s="350"/>
      <c r="DT124" s="350"/>
      <c r="DU124" s="350"/>
      <c r="DV124" s="350"/>
      <c r="DW124" s="350"/>
      <c r="DX124" s="350"/>
      <c r="DY124" s="350"/>
      <c r="DZ124" s="350"/>
      <c r="EA124" s="350"/>
      <c r="EB124" s="350"/>
      <c r="EC124" s="350"/>
      <c r="ED124" s="350"/>
      <c r="EE124" s="350"/>
      <c r="EF124" s="350"/>
      <c r="EG124" s="350"/>
      <c r="EH124" s="350"/>
      <c r="EI124" s="350"/>
      <c r="EJ124" s="350"/>
      <c r="EK124" s="350"/>
      <c r="EL124" s="350"/>
      <c r="EM124" s="350"/>
      <c r="EN124" s="350"/>
      <c r="EO124" s="350"/>
      <c r="EP124" s="350"/>
      <c r="EQ124" s="351"/>
    </row>
    <row r="125" spans="1:171" s="110" customFormat="1">
      <c r="A125" s="352"/>
      <c r="B125" s="353"/>
      <c r="C125" s="353"/>
      <c r="D125" s="353"/>
      <c r="E125" s="353"/>
      <c r="F125" s="353"/>
      <c r="G125" s="353"/>
      <c r="H125" s="353"/>
      <c r="I125" s="353"/>
      <c r="J125" s="354"/>
      <c r="K125" s="297" t="s">
        <v>128</v>
      </c>
      <c r="L125" s="298"/>
      <c r="M125" s="298"/>
      <c r="N125" s="298"/>
      <c r="O125" s="298"/>
      <c r="P125" s="298" t="s">
        <v>129</v>
      </c>
      <c r="Q125" s="298"/>
      <c r="R125" s="298"/>
      <c r="S125" s="298"/>
      <c r="T125" s="298"/>
      <c r="U125" s="298"/>
      <c r="V125" s="298"/>
      <c r="W125" s="298" t="s">
        <v>130</v>
      </c>
      <c r="X125" s="298"/>
      <c r="Y125" s="298"/>
      <c r="Z125" s="298"/>
      <c r="AA125" s="298"/>
      <c r="AB125" s="298"/>
      <c r="AC125" s="298"/>
      <c r="AD125" s="298" t="s">
        <v>131</v>
      </c>
      <c r="AE125" s="298"/>
      <c r="AF125" s="298"/>
      <c r="AG125" s="298"/>
      <c r="AH125" s="298"/>
      <c r="AI125" s="298"/>
      <c r="AJ125" s="358"/>
      <c r="AL125" s="352"/>
      <c r="AM125" s="353"/>
      <c r="AN125" s="353"/>
      <c r="AO125" s="353"/>
      <c r="AP125" s="353"/>
      <c r="AQ125" s="353"/>
      <c r="AR125" s="353"/>
      <c r="AS125" s="353"/>
      <c r="AT125" s="353"/>
      <c r="AU125" s="354"/>
      <c r="AV125" s="297" t="s">
        <v>128</v>
      </c>
      <c r="AW125" s="298"/>
      <c r="AX125" s="298"/>
      <c r="AY125" s="298"/>
      <c r="AZ125" s="298"/>
      <c r="BA125" s="298" t="s">
        <v>129</v>
      </c>
      <c r="BB125" s="298"/>
      <c r="BC125" s="298"/>
      <c r="BD125" s="298"/>
      <c r="BE125" s="298"/>
      <c r="BF125" s="298"/>
      <c r="BG125" s="298"/>
      <c r="BH125" s="298" t="s">
        <v>130</v>
      </c>
      <c r="BI125" s="298"/>
      <c r="BJ125" s="298"/>
      <c r="BK125" s="298"/>
      <c r="BL125" s="298"/>
      <c r="BM125" s="298"/>
      <c r="BN125" s="298"/>
      <c r="BO125" s="298" t="s">
        <v>131</v>
      </c>
      <c r="BP125" s="298"/>
      <c r="BQ125" s="298"/>
      <c r="BR125" s="298"/>
      <c r="BS125" s="298"/>
      <c r="BT125" s="298"/>
      <c r="BU125" s="358"/>
      <c r="BW125" s="352"/>
      <c r="BX125" s="353"/>
      <c r="BY125" s="353"/>
      <c r="BZ125" s="353"/>
      <c r="CA125" s="353"/>
      <c r="CB125" s="353"/>
      <c r="CC125" s="353"/>
      <c r="CD125" s="353"/>
      <c r="CE125" s="353"/>
      <c r="CF125" s="354"/>
      <c r="CG125" s="297" t="s">
        <v>128</v>
      </c>
      <c r="CH125" s="298"/>
      <c r="CI125" s="298"/>
      <c r="CJ125" s="298"/>
      <c r="CK125" s="298"/>
      <c r="CL125" s="298" t="s">
        <v>129</v>
      </c>
      <c r="CM125" s="298"/>
      <c r="CN125" s="298"/>
      <c r="CO125" s="298"/>
      <c r="CP125" s="298"/>
      <c r="CQ125" s="298"/>
      <c r="CR125" s="298"/>
      <c r="CS125" s="298" t="s">
        <v>130</v>
      </c>
      <c r="CT125" s="298"/>
      <c r="CU125" s="298"/>
      <c r="CV125" s="298"/>
      <c r="CW125" s="298"/>
      <c r="CX125" s="298"/>
      <c r="CY125" s="298"/>
      <c r="CZ125" s="298" t="s">
        <v>131</v>
      </c>
      <c r="DA125" s="298"/>
      <c r="DB125" s="298"/>
      <c r="DC125" s="298"/>
      <c r="DD125" s="298"/>
      <c r="DE125" s="298"/>
      <c r="DF125" s="358"/>
      <c r="DH125" s="352"/>
      <c r="DI125" s="353"/>
      <c r="DJ125" s="353"/>
      <c r="DK125" s="353"/>
      <c r="DL125" s="353"/>
      <c r="DM125" s="353"/>
      <c r="DN125" s="353"/>
      <c r="DO125" s="353"/>
      <c r="DP125" s="353"/>
      <c r="DQ125" s="354"/>
      <c r="DR125" s="297" t="s">
        <v>128</v>
      </c>
      <c r="DS125" s="298"/>
      <c r="DT125" s="298"/>
      <c r="DU125" s="298"/>
      <c r="DV125" s="298"/>
      <c r="DW125" s="298" t="s">
        <v>129</v>
      </c>
      <c r="DX125" s="298"/>
      <c r="DY125" s="298"/>
      <c r="DZ125" s="298"/>
      <c r="EA125" s="298"/>
      <c r="EB125" s="298"/>
      <c r="EC125" s="298"/>
      <c r="ED125" s="298" t="s">
        <v>130</v>
      </c>
      <c r="EE125" s="298"/>
      <c r="EF125" s="298"/>
      <c r="EG125" s="298"/>
      <c r="EH125" s="298"/>
      <c r="EI125" s="298"/>
      <c r="EJ125" s="298"/>
      <c r="EK125" s="298" t="s">
        <v>131</v>
      </c>
      <c r="EL125" s="298"/>
      <c r="EM125" s="298"/>
      <c r="EN125" s="298"/>
      <c r="EO125" s="298"/>
      <c r="EP125" s="298"/>
      <c r="EQ125" s="358"/>
    </row>
    <row r="126" spans="1:171" s="119" customFormat="1" ht="12.75" customHeight="1">
      <c r="A126" s="344" t="s">
        <v>132</v>
      </c>
      <c r="B126" s="345"/>
      <c r="C126" s="345"/>
      <c r="D126" s="345"/>
      <c r="E126" s="345"/>
      <c r="F126" s="345"/>
      <c r="G126" s="345"/>
      <c r="H126" s="180"/>
      <c r="I126" s="180"/>
      <c r="J126" s="181"/>
      <c r="K126" s="346" t="str">
        <f>IF(F24="","",F24)</f>
        <v>demo part</v>
      </c>
      <c r="L126" s="299"/>
      <c r="M126" s="299"/>
      <c r="N126" s="299"/>
      <c r="O126" s="299"/>
      <c r="P126" s="200"/>
      <c r="Q126" s="200"/>
      <c r="R126" s="200"/>
      <c r="S126" s="200"/>
      <c r="T126" s="200"/>
      <c r="U126" s="200"/>
      <c r="V126" s="200"/>
      <c r="W126" s="200"/>
      <c r="X126" s="200"/>
      <c r="Y126" s="200"/>
      <c r="Z126" s="200"/>
      <c r="AA126" s="200"/>
      <c r="AB126" s="200"/>
      <c r="AC126" s="200"/>
      <c r="AD126" s="200"/>
      <c r="AE126" s="200"/>
      <c r="AF126" s="200"/>
      <c r="AG126" s="200"/>
      <c r="AH126" s="200"/>
      <c r="AI126" s="200"/>
      <c r="AJ126" s="337"/>
      <c r="AL126" s="344" t="s">
        <v>132</v>
      </c>
      <c r="AM126" s="345"/>
      <c r="AN126" s="345"/>
      <c r="AO126" s="345"/>
      <c r="AP126" s="345"/>
      <c r="AQ126" s="345"/>
      <c r="AR126" s="345"/>
      <c r="AS126" s="180"/>
      <c r="AT126" s="180"/>
      <c r="AU126" s="181"/>
      <c r="AV126" s="346" t="str">
        <f>IF(L24="","",L24)</f>
        <v>demo part</v>
      </c>
      <c r="AW126" s="299"/>
      <c r="AX126" s="299"/>
      <c r="AY126" s="299"/>
      <c r="AZ126" s="299"/>
      <c r="BA126" s="200"/>
      <c r="BB126" s="200"/>
      <c r="BC126" s="200"/>
      <c r="BD126" s="200"/>
      <c r="BE126" s="200"/>
      <c r="BF126" s="200"/>
      <c r="BG126" s="200"/>
      <c r="BH126" s="200"/>
      <c r="BI126" s="200"/>
      <c r="BJ126" s="200"/>
      <c r="BK126" s="200"/>
      <c r="BL126" s="200"/>
      <c r="BM126" s="200"/>
      <c r="BN126" s="200"/>
      <c r="BO126" s="200"/>
      <c r="BP126" s="200"/>
      <c r="BQ126" s="200"/>
      <c r="BR126" s="200"/>
      <c r="BS126" s="200"/>
      <c r="BT126" s="200"/>
      <c r="BU126" s="337"/>
      <c r="BW126" s="344" t="s">
        <v>132</v>
      </c>
      <c r="BX126" s="345"/>
      <c r="BY126" s="345"/>
      <c r="BZ126" s="345"/>
      <c r="CA126" s="345"/>
      <c r="CB126" s="345"/>
      <c r="CC126" s="345"/>
      <c r="CD126" s="180"/>
      <c r="CE126" s="180"/>
      <c r="CF126" s="181"/>
      <c r="CG126" s="346" t="str">
        <f>IF(R24="","",R24)</f>
        <v>demo part</v>
      </c>
      <c r="CH126" s="299"/>
      <c r="CI126" s="299"/>
      <c r="CJ126" s="299"/>
      <c r="CK126" s="299"/>
      <c r="CL126" s="200"/>
      <c r="CM126" s="200"/>
      <c r="CN126" s="200"/>
      <c r="CO126" s="200"/>
      <c r="CP126" s="200"/>
      <c r="CQ126" s="200"/>
      <c r="CR126" s="200"/>
      <c r="CS126" s="200"/>
      <c r="CT126" s="200"/>
      <c r="CU126" s="200"/>
      <c r="CV126" s="200"/>
      <c r="CW126" s="200"/>
      <c r="CX126" s="200"/>
      <c r="CY126" s="200"/>
      <c r="CZ126" s="200"/>
      <c r="DA126" s="200"/>
      <c r="DB126" s="200"/>
      <c r="DC126" s="200"/>
      <c r="DD126" s="200"/>
      <c r="DE126" s="200"/>
      <c r="DF126" s="337"/>
      <c r="DH126" s="344" t="s">
        <v>132</v>
      </c>
      <c r="DI126" s="345"/>
      <c r="DJ126" s="345"/>
      <c r="DK126" s="345"/>
      <c r="DL126" s="345"/>
      <c r="DM126" s="345"/>
      <c r="DN126" s="345"/>
      <c r="DO126" s="180"/>
      <c r="DP126" s="180"/>
      <c r="DQ126" s="181"/>
      <c r="DR126" s="346" t="str">
        <f>IF(X24="","",X24)</f>
        <v/>
      </c>
      <c r="DS126" s="299"/>
      <c r="DT126" s="299"/>
      <c r="DU126" s="299"/>
      <c r="DV126" s="299"/>
      <c r="DW126" s="200"/>
      <c r="DX126" s="200"/>
      <c r="DY126" s="200"/>
      <c r="DZ126" s="200"/>
      <c r="EA126" s="200"/>
      <c r="EB126" s="200"/>
      <c r="EC126" s="200"/>
      <c r="ED126" s="200"/>
      <c r="EE126" s="200"/>
      <c r="EF126" s="200"/>
      <c r="EG126" s="200"/>
      <c r="EH126" s="200"/>
      <c r="EI126" s="200"/>
      <c r="EJ126" s="200"/>
      <c r="EK126" s="200"/>
      <c r="EL126" s="200"/>
      <c r="EM126" s="200"/>
      <c r="EN126" s="200"/>
      <c r="EO126" s="200"/>
      <c r="EP126" s="200"/>
      <c r="EQ126" s="337"/>
    </row>
    <row r="127" spans="1:171" s="110" customFormat="1" ht="12.75" customHeight="1">
      <c r="A127" s="178" t="s">
        <v>133</v>
      </c>
      <c r="B127" s="179"/>
      <c r="C127" s="179"/>
      <c r="D127" s="179"/>
      <c r="E127" s="179"/>
      <c r="F127" s="179"/>
      <c r="G127" s="179"/>
      <c r="H127" s="180"/>
      <c r="I127" s="180"/>
      <c r="J127" s="181"/>
      <c r="K127" s="333"/>
      <c r="L127" s="184"/>
      <c r="M127" s="184"/>
      <c r="N127" s="184"/>
      <c r="O127" s="184"/>
      <c r="P127" s="262"/>
      <c r="Q127" s="262"/>
      <c r="R127" s="262"/>
      <c r="S127" s="262"/>
      <c r="T127" s="262"/>
      <c r="U127" s="262"/>
      <c r="V127" s="262"/>
      <c r="W127" s="262"/>
      <c r="X127" s="262"/>
      <c r="Y127" s="262"/>
      <c r="Z127" s="262"/>
      <c r="AA127" s="262"/>
      <c r="AB127" s="262"/>
      <c r="AC127" s="262"/>
      <c r="AD127" s="262"/>
      <c r="AE127" s="262"/>
      <c r="AF127" s="262"/>
      <c r="AG127" s="262"/>
      <c r="AH127" s="262"/>
      <c r="AI127" s="262"/>
      <c r="AJ127" s="263"/>
      <c r="AL127" s="178" t="s">
        <v>133</v>
      </c>
      <c r="AM127" s="179"/>
      <c r="AN127" s="179"/>
      <c r="AO127" s="179"/>
      <c r="AP127" s="179"/>
      <c r="AQ127" s="179"/>
      <c r="AR127" s="179"/>
      <c r="AS127" s="180"/>
      <c r="AT127" s="180"/>
      <c r="AU127" s="181"/>
      <c r="AV127" s="333"/>
      <c r="AW127" s="184"/>
      <c r="AX127" s="184"/>
      <c r="AY127" s="184"/>
      <c r="AZ127" s="184"/>
      <c r="BA127" s="262"/>
      <c r="BB127" s="262"/>
      <c r="BC127" s="262"/>
      <c r="BD127" s="262"/>
      <c r="BE127" s="262"/>
      <c r="BF127" s="262"/>
      <c r="BG127" s="262"/>
      <c r="BH127" s="262"/>
      <c r="BI127" s="262"/>
      <c r="BJ127" s="262"/>
      <c r="BK127" s="262"/>
      <c r="BL127" s="262"/>
      <c r="BM127" s="262"/>
      <c r="BN127" s="262"/>
      <c r="BO127" s="262"/>
      <c r="BP127" s="262"/>
      <c r="BQ127" s="262"/>
      <c r="BR127" s="262"/>
      <c r="BS127" s="262"/>
      <c r="BT127" s="262"/>
      <c r="BU127" s="263"/>
      <c r="BW127" s="178" t="s">
        <v>133</v>
      </c>
      <c r="BX127" s="179"/>
      <c r="BY127" s="179"/>
      <c r="BZ127" s="179"/>
      <c r="CA127" s="179"/>
      <c r="CB127" s="179"/>
      <c r="CC127" s="179"/>
      <c r="CD127" s="180"/>
      <c r="CE127" s="180"/>
      <c r="CF127" s="181"/>
      <c r="CG127" s="333"/>
      <c r="CH127" s="184"/>
      <c r="CI127" s="184"/>
      <c r="CJ127" s="184"/>
      <c r="CK127" s="184"/>
      <c r="CL127" s="262"/>
      <c r="CM127" s="262"/>
      <c r="CN127" s="262"/>
      <c r="CO127" s="262"/>
      <c r="CP127" s="262"/>
      <c r="CQ127" s="262"/>
      <c r="CR127" s="262"/>
      <c r="CS127" s="262"/>
      <c r="CT127" s="262"/>
      <c r="CU127" s="262"/>
      <c r="CV127" s="262"/>
      <c r="CW127" s="262"/>
      <c r="CX127" s="262"/>
      <c r="CY127" s="262"/>
      <c r="CZ127" s="262"/>
      <c r="DA127" s="262"/>
      <c r="DB127" s="262"/>
      <c r="DC127" s="262"/>
      <c r="DD127" s="262"/>
      <c r="DE127" s="262"/>
      <c r="DF127" s="263"/>
      <c r="DH127" s="178" t="s">
        <v>133</v>
      </c>
      <c r="DI127" s="179"/>
      <c r="DJ127" s="179"/>
      <c r="DK127" s="179"/>
      <c r="DL127" s="179"/>
      <c r="DM127" s="179"/>
      <c r="DN127" s="179"/>
      <c r="DO127" s="180"/>
      <c r="DP127" s="180"/>
      <c r="DQ127" s="181"/>
      <c r="DR127" s="333"/>
      <c r="DS127" s="184"/>
      <c r="DT127" s="184"/>
      <c r="DU127" s="184"/>
      <c r="DV127" s="184"/>
      <c r="DW127" s="262"/>
      <c r="DX127" s="262"/>
      <c r="DY127" s="262"/>
      <c r="DZ127" s="262"/>
      <c r="EA127" s="262"/>
      <c r="EB127" s="262"/>
      <c r="EC127" s="262"/>
      <c r="ED127" s="262"/>
      <c r="EE127" s="262"/>
      <c r="EF127" s="262"/>
      <c r="EG127" s="262"/>
      <c r="EH127" s="262"/>
      <c r="EI127" s="262"/>
      <c r="EJ127" s="262"/>
      <c r="EK127" s="262"/>
      <c r="EL127" s="262"/>
      <c r="EM127" s="262"/>
      <c r="EN127" s="262"/>
      <c r="EO127" s="262"/>
      <c r="EP127" s="262"/>
      <c r="EQ127" s="263"/>
    </row>
    <row r="128" spans="1:171" s="110" customFormat="1" ht="12.75" customHeight="1">
      <c r="A128" s="178" t="s">
        <v>134</v>
      </c>
      <c r="B128" s="179"/>
      <c r="C128" s="179"/>
      <c r="D128" s="179"/>
      <c r="E128" s="179"/>
      <c r="F128" s="179"/>
      <c r="G128" s="179"/>
      <c r="H128" s="179"/>
      <c r="I128" s="179"/>
      <c r="J128" s="315"/>
      <c r="K128" s="308"/>
      <c r="L128" s="261"/>
      <c r="M128" s="261"/>
      <c r="N128" s="261"/>
      <c r="O128" s="261"/>
      <c r="P128" s="262"/>
      <c r="Q128" s="262"/>
      <c r="R128" s="262"/>
      <c r="S128" s="262"/>
      <c r="T128" s="262"/>
      <c r="U128" s="262"/>
      <c r="V128" s="262"/>
      <c r="W128" s="262"/>
      <c r="X128" s="262"/>
      <c r="Y128" s="262"/>
      <c r="Z128" s="262"/>
      <c r="AA128" s="262"/>
      <c r="AB128" s="262"/>
      <c r="AC128" s="262"/>
      <c r="AD128" s="262"/>
      <c r="AE128" s="262"/>
      <c r="AF128" s="262"/>
      <c r="AG128" s="262"/>
      <c r="AH128" s="262"/>
      <c r="AI128" s="262"/>
      <c r="AJ128" s="263"/>
      <c r="AL128" s="178" t="s">
        <v>134</v>
      </c>
      <c r="AM128" s="179"/>
      <c r="AN128" s="179"/>
      <c r="AO128" s="179"/>
      <c r="AP128" s="179"/>
      <c r="AQ128" s="179"/>
      <c r="AR128" s="179"/>
      <c r="AS128" s="179"/>
      <c r="AT128" s="179"/>
      <c r="AU128" s="315"/>
      <c r="AV128" s="308"/>
      <c r="AW128" s="261"/>
      <c r="AX128" s="261"/>
      <c r="AY128" s="261"/>
      <c r="AZ128" s="261"/>
      <c r="BA128" s="262"/>
      <c r="BB128" s="262"/>
      <c r="BC128" s="262"/>
      <c r="BD128" s="262"/>
      <c r="BE128" s="262"/>
      <c r="BF128" s="262"/>
      <c r="BG128" s="262"/>
      <c r="BH128" s="262"/>
      <c r="BI128" s="262"/>
      <c r="BJ128" s="262"/>
      <c r="BK128" s="262"/>
      <c r="BL128" s="262"/>
      <c r="BM128" s="262"/>
      <c r="BN128" s="262"/>
      <c r="BO128" s="262"/>
      <c r="BP128" s="262"/>
      <c r="BQ128" s="262"/>
      <c r="BR128" s="262"/>
      <c r="BS128" s="262"/>
      <c r="BT128" s="262"/>
      <c r="BU128" s="263"/>
      <c r="BW128" s="178" t="s">
        <v>134</v>
      </c>
      <c r="BX128" s="179"/>
      <c r="BY128" s="179"/>
      <c r="BZ128" s="179"/>
      <c r="CA128" s="179"/>
      <c r="CB128" s="179"/>
      <c r="CC128" s="179"/>
      <c r="CD128" s="179"/>
      <c r="CE128" s="179"/>
      <c r="CF128" s="315"/>
      <c r="CG128" s="308"/>
      <c r="CH128" s="261"/>
      <c r="CI128" s="261"/>
      <c r="CJ128" s="261"/>
      <c r="CK128" s="261"/>
      <c r="CL128" s="262"/>
      <c r="CM128" s="262"/>
      <c r="CN128" s="262"/>
      <c r="CO128" s="262"/>
      <c r="CP128" s="262"/>
      <c r="CQ128" s="262"/>
      <c r="CR128" s="262"/>
      <c r="CS128" s="262"/>
      <c r="CT128" s="262"/>
      <c r="CU128" s="262"/>
      <c r="CV128" s="262"/>
      <c r="CW128" s="262"/>
      <c r="CX128" s="262"/>
      <c r="CY128" s="262"/>
      <c r="CZ128" s="262"/>
      <c r="DA128" s="262"/>
      <c r="DB128" s="262"/>
      <c r="DC128" s="262"/>
      <c r="DD128" s="262"/>
      <c r="DE128" s="262"/>
      <c r="DF128" s="263"/>
      <c r="DH128" s="178" t="s">
        <v>134</v>
      </c>
      <c r="DI128" s="179"/>
      <c r="DJ128" s="179"/>
      <c r="DK128" s="179"/>
      <c r="DL128" s="179"/>
      <c r="DM128" s="179"/>
      <c r="DN128" s="179"/>
      <c r="DO128" s="179"/>
      <c r="DP128" s="179"/>
      <c r="DQ128" s="315"/>
      <c r="DR128" s="308"/>
      <c r="DS128" s="261"/>
      <c r="DT128" s="261"/>
      <c r="DU128" s="261"/>
      <c r="DV128" s="261"/>
      <c r="DW128" s="262"/>
      <c r="DX128" s="262"/>
      <c r="DY128" s="262"/>
      <c r="DZ128" s="262"/>
      <c r="EA128" s="262"/>
      <c r="EB128" s="262"/>
      <c r="EC128" s="262"/>
      <c r="ED128" s="262"/>
      <c r="EE128" s="262"/>
      <c r="EF128" s="262"/>
      <c r="EG128" s="262"/>
      <c r="EH128" s="262"/>
      <c r="EI128" s="262"/>
      <c r="EJ128" s="262"/>
      <c r="EK128" s="262"/>
      <c r="EL128" s="262"/>
      <c r="EM128" s="262"/>
      <c r="EN128" s="262"/>
      <c r="EO128" s="262"/>
      <c r="EP128" s="262"/>
      <c r="EQ128" s="263"/>
    </row>
    <row r="129" spans="1:147" s="110" customFormat="1" ht="12.75" customHeight="1">
      <c r="A129" s="178" t="s">
        <v>135</v>
      </c>
      <c r="B129" s="179"/>
      <c r="C129" s="179"/>
      <c r="D129" s="179"/>
      <c r="E129" s="179"/>
      <c r="F129" s="179"/>
      <c r="G129" s="179"/>
      <c r="H129" s="179"/>
      <c r="I129" s="179"/>
      <c r="J129" s="315"/>
      <c r="K129" s="342"/>
      <c r="L129" s="343"/>
      <c r="M129" s="343"/>
      <c r="N129" s="343"/>
      <c r="O129" s="343"/>
      <c r="P129" s="200"/>
      <c r="Q129" s="200"/>
      <c r="R129" s="200"/>
      <c r="S129" s="200"/>
      <c r="T129" s="200"/>
      <c r="U129" s="200"/>
      <c r="V129" s="200"/>
      <c r="W129" s="200"/>
      <c r="X129" s="200"/>
      <c r="Y129" s="200"/>
      <c r="Z129" s="200"/>
      <c r="AA129" s="200"/>
      <c r="AB129" s="200"/>
      <c r="AC129" s="200"/>
      <c r="AD129" s="200"/>
      <c r="AE129" s="200"/>
      <c r="AF129" s="200"/>
      <c r="AG129" s="200"/>
      <c r="AH129" s="200"/>
      <c r="AI129" s="200"/>
      <c r="AJ129" s="337"/>
      <c r="AL129" s="178" t="s">
        <v>135</v>
      </c>
      <c r="AM129" s="179"/>
      <c r="AN129" s="179"/>
      <c r="AO129" s="179"/>
      <c r="AP129" s="179"/>
      <c r="AQ129" s="179"/>
      <c r="AR129" s="179"/>
      <c r="AS129" s="179"/>
      <c r="AT129" s="179"/>
      <c r="AU129" s="315"/>
      <c r="AV129" s="342"/>
      <c r="AW129" s="343"/>
      <c r="AX129" s="343"/>
      <c r="AY129" s="343"/>
      <c r="AZ129" s="343"/>
      <c r="BA129" s="200"/>
      <c r="BB129" s="200"/>
      <c r="BC129" s="200"/>
      <c r="BD129" s="200"/>
      <c r="BE129" s="200"/>
      <c r="BF129" s="200"/>
      <c r="BG129" s="200"/>
      <c r="BH129" s="200"/>
      <c r="BI129" s="200"/>
      <c r="BJ129" s="200"/>
      <c r="BK129" s="200"/>
      <c r="BL129" s="200"/>
      <c r="BM129" s="200"/>
      <c r="BN129" s="200"/>
      <c r="BO129" s="200"/>
      <c r="BP129" s="200"/>
      <c r="BQ129" s="200"/>
      <c r="BR129" s="200"/>
      <c r="BS129" s="200"/>
      <c r="BT129" s="200"/>
      <c r="BU129" s="337"/>
      <c r="BW129" s="178" t="s">
        <v>135</v>
      </c>
      <c r="BX129" s="179"/>
      <c r="BY129" s="179"/>
      <c r="BZ129" s="179"/>
      <c r="CA129" s="179"/>
      <c r="CB129" s="179"/>
      <c r="CC129" s="179"/>
      <c r="CD129" s="179"/>
      <c r="CE129" s="179"/>
      <c r="CF129" s="315"/>
      <c r="CG129" s="342"/>
      <c r="CH129" s="343"/>
      <c r="CI129" s="343"/>
      <c r="CJ129" s="343"/>
      <c r="CK129" s="343"/>
      <c r="CL129" s="200"/>
      <c r="CM129" s="200"/>
      <c r="CN129" s="200"/>
      <c r="CO129" s="200"/>
      <c r="CP129" s="200"/>
      <c r="CQ129" s="200"/>
      <c r="CR129" s="200"/>
      <c r="CS129" s="200"/>
      <c r="CT129" s="200"/>
      <c r="CU129" s="200"/>
      <c r="CV129" s="200"/>
      <c r="CW129" s="200"/>
      <c r="CX129" s="200"/>
      <c r="CY129" s="200"/>
      <c r="CZ129" s="200"/>
      <c r="DA129" s="200"/>
      <c r="DB129" s="200"/>
      <c r="DC129" s="200"/>
      <c r="DD129" s="200"/>
      <c r="DE129" s="200"/>
      <c r="DF129" s="337"/>
      <c r="DH129" s="178" t="s">
        <v>135</v>
      </c>
      <c r="DI129" s="179"/>
      <c r="DJ129" s="179"/>
      <c r="DK129" s="179"/>
      <c r="DL129" s="179"/>
      <c r="DM129" s="179"/>
      <c r="DN129" s="179"/>
      <c r="DO129" s="179"/>
      <c r="DP129" s="179"/>
      <c r="DQ129" s="315"/>
      <c r="DR129" s="342"/>
      <c r="DS129" s="343"/>
      <c r="DT129" s="343"/>
      <c r="DU129" s="343"/>
      <c r="DV129" s="343"/>
      <c r="DW129" s="200"/>
      <c r="DX129" s="200"/>
      <c r="DY129" s="200"/>
      <c r="DZ129" s="200"/>
      <c r="EA129" s="200"/>
      <c r="EB129" s="200"/>
      <c r="EC129" s="200"/>
      <c r="ED129" s="200"/>
      <c r="EE129" s="200"/>
      <c r="EF129" s="200"/>
      <c r="EG129" s="200"/>
      <c r="EH129" s="200"/>
      <c r="EI129" s="200"/>
      <c r="EJ129" s="200"/>
      <c r="EK129" s="200"/>
      <c r="EL129" s="200"/>
      <c r="EM129" s="200"/>
      <c r="EN129" s="200"/>
      <c r="EO129" s="200"/>
      <c r="EP129" s="200"/>
      <c r="EQ129" s="337"/>
    </row>
    <row r="130" spans="1:147" s="110" customFormat="1" ht="12.75" customHeight="1">
      <c r="A130" s="178" t="s">
        <v>67</v>
      </c>
      <c r="B130" s="179"/>
      <c r="C130" s="179"/>
      <c r="D130" s="179"/>
      <c r="E130" s="179"/>
      <c r="F130" s="179"/>
      <c r="G130" s="179"/>
      <c r="H130" s="179"/>
      <c r="I130" s="179"/>
      <c r="J130" s="315"/>
      <c r="K130" s="342"/>
      <c r="L130" s="343"/>
      <c r="M130" s="343"/>
      <c r="N130" s="343"/>
      <c r="O130" s="343"/>
      <c r="P130" s="200"/>
      <c r="Q130" s="200"/>
      <c r="R130" s="200"/>
      <c r="S130" s="200"/>
      <c r="T130" s="200"/>
      <c r="U130" s="200"/>
      <c r="V130" s="200"/>
      <c r="W130" s="200"/>
      <c r="X130" s="200"/>
      <c r="Y130" s="200"/>
      <c r="Z130" s="200"/>
      <c r="AA130" s="200"/>
      <c r="AB130" s="200"/>
      <c r="AC130" s="200"/>
      <c r="AD130" s="200"/>
      <c r="AE130" s="200"/>
      <c r="AF130" s="200"/>
      <c r="AG130" s="200"/>
      <c r="AH130" s="200"/>
      <c r="AI130" s="200"/>
      <c r="AJ130" s="337"/>
      <c r="AL130" s="178" t="s">
        <v>67</v>
      </c>
      <c r="AM130" s="179"/>
      <c r="AN130" s="179"/>
      <c r="AO130" s="179"/>
      <c r="AP130" s="179"/>
      <c r="AQ130" s="179"/>
      <c r="AR130" s="179"/>
      <c r="AS130" s="179"/>
      <c r="AT130" s="179"/>
      <c r="AU130" s="315"/>
      <c r="AV130" s="342"/>
      <c r="AW130" s="343"/>
      <c r="AX130" s="343"/>
      <c r="AY130" s="343"/>
      <c r="AZ130" s="343"/>
      <c r="BA130" s="200"/>
      <c r="BB130" s="200"/>
      <c r="BC130" s="200"/>
      <c r="BD130" s="200"/>
      <c r="BE130" s="200"/>
      <c r="BF130" s="200"/>
      <c r="BG130" s="200"/>
      <c r="BH130" s="200"/>
      <c r="BI130" s="200"/>
      <c r="BJ130" s="200"/>
      <c r="BK130" s="200"/>
      <c r="BL130" s="200"/>
      <c r="BM130" s="200"/>
      <c r="BN130" s="200"/>
      <c r="BO130" s="200"/>
      <c r="BP130" s="200"/>
      <c r="BQ130" s="200"/>
      <c r="BR130" s="200"/>
      <c r="BS130" s="200"/>
      <c r="BT130" s="200"/>
      <c r="BU130" s="337"/>
      <c r="BW130" s="178" t="s">
        <v>67</v>
      </c>
      <c r="BX130" s="179"/>
      <c r="BY130" s="179"/>
      <c r="BZ130" s="179"/>
      <c r="CA130" s="179"/>
      <c r="CB130" s="179"/>
      <c r="CC130" s="179"/>
      <c r="CD130" s="179"/>
      <c r="CE130" s="179"/>
      <c r="CF130" s="315"/>
      <c r="CG130" s="342"/>
      <c r="CH130" s="343"/>
      <c r="CI130" s="343"/>
      <c r="CJ130" s="343"/>
      <c r="CK130" s="343"/>
      <c r="CL130" s="200"/>
      <c r="CM130" s="200"/>
      <c r="CN130" s="200"/>
      <c r="CO130" s="200"/>
      <c r="CP130" s="200"/>
      <c r="CQ130" s="200"/>
      <c r="CR130" s="200"/>
      <c r="CS130" s="200"/>
      <c r="CT130" s="200"/>
      <c r="CU130" s="200"/>
      <c r="CV130" s="200"/>
      <c r="CW130" s="200"/>
      <c r="CX130" s="200"/>
      <c r="CY130" s="200"/>
      <c r="CZ130" s="200"/>
      <c r="DA130" s="200"/>
      <c r="DB130" s="200"/>
      <c r="DC130" s="200"/>
      <c r="DD130" s="200"/>
      <c r="DE130" s="200"/>
      <c r="DF130" s="337"/>
      <c r="DH130" s="178" t="s">
        <v>67</v>
      </c>
      <c r="DI130" s="179"/>
      <c r="DJ130" s="179"/>
      <c r="DK130" s="179"/>
      <c r="DL130" s="179"/>
      <c r="DM130" s="179"/>
      <c r="DN130" s="179"/>
      <c r="DO130" s="179"/>
      <c r="DP130" s="179"/>
      <c r="DQ130" s="315"/>
      <c r="DR130" s="342"/>
      <c r="DS130" s="343"/>
      <c r="DT130" s="343"/>
      <c r="DU130" s="343"/>
      <c r="DV130" s="343"/>
      <c r="DW130" s="200"/>
      <c r="DX130" s="200"/>
      <c r="DY130" s="200"/>
      <c r="DZ130" s="200"/>
      <c r="EA130" s="200"/>
      <c r="EB130" s="200"/>
      <c r="EC130" s="200"/>
      <c r="ED130" s="200"/>
      <c r="EE130" s="200"/>
      <c r="EF130" s="200"/>
      <c r="EG130" s="200"/>
      <c r="EH130" s="200"/>
      <c r="EI130" s="200"/>
      <c r="EJ130" s="200"/>
      <c r="EK130" s="200"/>
      <c r="EL130" s="200"/>
      <c r="EM130" s="200"/>
      <c r="EN130" s="200"/>
      <c r="EO130" s="200"/>
      <c r="EP130" s="200"/>
      <c r="EQ130" s="337"/>
    </row>
    <row r="131" spans="1:147" s="110" customFormat="1" ht="12.75" customHeight="1">
      <c r="A131" s="178" t="s">
        <v>136</v>
      </c>
      <c r="B131" s="179"/>
      <c r="C131" s="179"/>
      <c r="D131" s="179"/>
      <c r="E131" s="179"/>
      <c r="F131" s="179"/>
      <c r="G131" s="179"/>
      <c r="H131" s="179"/>
      <c r="I131" s="179"/>
      <c r="J131" s="315"/>
      <c r="K131" s="333"/>
      <c r="L131" s="184"/>
      <c r="M131" s="184"/>
      <c r="N131" s="184"/>
      <c r="O131" s="184"/>
      <c r="P131" s="200"/>
      <c r="Q131" s="200"/>
      <c r="R131" s="200"/>
      <c r="S131" s="200"/>
      <c r="T131" s="200"/>
      <c r="U131" s="200"/>
      <c r="V131" s="200"/>
      <c r="W131" s="200"/>
      <c r="X131" s="200"/>
      <c r="Y131" s="200"/>
      <c r="Z131" s="200"/>
      <c r="AA131" s="200"/>
      <c r="AB131" s="200"/>
      <c r="AC131" s="200"/>
      <c r="AD131" s="200"/>
      <c r="AE131" s="200"/>
      <c r="AF131" s="200"/>
      <c r="AG131" s="200"/>
      <c r="AH131" s="200"/>
      <c r="AI131" s="200"/>
      <c r="AJ131" s="337"/>
      <c r="AL131" s="178" t="s">
        <v>136</v>
      </c>
      <c r="AM131" s="179"/>
      <c r="AN131" s="179"/>
      <c r="AO131" s="179"/>
      <c r="AP131" s="179"/>
      <c r="AQ131" s="179"/>
      <c r="AR131" s="179"/>
      <c r="AS131" s="179"/>
      <c r="AT131" s="179"/>
      <c r="AU131" s="315"/>
      <c r="AV131" s="333"/>
      <c r="AW131" s="184"/>
      <c r="AX131" s="184"/>
      <c r="AY131" s="184"/>
      <c r="AZ131" s="184"/>
      <c r="BA131" s="200"/>
      <c r="BB131" s="200"/>
      <c r="BC131" s="200"/>
      <c r="BD131" s="200"/>
      <c r="BE131" s="200"/>
      <c r="BF131" s="200"/>
      <c r="BG131" s="200"/>
      <c r="BH131" s="200"/>
      <c r="BI131" s="200"/>
      <c r="BJ131" s="200"/>
      <c r="BK131" s="200"/>
      <c r="BL131" s="200"/>
      <c r="BM131" s="200"/>
      <c r="BN131" s="200"/>
      <c r="BO131" s="200"/>
      <c r="BP131" s="200"/>
      <c r="BQ131" s="200"/>
      <c r="BR131" s="200"/>
      <c r="BS131" s="200"/>
      <c r="BT131" s="200"/>
      <c r="BU131" s="337"/>
      <c r="BW131" s="178" t="s">
        <v>136</v>
      </c>
      <c r="BX131" s="179"/>
      <c r="BY131" s="179"/>
      <c r="BZ131" s="179"/>
      <c r="CA131" s="179"/>
      <c r="CB131" s="179"/>
      <c r="CC131" s="179"/>
      <c r="CD131" s="179"/>
      <c r="CE131" s="179"/>
      <c r="CF131" s="315"/>
      <c r="CG131" s="333"/>
      <c r="CH131" s="184"/>
      <c r="CI131" s="184"/>
      <c r="CJ131" s="184"/>
      <c r="CK131" s="184"/>
      <c r="CL131" s="200"/>
      <c r="CM131" s="200"/>
      <c r="CN131" s="200"/>
      <c r="CO131" s="200"/>
      <c r="CP131" s="200"/>
      <c r="CQ131" s="200"/>
      <c r="CR131" s="200"/>
      <c r="CS131" s="200"/>
      <c r="CT131" s="200"/>
      <c r="CU131" s="200"/>
      <c r="CV131" s="200"/>
      <c r="CW131" s="200"/>
      <c r="CX131" s="200"/>
      <c r="CY131" s="200"/>
      <c r="CZ131" s="200"/>
      <c r="DA131" s="200"/>
      <c r="DB131" s="200"/>
      <c r="DC131" s="200"/>
      <c r="DD131" s="200"/>
      <c r="DE131" s="200"/>
      <c r="DF131" s="337"/>
      <c r="DH131" s="178" t="s">
        <v>136</v>
      </c>
      <c r="DI131" s="179"/>
      <c r="DJ131" s="179"/>
      <c r="DK131" s="179"/>
      <c r="DL131" s="179"/>
      <c r="DM131" s="179"/>
      <c r="DN131" s="179"/>
      <c r="DO131" s="179"/>
      <c r="DP131" s="179"/>
      <c r="DQ131" s="315"/>
      <c r="DR131" s="333"/>
      <c r="DS131" s="184"/>
      <c r="DT131" s="184"/>
      <c r="DU131" s="184"/>
      <c r="DV131" s="184"/>
      <c r="DW131" s="200"/>
      <c r="DX131" s="200"/>
      <c r="DY131" s="200"/>
      <c r="DZ131" s="200"/>
      <c r="EA131" s="200"/>
      <c r="EB131" s="200"/>
      <c r="EC131" s="200"/>
      <c r="ED131" s="200"/>
      <c r="EE131" s="200"/>
      <c r="EF131" s="200"/>
      <c r="EG131" s="200"/>
      <c r="EH131" s="200"/>
      <c r="EI131" s="200"/>
      <c r="EJ131" s="200"/>
      <c r="EK131" s="200"/>
      <c r="EL131" s="200"/>
      <c r="EM131" s="200"/>
      <c r="EN131" s="200"/>
      <c r="EO131" s="200"/>
      <c r="EP131" s="200"/>
      <c r="EQ131" s="337"/>
    </row>
    <row r="132" spans="1:147" s="110" customFormat="1" ht="12.75" customHeight="1">
      <c r="A132" s="178" t="s">
        <v>137</v>
      </c>
      <c r="B132" s="179"/>
      <c r="C132" s="179"/>
      <c r="D132" s="179"/>
      <c r="E132" s="179"/>
      <c r="F132" s="179"/>
      <c r="G132" s="179"/>
      <c r="H132" s="179"/>
      <c r="I132" s="179"/>
      <c r="J132" s="315"/>
      <c r="K132" s="333"/>
      <c r="L132" s="184"/>
      <c r="M132" s="184"/>
      <c r="N132" s="184"/>
      <c r="O132" s="184"/>
      <c r="P132" s="200"/>
      <c r="Q132" s="200"/>
      <c r="R132" s="200"/>
      <c r="S132" s="200"/>
      <c r="T132" s="200"/>
      <c r="U132" s="200"/>
      <c r="V132" s="200"/>
      <c r="W132" s="200"/>
      <c r="X132" s="200"/>
      <c r="Y132" s="200"/>
      <c r="Z132" s="200"/>
      <c r="AA132" s="200"/>
      <c r="AB132" s="200"/>
      <c r="AC132" s="200"/>
      <c r="AD132" s="200"/>
      <c r="AE132" s="200"/>
      <c r="AF132" s="200"/>
      <c r="AG132" s="200"/>
      <c r="AH132" s="200"/>
      <c r="AI132" s="200"/>
      <c r="AJ132" s="337"/>
      <c r="AL132" s="178" t="s">
        <v>137</v>
      </c>
      <c r="AM132" s="179"/>
      <c r="AN132" s="179"/>
      <c r="AO132" s="179"/>
      <c r="AP132" s="179"/>
      <c r="AQ132" s="179"/>
      <c r="AR132" s="179"/>
      <c r="AS132" s="179"/>
      <c r="AT132" s="179"/>
      <c r="AU132" s="315"/>
      <c r="AV132" s="333"/>
      <c r="AW132" s="184"/>
      <c r="AX132" s="184"/>
      <c r="AY132" s="184"/>
      <c r="AZ132" s="184"/>
      <c r="BA132" s="200"/>
      <c r="BB132" s="200"/>
      <c r="BC132" s="200"/>
      <c r="BD132" s="200"/>
      <c r="BE132" s="200"/>
      <c r="BF132" s="200"/>
      <c r="BG132" s="200"/>
      <c r="BH132" s="200"/>
      <c r="BI132" s="200"/>
      <c r="BJ132" s="200"/>
      <c r="BK132" s="200"/>
      <c r="BL132" s="200"/>
      <c r="BM132" s="200"/>
      <c r="BN132" s="200"/>
      <c r="BO132" s="200"/>
      <c r="BP132" s="200"/>
      <c r="BQ132" s="200"/>
      <c r="BR132" s="200"/>
      <c r="BS132" s="200"/>
      <c r="BT132" s="200"/>
      <c r="BU132" s="337"/>
      <c r="BW132" s="178" t="s">
        <v>137</v>
      </c>
      <c r="BX132" s="179"/>
      <c r="BY132" s="179"/>
      <c r="BZ132" s="179"/>
      <c r="CA132" s="179"/>
      <c r="CB132" s="179"/>
      <c r="CC132" s="179"/>
      <c r="CD132" s="179"/>
      <c r="CE132" s="179"/>
      <c r="CF132" s="315"/>
      <c r="CG132" s="333"/>
      <c r="CH132" s="184"/>
      <c r="CI132" s="184"/>
      <c r="CJ132" s="184"/>
      <c r="CK132" s="184"/>
      <c r="CL132" s="200"/>
      <c r="CM132" s="200"/>
      <c r="CN132" s="200"/>
      <c r="CO132" s="200"/>
      <c r="CP132" s="200"/>
      <c r="CQ132" s="200"/>
      <c r="CR132" s="200"/>
      <c r="CS132" s="200"/>
      <c r="CT132" s="200"/>
      <c r="CU132" s="200"/>
      <c r="CV132" s="200"/>
      <c r="CW132" s="200"/>
      <c r="CX132" s="200"/>
      <c r="CY132" s="200"/>
      <c r="CZ132" s="200"/>
      <c r="DA132" s="200"/>
      <c r="DB132" s="200"/>
      <c r="DC132" s="200"/>
      <c r="DD132" s="200"/>
      <c r="DE132" s="200"/>
      <c r="DF132" s="337"/>
      <c r="DH132" s="178" t="s">
        <v>137</v>
      </c>
      <c r="DI132" s="179"/>
      <c r="DJ132" s="179"/>
      <c r="DK132" s="179"/>
      <c r="DL132" s="179"/>
      <c r="DM132" s="179"/>
      <c r="DN132" s="179"/>
      <c r="DO132" s="179"/>
      <c r="DP132" s="179"/>
      <c r="DQ132" s="315"/>
      <c r="DR132" s="333"/>
      <c r="DS132" s="184"/>
      <c r="DT132" s="184"/>
      <c r="DU132" s="184"/>
      <c r="DV132" s="184"/>
      <c r="DW132" s="200"/>
      <c r="DX132" s="200"/>
      <c r="DY132" s="200"/>
      <c r="DZ132" s="200"/>
      <c r="EA132" s="200"/>
      <c r="EB132" s="200"/>
      <c r="EC132" s="200"/>
      <c r="ED132" s="200"/>
      <c r="EE132" s="200"/>
      <c r="EF132" s="200"/>
      <c r="EG132" s="200"/>
      <c r="EH132" s="200"/>
      <c r="EI132" s="200"/>
      <c r="EJ132" s="200"/>
      <c r="EK132" s="200"/>
      <c r="EL132" s="200"/>
      <c r="EM132" s="200"/>
      <c r="EN132" s="200"/>
      <c r="EO132" s="200"/>
      <c r="EP132" s="200"/>
      <c r="EQ132" s="337"/>
    </row>
    <row r="133" spans="1:147" s="110" customFormat="1" ht="12.75" customHeight="1">
      <c r="A133" s="178" t="s">
        <v>138</v>
      </c>
      <c r="B133" s="179"/>
      <c r="C133" s="179"/>
      <c r="D133" s="179"/>
      <c r="E133" s="179"/>
      <c r="F133" s="179"/>
      <c r="G133" s="179"/>
      <c r="H133" s="179"/>
      <c r="I133" s="179"/>
      <c r="J133" s="315"/>
      <c r="K133" s="333"/>
      <c r="L133" s="184"/>
      <c r="M133" s="184"/>
      <c r="N133" s="184"/>
      <c r="O133" s="184"/>
      <c r="P133" s="200"/>
      <c r="Q133" s="200"/>
      <c r="R133" s="200"/>
      <c r="S133" s="200"/>
      <c r="T133" s="200"/>
      <c r="U133" s="200"/>
      <c r="V133" s="200"/>
      <c r="W133" s="200"/>
      <c r="X133" s="200"/>
      <c r="Y133" s="200"/>
      <c r="Z133" s="200"/>
      <c r="AA133" s="200"/>
      <c r="AB133" s="200"/>
      <c r="AC133" s="200"/>
      <c r="AD133" s="200"/>
      <c r="AE133" s="200"/>
      <c r="AF133" s="200"/>
      <c r="AG133" s="200"/>
      <c r="AH133" s="200"/>
      <c r="AI133" s="200"/>
      <c r="AJ133" s="337"/>
      <c r="AL133" s="178" t="s">
        <v>138</v>
      </c>
      <c r="AM133" s="179"/>
      <c r="AN133" s="179"/>
      <c r="AO133" s="179"/>
      <c r="AP133" s="179"/>
      <c r="AQ133" s="179"/>
      <c r="AR133" s="179"/>
      <c r="AS133" s="179"/>
      <c r="AT133" s="179"/>
      <c r="AU133" s="315"/>
      <c r="AV133" s="333"/>
      <c r="AW133" s="184"/>
      <c r="AX133" s="184"/>
      <c r="AY133" s="184"/>
      <c r="AZ133" s="184"/>
      <c r="BA133" s="200"/>
      <c r="BB133" s="200"/>
      <c r="BC133" s="200"/>
      <c r="BD133" s="200"/>
      <c r="BE133" s="200"/>
      <c r="BF133" s="200"/>
      <c r="BG133" s="200"/>
      <c r="BH133" s="200"/>
      <c r="BI133" s="200"/>
      <c r="BJ133" s="200"/>
      <c r="BK133" s="200"/>
      <c r="BL133" s="200"/>
      <c r="BM133" s="200"/>
      <c r="BN133" s="200"/>
      <c r="BO133" s="200"/>
      <c r="BP133" s="200"/>
      <c r="BQ133" s="200"/>
      <c r="BR133" s="200"/>
      <c r="BS133" s="200"/>
      <c r="BT133" s="200"/>
      <c r="BU133" s="337"/>
      <c r="BW133" s="178" t="s">
        <v>138</v>
      </c>
      <c r="BX133" s="179"/>
      <c r="BY133" s="179"/>
      <c r="BZ133" s="179"/>
      <c r="CA133" s="179"/>
      <c r="CB133" s="179"/>
      <c r="CC133" s="179"/>
      <c r="CD133" s="179"/>
      <c r="CE133" s="179"/>
      <c r="CF133" s="315"/>
      <c r="CG133" s="333"/>
      <c r="CH133" s="184"/>
      <c r="CI133" s="184"/>
      <c r="CJ133" s="184"/>
      <c r="CK133" s="184"/>
      <c r="CL133" s="200"/>
      <c r="CM133" s="200"/>
      <c r="CN133" s="200"/>
      <c r="CO133" s="200"/>
      <c r="CP133" s="200"/>
      <c r="CQ133" s="200"/>
      <c r="CR133" s="200"/>
      <c r="CS133" s="200"/>
      <c r="CT133" s="200"/>
      <c r="CU133" s="200"/>
      <c r="CV133" s="200"/>
      <c r="CW133" s="200"/>
      <c r="CX133" s="200"/>
      <c r="CY133" s="200"/>
      <c r="CZ133" s="200"/>
      <c r="DA133" s="200"/>
      <c r="DB133" s="200"/>
      <c r="DC133" s="200"/>
      <c r="DD133" s="200"/>
      <c r="DE133" s="200"/>
      <c r="DF133" s="337"/>
      <c r="DH133" s="178" t="s">
        <v>138</v>
      </c>
      <c r="DI133" s="179"/>
      <c r="DJ133" s="179"/>
      <c r="DK133" s="179"/>
      <c r="DL133" s="179"/>
      <c r="DM133" s="179"/>
      <c r="DN133" s="179"/>
      <c r="DO133" s="179"/>
      <c r="DP133" s="179"/>
      <c r="DQ133" s="315"/>
      <c r="DR133" s="333"/>
      <c r="DS133" s="184"/>
      <c r="DT133" s="184"/>
      <c r="DU133" s="184"/>
      <c r="DV133" s="184"/>
      <c r="DW133" s="200"/>
      <c r="DX133" s="200"/>
      <c r="DY133" s="200"/>
      <c r="DZ133" s="200"/>
      <c r="EA133" s="200"/>
      <c r="EB133" s="200"/>
      <c r="EC133" s="200"/>
      <c r="ED133" s="200"/>
      <c r="EE133" s="200"/>
      <c r="EF133" s="200"/>
      <c r="EG133" s="200"/>
      <c r="EH133" s="200"/>
      <c r="EI133" s="200"/>
      <c r="EJ133" s="200"/>
      <c r="EK133" s="200"/>
      <c r="EL133" s="200"/>
      <c r="EM133" s="200"/>
      <c r="EN133" s="200"/>
      <c r="EO133" s="200"/>
      <c r="EP133" s="200"/>
      <c r="EQ133" s="337"/>
    </row>
    <row r="134" spans="1:147" s="110" customFormat="1" ht="12.75" customHeight="1">
      <c r="A134" s="178" t="s">
        <v>139</v>
      </c>
      <c r="B134" s="179"/>
      <c r="C134" s="179"/>
      <c r="D134" s="179"/>
      <c r="E134" s="179"/>
      <c r="F134" s="179"/>
      <c r="G134" s="179"/>
      <c r="H134" s="179"/>
      <c r="I134" s="179"/>
      <c r="J134" s="315"/>
      <c r="K134" s="338"/>
      <c r="L134" s="339"/>
      <c r="M134" s="339"/>
      <c r="N134" s="339"/>
      <c r="O134" s="339"/>
      <c r="P134" s="200"/>
      <c r="Q134" s="200"/>
      <c r="R134" s="200"/>
      <c r="S134" s="200"/>
      <c r="T134" s="200"/>
      <c r="U134" s="200"/>
      <c r="V134" s="200"/>
      <c r="W134" s="200"/>
      <c r="X134" s="200"/>
      <c r="Y134" s="200"/>
      <c r="Z134" s="200"/>
      <c r="AA134" s="200"/>
      <c r="AB134" s="200"/>
      <c r="AC134" s="200"/>
      <c r="AD134" s="200"/>
      <c r="AE134" s="200"/>
      <c r="AF134" s="200"/>
      <c r="AG134" s="200"/>
      <c r="AH134" s="200"/>
      <c r="AI134" s="200"/>
      <c r="AJ134" s="337"/>
      <c r="AL134" s="178" t="s">
        <v>139</v>
      </c>
      <c r="AM134" s="179"/>
      <c r="AN134" s="179"/>
      <c r="AO134" s="179"/>
      <c r="AP134" s="179"/>
      <c r="AQ134" s="179"/>
      <c r="AR134" s="179"/>
      <c r="AS134" s="179"/>
      <c r="AT134" s="179"/>
      <c r="AU134" s="315"/>
      <c r="AV134" s="338"/>
      <c r="AW134" s="339"/>
      <c r="AX134" s="339"/>
      <c r="AY134" s="339"/>
      <c r="AZ134" s="339"/>
      <c r="BA134" s="200"/>
      <c r="BB134" s="200"/>
      <c r="BC134" s="200"/>
      <c r="BD134" s="200"/>
      <c r="BE134" s="200"/>
      <c r="BF134" s="200"/>
      <c r="BG134" s="200"/>
      <c r="BH134" s="200"/>
      <c r="BI134" s="200"/>
      <c r="BJ134" s="200"/>
      <c r="BK134" s="200"/>
      <c r="BL134" s="200"/>
      <c r="BM134" s="200"/>
      <c r="BN134" s="200"/>
      <c r="BO134" s="200"/>
      <c r="BP134" s="200"/>
      <c r="BQ134" s="200"/>
      <c r="BR134" s="200"/>
      <c r="BS134" s="200"/>
      <c r="BT134" s="200"/>
      <c r="BU134" s="337"/>
      <c r="BW134" s="178" t="s">
        <v>139</v>
      </c>
      <c r="BX134" s="179"/>
      <c r="BY134" s="179"/>
      <c r="BZ134" s="179"/>
      <c r="CA134" s="179"/>
      <c r="CB134" s="179"/>
      <c r="CC134" s="179"/>
      <c r="CD134" s="179"/>
      <c r="CE134" s="179"/>
      <c r="CF134" s="315"/>
      <c r="CG134" s="338"/>
      <c r="CH134" s="339"/>
      <c r="CI134" s="339"/>
      <c r="CJ134" s="339"/>
      <c r="CK134" s="339"/>
      <c r="CL134" s="200"/>
      <c r="CM134" s="200"/>
      <c r="CN134" s="200"/>
      <c r="CO134" s="200"/>
      <c r="CP134" s="200"/>
      <c r="CQ134" s="200"/>
      <c r="CR134" s="200"/>
      <c r="CS134" s="200"/>
      <c r="CT134" s="200"/>
      <c r="CU134" s="200"/>
      <c r="CV134" s="200"/>
      <c r="CW134" s="200"/>
      <c r="CX134" s="200"/>
      <c r="CY134" s="200"/>
      <c r="CZ134" s="200"/>
      <c r="DA134" s="200"/>
      <c r="DB134" s="200"/>
      <c r="DC134" s="200"/>
      <c r="DD134" s="200"/>
      <c r="DE134" s="200"/>
      <c r="DF134" s="337"/>
      <c r="DH134" s="178" t="s">
        <v>139</v>
      </c>
      <c r="DI134" s="179"/>
      <c r="DJ134" s="179"/>
      <c r="DK134" s="179"/>
      <c r="DL134" s="179"/>
      <c r="DM134" s="179"/>
      <c r="DN134" s="179"/>
      <c r="DO134" s="179"/>
      <c r="DP134" s="179"/>
      <c r="DQ134" s="315"/>
      <c r="DR134" s="338"/>
      <c r="DS134" s="339"/>
      <c r="DT134" s="339"/>
      <c r="DU134" s="339"/>
      <c r="DV134" s="339"/>
      <c r="DW134" s="200"/>
      <c r="DX134" s="200"/>
      <c r="DY134" s="200"/>
      <c r="DZ134" s="200"/>
      <c r="EA134" s="200"/>
      <c r="EB134" s="200"/>
      <c r="EC134" s="200"/>
      <c r="ED134" s="200"/>
      <c r="EE134" s="200"/>
      <c r="EF134" s="200"/>
      <c r="EG134" s="200"/>
      <c r="EH134" s="200"/>
      <c r="EI134" s="200"/>
      <c r="EJ134" s="200"/>
      <c r="EK134" s="200"/>
      <c r="EL134" s="200"/>
      <c r="EM134" s="200"/>
      <c r="EN134" s="200"/>
      <c r="EO134" s="200"/>
      <c r="EP134" s="200"/>
      <c r="EQ134" s="337"/>
    </row>
    <row r="135" spans="1:147" s="110" customFormat="1" ht="12.75" customHeight="1">
      <c r="A135" s="178" t="s">
        <v>140</v>
      </c>
      <c r="B135" s="179"/>
      <c r="C135" s="179"/>
      <c r="D135" s="179"/>
      <c r="E135" s="179"/>
      <c r="F135" s="179"/>
      <c r="G135" s="179"/>
      <c r="H135" s="179"/>
      <c r="I135" s="179"/>
      <c r="J135" s="315"/>
      <c r="K135" s="333"/>
      <c r="L135" s="184"/>
      <c r="M135" s="184"/>
      <c r="N135" s="184"/>
      <c r="O135" s="184"/>
      <c r="P135" s="200"/>
      <c r="Q135" s="200"/>
      <c r="R135" s="200"/>
      <c r="S135" s="200"/>
      <c r="T135" s="200"/>
      <c r="U135" s="200"/>
      <c r="V135" s="200"/>
      <c r="W135" s="200"/>
      <c r="X135" s="200"/>
      <c r="Y135" s="200"/>
      <c r="Z135" s="200"/>
      <c r="AA135" s="200"/>
      <c r="AB135" s="200"/>
      <c r="AC135" s="200"/>
      <c r="AD135" s="200"/>
      <c r="AE135" s="200"/>
      <c r="AF135" s="200"/>
      <c r="AG135" s="200"/>
      <c r="AH135" s="200"/>
      <c r="AI135" s="200"/>
      <c r="AJ135" s="337"/>
      <c r="AL135" s="178" t="s">
        <v>140</v>
      </c>
      <c r="AM135" s="179"/>
      <c r="AN135" s="179"/>
      <c r="AO135" s="179"/>
      <c r="AP135" s="179"/>
      <c r="AQ135" s="179"/>
      <c r="AR135" s="179"/>
      <c r="AS135" s="179"/>
      <c r="AT135" s="179"/>
      <c r="AU135" s="315"/>
      <c r="AV135" s="333"/>
      <c r="AW135" s="184"/>
      <c r="AX135" s="184"/>
      <c r="AY135" s="184"/>
      <c r="AZ135" s="184"/>
      <c r="BA135" s="200"/>
      <c r="BB135" s="200"/>
      <c r="BC135" s="200"/>
      <c r="BD135" s="200"/>
      <c r="BE135" s="200"/>
      <c r="BF135" s="200"/>
      <c r="BG135" s="200"/>
      <c r="BH135" s="200"/>
      <c r="BI135" s="200"/>
      <c r="BJ135" s="200"/>
      <c r="BK135" s="200"/>
      <c r="BL135" s="200"/>
      <c r="BM135" s="200"/>
      <c r="BN135" s="200"/>
      <c r="BO135" s="200"/>
      <c r="BP135" s="200"/>
      <c r="BQ135" s="200"/>
      <c r="BR135" s="200"/>
      <c r="BS135" s="200"/>
      <c r="BT135" s="200"/>
      <c r="BU135" s="337"/>
      <c r="BW135" s="178" t="s">
        <v>140</v>
      </c>
      <c r="BX135" s="179"/>
      <c r="BY135" s="179"/>
      <c r="BZ135" s="179"/>
      <c r="CA135" s="179"/>
      <c r="CB135" s="179"/>
      <c r="CC135" s="179"/>
      <c r="CD135" s="179"/>
      <c r="CE135" s="179"/>
      <c r="CF135" s="315"/>
      <c r="CG135" s="333"/>
      <c r="CH135" s="184"/>
      <c r="CI135" s="184"/>
      <c r="CJ135" s="184"/>
      <c r="CK135" s="184"/>
      <c r="CL135" s="200"/>
      <c r="CM135" s="200"/>
      <c r="CN135" s="200"/>
      <c r="CO135" s="200"/>
      <c r="CP135" s="200"/>
      <c r="CQ135" s="200"/>
      <c r="CR135" s="200"/>
      <c r="CS135" s="200"/>
      <c r="CT135" s="200"/>
      <c r="CU135" s="200"/>
      <c r="CV135" s="200"/>
      <c r="CW135" s="200"/>
      <c r="CX135" s="200"/>
      <c r="CY135" s="200"/>
      <c r="CZ135" s="200"/>
      <c r="DA135" s="200"/>
      <c r="DB135" s="200"/>
      <c r="DC135" s="200"/>
      <c r="DD135" s="200"/>
      <c r="DE135" s="200"/>
      <c r="DF135" s="337"/>
      <c r="DH135" s="178" t="s">
        <v>140</v>
      </c>
      <c r="DI135" s="179"/>
      <c r="DJ135" s="179"/>
      <c r="DK135" s="179"/>
      <c r="DL135" s="179"/>
      <c r="DM135" s="179"/>
      <c r="DN135" s="179"/>
      <c r="DO135" s="179"/>
      <c r="DP135" s="179"/>
      <c r="DQ135" s="315"/>
      <c r="DR135" s="333"/>
      <c r="DS135" s="184"/>
      <c r="DT135" s="184"/>
      <c r="DU135" s="184"/>
      <c r="DV135" s="184"/>
      <c r="DW135" s="200"/>
      <c r="DX135" s="200"/>
      <c r="DY135" s="200"/>
      <c r="DZ135" s="200"/>
      <c r="EA135" s="200"/>
      <c r="EB135" s="200"/>
      <c r="EC135" s="200"/>
      <c r="ED135" s="200"/>
      <c r="EE135" s="200"/>
      <c r="EF135" s="200"/>
      <c r="EG135" s="200"/>
      <c r="EH135" s="200"/>
      <c r="EI135" s="200"/>
      <c r="EJ135" s="200"/>
      <c r="EK135" s="200"/>
      <c r="EL135" s="200"/>
      <c r="EM135" s="200"/>
      <c r="EN135" s="200"/>
      <c r="EO135" s="200"/>
      <c r="EP135" s="200"/>
      <c r="EQ135" s="337"/>
    </row>
    <row r="136" spans="1:147" s="110" customFormat="1" ht="12.75" customHeight="1">
      <c r="A136" s="178" t="s">
        <v>141</v>
      </c>
      <c r="B136" s="179"/>
      <c r="C136" s="179"/>
      <c r="D136" s="179"/>
      <c r="E136" s="179"/>
      <c r="F136" s="179"/>
      <c r="G136" s="179"/>
      <c r="H136" s="179"/>
      <c r="I136" s="179"/>
      <c r="J136" s="315"/>
      <c r="K136" s="333"/>
      <c r="L136" s="184"/>
      <c r="M136" s="184"/>
      <c r="N136" s="184"/>
      <c r="O136" s="184"/>
      <c r="P136" s="200"/>
      <c r="Q136" s="200"/>
      <c r="R136" s="200"/>
      <c r="S136" s="200"/>
      <c r="T136" s="200"/>
      <c r="U136" s="200"/>
      <c r="V136" s="200"/>
      <c r="W136" s="200"/>
      <c r="X136" s="200"/>
      <c r="Y136" s="200"/>
      <c r="Z136" s="200"/>
      <c r="AA136" s="200"/>
      <c r="AB136" s="200"/>
      <c r="AC136" s="200"/>
      <c r="AD136" s="200"/>
      <c r="AE136" s="200"/>
      <c r="AF136" s="200"/>
      <c r="AG136" s="200"/>
      <c r="AH136" s="200"/>
      <c r="AI136" s="200"/>
      <c r="AJ136" s="337"/>
      <c r="AL136" s="178" t="s">
        <v>141</v>
      </c>
      <c r="AM136" s="179"/>
      <c r="AN136" s="179"/>
      <c r="AO136" s="179"/>
      <c r="AP136" s="179"/>
      <c r="AQ136" s="179"/>
      <c r="AR136" s="179"/>
      <c r="AS136" s="179"/>
      <c r="AT136" s="179"/>
      <c r="AU136" s="315"/>
      <c r="AV136" s="333"/>
      <c r="AW136" s="184"/>
      <c r="AX136" s="184"/>
      <c r="AY136" s="184"/>
      <c r="AZ136" s="184"/>
      <c r="BA136" s="200"/>
      <c r="BB136" s="200"/>
      <c r="BC136" s="200"/>
      <c r="BD136" s="200"/>
      <c r="BE136" s="200"/>
      <c r="BF136" s="200"/>
      <c r="BG136" s="200"/>
      <c r="BH136" s="200"/>
      <c r="BI136" s="200"/>
      <c r="BJ136" s="200"/>
      <c r="BK136" s="200"/>
      <c r="BL136" s="200"/>
      <c r="BM136" s="200"/>
      <c r="BN136" s="200"/>
      <c r="BO136" s="200"/>
      <c r="BP136" s="200"/>
      <c r="BQ136" s="200"/>
      <c r="BR136" s="200"/>
      <c r="BS136" s="200"/>
      <c r="BT136" s="200"/>
      <c r="BU136" s="337"/>
      <c r="BW136" s="178" t="s">
        <v>141</v>
      </c>
      <c r="BX136" s="179"/>
      <c r="BY136" s="179"/>
      <c r="BZ136" s="179"/>
      <c r="CA136" s="179"/>
      <c r="CB136" s="179"/>
      <c r="CC136" s="179"/>
      <c r="CD136" s="179"/>
      <c r="CE136" s="179"/>
      <c r="CF136" s="315"/>
      <c r="CG136" s="333"/>
      <c r="CH136" s="184"/>
      <c r="CI136" s="184"/>
      <c r="CJ136" s="184"/>
      <c r="CK136" s="184"/>
      <c r="CL136" s="200"/>
      <c r="CM136" s="200"/>
      <c r="CN136" s="200"/>
      <c r="CO136" s="200"/>
      <c r="CP136" s="200"/>
      <c r="CQ136" s="200"/>
      <c r="CR136" s="200"/>
      <c r="CS136" s="200"/>
      <c r="CT136" s="200"/>
      <c r="CU136" s="200"/>
      <c r="CV136" s="200"/>
      <c r="CW136" s="200"/>
      <c r="CX136" s="200"/>
      <c r="CY136" s="200"/>
      <c r="CZ136" s="200"/>
      <c r="DA136" s="200"/>
      <c r="DB136" s="200"/>
      <c r="DC136" s="200"/>
      <c r="DD136" s="200"/>
      <c r="DE136" s="200"/>
      <c r="DF136" s="337"/>
      <c r="DH136" s="178" t="s">
        <v>141</v>
      </c>
      <c r="DI136" s="179"/>
      <c r="DJ136" s="179"/>
      <c r="DK136" s="179"/>
      <c r="DL136" s="179"/>
      <c r="DM136" s="179"/>
      <c r="DN136" s="179"/>
      <c r="DO136" s="179"/>
      <c r="DP136" s="179"/>
      <c r="DQ136" s="315"/>
      <c r="DR136" s="333"/>
      <c r="DS136" s="184"/>
      <c r="DT136" s="184"/>
      <c r="DU136" s="184"/>
      <c r="DV136" s="184"/>
      <c r="DW136" s="200"/>
      <c r="DX136" s="200"/>
      <c r="DY136" s="200"/>
      <c r="DZ136" s="200"/>
      <c r="EA136" s="200"/>
      <c r="EB136" s="200"/>
      <c r="EC136" s="200"/>
      <c r="ED136" s="200"/>
      <c r="EE136" s="200"/>
      <c r="EF136" s="200"/>
      <c r="EG136" s="200"/>
      <c r="EH136" s="200"/>
      <c r="EI136" s="200"/>
      <c r="EJ136" s="200"/>
      <c r="EK136" s="200"/>
      <c r="EL136" s="200"/>
      <c r="EM136" s="200"/>
      <c r="EN136" s="200"/>
      <c r="EO136" s="200"/>
      <c r="EP136" s="200"/>
      <c r="EQ136" s="337"/>
    </row>
    <row r="137" spans="1:147" s="110" customFormat="1" ht="12.75" customHeight="1">
      <c r="A137" s="178" t="s">
        <v>142</v>
      </c>
      <c r="B137" s="179"/>
      <c r="C137" s="179"/>
      <c r="D137" s="179"/>
      <c r="E137" s="179"/>
      <c r="F137" s="179"/>
      <c r="G137" s="179"/>
      <c r="H137" s="179"/>
      <c r="I137" s="179"/>
      <c r="J137" s="315"/>
      <c r="K137" s="338"/>
      <c r="L137" s="339"/>
      <c r="M137" s="339"/>
      <c r="N137" s="339"/>
      <c r="O137" s="339"/>
      <c r="P137" s="200"/>
      <c r="Q137" s="200"/>
      <c r="R137" s="200"/>
      <c r="S137" s="200"/>
      <c r="T137" s="200"/>
      <c r="U137" s="200"/>
      <c r="V137" s="200"/>
      <c r="W137" s="200"/>
      <c r="X137" s="200"/>
      <c r="Y137" s="200"/>
      <c r="Z137" s="200"/>
      <c r="AA137" s="200"/>
      <c r="AB137" s="200"/>
      <c r="AC137" s="200"/>
      <c r="AD137" s="200"/>
      <c r="AE137" s="200"/>
      <c r="AF137" s="200"/>
      <c r="AG137" s="200"/>
      <c r="AH137" s="200"/>
      <c r="AI137" s="200"/>
      <c r="AJ137" s="337"/>
      <c r="AL137" s="178" t="s">
        <v>142</v>
      </c>
      <c r="AM137" s="179"/>
      <c r="AN137" s="179"/>
      <c r="AO137" s="179"/>
      <c r="AP137" s="179"/>
      <c r="AQ137" s="179"/>
      <c r="AR137" s="179"/>
      <c r="AS137" s="179"/>
      <c r="AT137" s="179"/>
      <c r="AU137" s="315"/>
      <c r="AV137" s="338"/>
      <c r="AW137" s="339"/>
      <c r="AX137" s="339"/>
      <c r="AY137" s="339"/>
      <c r="AZ137" s="339"/>
      <c r="BA137" s="200"/>
      <c r="BB137" s="200"/>
      <c r="BC137" s="200"/>
      <c r="BD137" s="200"/>
      <c r="BE137" s="200"/>
      <c r="BF137" s="200"/>
      <c r="BG137" s="200"/>
      <c r="BH137" s="200"/>
      <c r="BI137" s="200"/>
      <c r="BJ137" s="200"/>
      <c r="BK137" s="200"/>
      <c r="BL137" s="200"/>
      <c r="BM137" s="200"/>
      <c r="BN137" s="200"/>
      <c r="BO137" s="200"/>
      <c r="BP137" s="200"/>
      <c r="BQ137" s="200"/>
      <c r="BR137" s="200"/>
      <c r="BS137" s="200"/>
      <c r="BT137" s="200"/>
      <c r="BU137" s="337"/>
      <c r="BW137" s="178" t="s">
        <v>142</v>
      </c>
      <c r="BX137" s="179"/>
      <c r="BY137" s="179"/>
      <c r="BZ137" s="179"/>
      <c r="CA137" s="179"/>
      <c r="CB137" s="179"/>
      <c r="CC137" s="179"/>
      <c r="CD137" s="179"/>
      <c r="CE137" s="179"/>
      <c r="CF137" s="315"/>
      <c r="CG137" s="338"/>
      <c r="CH137" s="339"/>
      <c r="CI137" s="339"/>
      <c r="CJ137" s="339"/>
      <c r="CK137" s="339"/>
      <c r="CL137" s="200"/>
      <c r="CM137" s="200"/>
      <c r="CN137" s="200"/>
      <c r="CO137" s="200"/>
      <c r="CP137" s="200"/>
      <c r="CQ137" s="200"/>
      <c r="CR137" s="200"/>
      <c r="CS137" s="200"/>
      <c r="CT137" s="200"/>
      <c r="CU137" s="200"/>
      <c r="CV137" s="200"/>
      <c r="CW137" s="200"/>
      <c r="CX137" s="200"/>
      <c r="CY137" s="200"/>
      <c r="CZ137" s="200"/>
      <c r="DA137" s="200"/>
      <c r="DB137" s="200"/>
      <c r="DC137" s="200"/>
      <c r="DD137" s="200"/>
      <c r="DE137" s="200"/>
      <c r="DF137" s="337"/>
      <c r="DH137" s="178" t="s">
        <v>142</v>
      </c>
      <c r="DI137" s="179"/>
      <c r="DJ137" s="179"/>
      <c r="DK137" s="179"/>
      <c r="DL137" s="179"/>
      <c r="DM137" s="179"/>
      <c r="DN137" s="179"/>
      <c r="DO137" s="179"/>
      <c r="DP137" s="179"/>
      <c r="DQ137" s="315"/>
      <c r="DR137" s="338"/>
      <c r="DS137" s="339"/>
      <c r="DT137" s="339"/>
      <c r="DU137" s="339"/>
      <c r="DV137" s="339"/>
      <c r="DW137" s="200"/>
      <c r="DX137" s="200"/>
      <c r="DY137" s="200"/>
      <c r="DZ137" s="200"/>
      <c r="EA137" s="200"/>
      <c r="EB137" s="200"/>
      <c r="EC137" s="200"/>
      <c r="ED137" s="200"/>
      <c r="EE137" s="200"/>
      <c r="EF137" s="200"/>
      <c r="EG137" s="200"/>
      <c r="EH137" s="200"/>
      <c r="EI137" s="200"/>
      <c r="EJ137" s="200"/>
      <c r="EK137" s="200"/>
      <c r="EL137" s="200"/>
      <c r="EM137" s="200"/>
      <c r="EN137" s="200"/>
      <c r="EO137" s="200"/>
      <c r="EP137" s="200"/>
      <c r="EQ137" s="337"/>
    </row>
    <row r="138" spans="1:147" s="119" customFormat="1">
      <c r="A138" s="198" t="s">
        <v>143</v>
      </c>
      <c r="B138" s="199"/>
      <c r="C138" s="199"/>
      <c r="D138" s="199"/>
      <c r="E138" s="199"/>
      <c r="F138" s="199"/>
      <c r="G138" s="199"/>
      <c r="H138" s="199"/>
      <c r="I138" s="199"/>
      <c r="J138" s="340"/>
      <c r="K138" s="182"/>
      <c r="L138" s="183"/>
      <c r="M138" s="183"/>
      <c r="N138" s="183"/>
      <c r="O138" s="183"/>
      <c r="P138" s="341" t="s">
        <v>368</v>
      </c>
      <c r="Q138" s="341"/>
      <c r="R138" s="341"/>
      <c r="S138" s="341"/>
      <c r="T138" s="341"/>
      <c r="U138" s="341"/>
      <c r="V138" s="341"/>
      <c r="W138" s="341" t="s">
        <v>369</v>
      </c>
      <c r="X138" s="341"/>
      <c r="Y138" s="341"/>
      <c r="Z138" s="341"/>
      <c r="AA138" s="341"/>
      <c r="AB138" s="341"/>
      <c r="AC138" s="341"/>
      <c r="AD138" s="341" t="s">
        <v>370</v>
      </c>
      <c r="AE138" s="341"/>
      <c r="AF138" s="341"/>
      <c r="AG138" s="341"/>
      <c r="AH138" s="341"/>
      <c r="AI138" s="341"/>
      <c r="AJ138" s="341"/>
      <c r="AL138" s="198" t="s">
        <v>143</v>
      </c>
      <c r="AM138" s="199"/>
      <c r="AN138" s="199"/>
      <c r="AO138" s="199"/>
      <c r="AP138" s="199"/>
      <c r="AQ138" s="199"/>
      <c r="AR138" s="199"/>
      <c r="AS138" s="199"/>
      <c r="AT138" s="199"/>
      <c r="AU138" s="340"/>
      <c r="AV138" s="182"/>
      <c r="AW138" s="183"/>
      <c r="AX138" s="183"/>
      <c r="AY138" s="183"/>
      <c r="AZ138" s="183"/>
      <c r="BA138" s="341"/>
      <c r="BB138" s="341"/>
      <c r="BC138" s="341"/>
      <c r="BD138" s="341"/>
      <c r="BE138" s="341"/>
      <c r="BF138" s="341"/>
      <c r="BG138" s="341"/>
      <c r="BH138" s="341"/>
      <c r="BI138" s="341"/>
      <c r="BJ138" s="341"/>
      <c r="BK138" s="341"/>
      <c r="BL138" s="341"/>
      <c r="BM138" s="341"/>
      <c r="BN138" s="341"/>
      <c r="BO138" s="341"/>
      <c r="BP138" s="341"/>
      <c r="BQ138" s="341"/>
      <c r="BR138" s="341"/>
      <c r="BS138" s="341"/>
      <c r="BT138" s="341"/>
      <c r="BU138" s="341"/>
      <c r="BW138" s="198" t="s">
        <v>143</v>
      </c>
      <c r="BX138" s="199"/>
      <c r="BY138" s="199"/>
      <c r="BZ138" s="199"/>
      <c r="CA138" s="199"/>
      <c r="CB138" s="199"/>
      <c r="CC138" s="199"/>
      <c r="CD138" s="199"/>
      <c r="CE138" s="199"/>
      <c r="CF138" s="340"/>
      <c r="CG138" s="182"/>
      <c r="CH138" s="183"/>
      <c r="CI138" s="183"/>
      <c r="CJ138" s="183"/>
      <c r="CK138" s="183"/>
      <c r="CL138" s="341"/>
      <c r="CM138" s="341"/>
      <c r="CN138" s="341"/>
      <c r="CO138" s="341"/>
      <c r="CP138" s="341"/>
      <c r="CQ138" s="341"/>
      <c r="CR138" s="341"/>
      <c r="CS138" s="341"/>
      <c r="CT138" s="341"/>
      <c r="CU138" s="341"/>
      <c r="CV138" s="341"/>
      <c r="CW138" s="341"/>
      <c r="CX138" s="341"/>
      <c r="CY138" s="341"/>
      <c r="CZ138" s="341"/>
      <c r="DA138" s="341"/>
      <c r="DB138" s="341"/>
      <c r="DC138" s="341"/>
      <c r="DD138" s="341"/>
      <c r="DE138" s="341"/>
      <c r="DF138" s="341"/>
      <c r="DH138" s="198" t="s">
        <v>143</v>
      </c>
      <c r="DI138" s="199"/>
      <c r="DJ138" s="199"/>
      <c r="DK138" s="199"/>
      <c r="DL138" s="199"/>
      <c r="DM138" s="199"/>
      <c r="DN138" s="199"/>
      <c r="DO138" s="199"/>
      <c r="DP138" s="199"/>
      <c r="DQ138" s="340"/>
      <c r="DR138" s="182"/>
      <c r="DS138" s="183"/>
      <c r="DT138" s="183"/>
      <c r="DU138" s="183"/>
      <c r="DV138" s="183"/>
      <c r="DW138" s="341"/>
      <c r="DX138" s="341"/>
      <c r="DY138" s="341"/>
      <c r="DZ138" s="341"/>
      <c r="EA138" s="341"/>
      <c r="EB138" s="341"/>
      <c r="EC138" s="341"/>
      <c r="ED138" s="341"/>
      <c r="EE138" s="341"/>
      <c r="EF138" s="341"/>
      <c r="EG138" s="341"/>
      <c r="EH138" s="341"/>
      <c r="EI138" s="341"/>
      <c r="EJ138" s="341"/>
      <c r="EK138" s="341"/>
      <c r="EL138" s="341"/>
      <c r="EM138" s="341"/>
      <c r="EN138" s="341"/>
      <c r="EO138" s="341"/>
      <c r="EP138" s="341"/>
      <c r="EQ138" s="341"/>
    </row>
    <row r="139" spans="1:147" s="110" customFormat="1" ht="12.75" customHeight="1">
      <c r="A139" s="178" t="s">
        <v>144</v>
      </c>
      <c r="B139" s="179"/>
      <c r="C139" s="179"/>
      <c r="D139" s="179"/>
      <c r="E139" s="179"/>
      <c r="F139" s="179"/>
      <c r="G139" s="179"/>
      <c r="H139" s="179"/>
      <c r="I139" s="179"/>
      <c r="J139" s="315"/>
      <c r="K139" s="182"/>
      <c r="L139" s="183"/>
      <c r="M139" s="183"/>
      <c r="N139" s="183"/>
      <c r="O139" s="183"/>
      <c r="P139" s="184"/>
      <c r="Q139" s="184"/>
      <c r="R139" s="184"/>
      <c r="S139" s="184"/>
      <c r="T139" s="184"/>
      <c r="U139" s="184"/>
      <c r="V139" s="184"/>
      <c r="W139" s="184"/>
      <c r="X139" s="184"/>
      <c r="Y139" s="184"/>
      <c r="Z139" s="184"/>
      <c r="AA139" s="184"/>
      <c r="AB139" s="184"/>
      <c r="AC139" s="184"/>
      <c r="AD139" s="184"/>
      <c r="AE139" s="184"/>
      <c r="AF139" s="184"/>
      <c r="AG139" s="184"/>
      <c r="AH139" s="184"/>
      <c r="AI139" s="184"/>
      <c r="AJ139" s="184"/>
      <c r="AL139" s="178" t="s">
        <v>144</v>
      </c>
      <c r="AM139" s="179"/>
      <c r="AN139" s="179"/>
      <c r="AO139" s="179"/>
      <c r="AP139" s="179"/>
      <c r="AQ139" s="179"/>
      <c r="AR139" s="179"/>
      <c r="AS139" s="179"/>
      <c r="AT139" s="179"/>
      <c r="AU139" s="315"/>
      <c r="AV139" s="182"/>
      <c r="AW139" s="183"/>
      <c r="AX139" s="183"/>
      <c r="AY139" s="183"/>
      <c r="AZ139" s="183"/>
      <c r="BA139" s="184"/>
      <c r="BB139" s="184"/>
      <c r="BC139" s="184"/>
      <c r="BD139" s="184"/>
      <c r="BE139" s="184"/>
      <c r="BF139" s="184"/>
      <c r="BG139" s="184"/>
      <c r="BH139" s="184"/>
      <c r="BI139" s="184"/>
      <c r="BJ139" s="184"/>
      <c r="BK139" s="184"/>
      <c r="BL139" s="184"/>
      <c r="BM139" s="184"/>
      <c r="BN139" s="184"/>
      <c r="BO139" s="184"/>
      <c r="BP139" s="184"/>
      <c r="BQ139" s="184"/>
      <c r="BR139" s="184"/>
      <c r="BS139" s="184"/>
      <c r="BT139" s="184"/>
      <c r="BU139" s="184"/>
      <c r="BW139" s="178" t="s">
        <v>144</v>
      </c>
      <c r="BX139" s="179"/>
      <c r="BY139" s="179"/>
      <c r="BZ139" s="179"/>
      <c r="CA139" s="179"/>
      <c r="CB139" s="179"/>
      <c r="CC139" s="179"/>
      <c r="CD139" s="179"/>
      <c r="CE139" s="179"/>
      <c r="CF139" s="315"/>
      <c r="CG139" s="182"/>
      <c r="CH139" s="183"/>
      <c r="CI139" s="183"/>
      <c r="CJ139" s="183"/>
      <c r="CK139" s="183"/>
      <c r="CL139" s="184"/>
      <c r="CM139" s="184"/>
      <c r="CN139" s="184"/>
      <c r="CO139" s="184"/>
      <c r="CP139" s="184"/>
      <c r="CQ139" s="184"/>
      <c r="CR139" s="184"/>
      <c r="CS139" s="184"/>
      <c r="CT139" s="184"/>
      <c r="CU139" s="184"/>
      <c r="CV139" s="184"/>
      <c r="CW139" s="184"/>
      <c r="CX139" s="184"/>
      <c r="CY139" s="184"/>
      <c r="CZ139" s="184"/>
      <c r="DA139" s="184"/>
      <c r="DB139" s="184"/>
      <c r="DC139" s="184"/>
      <c r="DD139" s="184"/>
      <c r="DE139" s="184"/>
      <c r="DF139" s="184"/>
      <c r="DH139" s="178" t="s">
        <v>144</v>
      </c>
      <c r="DI139" s="179"/>
      <c r="DJ139" s="179"/>
      <c r="DK139" s="179"/>
      <c r="DL139" s="179"/>
      <c r="DM139" s="179"/>
      <c r="DN139" s="179"/>
      <c r="DO139" s="179"/>
      <c r="DP139" s="179"/>
      <c r="DQ139" s="315"/>
      <c r="DR139" s="182"/>
      <c r="DS139" s="183"/>
      <c r="DT139" s="183"/>
      <c r="DU139" s="183"/>
      <c r="DV139" s="183"/>
      <c r="DW139" s="184"/>
      <c r="DX139" s="184"/>
      <c r="DY139" s="184"/>
      <c r="DZ139" s="184"/>
      <c r="EA139" s="184"/>
      <c r="EB139" s="184"/>
      <c r="EC139" s="184"/>
      <c r="ED139" s="184"/>
      <c r="EE139" s="184"/>
      <c r="EF139" s="184"/>
      <c r="EG139" s="184"/>
      <c r="EH139" s="184"/>
      <c r="EI139" s="184"/>
      <c r="EJ139" s="184"/>
      <c r="EK139" s="184"/>
      <c r="EL139" s="184"/>
      <c r="EM139" s="184"/>
      <c r="EN139" s="184"/>
      <c r="EO139" s="184"/>
      <c r="EP139" s="184"/>
      <c r="EQ139" s="184"/>
    </row>
    <row r="140" spans="1:147" s="110" customFormat="1" ht="12.75" customHeight="1">
      <c r="A140" s="178" t="s">
        <v>145</v>
      </c>
      <c r="B140" s="179"/>
      <c r="C140" s="179"/>
      <c r="D140" s="179"/>
      <c r="E140" s="179"/>
      <c r="F140" s="179"/>
      <c r="G140" s="179"/>
      <c r="H140" s="179"/>
      <c r="I140" s="179"/>
      <c r="J140" s="315"/>
      <c r="K140" s="333"/>
      <c r="L140" s="184"/>
      <c r="M140" s="184"/>
      <c r="N140" s="184"/>
      <c r="O140" s="184"/>
      <c r="P140" s="200"/>
      <c r="Q140" s="200"/>
      <c r="R140" s="200"/>
      <c r="S140" s="200"/>
      <c r="T140" s="200"/>
      <c r="U140" s="200"/>
      <c r="V140" s="200"/>
      <c r="W140" s="200"/>
      <c r="X140" s="200"/>
      <c r="Y140" s="200"/>
      <c r="Z140" s="200"/>
      <c r="AA140" s="200"/>
      <c r="AB140" s="200"/>
      <c r="AC140" s="200"/>
      <c r="AD140" s="200"/>
      <c r="AE140" s="200"/>
      <c r="AF140" s="200"/>
      <c r="AG140" s="200"/>
      <c r="AH140" s="200"/>
      <c r="AI140" s="200"/>
      <c r="AJ140" s="200"/>
      <c r="AL140" s="178" t="s">
        <v>145</v>
      </c>
      <c r="AM140" s="179"/>
      <c r="AN140" s="179"/>
      <c r="AO140" s="179"/>
      <c r="AP140" s="179"/>
      <c r="AQ140" s="179"/>
      <c r="AR140" s="179"/>
      <c r="AS140" s="179"/>
      <c r="AT140" s="179"/>
      <c r="AU140" s="315"/>
      <c r="AV140" s="333"/>
      <c r="AW140" s="184"/>
      <c r="AX140" s="184"/>
      <c r="AY140" s="184"/>
      <c r="AZ140" s="184"/>
      <c r="BA140" s="200"/>
      <c r="BB140" s="200"/>
      <c r="BC140" s="200"/>
      <c r="BD140" s="200"/>
      <c r="BE140" s="200"/>
      <c r="BF140" s="200"/>
      <c r="BG140" s="200"/>
      <c r="BH140" s="200"/>
      <c r="BI140" s="200"/>
      <c r="BJ140" s="200"/>
      <c r="BK140" s="200"/>
      <c r="BL140" s="200"/>
      <c r="BM140" s="200"/>
      <c r="BN140" s="200"/>
      <c r="BO140" s="200"/>
      <c r="BP140" s="200"/>
      <c r="BQ140" s="200"/>
      <c r="BR140" s="200"/>
      <c r="BS140" s="200"/>
      <c r="BT140" s="200"/>
      <c r="BU140" s="200"/>
      <c r="BW140" s="178" t="s">
        <v>145</v>
      </c>
      <c r="BX140" s="179"/>
      <c r="BY140" s="179"/>
      <c r="BZ140" s="179"/>
      <c r="CA140" s="179"/>
      <c r="CB140" s="179"/>
      <c r="CC140" s="179"/>
      <c r="CD140" s="179"/>
      <c r="CE140" s="179"/>
      <c r="CF140" s="315"/>
      <c r="CG140" s="333"/>
      <c r="CH140" s="184"/>
      <c r="CI140" s="184"/>
      <c r="CJ140" s="184"/>
      <c r="CK140" s="184"/>
      <c r="CL140" s="200"/>
      <c r="CM140" s="200"/>
      <c r="CN140" s="200"/>
      <c r="CO140" s="200"/>
      <c r="CP140" s="200"/>
      <c r="CQ140" s="200"/>
      <c r="CR140" s="200"/>
      <c r="CS140" s="200"/>
      <c r="CT140" s="200"/>
      <c r="CU140" s="200"/>
      <c r="CV140" s="200"/>
      <c r="CW140" s="200"/>
      <c r="CX140" s="200"/>
      <c r="CY140" s="200"/>
      <c r="CZ140" s="200"/>
      <c r="DA140" s="200"/>
      <c r="DB140" s="200"/>
      <c r="DC140" s="200"/>
      <c r="DD140" s="200"/>
      <c r="DE140" s="200"/>
      <c r="DF140" s="200"/>
      <c r="DH140" s="178" t="s">
        <v>145</v>
      </c>
      <c r="DI140" s="179"/>
      <c r="DJ140" s="179"/>
      <c r="DK140" s="179"/>
      <c r="DL140" s="179"/>
      <c r="DM140" s="179"/>
      <c r="DN140" s="179"/>
      <c r="DO140" s="179"/>
      <c r="DP140" s="179"/>
      <c r="DQ140" s="315"/>
      <c r="DR140" s="333"/>
      <c r="DS140" s="184"/>
      <c r="DT140" s="184"/>
      <c r="DU140" s="184"/>
      <c r="DV140" s="184"/>
      <c r="DW140" s="200"/>
      <c r="DX140" s="200"/>
      <c r="DY140" s="200"/>
      <c r="DZ140" s="200"/>
      <c r="EA140" s="200"/>
      <c r="EB140" s="200"/>
      <c r="EC140" s="200"/>
      <c r="ED140" s="200"/>
      <c r="EE140" s="200"/>
      <c r="EF140" s="200"/>
      <c r="EG140" s="200"/>
      <c r="EH140" s="200"/>
      <c r="EI140" s="200"/>
      <c r="EJ140" s="200"/>
      <c r="EK140" s="200"/>
      <c r="EL140" s="200"/>
      <c r="EM140" s="200"/>
      <c r="EN140" s="200"/>
      <c r="EO140" s="200"/>
      <c r="EP140" s="200"/>
      <c r="EQ140" s="200"/>
    </row>
    <row r="141" spans="1:147" s="110" customFormat="1" ht="13.5" customHeight="1">
      <c r="A141" s="178" t="s">
        <v>146</v>
      </c>
      <c r="B141" s="179"/>
      <c r="C141" s="179"/>
      <c r="D141" s="179"/>
      <c r="E141" s="179"/>
      <c r="F141" s="179"/>
      <c r="G141" s="179"/>
      <c r="H141" s="179"/>
      <c r="I141" s="179"/>
      <c r="J141" s="315"/>
      <c r="K141" s="182"/>
      <c r="L141" s="183"/>
      <c r="M141" s="183"/>
      <c r="N141" s="183"/>
      <c r="O141" s="183"/>
      <c r="P141" s="184"/>
      <c r="Q141" s="184"/>
      <c r="R141" s="184"/>
      <c r="S141" s="184"/>
      <c r="T141" s="184"/>
      <c r="U141" s="184"/>
      <c r="V141" s="184"/>
      <c r="W141" s="194"/>
      <c r="X141" s="195"/>
      <c r="Y141" s="195"/>
      <c r="Z141" s="195"/>
      <c r="AA141" s="195"/>
      <c r="AB141" s="195"/>
      <c r="AC141" s="196"/>
      <c r="AD141" s="194"/>
      <c r="AE141" s="195"/>
      <c r="AF141" s="195"/>
      <c r="AG141" s="195"/>
      <c r="AH141" s="195"/>
      <c r="AI141" s="195"/>
      <c r="AJ141" s="196"/>
      <c r="AL141" s="178" t="s">
        <v>146</v>
      </c>
      <c r="AM141" s="179"/>
      <c r="AN141" s="179"/>
      <c r="AO141" s="179"/>
      <c r="AP141" s="179"/>
      <c r="AQ141" s="179"/>
      <c r="AR141" s="179"/>
      <c r="AS141" s="179"/>
      <c r="AT141" s="179"/>
      <c r="AU141" s="315"/>
      <c r="AV141" s="182"/>
      <c r="AW141" s="183"/>
      <c r="AX141" s="183"/>
      <c r="AY141" s="183"/>
      <c r="AZ141" s="183"/>
      <c r="BA141" s="184"/>
      <c r="BB141" s="184"/>
      <c r="BC141" s="184"/>
      <c r="BD141" s="184"/>
      <c r="BE141" s="184"/>
      <c r="BF141" s="184"/>
      <c r="BG141" s="184"/>
      <c r="BH141" s="194"/>
      <c r="BI141" s="195"/>
      <c r="BJ141" s="195"/>
      <c r="BK141" s="195"/>
      <c r="BL141" s="195"/>
      <c r="BM141" s="195"/>
      <c r="BN141" s="196"/>
      <c r="BO141" s="194"/>
      <c r="BP141" s="195"/>
      <c r="BQ141" s="195"/>
      <c r="BR141" s="195"/>
      <c r="BS141" s="195"/>
      <c r="BT141" s="195"/>
      <c r="BU141" s="196"/>
      <c r="BW141" s="178" t="s">
        <v>146</v>
      </c>
      <c r="BX141" s="179"/>
      <c r="BY141" s="179"/>
      <c r="BZ141" s="179"/>
      <c r="CA141" s="179"/>
      <c r="CB141" s="179"/>
      <c r="CC141" s="179"/>
      <c r="CD141" s="179"/>
      <c r="CE141" s="179"/>
      <c r="CF141" s="315"/>
      <c r="CG141" s="182"/>
      <c r="CH141" s="183"/>
      <c r="CI141" s="183"/>
      <c r="CJ141" s="183"/>
      <c r="CK141" s="183"/>
      <c r="CL141" s="184"/>
      <c r="CM141" s="184"/>
      <c r="CN141" s="184"/>
      <c r="CO141" s="184"/>
      <c r="CP141" s="184"/>
      <c r="CQ141" s="184"/>
      <c r="CR141" s="184"/>
      <c r="CS141" s="184"/>
      <c r="CT141" s="184"/>
      <c r="CU141" s="184"/>
      <c r="CV141" s="184"/>
      <c r="CW141" s="184"/>
      <c r="CX141" s="184"/>
      <c r="CY141" s="184"/>
      <c r="CZ141" s="184"/>
      <c r="DA141" s="184"/>
      <c r="DB141" s="184"/>
      <c r="DC141" s="184"/>
      <c r="DD141" s="184"/>
      <c r="DE141" s="184"/>
      <c r="DF141" s="184"/>
      <c r="DH141" s="178" t="s">
        <v>146</v>
      </c>
      <c r="DI141" s="179"/>
      <c r="DJ141" s="179"/>
      <c r="DK141" s="179"/>
      <c r="DL141" s="179"/>
      <c r="DM141" s="179"/>
      <c r="DN141" s="179"/>
      <c r="DO141" s="179"/>
      <c r="DP141" s="179"/>
      <c r="DQ141" s="315"/>
      <c r="DR141" s="182"/>
      <c r="DS141" s="183"/>
      <c r="DT141" s="183"/>
      <c r="DU141" s="183"/>
      <c r="DV141" s="183"/>
      <c r="DW141" s="184"/>
      <c r="DX141" s="184"/>
      <c r="DY141" s="184"/>
      <c r="DZ141" s="184"/>
      <c r="EA141" s="184"/>
      <c r="EB141" s="184"/>
      <c r="EC141" s="184"/>
      <c r="ED141" s="184"/>
      <c r="EE141" s="184"/>
      <c r="EF141" s="184"/>
      <c r="EG141" s="184"/>
      <c r="EH141" s="184"/>
      <c r="EI141" s="184"/>
      <c r="EJ141" s="184"/>
      <c r="EK141" s="184"/>
      <c r="EL141" s="184"/>
      <c r="EM141" s="184"/>
      <c r="EN141" s="184"/>
      <c r="EO141" s="184"/>
      <c r="EP141" s="184"/>
      <c r="EQ141" s="184"/>
    </row>
    <row r="142" spans="1:147" s="110" customFormat="1" ht="13.5" customHeight="1">
      <c r="A142" s="198" t="s">
        <v>147</v>
      </c>
      <c r="B142" s="199"/>
      <c r="C142" s="199"/>
      <c r="D142" s="199"/>
      <c r="E142" s="199"/>
      <c r="F142" s="199"/>
      <c r="G142" s="199"/>
      <c r="H142" s="199"/>
      <c r="I142" s="199"/>
      <c r="J142" s="340"/>
      <c r="K142" s="182"/>
      <c r="L142" s="183"/>
      <c r="M142" s="183"/>
      <c r="N142" s="183"/>
      <c r="O142" s="183"/>
      <c r="P142" s="200"/>
      <c r="Q142" s="200"/>
      <c r="R142" s="200"/>
      <c r="S142" s="200"/>
      <c r="T142" s="200"/>
      <c r="U142" s="200"/>
      <c r="V142" s="200"/>
      <c r="W142" s="324"/>
      <c r="X142" s="325"/>
      <c r="Y142" s="325"/>
      <c r="Z142" s="325"/>
      <c r="AA142" s="325"/>
      <c r="AB142" s="325"/>
      <c r="AC142" s="326"/>
      <c r="AD142" s="324"/>
      <c r="AE142" s="325"/>
      <c r="AF142" s="325"/>
      <c r="AG142" s="325"/>
      <c r="AH142" s="325"/>
      <c r="AI142" s="325"/>
      <c r="AJ142" s="326"/>
      <c r="AL142" s="334" t="s">
        <v>147</v>
      </c>
      <c r="AM142" s="335"/>
      <c r="AN142" s="335"/>
      <c r="AO142" s="335"/>
      <c r="AP142" s="335"/>
      <c r="AQ142" s="335"/>
      <c r="AR142" s="335"/>
      <c r="AS142" s="335"/>
      <c r="AT142" s="335"/>
      <c r="AU142" s="336"/>
      <c r="AV142" s="305"/>
      <c r="AW142" s="306"/>
      <c r="AX142" s="306"/>
      <c r="AY142" s="306"/>
      <c r="AZ142" s="319"/>
      <c r="BA142" s="200"/>
      <c r="BB142" s="200"/>
      <c r="BC142" s="200"/>
      <c r="BD142" s="200"/>
      <c r="BE142" s="200"/>
      <c r="BF142" s="200"/>
      <c r="BG142" s="200"/>
      <c r="BH142" s="200"/>
      <c r="BI142" s="200"/>
      <c r="BJ142" s="200"/>
      <c r="BK142" s="200"/>
      <c r="BL142" s="200"/>
      <c r="BM142" s="200"/>
      <c r="BN142" s="200"/>
      <c r="BO142" s="200"/>
      <c r="BP142" s="200"/>
      <c r="BQ142" s="200"/>
      <c r="BR142" s="200"/>
      <c r="BS142" s="200"/>
      <c r="BT142" s="200"/>
      <c r="BU142" s="200"/>
      <c r="BW142" s="334" t="s">
        <v>147</v>
      </c>
      <c r="BX142" s="335"/>
      <c r="BY142" s="335"/>
      <c r="BZ142" s="335"/>
      <c r="CA142" s="335"/>
      <c r="CB142" s="335"/>
      <c r="CC142" s="335"/>
      <c r="CD142" s="335"/>
      <c r="CE142" s="335"/>
      <c r="CF142" s="336"/>
      <c r="CG142" s="305"/>
      <c r="CH142" s="306"/>
      <c r="CI142" s="306"/>
      <c r="CJ142" s="306"/>
      <c r="CK142" s="319"/>
      <c r="CL142" s="200"/>
      <c r="CM142" s="200"/>
      <c r="CN142" s="200"/>
      <c r="CO142" s="200"/>
      <c r="CP142" s="200"/>
      <c r="CQ142" s="200"/>
      <c r="CR142" s="200"/>
      <c r="CS142" s="200"/>
      <c r="CT142" s="200"/>
      <c r="CU142" s="200"/>
      <c r="CV142" s="200"/>
      <c r="CW142" s="200"/>
      <c r="CX142" s="200"/>
      <c r="CY142" s="200"/>
      <c r="CZ142" s="200"/>
      <c r="DA142" s="200"/>
      <c r="DB142" s="200"/>
      <c r="DC142" s="200"/>
      <c r="DD142" s="200"/>
      <c r="DE142" s="200"/>
      <c r="DF142" s="200"/>
      <c r="DH142" s="334" t="s">
        <v>147</v>
      </c>
      <c r="DI142" s="335"/>
      <c r="DJ142" s="335"/>
      <c r="DK142" s="335"/>
      <c r="DL142" s="335"/>
      <c r="DM142" s="335"/>
      <c r="DN142" s="335"/>
      <c r="DO142" s="335"/>
      <c r="DP142" s="335"/>
      <c r="DQ142" s="336"/>
      <c r="DR142" s="305"/>
      <c r="DS142" s="306"/>
      <c r="DT142" s="306"/>
      <c r="DU142" s="306"/>
      <c r="DV142" s="319"/>
      <c r="DW142" s="200"/>
      <c r="DX142" s="200"/>
      <c r="DY142" s="200"/>
      <c r="DZ142" s="200"/>
      <c r="EA142" s="200"/>
      <c r="EB142" s="200"/>
      <c r="EC142" s="200"/>
      <c r="ED142" s="200"/>
      <c r="EE142" s="200"/>
      <c r="EF142" s="200"/>
      <c r="EG142" s="200"/>
      <c r="EH142" s="200"/>
      <c r="EI142" s="200"/>
      <c r="EJ142" s="200"/>
      <c r="EK142" s="200"/>
      <c r="EL142" s="200"/>
      <c r="EM142" s="200"/>
      <c r="EN142" s="200"/>
      <c r="EO142" s="200"/>
      <c r="EP142" s="200"/>
      <c r="EQ142" s="200"/>
    </row>
    <row r="143" spans="1:147" s="110" customFormat="1" ht="13.5" customHeight="1">
      <c r="A143" s="316" t="s">
        <v>148</v>
      </c>
      <c r="B143" s="317"/>
      <c r="C143" s="317"/>
      <c r="D143" s="317"/>
      <c r="E143" s="317"/>
      <c r="F143" s="317"/>
      <c r="G143" s="317"/>
      <c r="H143" s="317"/>
      <c r="I143" s="317"/>
      <c r="J143" s="318"/>
      <c r="K143" s="330"/>
      <c r="L143" s="331"/>
      <c r="M143" s="331"/>
      <c r="N143" s="331"/>
      <c r="O143" s="332"/>
      <c r="P143" s="324"/>
      <c r="Q143" s="325"/>
      <c r="R143" s="325"/>
      <c r="S143" s="325"/>
      <c r="T143" s="325"/>
      <c r="U143" s="325"/>
      <c r="V143" s="326"/>
      <c r="W143" s="324"/>
      <c r="X143" s="325"/>
      <c r="Y143" s="325"/>
      <c r="Z143" s="325"/>
      <c r="AA143" s="325"/>
      <c r="AB143" s="325"/>
      <c r="AC143" s="326"/>
      <c r="AD143" s="324"/>
      <c r="AE143" s="325"/>
      <c r="AF143" s="325"/>
      <c r="AG143" s="325"/>
      <c r="AH143" s="325"/>
      <c r="AI143" s="325"/>
      <c r="AJ143" s="326"/>
      <c r="AL143" s="316" t="s">
        <v>148</v>
      </c>
      <c r="AM143" s="317"/>
      <c r="AN143" s="317"/>
      <c r="AO143" s="317"/>
      <c r="AP143" s="317"/>
      <c r="AQ143" s="317"/>
      <c r="AR143" s="317"/>
      <c r="AS143" s="317"/>
      <c r="AT143" s="317"/>
      <c r="AU143" s="318"/>
      <c r="AV143" s="330"/>
      <c r="AW143" s="331"/>
      <c r="AX143" s="331"/>
      <c r="AY143" s="331"/>
      <c r="AZ143" s="332"/>
      <c r="BA143" s="324"/>
      <c r="BB143" s="325"/>
      <c r="BC143" s="325"/>
      <c r="BD143" s="325"/>
      <c r="BE143" s="325"/>
      <c r="BF143" s="325"/>
      <c r="BG143" s="326"/>
      <c r="BH143" s="324"/>
      <c r="BI143" s="325"/>
      <c r="BJ143" s="325"/>
      <c r="BK143" s="325"/>
      <c r="BL143" s="325"/>
      <c r="BM143" s="325"/>
      <c r="BN143" s="326"/>
      <c r="BO143" s="324"/>
      <c r="BP143" s="325"/>
      <c r="BQ143" s="325"/>
      <c r="BR143" s="325"/>
      <c r="BS143" s="325"/>
      <c r="BT143" s="325"/>
      <c r="BU143" s="326"/>
      <c r="BW143" s="316" t="s">
        <v>148</v>
      </c>
      <c r="BX143" s="317"/>
      <c r="BY143" s="317"/>
      <c r="BZ143" s="317"/>
      <c r="CA143" s="317"/>
      <c r="CB143" s="317"/>
      <c r="CC143" s="317"/>
      <c r="CD143" s="317"/>
      <c r="CE143" s="317"/>
      <c r="CF143" s="318"/>
      <c r="CG143" s="330"/>
      <c r="CH143" s="331"/>
      <c r="CI143" s="331"/>
      <c r="CJ143" s="331"/>
      <c r="CK143" s="332"/>
      <c r="CL143" s="324"/>
      <c r="CM143" s="325"/>
      <c r="CN143" s="325"/>
      <c r="CO143" s="325"/>
      <c r="CP143" s="325"/>
      <c r="CQ143" s="325"/>
      <c r="CR143" s="326"/>
      <c r="CS143" s="324"/>
      <c r="CT143" s="325"/>
      <c r="CU143" s="325"/>
      <c r="CV143" s="325"/>
      <c r="CW143" s="325"/>
      <c r="CX143" s="325"/>
      <c r="CY143" s="326"/>
      <c r="CZ143" s="324"/>
      <c r="DA143" s="325"/>
      <c r="DB143" s="325"/>
      <c r="DC143" s="325"/>
      <c r="DD143" s="325"/>
      <c r="DE143" s="325"/>
      <c r="DF143" s="326"/>
      <c r="DH143" s="316" t="s">
        <v>148</v>
      </c>
      <c r="DI143" s="317"/>
      <c r="DJ143" s="317"/>
      <c r="DK143" s="317"/>
      <c r="DL143" s="317"/>
      <c r="DM143" s="317"/>
      <c r="DN143" s="317"/>
      <c r="DO143" s="317"/>
      <c r="DP143" s="317"/>
      <c r="DQ143" s="318"/>
      <c r="DR143" s="330"/>
      <c r="DS143" s="331"/>
      <c r="DT143" s="331"/>
      <c r="DU143" s="331"/>
      <c r="DV143" s="332"/>
      <c r="DW143" s="324"/>
      <c r="DX143" s="325"/>
      <c r="DY143" s="325"/>
      <c r="DZ143" s="325"/>
      <c r="EA143" s="325"/>
      <c r="EB143" s="325"/>
      <c r="EC143" s="326"/>
      <c r="ED143" s="324"/>
      <c r="EE143" s="325"/>
      <c r="EF143" s="325"/>
      <c r="EG143" s="325"/>
      <c r="EH143" s="325"/>
      <c r="EI143" s="325"/>
      <c r="EJ143" s="326"/>
      <c r="EK143" s="324"/>
      <c r="EL143" s="325"/>
      <c r="EM143" s="325"/>
      <c r="EN143" s="325"/>
      <c r="EO143" s="325"/>
      <c r="EP143" s="325"/>
      <c r="EQ143" s="326"/>
    </row>
    <row r="144" spans="1:147" s="110" customFormat="1" ht="13.5" customHeight="1">
      <c r="A144" s="309" t="s">
        <v>149</v>
      </c>
      <c r="B144" s="260"/>
      <c r="C144" s="260"/>
      <c r="D144" s="260"/>
      <c r="E144" s="260"/>
      <c r="F144" s="260"/>
      <c r="G144" s="260"/>
      <c r="H144" s="260"/>
      <c r="I144" s="260"/>
      <c r="J144" s="361"/>
      <c r="K144" s="182"/>
      <c r="L144" s="183"/>
      <c r="M144" s="183"/>
      <c r="N144" s="183"/>
      <c r="O144" s="183"/>
      <c r="P144" s="320"/>
      <c r="Q144" s="320"/>
      <c r="R144" s="320"/>
      <c r="S144" s="320"/>
      <c r="T144" s="320"/>
      <c r="U144" s="320"/>
      <c r="V144" s="320"/>
      <c r="W144" s="327"/>
      <c r="X144" s="328"/>
      <c r="Y144" s="328"/>
      <c r="Z144" s="328"/>
      <c r="AA144" s="328"/>
      <c r="AB144" s="328"/>
      <c r="AC144" s="329"/>
      <c r="AD144" s="327"/>
      <c r="AE144" s="328"/>
      <c r="AF144" s="328"/>
      <c r="AG144" s="328"/>
      <c r="AH144" s="328"/>
      <c r="AI144" s="328"/>
      <c r="AJ144" s="329"/>
      <c r="AL144" s="316" t="s">
        <v>149</v>
      </c>
      <c r="AM144" s="317"/>
      <c r="AN144" s="317"/>
      <c r="AO144" s="317"/>
      <c r="AP144" s="317"/>
      <c r="AQ144" s="317"/>
      <c r="AR144" s="317"/>
      <c r="AS144" s="317"/>
      <c r="AT144" s="317"/>
      <c r="AU144" s="318"/>
      <c r="AV144" s="305"/>
      <c r="AW144" s="306"/>
      <c r="AX144" s="306"/>
      <c r="AY144" s="306"/>
      <c r="AZ144" s="319"/>
      <c r="BA144" s="320"/>
      <c r="BB144" s="320"/>
      <c r="BC144" s="320"/>
      <c r="BD144" s="320"/>
      <c r="BE144" s="320"/>
      <c r="BF144" s="320"/>
      <c r="BG144" s="320"/>
      <c r="BH144" s="327"/>
      <c r="BI144" s="328"/>
      <c r="BJ144" s="328"/>
      <c r="BK144" s="328"/>
      <c r="BL144" s="328"/>
      <c r="BM144" s="328"/>
      <c r="BN144" s="329"/>
      <c r="BO144" s="327"/>
      <c r="BP144" s="328"/>
      <c r="BQ144" s="328"/>
      <c r="BR144" s="328"/>
      <c r="BS144" s="328"/>
      <c r="BT144" s="328"/>
      <c r="BU144" s="329"/>
      <c r="BW144" s="316" t="s">
        <v>149</v>
      </c>
      <c r="BX144" s="317"/>
      <c r="BY144" s="317"/>
      <c r="BZ144" s="317"/>
      <c r="CA144" s="317"/>
      <c r="CB144" s="317"/>
      <c r="CC144" s="317"/>
      <c r="CD144" s="317"/>
      <c r="CE144" s="317"/>
      <c r="CF144" s="318"/>
      <c r="CG144" s="305"/>
      <c r="CH144" s="306"/>
      <c r="CI144" s="306"/>
      <c r="CJ144" s="306"/>
      <c r="CK144" s="319"/>
      <c r="CL144" s="320"/>
      <c r="CM144" s="320"/>
      <c r="CN144" s="320"/>
      <c r="CO144" s="320"/>
      <c r="CP144" s="320"/>
      <c r="CQ144" s="320"/>
      <c r="CR144" s="320"/>
      <c r="CS144" s="327"/>
      <c r="CT144" s="328"/>
      <c r="CU144" s="328"/>
      <c r="CV144" s="328"/>
      <c r="CW144" s="328"/>
      <c r="CX144" s="328"/>
      <c r="CY144" s="329"/>
      <c r="CZ144" s="327"/>
      <c r="DA144" s="328"/>
      <c r="DB144" s="328"/>
      <c r="DC144" s="328"/>
      <c r="DD144" s="328"/>
      <c r="DE144" s="328"/>
      <c r="DF144" s="329"/>
      <c r="DH144" s="316" t="s">
        <v>149</v>
      </c>
      <c r="DI144" s="317"/>
      <c r="DJ144" s="317"/>
      <c r="DK144" s="317"/>
      <c r="DL144" s="317"/>
      <c r="DM144" s="317"/>
      <c r="DN144" s="317"/>
      <c r="DO144" s="317"/>
      <c r="DP144" s="317"/>
      <c r="DQ144" s="318"/>
      <c r="DR144" s="305"/>
      <c r="DS144" s="306"/>
      <c r="DT144" s="306"/>
      <c r="DU144" s="306"/>
      <c r="DV144" s="319"/>
      <c r="DW144" s="320"/>
      <c r="DX144" s="320"/>
      <c r="DY144" s="320"/>
      <c r="DZ144" s="320"/>
      <c r="EA144" s="320"/>
      <c r="EB144" s="320"/>
      <c r="EC144" s="320"/>
      <c r="ED144" s="327"/>
      <c r="EE144" s="328"/>
      <c r="EF144" s="328"/>
      <c r="EG144" s="328"/>
      <c r="EH144" s="328"/>
      <c r="EI144" s="328"/>
      <c r="EJ144" s="329"/>
      <c r="EK144" s="327"/>
      <c r="EL144" s="328"/>
      <c r="EM144" s="328"/>
      <c r="EN144" s="328"/>
      <c r="EO144" s="328"/>
      <c r="EP144" s="328"/>
      <c r="EQ144" s="329"/>
    </row>
    <row r="145" spans="1:147" s="110" customFormat="1" ht="13.5" customHeight="1">
      <c r="A145" s="316" t="s">
        <v>150</v>
      </c>
      <c r="B145" s="317"/>
      <c r="C145" s="317"/>
      <c r="D145" s="317"/>
      <c r="E145" s="317"/>
      <c r="F145" s="317"/>
      <c r="G145" s="317"/>
      <c r="H145" s="317"/>
      <c r="I145" s="317"/>
      <c r="J145" s="318"/>
      <c r="K145" s="182"/>
      <c r="L145" s="183"/>
      <c r="M145" s="183"/>
      <c r="N145" s="183"/>
      <c r="O145" s="183"/>
      <c r="P145" s="320"/>
      <c r="Q145" s="320"/>
      <c r="R145" s="320"/>
      <c r="S145" s="320"/>
      <c r="T145" s="320"/>
      <c r="U145" s="320"/>
      <c r="V145" s="320"/>
      <c r="W145" s="327"/>
      <c r="X145" s="328"/>
      <c r="Y145" s="328"/>
      <c r="Z145" s="328"/>
      <c r="AA145" s="328"/>
      <c r="AB145" s="328"/>
      <c r="AC145" s="329"/>
      <c r="AD145" s="327"/>
      <c r="AE145" s="328"/>
      <c r="AF145" s="328"/>
      <c r="AG145" s="328"/>
      <c r="AH145" s="328"/>
      <c r="AI145" s="328"/>
      <c r="AJ145" s="329"/>
      <c r="AL145" s="316" t="s">
        <v>150</v>
      </c>
      <c r="AM145" s="317"/>
      <c r="AN145" s="317"/>
      <c r="AO145" s="317"/>
      <c r="AP145" s="317"/>
      <c r="AQ145" s="317"/>
      <c r="AR145" s="317"/>
      <c r="AS145" s="317"/>
      <c r="AT145" s="317"/>
      <c r="AU145" s="318"/>
      <c r="AV145" s="305"/>
      <c r="AW145" s="306"/>
      <c r="AX145" s="306"/>
      <c r="AY145" s="306"/>
      <c r="AZ145" s="319"/>
      <c r="BA145" s="320"/>
      <c r="BB145" s="320"/>
      <c r="BC145" s="320"/>
      <c r="BD145" s="320"/>
      <c r="BE145" s="320"/>
      <c r="BF145" s="320"/>
      <c r="BG145" s="320"/>
      <c r="BH145" s="327"/>
      <c r="BI145" s="328"/>
      <c r="BJ145" s="328"/>
      <c r="BK145" s="328"/>
      <c r="BL145" s="328"/>
      <c r="BM145" s="328"/>
      <c r="BN145" s="329"/>
      <c r="BO145" s="327"/>
      <c r="BP145" s="328"/>
      <c r="BQ145" s="328"/>
      <c r="BR145" s="328"/>
      <c r="BS145" s="328"/>
      <c r="BT145" s="328"/>
      <c r="BU145" s="329"/>
      <c r="BW145" s="316" t="s">
        <v>150</v>
      </c>
      <c r="BX145" s="317"/>
      <c r="BY145" s="317"/>
      <c r="BZ145" s="317"/>
      <c r="CA145" s="317"/>
      <c r="CB145" s="317"/>
      <c r="CC145" s="317"/>
      <c r="CD145" s="317"/>
      <c r="CE145" s="317"/>
      <c r="CF145" s="318"/>
      <c r="CG145" s="305"/>
      <c r="CH145" s="306"/>
      <c r="CI145" s="306"/>
      <c r="CJ145" s="306"/>
      <c r="CK145" s="319"/>
      <c r="CL145" s="320"/>
      <c r="CM145" s="320"/>
      <c r="CN145" s="320"/>
      <c r="CO145" s="320"/>
      <c r="CP145" s="320"/>
      <c r="CQ145" s="320"/>
      <c r="CR145" s="320"/>
      <c r="CS145" s="327"/>
      <c r="CT145" s="328"/>
      <c r="CU145" s="328"/>
      <c r="CV145" s="328"/>
      <c r="CW145" s="328"/>
      <c r="CX145" s="328"/>
      <c r="CY145" s="329"/>
      <c r="CZ145" s="327"/>
      <c r="DA145" s="328"/>
      <c r="DB145" s="328"/>
      <c r="DC145" s="328"/>
      <c r="DD145" s="328"/>
      <c r="DE145" s="328"/>
      <c r="DF145" s="329"/>
      <c r="DH145" s="316" t="s">
        <v>150</v>
      </c>
      <c r="DI145" s="317"/>
      <c r="DJ145" s="317"/>
      <c r="DK145" s="317"/>
      <c r="DL145" s="317"/>
      <c r="DM145" s="317"/>
      <c r="DN145" s="317"/>
      <c r="DO145" s="317"/>
      <c r="DP145" s="317"/>
      <c r="DQ145" s="318"/>
      <c r="DR145" s="305"/>
      <c r="DS145" s="306"/>
      <c r="DT145" s="306"/>
      <c r="DU145" s="306"/>
      <c r="DV145" s="319"/>
      <c r="DW145" s="320"/>
      <c r="DX145" s="320"/>
      <c r="DY145" s="320"/>
      <c r="DZ145" s="320"/>
      <c r="EA145" s="320"/>
      <c r="EB145" s="320"/>
      <c r="EC145" s="320"/>
      <c r="ED145" s="327"/>
      <c r="EE145" s="328"/>
      <c r="EF145" s="328"/>
      <c r="EG145" s="328"/>
      <c r="EH145" s="328"/>
      <c r="EI145" s="328"/>
      <c r="EJ145" s="329"/>
      <c r="EK145" s="327"/>
      <c r="EL145" s="328"/>
      <c r="EM145" s="328"/>
      <c r="EN145" s="328"/>
      <c r="EO145" s="328"/>
      <c r="EP145" s="328"/>
      <c r="EQ145" s="329"/>
    </row>
    <row r="146" spans="1:147" s="110" customFormat="1" ht="13.5" customHeight="1">
      <c r="A146" s="316" t="s">
        <v>151</v>
      </c>
      <c r="B146" s="317"/>
      <c r="C146" s="317"/>
      <c r="D146" s="317"/>
      <c r="E146" s="317"/>
      <c r="F146" s="317"/>
      <c r="G146" s="317"/>
      <c r="H146" s="317"/>
      <c r="I146" s="317"/>
      <c r="J146" s="318"/>
      <c r="K146" s="182"/>
      <c r="L146" s="183"/>
      <c r="M146" s="183"/>
      <c r="N146" s="183"/>
      <c r="O146" s="183"/>
      <c r="P146" s="320"/>
      <c r="Q146" s="320"/>
      <c r="R146" s="320"/>
      <c r="S146" s="320"/>
      <c r="T146" s="320"/>
      <c r="U146" s="320"/>
      <c r="V146" s="320"/>
      <c r="W146" s="327"/>
      <c r="X146" s="328"/>
      <c r="Y146" s="328"/>
      <c r="Z146" s="328"/>
      <c r="AA146" s="328"/>
      <c r="AB146" s="328"/>
      <c r="AC146" s="329"/>
      <c r="AD146" s="327"/>
      <c r="AE146" s="328"/>
      <c r="AF146" s="328"/>
      <c r="AG146" s="328"/>
      <c r="AH146" s="328"/>
      <c r="AI146" s="328"/>
      <c r="AJ146" s="329"/>
      <c r="AL146" s="316" t="s">
        <v>151</v>
      </c>
      <c r="AM146" s="317"/>
      <c r="AN146" s="317"/>
      <c r="AO146" s="317"/>
      <c r="AP146" s="317"/>
      <c r="AQ146" s="317"/>
      <c r="AR146" s="317"/>
      <c r="AS146" s="317"/>
      <c r="AT146" s="317"/>
      <c r="AU146" s="318"/>
      <c r="AV146" s="305"/>
      <c r="AW146" s="306"/>
      <c r="AX146" s="306"/>
      <c r="AY146" s="306"/>
      <c r="AZ146" s="319"/>
      <c r="BA146" s="320"/>
      <c r="BB146" s="320"/>
      <c r="BC146" s="320"/>
      <c r="BD146" s="320"/>
      <c r="BE146" s="320"/>
      <c r="BF146" s="320"/>
      <c r="BG146" s="320"/>
      <c r="BH146" s="327"/>
      <c r="BI146" s="328"/>
      <c r="BJ146" s="328"/>
      <c r="BK146" s="328"/>
      <c r="BL146" s="328"/>
      <c r="BM146" s="328"/>
      <c r="BN146" s="329"/>
      <c r="BO146" s="327"/>
      <c r="BP146" s="328"/>
      <c r="BQ146" s="328"/>
      <c r="BR146" s="328"/>
      <c r="BS146" s="328"/>
      <c r="BT146" s="328"/>
      <c r="BU146" s="329"/>
      <c r="BW146" s="316" t="s">
        <v>151</v>
      </c>
      <c r="BX146" s="317"/>
      <c r="BY146" s="317"/>
      <c r="BZ146" s="317"/>
      <c r="CA146" s="317"/>
      <c r="CB146" s="317"/>
      <c r="CC146" s="317"/>
      <c r="CD146" s="317"/>
      <c r="CE146" s="317"/>
      <c r="CF146" s="318"/>
      <c r="CG146" s="305"/>
      <c r="CH146" s="306"/>
      <c r="CI146" s="306"/>
      <c r="CJ146" s="306"/>
      <c r="CK146" s="319"/>
      <c r="CL146" s="320"/>
      <c r="CM146" s="320"/>
      <c r="CN146" s="320"/>
      <c r="CO146" s="320"/>
      <c r="CP146" s="320"/>
      <c r="CQ146" s="320"/>
      <c r="CR146" s="320"/>
      <c r="CS146" s="327"/>
      <c r="CT146" s="328"/>
      <c r="CU146" s="328"/>
      <c r="CV146" s="328"/>
      <c r="CW146" s="328"/>
      <c r="CX146" s="328"/>
      <c r="CY146" s="329"/>
      <c r="CZ146" s="327"/>
      <c r="DA146" s="328"/>
      <c r="DB146" s="328"/>
      <c r="DC146" s="328"/>
      <c r="DD146" s="328"/>
      <c r="DE146" s="328"/>
      <c r="DF146" s="329"/>
      <c r="DH146" s="316" t="s">
        <v>151</v>
      </c>
      <c r="DI146" s="317"/>
      <c r="DJ146" s="317"/>
      <c r="DK146" s="317"/>
      <c r="DL146" s="317"/>
      <c r="DM146" s="317"/>
      <c r="DN146" s="317"/>
      <c r="DO146" s="317"/>
      <c r="DP146" s="317"/>
      <c r="DQ146" s="318"/>
      <c r="DR146" s="305"/>
      <c r="DS146" s="306"/>
      <c r="DT146" s="306"/>
      <c r="DU146" s="306"/>
      <c r="DV146" s="319"/>
      <c r="DW146" s="320"/>
      <c r="DX146" s="320"/>
      <c r="DY146" s="320"/>
      <c r="DZ146" s="320"/>
      <c r="EA146" s="320"/>
      <c r="EB146" s="320"/>
      <c r="EC146" s="320"/>
      <c r="ED146" s="327"/>
      <c r="EE146" s="328"/>
      <c r="EF146" s="328"/>
      <c r="EG146" s="328"/>
      <c r="EH146" s="328"/>
      <c r="EI146" s="328"/>
      <c r="EJ146" s="329"/>
      <c r="EK146" s="327"/>
      <c r="EL146" s="328"/>
      <c r="EM146" s="328"/>
      <c r="EN146" s="328"/>
      <c r="EO146" s="328"/>
      <c r="EP146" s="328"/>
      <c r="EQ146" s="329"/>
    </row>
    <row r="147" spans="1:147" s="110" customFormat="1" ht="13.5" customHeight="1">
      <c r="A147" s="316" t="s">
        <v>152</v>
      </c>
      <c r="B147" s="317"/>
      <c r="C147" s="317"/>
      <c r="D147" s="317"/>
      <c r="E147" s="317"/>
      <c r="F147" s="317"/>
      <c r="G147" s="317"/>
      <c r="H147" s="317"/>
      <c r="I147" s="317"/>
      <c r="J147" s="318"/>
      <c r="K147" s="182"/>
      <c r="L147" s="183"/>
      <c r="M147" s="183"/>
      <c r="N147" s="183"/>
      <c r="O147" s="183"/>
      <c r="P147" s="320"/>
      <c r="Q147" s="320"/>
      <c r="R147" s="320"/>
      <c r="S147" s="320"/>
      <c r="T147" s="320"/>
      <c r="U147" s="320"/>
      <c r="V147" s="320"/>
      <c r="W147" s="320"/>
      <c r="X147" s="320"/>
      <c r="Y147" s="320"/>
      <c r="Z147" s="320"/>
      <c r="AA147" s="320"/>
      <c r="AB147" s="320"/>
      <c r="AC147" s="320"/>
      <c r="AD147" s="320"/>
      <c r="AE147" s="320"/>
      <c r="AF147" s="320"/>
      <c r="AG147" s="320"/>
      <c r="AH147" s="320"/>
      <c r="AI147" s="320"/>
      <c r="AJ147" s="320"/>
      <c r="AL147" s="316" t="s">
        <v>152</v>
      </c>
      <c r="AM147" s="317"/>
      <c r="AN147" s="317"/>
      <c r="AO147" s="317"/>
      <c r="AP147" s="317"/>
      <c r="AQ147" s="317"/>
      <c r="AR147" s="317"/>
      <c r="AS147" s="317"/>
      <c r="AT147" s="317"/>
      <c r="AU147" s="318"/>
      <c r="AV147" s="305"/>
      <c r="AW147" s="306"/>
      <c r="AX147" s="306"/>
      <c r="AY147" s="306"/>
      <c r="AZ147" s="319"/>
      <c r="BA147" s="320"/>
      <c r="BB147" s="320"/>
      <c r="BC147" s="320"/>
      <c r="BD147" s="320"/>
      <c r="BE147" s="320"/>
      <c r="BF147" s="320"/>
      <c r="BG147" s="320"/>
      <c r="BH147" s="320"/>
      <c r="BI147" s="320"/>
      <c r="BJ147" s="320"/>
      <c r="BK147" s="320"/>
      <c r="BL147" s="320"/>
      <c r="BM147" s="320"/>
      <c r="BN147" s="320"/>
      <c r="BO147" s="320"/>
      <c r="BP147" s="320"/>
      <c r="BQ147" s="320"/>
      <c r="BR147" s="320"/>
      <c r="BS147" s="320"/>
      <c r="BT147" s="320"/>
      <c r="BU147" s="320"/>
      <c r="BW147" s="316" t="s">
        <v>152</v>
      </c>
      <c r="BX147" s="317"/>
      <c r="BY147" s="317"/>
      <c r="BZ147" s="317"/>
      <c r="CA147" s="317"/>
      <c r="CB147" s="317"/>
      <c r="CC147" s="317"/>
      <c r="CD147" s="317"/>
      <c r="CE147" s="317"/>
      <c r="CF147" s="318"/>
      <c r="CG147" s="305"/>
      <c r="CH147" s="306"/>
      <c r="CI147" s="306"/>
      <c r="CJ147" s="306"/>
      <c r="CK147" s="319"/>
      <c r="CL147" s="320"/>
      <c r="CM147" s="320"/>
      <c r="CN147" s="320"/>
      <c r="CO147" s="320"/>
      <c r="CP147" s="320"/>
      <c r="CQ147" s="320"/>
      <c r="CR147" s="320"/>
      <c r="CS147" s="320"/>
      <c r="CT147" s="320"/>
      <c r="CU147" s="320"/>
      <c r="CV147" s="320"/>
      <c r="CW147" s="320"/>
      <c r="CX147" s="320"/>
      <c r="CY147" s="320"/>
      <c r="CZ147" s="320"/>
      <c r="DA147" s="320"/>
      <c r="DB147" s="320"/>
      <c r="DC147" s="320"/>
      <c r="DD147" s="320"/>
      <c r="DE147" s="320"/>
      <c r="DF147" s="320"/>
      <c r="DH147" s="316" t="s">
        <v>152</v>
      </c>
      <c r="DI147" s="317"/>
      <c r="DJ147" s="317"/>
      <c r="DK147" s="317"/>
      <c r="DL147" s="317"/>
      <c r="DM147" s="317"/>
      <c r="DN147" s="317"/>
      <c r="DO147" s="317"/>
      <c r="DP147" s="317"/>
      <c r="DQ147" s="318"/>
      <c r="DR147" s="305"/>
      <c r="DS147" s="306"/>
      <c r="DT147" s="306"/>
      <c r="DU147" s="306"/>
      <c r="DV147" s="319"/>
      <c r="DW147" s="320"/>
      <c r="DX147" s="320"/>
      <c r="DY147" s="320"/>
      <c r="DZ147" s="320"/>
      <c r="EA147" s="320"/>
      <c r="EB147" s="320"/>
      <c r="EC147" s="320"/>
      <c r="ED147" s="320"/>
      <c r="EE147" s="320"/>
      <c r="EF147" s="320"/>
      <c r="EG147" s="320"/>
      <c r="EH147" s="320"/>
      <c r="EI147" s="320"/>
      <c r="EJ147" s="320"/>
      <c r="EK147" s="320"/>
      <c r="EL147" s="320"/>
      <c r="EM147" s="320"/>
      <c r="EN147" s="320"/>
      <c r="EO147" s="320"/>
      <c r="EP147" s="320"/>
      <c r="EQ147" s="320"/>
    </row>
    <row r="148" spans="1:147" s="110" customFormat="1" ht="12.75" customHeight="1">
      <c r="A148" s="316" t="s">
        <v>153</v>
      </c>
      <c r="B148" s="317"/>
      <c r="C148" s="317"/>
      <c r="D148" s="317"/>
      <c r="E148" s="317"/>
      <c r="F148" s="317"/>
      <c r="G148" s="317"/>
      <c r="H148" s="317"/>
      <c r="I148" s="317"/>
      <c r="J148" s="318"/>
      <c r="K148" s="182"/>
      <c r="L148" s="183"/>
      <c r="M148" s="183"/>
      <c r="N148" s="183"/>
      <c r="O148" s="183"/>
      <c r="P148" s="320"/>
      <c r="Q148" s="320"/>
      <c r="R148" s="320"/>
      <c r="S148" s="320"/>
      <c r="T148" s="320"/>
      <c r="U148" s="320"/>
      <c r="V148" s="320"/>
      <c r="W148" s="320"/>
      <c r="X148" s="320"/>
      <c r="Y148" s="320"/>
      <c r="Z148" s="320"/>
      <c r="AA148" s="320"/>
      <c r="AB148" s="320"/>
      <c r="AC148" s="320"/>
      <c r="AD148" s="320"/>
      <c r="AE148" s="320"/>
      <c r="AF148" s="320"/>
      <c r="AG148" s="320"/>
      <c r="AH148" s="320"/>
      <c r="AI148" s="320"/>
      <c r="AJ148" s="320"/>
      <c r="AL148" s="316" t="s">
        <v>153</v>
      </c>
      <c r="AM148" s="317"/>
      <c r="AN148" s="317"/>
      <c r="AO148" s="317"/>
      <c r="AP148" s="317"/>
      <c r="AQ148" s="317"/>
      <c r="AR148" s="317"/>
      <c r="AS148" s="317"/>
      <c r="AT148" s="317"/>
      <c r="AU148" s="318"/>
      <c r="AV148" s="305"/>
      <c r="AW148" s="306"/>
      <c r="AX148" s="306"/>
      <c r="AY148" s="306"/>
      <c r="AZ148" s="319"/>
      <c r="BA148" s="320"/>
      <c r="BB148" s="320"/>
      <c r="BC148" s="320"/>
      <c r="BD148" s="320"/>
      <c r="BE148" s="320"/>
      <c r="BF148" s="320"/>
      <c r="BG148" s="320"/>
      <c r="BH148" s="320"/>
      <c r="BI148" s="320"/>
      <c r="BJ148" s="320"/>
      <c r="BK148" s="320"/>
      <c r="BL148" s="320"/>
      <c r="BM148" s="320"/>
      <c r="BN148" s="320"/>
      <c r="BO148" s="320"/>
      <c r="BP148" s="320"/>
      <c r="BQ148" s="320"/>
      <c r="BR148" s="320"/>
      <c r="BS148" s="320"/>
      <c r="BT148" s="320"/>
      <c r="BU148" s="320"/>
      <c r="BW148" s="316" t="s">
        <v>153</v>
      </c>
      <c r="BX148" s="317"/>
      <c r="BY148" s="317"/>
      <c r="BZ148" s="317"/>
      <c r="CA148" s="317"/>
      <c r="CB148" s="317"/>
      <c r="CC148" s="317"/>
      <c r="CD148" s="317"/>
      <c r="CE148" s="317"/>
      <c r="CF148" s="318"/>
      <c r="CG148" s="305"/>
      <c r="CH148" s="306"/>
      <c r="CI148" s="306"/>
      <c r="CJ148" s="306"/>
      <c r="CK148" s="319"/>
      <c r="CL148" s="320"/>
      <c r="CM148" s="320"/>
      <c r="CN148" s="320"/>
      <c r="CO148" s="320"/>
      <c r="CP148" s="320"/>
      <c r="CQ148" s="320"/>
      <c r="CR148" s="320"/>
      <c r="CS148" s="320"/>
      <c r="CT148" s="320"/>
      <c r="CU148" s="320"/>
      <c r="CV148" s="320"/>
      <c r="CW148" s="320"/>
      <c r="CX148" s="320"/>
      <c r="CY148" s="320"/>
      <c r="CZ148" s="320"/>
      <c r="DA148" s="320"/>
      <c r="DB148" s="320"/>
      <c r="DC148" s="320"/>
      <c r="DD148" s="320"/>
      <c r="DE148" s="320"/>
      <c r="DF148" s="320"/>
      <c r="DH148" s="316" t="s">
        <v>153</v>
      </c>
      <c r="DI148" s="317"/>
      <c r="DJ148" s="317"/>
      <c r="DK148" s="317"/>
      <c r="DL148" s="317"/>
      <c r="DM148" s="317"/>
      <c r="DN148" s="317"/>
      <c r="DO148" s="317"/>
      <c r="DP148" s="317"/>
      <c r="DQ148" s="318"/>
      <c r="DR148" s="305"/>
      <c r="DS148" s="306"/>
      <c r="DT148" s="306"/>
      <c r="DU148" s="306"/>
      <c r="DV148" s="319"/>
      <c r="DW148" s="320"/>
      <c r="DX148" s="320"/>
      <c r="DY148" s="320"/>
      <c r="DZ148" s="320"/>
      <c r="EA148" s="320"/>
      <c r="EB148" s="320"/>
      <c r="EC148" s="320"/>
      <c r="ED148" s="320"/>
      <c r="EE148" s="320"/>
      <c r="EF148" s="320"/>
      <c r="EG148" s="320"/>
      <c r="EH148" s="320"/>
      <c r="EI148" s="320"/>
      <c r="EJ148" s="320"/>
      <c r="EK148" s="320"/>
      <c r="EL148" s="320"/>
      <c r="EM148" s="320"/>
      <c r="EN148" s="320"/>
      <c r="EO148" s="320"/>
      <c r="EP148" s="320"/>
      <c r="EQ148" s="320"/>
    </row>
    <row r="149" spans="1:147" s="110" customFormat="1" ht="12.75" customHeight="1">
      <c r="A149" s="321" t="s">
        <v>154</v>
      </c>
      <c r="B149" s="322"/>
      <c r="C149" s="322"/>
      <c r="D149" s="322"/>
      <c r="E149" s="322"/>
      <c r="F149" s="322"/>
      <c r="G149" s="322"/>
      <c r="H149" s="322"/>
      <c r="I149" s="322"/>
      <c r="J149" s="323"/>
      <c r="K149" s="182"/>
      <c r="L149" s="183"/>
      <c r="M149" s="183"/>
      <c r="N149" s="183"/>
      <c r="O149" s="183"/>
      <c r="P149" s="200"/>
      <c r="Q149" s="200"/>
      <c r="R149" s="200"/>
      <c r="S149" s="200"/>
      <c r="T149" s="200"/>
      <c r="U149" s="200"/>
      <c r="V149" s="200"/>
      <c r="W149" s="200"/>
      <c r="X149" s="200"/>
      <c r="Y149" s="200"/>
      <c r="Z149" s="200"/>
      <c r="AA149" s="200"/>
      <c r="AB149" s="200"/>
      <c r="AC149" s="200"/>
      <c r="AD149" s="200"/>
      <c r="AE149" s="200"/>
      <c r="AF149" s="200"/>
      <c r="AG149" s="200"/>
      <c r="AH149" s="200"/>
      <c r="AI149" s="200"/>
      <c r="AJ149" s="200"/>
      <c r="AL149" s="321" t="s">
        <v>154</v>
      </c>
      <c r="AM149" s="322"/>
      <c r="AN149" s="322"/>
      <c r="AO149" s="322"/>
      <c r="AP149" s="322"/>
      <c r="AQ149" s="322"/>
      <c r="AR149" s="322"/>
      <c r="AS149" s="322"/>
      <c r="AT149" s="322"/>
      <c r="AU149" s="323"/>
      <c r="AV149" s="182"/>
      <c r="AW149" s="183"/>
      <c r="AX149" s="183"/>
      <c r="AY149" s="183"/>
      <c r="AZ149" s="183"/>
      <c r="BA149" s="200"/>
      <c r="BB149" s="200"/>
      <c r="BC149" s="200"/>
      <c r="BD149" s="200"/>
      <c r="BE149" s="200"/>
      <c r="BF149" s="200"/>
      <c r="BG149" s="200"/>
      <c r="BH149" s="200"/>
      <c r="BI149" s="200"/>
      <c r="BJ149" s="200"/>
      <c r="BK149" s="200"/>
      <c r="BL149" s="200"/>
      <c r="BM149" s="200"/>
      <c r="BN149" s="200"/>
      <c r="BO149" s="200"/>
      <c r="BP149" s="200"/>
      <c r="BQ149" s="200"/>
      <c r="BR149" s="200"/>
      <c r="BS149" s="200"/>
      <c r="BT149" s="200"/>
      <c r="BU149" s="200"/>
      <c r="BW149" s="321" t="s">
        <v>154</v>
      </c>
      <c r="BX149" s="322"/>
      <c r="BY149" s="322"/>
      <c r="BZ149" s="322"/>
      <c r="CA149" s="322"/>
      <c r="CB149" s="322"/>
      <c r="CC149" s="322"/>
      <c r="CD149" s="322"/>
      <c r="CE149" s="322"/>
      <c r="CF149" s="323"/>
      <c r="CG149" s="182"/>
      <c r="CH149" s="183"/>
      <c r="CI149" s="183"/>
      <c r="CJ149" s="183"/>
      <c r="CK149" s="183"/>
      <c r="CL149" s="200"/>
      <c r="CM149" s="200"/>
      <c r="CN149" s="200"/>
      <c r="CO149" s="200"/>
      <c r="CP149" s="200"/>
      <c r="CQ149" s="200"/>
      <c r="CR149" s="200"/>
      <c r="CS149" s="200"/>
      <c r="CT149" s="200"/>
      <c r="CU149" s="200"/>
      <c r="CV149" s="200"/>
      <c r="CW149" s="200"/>
      <c r="CX149" s="200"/>
      <c r="CY149" s="200"/>
      <c r="CZ149" s="200"/>
      <c r="DA149" s="200"/>
      <c r="DB149" s="200"/>
      <c r="DC149" s="200"/>
      <c r="DD149" s="200"/>
      <c r="DE149" s="200"/>
      <c r="DF149" s="200"/>
      <c r="DH149" s="321" t="s">
        <v>154</v>
      </c>
      <c r="DI149" s="322"/>
      <c r="DJ149" s="322"/>
      <c r="DK149" s="322"/>
      <c r="DL149" s="322"/>
      <c r="DM149" s="322"/>
      <c r="DN149" s="322"/>
      <c r="DO149" s="322"/>
      <c r="DP149" s="322"/>
      <c r="DQ149" s="323"/>
      <c r="DR149" s="182"/>
      <c r="DS149" s="183"/>
      <c r="DT149" s="183"/>
      <c r="DU149" s="183"/>
      <c r="DV149" s="183"/>
      <c r="DW149" s="200"/>
      <c r="DX149" s="200"/>
      <c r="DY149" s="200"/>
      <c r="DZ149" s="200"/>
      <c r="EA149" s="200"/>
      <c r="EB149" s="200"/>
      <c r="EC149" s="200"/>
      <c r="ED149" s="200"/>
      <c r="EE149" s="200"/>
      <c r="EF149" s="200"/>
      <c r="EG149" s="200"/>
      <c r="EH149" s="200"/>
      <c r="EI149" s="200"/>
      <c r="EJ149" s="200"/>
      <c r="EK149" s="200"/>
      <c r="EL149" s="200"/>
      <c r="EM149" s="200"/>
      <c r="EN149" s="200"/>
      <c r="EO149" s="200"/>
      <c r="EP149" s="200"/>
      <c r="EQ149" s="200"/>
    </row>
    <row r="150" spans="1:147" s="110" customFormat="1">
      <c r="A150" s="309" t="s">
        <v>155</v>
      </c>
      <c r="B150" s="260"/>
      <c r="C150" s="260"/>
      <c r="D150" s="310"/>
      <c r="E150" s="310"/>
      <c r="F150" s="310"/>
      <c r="G150" s="310"/>
      <c r="H150" s="310"/>
      <c r="I150" s="310"/>
      <c r="J150" s="311"/>
      <c r="K150" s="308"/>
      <c r="L150" s="261"/>
      <c r="M150" s="261"/>
      <c r="N150" s="261"/>
      <c r="O150" s="261"/>
      <c r="P150" s="200"/>
      <c r="Q150" s="200"/>
      <c r="R150" s="200"/>
      <c r="S150" s="200"/>
      <c r="T150" s="200"/>
      <c r="U150" s="200"/>
      <c r="V150" s="200"/>
      <c r="W150" s="200"/>
      <c r="X150" s="200"/>
      <c r="Y150" s="200"/>
      <c r="Z150" s="200"/>
      <c r="AA150" s="200"/>
      <c r="AB150" s="200"/>
      <c r="AC150" s="200"/>
      <c r="AD150" s="200"/>
      <c r="AE150" s="200"/>
      <c r="AF150" s="200"/>
      <c r="AG150" s="200"/>
      <c r="AH150" s="200"/>
      <c r="AI150" s="200"/>
      <c r="AJ150" s="200"/>
      <c r="AL150" s="309" t="s">
        <v>155</v>
      </c>
      <c r="AM150" s="260"/>
      <c r="AN150" s="260"/>
      <c r="AO150" s="310"/>
      <c r="AP150" s="310"/>
      <c r="AQ150" s="310"/>
      <c r="AR150" s="310"/>
      <c r="AS150" s="310"/>
      <c r="AT150" s="310"/>
      <c r="AU150" s="311"/>
      <c r="AV150" s="308"/>
      <c r="AW150" s="261"/>
      <c r="AX150" s="261"/>
      <c r="AY150" s="261"/>
      <c r="AZ150" s="261"/>
      <c r="BA150" s="200"/>
      <c r="BB150" s="200"/>
      <c r="BC150" s="200"/>
      <c r="BD150" s="200"/>
      <c r="BE150" s="200"/>
      <c r="BF150" s="200"/>
      <c r="BG150" s="200"/>
      <c r="BH150" s="200"/>
      <c r="BI150" s="200"/>
      <c r="BJ150" s="200"/>
      <c r="BK150" s="200"/>
      <c r="BL150" s="200"/>
      <c r="BM150" s="200"/>
      <c r="BN150" s="200"/>
      <c r="BO150" s="200"/>
      <c r="BP150" s="200"/>
      <c r="BQ150" s="200"/>
      <c r="BR150" s="200"/>
      <c r="BS150" s="200"/>
      <c r="BT150" s="200"/>
      <c r="BU150" s="200"/>
      <c r="BW150" s="309" t="s">
        <v>155</v>
      </c>
      <c r="BX150" s="260"/>
      <c r="BY150" s="260"/>
      <c r="BZ150" s="310"/>
      <c r="CA150" s="310"/>
      <c r="CB150" s="310"/>
      <c r="CC150" s="310"/>
      <c r="CD150" s="310"/>
      <c r="CE150" s="310"/>
      <c r="CF150" s="311"/>
      <c r="CG150" s="308"/>
      <c r="CH150" s="261"/>
      <c r="CI150" s="261"/>
      <c r="CJ150" s="261"/>
      <c r="CK150" s="261"/>
      <c r="CL150" s="200"/>
      <c r="CM150" s="200"/>
      <c r="CN150" s="200"/>
      <c r="CO150" s="200"/>
      <c r="CP150" s="200"/>
      <c r="CQ150" s="200"/>
      <c r="CR150" s="200"/>
      <c r="CS150" s="200"/>
      <c r="CT150" s="200"/>
      <c r="CU150" s="200"/>
      <c r="CV150" s="200"/>
      <c r="CW150" s="200"/>
      <c r="CX150" s="200"/>
      <c r="CY150" s="200"/>
      <c r="CZ150" s="200"/>
      <c r="DA150" s="200"/>
      <c r="DB150" s="200"/>
      <c r="DC150" s="200"/>
      <c r="DD150" s="200"/>
      <c r="DE150" s="200"/>
      <c r="DF150" s="200"/>
      <c r="DH150" s="309" t="s">
        <v>155</v>
      </c>
      <c r="DI150" s="260"/>
      <c r="DJ150" s="260"/>
      <c r="DK150" s="310"/>
      <c r="DL150" s="310"/>
      <c r="DM150" s="310"/>
      <c r="DN150" s="310"/>
      <c r="DO150" s="310"/>
      <c r="DP150" s="310"/>
      <c r="DQ150" s="311"/>
      <c r="DR150" s="308"/>
      <c r="DS150" s="261"/>
      <c r="DT150" s="261"/>
      <c r="DU150" s="261"/>
      <c r="DV150" s="261"/>
      <c r="DW150" s="200"/>
      <c r="DX150" s="200"/>
      <c r="DY150" s="200"/>
      <c r="DZ150" s="200"/>
      <c r="EA150" s="200"/>
      <c r="EB150" s="200"/>
      <c r="EC150" s="200"/>
      <c r="ED150" s="200"/>
      <c r="EE150" s="200"/>
      <c r="EF150" s="200"/>
      <c r="EG150" s="200"/>
      <c r="EH150" s="200"/>
      <c r="EI150" s="200"/>
      <c r="EJ150" s="200"/>
      <c r="EK150" s="200"/>
      <c r="EL150" s="200"/>
      <c r="EM150" s="200"/>
      <c r="EN150" s="200"/>
      <c r="EO150" s="200"/>
      <c r="EP150" s="200"/>
      <c r="EQ150" s="200"/>
    </row>
    <row r="151" spans="1:147" s="110" customFormat="1">
      <c r="A151" s="309" t="s">
        <v>156</v>
      </c>
      <c r="B151" s="310"/>
      <c r="C151" s="310"/>
      <c r="D151" s="310"/>
      <c r="E151" s="310"/>
      <c r="F151" s="310"/>
      <c r="G151" s="310"/>
      <c r="H151" s="310"/>
      <c r="I151" s="310"/>
      <c r="J151" s="311"/>
      <c r="K151" s="182"/>
      <c r="L151" s="183"/>
      <c r="M151" s="183"/>
      <c r="N151" s="183"/>
      <c r="O151" s="183"/>
      <c r="P151" s="261"/>
      <c r="Q151" s="261"/>
      <c r="R151" s="261"/>
      <c r="S151" s="261"/>
      <c r="T151" s="261"/>
      <c r="U151" s="261"/>
      <c r="V151" s="261"/>
      <c r="W151" s="261"/>
      <c r="X151" s="261"/>
      <c r="Y151" s="261"/>
      <c r="Z151" s="261"/>
      <c r="AA151" s="261"/>
      <c r="AB151" s="261"/>
      <c r="AC151" s="261"/>
      <c r="AD151" s="261"/>
      <c r="AE151" s="261"/>
      <c r="AF151" s="261"/>
      <c r="AG151" s="261"/>
      <c r="AH151" s="261"/>
      <c r="AI151" s="261"/>
      <c r="AJ151" s="261"/>
      <c r="AL151" s="309" t="s">
        <v>156</v>
      </c>
      <c r="AM151" s="310"/>
      <c r="AN151" s="310"/>
      <c r="AO151" s="310"/>
      <c r="AP151" s="310"/>
      <c r="AQ151" s="310"/>
      <c r="AR151" s="310"/>
      <c r="AS151" s="310"/>
      <c r="AT151" s="310"/>
      <c r="AU151" s="311"/>
      <c r="AV151" s="182"/>
      <c r="AW151" s="183"/>
      <c r="AX151" s="183"/>
      <c r="AY151" s="183"/>
      <c r="AZ151" s="183"/>
      <c r="BA151" s="261"/>
      <c r="BB151" s="261"/>
      <c r="BC151" s="261"/>
      <c r="BD151" s="261"/>
      <c r="BE151" s="261"/>
      <c r="BF151" s="261"/>
      <c r="BG151" s="261"/>
      <c r="BH151" s="261"/>
      <c r="BI151" s="261"/>
      <c r="BJ151" s="261"/>
      <c r="BK151" s="261"/>
      <c r="BL151" s="261"/>
      <c r="BM151" s="261"/>
      <c r="BN151" s="261"/>
      <c r="BO151" s="261"/>
      <c r="BP151" s="261"/>
      <c r="BQ151" s="261"/>
      <c r="BR151" s="261"/>
      <c r="BS151" s="261"/>
      <c r="BT151" s="261"/>
      <c r="BU151" s="261"/>
      <c r="BW151" s="309" t="s">
        <v>156</v>
      </c>
      <c r="BX151" s="310"/>
      <c r="BY151" s="310"/>
      <c r="BZ151" s="310"/>
      <c r="CA151" s="310"/>
      <c r="CB151" s="310"/>
      <c r="CC151" s="310"/>
      <c r="CD151" s="310"/>
      <c r="CE151" s="310"/>
      <c r="CF151" s="311"/>
      <c r="CG151" s="182"/>
      <c r="CH151" s="183"/>
      <c r="CI151" s="183"/>
      <c r="CJ151" s="183"/>
      <c r="CK151" s="183"/>
      <c r="CL151" s="261"/>
      <c r="CM151" s="261"/>
      <c r="CN151" s="261"/>
      <c r="CO151" s="261"/>
      <c r="CP151" s="261"/>
      <c r="CQ151" s="261"/>
      <c r="CR151" s="261"/>
      <c r="CS151" s="261"/>
      <c r="CT151" s="261"/>
      <c r="CU151" s="261"/>
      <c r="CV151" s="261"/>
      <c r="CW151" s="261"/>
      <c r="CX151" s="261"/>
      <c r="CY151" s="261"/>
      <c r="CZ151" s="261"/>
      <c r="DA151" s="261"/>
      <c r="DB151" s="261"/>
      <c r="DC151" s="261"/>
      <c r="DD151" s="261"/>
      <c r="DE151" s="261"/>
      <c r="DF151" s="261"/>
      <c r="DH151" s="309" t="s">
        <v>156</v>
      </c>
      <c r="DI151" s="310"/>
      <c r="DJ151" s="310"/>
      <c r="DK151" s="310"/>
      <c r="DL151" s="310"/>
      <c r="DM151" s="310"/>
      <c r="DN151" s="310"/>
      <c r="DO151" s="310"/>
      <c r="DP151" s="310"/>
      <c r="DQ151" s="311"/>
      <c r="DR151" s="182"/>
      <c r="DS151" s="183"/>
      <c r="DT151" s="183"/>
      <c r="DU151" s="183"/>
      <c r="DV151" s="183"/>
      <c r="DW151" s="261"/>
      <c r="DX151" s="261"/>
      <c r="DY151" s="261"/>
      <c r="DZ151" s="261"/>
      <c r="EA151" s="261"/>
      <c r="EB151" s="261"/>
      <c r="EC151" s="261"/>
      <c r="ED151" s="261"/>
      <c r="EE151" s="261"/>
      <c r="EF151" s="261"/>
      <c r="EG151" s="261"/>
      <c r="EH151" s="261"/>
      <c r="EI151" s="261"/>
      <c r="EJ151" s="261"/>
      <c r="EK151" s="261"/>
      <c r="EL151" s="261"/>
      <c r="EM151" s="261"/>
      <c r="EN151" s="261"/>
      <c r="EO151" s="261"/>
      <c r="EP151" s="261"/>
      <c r="EQ151" s="261"/>
    </row>
    <row r="152" spans="1:147" s="110" customFormat="1">
      <c r="A152" s="309" t="s">
        <v>157</v>
      </c>
      <c r="B152" s="310"/>
      <c r="C152" s="310"/>
      <c r="D152" s="310"/>
      <c r="E152" s="310"/>
      <c r="F152" s="310"/>
      <c r="G152" s="310"/>
      <c r="H152" s="310"/>
      <c r="I152" s="310"/>
      <c r="J152" s="311"/>
      <c r="K152" s="182"/>
      <c r="L152" s="183"/>
      <c r="M152" s="183"/>
      <c r="N152" s="183"/>
      <c r="O152" s="183"/>
      <c r="P152" s="184"/>
      <c r="Q152" s="184"/>
      <c r="R152" s="184"/>
      <c r="S152" s="184"/>
      <c r="T152" s="184"/>
      <c r="U152" s="184"/>
      <c r="V152" s="184"/>
      <c r="W152" s="184"/>
      <c r="X152" s="184"/>
      <c r="Y152" s="184"/>
      <c r="Z152" s="184"/>
      <c r="AA152" s="184"/>
      <c r="AB152" s="184"/>
      <c r="AC152" s="184"/>
      <c r="AD152" s="184"/>
      <c r="AE152" s="184"/>
      <c r="AF152" s="184"/>
      <c r="AG152" s="184"/>
      <c r="AH152" s="184"/>
      <c r="AI152" s="184"/>
      <c r="AJ152" s="184"/>
      <c r="AL152" s="309" t="s">
        <v>157</v>
      </c>
      <c r="AM152" s="310"/>
      <c r="AN152" s="310"/>
      <c r="AO152" s="310"/>
      <c r="AP152" s="310"/>
      <c r="AQ152" s="310"/>
      <c r="AR152" s="310"/>
      <c r="AS152" s="310"/>
      <c r="AT152" s="310"/>
      <c r="AU152" s="311"/>
      <c r="AV152" s="182"/>
      <c r="AW152" s="183"/>
      <c r="AX152" s="183"/>
      <c r="AY152" s="183"/>
      <c r="AZ152" s="183"/>
      <c r="BA152" s="184"/>
      <c r="BB152" s="184"/>
      <c r="BC152" s="184"/>
      <c r="BD152" s="184"/>
      <c r="BE152" s="184"/>
      <c r="BF152" s="184"/>
      <c r="BG152" s="184"/>
      <c r="BH152" s="184"/>
      <c r="BI152" s="184"/>
      <c r="BJ152" s="184"/>
      <c r="BK152" s="184"/>
      <c r="BL152" s="184"/>
      <c r="BM152" s="184"/>
      <c r="BN152" s="184"/>
      <c r="BO152" s="184"/>
      <c r="BP152" s="184"/>
      <c r="BQ152" s="184"/>
      <c r="BR152" s="184"/>
      <c r="BS152" s="184"/>
      <c r="BT152" s="184"/>
      <c r="BU152" s="184"/>
      <c r="BW152" s="309" t="s">
        <v>157</v>
      </c>
      <c r="BX152" s="310"/>
      <c r="BY152" s="310"/>
      <c r="BZ152" s="310"/>
      <c r="CA152" s="310"/>
      <c r="CB152" s="310"/>
      <c r="CC152" s="310"/>
      <c r="CD152" s="310"/>
      <c r="CE152" s="310"/>
      <c r="CF152" s="311"/>
      <c r="CG152" s="182"/>
      <c r="CH152" s="183"/>
      <c r="CI152" s="183"/>
      <c r="CJ152" s="183"/>
      <c r="CK152" s="183"/>
      <c r="CL152" s="184"/>
      <c r="CM152" s="184"/>
      <c r="CN152" s="184"/>
      <c r="CO152" s="184"/>
      <c r="CP152" s="184"/>
      <c r="CQ152" s="184"/>
      <c r="CR152" s="184"/>
      <c r="CS152" s="184"/>
      <c r="CT152" s="184"/>
      <c r="CU152" s="184"/>
      <c r="CV152" s="184"/>
      <c r="CW152" s="184"/>
      <c r="CX152" s="184"/>
      <c r="CY152" s="184"/>
      <c r="CZ152" s="184"/>
      <c r="DA152" s="184"/>
      <c r="DB152" s="184"/>
      <c r="DC152" s="184"/>
      <c r="DD152" s="184"/>
      <c r="DE152" s="184"/>
      <c r="DF152" s="184"/>
      <c r="DH152" s="309" t="s">
        <v>157</v>
      </c>
      <c r="DI152" s="310"/>
      <c r="DJ152" s="310"/>
      <c r="DK152" s="310"/>
      <c r="DL152" s="310"/>
      <c r="DM152" s="310"/>
      <c r="DN152" s="310"/>
      <c r="DO152" s="310"/>
      <c r="DP152" s="310"/>
      <c r="DQ152" s="311"/>
      <c r="DR152" s="182"/>
      <c r="DS152" s="183"/>
      <c r="DT152" s="183"/>
      <c r="DU152" s="183"/>
      <c r="DV152" s="183"/>
      <c r="DW152" s="184"/>
      <c r="DX152" s="184"/>
      <c r="DY152" s="184"/>
      <c r="DZ152" s="184"/>
      <c r="EA152" s="184"/>
      <c r="EB152" s="184"/>
      <c r="EC152" s="184"/>
      <c r="ED152" s="184"/>
      <c r="EE152" s="184"/>
      <c r="EF152" s="184"/>
      <c r="EG152" s="184"/>
      <c r="EH152" s="184"/>
      <c r="EI152" s="184"/>
      <c r="EJ152" s="184"/>
      <c r="EK152" s="184"/>
      <c r="EL152" s="184"/>
      <c r="EM152" s="184"/>
      <c r="EN152" s="184"/>
      <c r="EO152" s="184"/>
      <c r="EP152" s="184"/>
      <c r="EQ152" s="184"/>
    </row>
    <row r="153" spans="1:147" s="110" customFormat="1">
      <c r="A153" s="309" t="s">
        <v>158</v>
      </c>
      <c r="B153" s="310"/>
      <c r="C153" s="310"/>
      <c r="D153" s="310"/>
      <c r="E153" s="310"/>
      <c r="F153" s="310"/>
      <c r="G153" s="310"/>
      <c r="H153" s="310"/>
      <c r="I153" s="310"/>
      <c r="J153" s="311"/>
      <c r="K153" s="182"/>
      <c r="L153" s="183"/>
      <c r="M153" s="183"/>
      <c r="N153" s="183"/>
      <c r="O153" s="183"/>
      <c r="P153" s="184"/>
      <c r="Q153" s="184"/>
      <c r="R153" s="184"/>
      <c r="S153" s="184"/>
      <c r="T153" s="184"/>
      <c r="U153" s="184"/>
      <c r="V153" s="184"/>
      <c r="W153" s="184"/>
      <c r="X153" s="184"/>
      <c r="Y153" s="184"/>
      <c r="Z153" s="184"/>
      <c r="AA153" s="184"/>
      <c r="AB153" s="184"/>
      <c r="AC153" s="184"/>
      <c r="AD153" s="184"/>
      <c r="AE153" s="184"/>
      <c r="AF153" s="184"/>
      <c r="AG153" s="184"/>
      <c r="AH153" s="184"/>
      <c r="AI153" s="184"/>
      <c r="AJ153" s="184"/>
      <c r="AL153" s="309" t="s">
        <v>158</v>
      </c>
      <c r="AM153" s="310"/>
      <c r="AN153" s="310"/>
      <c r="AO153" s="310"/>
      <c r="AP153" s="310"/>
      <c r="AQ153" s="310"/>
      <c r="AR153" s="310"/>
      <c r="AS153" s="310"/>
      <c r="AT153" s="310"/>
      <c r="AU153" s="311"/>
      <c r="AV153" s="182"/>
      <c r="AW153" s="183"/>
      <c r="AX153" s="183"/>
      <c r="AY153" s="183"/>
      <c r="AZ153" s="183"/>
      <c r="BA153" s="184"/>
      <c r="BB153" s="184"/>
      <c r="BC153" s="184"/>
      <c r="BD153" s="184"/>
      <c r="BE153" s="184"/>
      <c r="BF153" s="184"/>
      <c r="BG153" s="184"/>
      <c r="BH153" s="184"/>
      <c r="BI153" s="184"/>
      <c r="BJ153" s="184"/>
      <c r="BK153" s="184"/>
      <c r="BL153" s="184"/>
      <c r="BM153" s="184"/>
      <c r="BN153" s="184"/>
      <c r="BO153" s="184"/>
      <c r="BP153" s="184"/>
      <c r="BQ153" s="184"/>
      <c r="BR153" s="184"/>
      <c r="BS153" s="184"/>
      <c r="BT153" s="184"/>
      <c r="BU153" s="184"/>
      <c r="BW153" s="309" t="s">
        <v>158</v>
      </c>
      <c r="BX153" s="310"/>
      <c r="BY153" s="310"/>
      <c r="BZ153" s="310"/>
      <c r="CA153" s="310"/>
      <c r="CB153" s="310"/>
      <c r="CC153" s="310"/>
      <c r="CD153" s="310"/>
      <c r="CE153" s="310"/>
      <c r="CF153" s="311"/>
      <c r="CG153" s="182"/>
      <c r="CH153" s="183"/>
      <c r="CI153" s="183"/>
      <c r="CJ153" s="183"/>
      <c r="CK153" s="183"/>
      <c r="CL153" s="184"/>
      <c r="CM153" s="184"/>
      <c r="CN153" s="184"/>
      <c r="CO153" s="184"/>
      <c r="CP153" s="184"/>
      <c r="CQ153" s="184"/>
      <c r="CR153" s="184"/>
      <c r="CS153" s="184"/>
      <c r="CT153" s="184"/>
      <c r="CU153" s="184"/>
      <c r="CV153" s="184"/>
      <c r="CW153" s="184"/>
      <c r="CX153" s="184"/>
      <c r="CY153" s="184"/>
      <c r="CZ153" s="184"/>
      <c r="DA153" s="184"/>
      <c r="DB153" s="184"/>
      <c r="DC153" s="184"/>
      <c r="DD153" s="184"/>
      <c r="DE153" s="184"/>
      <c r="DF153" s="184"/>
      <c r="DH153" s="309" t="s">
        <v>158</v>
      </c>
      <c r="DI153" s="310"/>
      <c r="DJ153" s="310"/>
      <c r="DK153" s="310"/>
      <c r="DL153" s="310"/>
      <c r="DM153" s="310"/>
      <c r="DN153" s="310"/>
      <c r="DO153" s="310"/>
      <c r="DP153" s="310"/>
      <c r="DQ153" s="311"/>
      <c r="DR153" s="182"/>
      <c r="DS153" s="183"/>
      <c r="DT153" s="183"/>
      <c r="DU153" s="183"/>
      <c r="DV153" s="183"/>
      <c r="DW153" s="184"/>
      <c r="DX153" s="184"/>
      <c r="DY153" s="184"/>
      <c r="DZ153" s="184"/>
      <c r="EA153" s="184"/>
      <c r="EB153" s="184"/>
      <c r="EC153" s="184"/>
      <c r="ED153" s="184"/>
      <c r="EE153" s="184"/>
      <c r="EF153" s="184"/>
      <c r="EG153" s="184"/>
      <c r="EH153" s="184"/>
      <c r="EI153" s="184"/>
      <c r="EJ153" s="184"/>
      <c r="EK153" s="184"/>
      <c r="EL153" s="184"/>
      <c r="EM153" s="184"/>
      <c r="EN153" s="184"/>
      <c r="EO153" s="184"/>
      <c r="EP153" s="184"/>
      <c r="EQ153" s="184"/>
    </row>
    <row r="154" spans="1:147" s="110" customFormat="1">
      <c r="A154" s="309" t="s">
        <v>159</v>
      </c>
      <c r="B154" s="310"/>
      <c r="C154" s="310"/>
      <c r="D154" s="310"/>
      <c r="E154" s="310"/>
      <c r="F154" s="310"/>
      <c r="G154" s="310"/>
      <c r="H154" s="310"/>
      <c r="I154" s="310"/>
      <c r="J154" s="311"/>
      <c r="K154" s="308"/>
      <c r="L154" s="261"/>
      <c r="M154" s="261"/>
      <c r="N154" s="261"/>
      <c r="O154" s="261"/>
      <c r="P154" s="200"/>
      <c r="Q154" s="200"/>
      <c r="R154" s="200"/>
      <c r="S154" s="200"/>
      <c r="T154" s="200"/>
      <c r="U154" s="200"/>
      <c r="V154" s="200"/>
      <c r="W154" s="200"/>
      <c r="X154" s="200"/>
      <c r="Y154" s="200"/>
      <c r="Z154" s="200"/>
      <c r="AA154" s="200"/>
      <c r="AB154" s="200"/>
      <c r="AC154" s="200"/>
      <c r="AD154" s="200"/>
      <c r="AE154" s="200"/>
      <c r="AF154" s="200"/>
      <c r="AG154" s="200"/>
      <c r="AH154" s="200"/>
      <c r="AI154" s="200"/>
      <c r="AJ154" s="200"/>
      <c r="AL154" s="309" t="s">
        <v>159</v>
      </c>
      <c r="AM154" s="310"/>
      <c r="AN154" s="310"/>
      <c r="AO154" s="310"/>
      <c r="AP154" s="310"/>
      <c r="AQ154" s="310"/>
      <c r="AR154" s="310"/>
      <c r="AS154" s="310"/>
      <c r="AT154" s="310"/>
      <c r="AU154" s="311"/>
      <c r="AV154" s="308"/>
      <c r="AW154" s="261"/>
      <c r="AX154" s="261"/>
      <c r="AY154" s="261"/>
      <c r="AZ154" s="261"/>
      <c r="BA154" s="200"/>
      <c r="BB154" s="200"/>
      <c r="BC154" s="200"/>
      <c r="BD154" s="200"/>
      <c r="BE154" s="200"/>
      <c r="BF154" s="200"/>
      <c r="BG154" s="200"/>
      <c r="BH154" s="200"/>
      <c r="BI154" s="200"/>
      <c r="BJ154" s="200"/>
      <c r="BK154" s="200"/>
      <c r="BL154" s="200"/>
      <c r="BM154" s="200"/>
      <c r="BN154" s="200"/>
      <c r="BO154" s="200"/>
      <c r="BP154" s="200"/>
      <c r="BQ154" s="200"/>
      <c r="BR154" s="200"/>
      <c r="BS154" s="200"/>
      <c r="BT154" s="200"/>
      <c r="BU154" s="200"/>
      <c r="BW154" s="309" t="s">
        <v>159</v>
      </c>
      <c r="BX154" s="310"/>
      <c r="BY154" s="310"/>
      <c r="BZ154" s="310"/>
      <c r="CA154" s="310"/>
      <c r="CB154" s="310"/>
      <c r="CC154" s="310"/>
      <c r="CD154" s="310"/>
      <c r="CE154" s="310"/>
      <c r="CF154" s="311"/>
      <c r="CG154" s="308"/>
      <c r="CH154" s="261"/>
      <c r="CI154" s="261"/>
      <c r="CJ154" s="261"/>
      <c r="CK154" s="261"/>
      <c r="CL154" s="200"/>
      <c r="CM154" s="200"/>
      <c r="CN154" s="200"/>
      <c r="CO154" s="200"/>
      <c r="CP154" s="200"/>
      <c r="CQ154" s="200"/>
      <c r="CR154" s="200"/>
      <c r="CS154" s="200"/>
      <c r="CT154" s="200"/>
      <c r="CU154" s="200"/>
      <c r="CV154" s="200"/>
      <c r="CW154" s="200"/>
      <c r="CX154" s="200"/>
      <c r="CY154" s="200"/>
      <c r="CZ154" s="200"/>
      <c r="DA154" s="200"/>
      <c r="DB154" s="200"/>
      <c r="DC154" s="200"/>
      <c r="DD154" s="200"/>
      <c r="DE154" s="200"/>
      <c r="DF154" s="200"/>
      <c r="DH154" s="309" t="s">
        <v>159</v>
      </c>
      <c r="DI154" s="310"/>
      <c r="DJ154" s="310"/>
      <c r="DK154" s="310"/>
      <c r="DL154" s="310"/>
      <c r="DM154" s="310"/>
      <c r="DN154" s="310"/>
      <c r="DO154" s="310"/>
      <c r="DP154" s="310"/>
      <c r="DQ154" s="311"/>
      <c r="DR154" s="308"/>
      <c r="DS154" s="261"/>
      <c r="DT154" s="261"/>
      <c r="DU154" s="261"/>
      <c r="DV154" s="261"/>
      <c r="DW154" s="200"/>
      <c r="DX154" s="200"/>
      <c r="DY154" s="200"/>
      <c r="DZ154" s="200"/>
      <c r="EA154" s="200"/>
      <c r="EB154" s="200"/>
      <c r="EC154" s="200"/>
      <c r="ED154" s="200"/>
      <c r="EE154" s="200"/>
      <c r="EF154" s="200"/>
      <c r="EG154" s="200"/>
      <c r="EH154" s="200"/>
      <c r="EI154" s="200"/>
      <c r="EJ154" s="200"/>
      <c r="EK154" s="200"/>
      <c r="EL154" s="200"/>
      <c r="EM154" s="200"/>
      <c r="EN154" s="200"/>
      <c r="EO154" s="200"/>
      <c r="EP154" s="200"/>
      <c r="EQ154" s="200"/>
    </row>
    <row r="155" spans="1:147" s="110" customFormat="1">
      <c r="A155" s="309" t="s">
        <v>160</v>
      </c>
      <c r="B155" s="310"/>
      <c r="C155" s="310"/>
      <c r="D155" s="310"/>
      <c r="E155" s="310"/>
      <c r="F155" s="310"/>
      <c r="G155" s="310"/>
      <c r="H155" s="310"/>
      <c r="I155" s="310"/>
      <c r="J155" s="311"/>
      <c r="K155" s="182"/>
      <c r="L155" s="183"/>
      <c r="M155" s="183"/>
      <c r="N155" s="183"/>
      <c r="O155" s="183"/>
      <c r="P155" s="261"/>
      <c r="Q155" s="261"/>
      <c r="R155" s="261"/>
      <c r="S155" s="261"/>
      <c r="T155" s="261"/>
      <c r="U155" s="261"/>
      <c r="V155" s="261"/>
      <c r="W155" s="261"/>
      <c r="X155" s="261"/>
      <c r="Y155" s="261"/>
      <c r="Z155" s="261"/>
      <c r="AA155" s="261"/>
      <c r="AB155" s="261"/>
      <c r="AC155" s="261"/>
      <c r="AD155" s="261"/>
      <c r="AE155" s="261"/>
      <c r="AF155" s="261"/>
      <c r="AG155" s="261"/>
      <c r="AH155" s="261"/>
      <c r="AI155" s="261"/>
      <c r="AJ155" s="261"/>
      <c r="AL155" s="309" t="s">
        <v>160</v>
      </c>
      <c r="AM155" s="310"/>
      <c r="AN155" s="310"/>
      <c r="AO155" s="310"/>
      <c r="AP155" s="310"/>
      <c r="AQ155" s="310"/>
      <c r="AR155" s="310"/>
      <c r="AS155" s="310"/>
      <c r="AT155" s="310"/>
      <c r="AU155" s="311"/>
      <c r="AV155" s="182"/>
      <c r="AW155" s="183"/>
      <c r="AX155" s="183"/>
      <c r="AY155" s="183"/>
      <c r="AZ155" s="183"/>
      <c r="BA155" s="261"/>
      <c r="BB155" s="261"/>
      <c r="BC155" s="261"/>
      <c r="BD155" s="261"/>
      <c r="BE155" s="261"/>
      <c r="BF155" s="261"/>
      <c r="BG155" s="261"/>
      <c r="BH155" s="261"/>
      <c r="BI155" s="261"/>
      <c r="BJ155" s="261"/>
      <c r="BK155" s="261"/>
      <c r="BL155" s="261"/>
      <c r="BM155" s="261"/>
      <c r="BN155" s="261"/>
      <c r="BO155" s="261"/>
      <c r="BP155" s="261"/>
      <c r="BQ155" s="261"/>
      <c r="BR155" s="261"/>
      <c r="BS155" s="261"/>
      <c r="BT155" s="261"/>
      <c r="BU155" s="261"/>
      <c r="BW155" s="309" t="s">
        <v>160</v>
      </c>
      <c r="BX155" s="310"/>
      <c r="BY155" s="310"/>
      <c r="BZ155" s="310"/>
      <c r="CA155" s="310"/>
      <c r="CB155" s="310"/>
      <c r="CC155" s="310"/>
      <c r="CD155" s="310"/>
      <c r="CE155" s="310"/>
      <c r="CF155" s="311"/>
      <c r="CG155" s="182"/>
      <c r="CH155" s="183"/>
      <c r="CI155" s="183"/>
      <c r="CJ155" s="183"/>
      <c r="CK155" s="183"/>
      <c r="CL155" s="312"/>
      <c r="CM155" s="313"/>
      <c r="CN155" s="313"/>
      <c r="CO155" s="313"/>
      <c r="CP155" s="313"/>
      <c r="CQ155" s="313"/>
      <c r="CR155" s="314"/>
      <c r="CS155" s="312"/>
      <c r="CT155" s="313"/>
      <c r="CU155" s="313"/>
      <c r="CV155" s="313"/>
      <c r="CW155" s="313"/>
      <c r="CX155" s="313"/>
      <c r="CY155" s="314"/>
      <c r="CZ155" s="312"/>
      <c r="DA155" s="313"/>
      <c r="DB155" s="313"/>
      <c r="DC155" s="313"/>
      <c r="DD155" s="313"/>
      <c r="DE155" s="313"/>
      <c r="DF155" s="314"/>
      <c r="DH155" s="309" t="s">
        <v>160</v>
      </c>
      <c r="DI155" s="310"/>
      <c r="DJ155" s="310"/>
      <c r="DK155" s="310"/>
      <c r="DL155" s="310"/>
      <c r="DM155" s="310"/>
      <c r="DN155" s="310"/>
      <c r="DO155" s="310"/>
      <c r="DP155" s="310"/>
      <c r="DQ155" s="311"/>
      <c r="DR155" s="182"/>
      <c r="DS155" s="183"/>
      <c r="DT155" s="183"/>
      <c r="DU155" s="183"/>
      <c r="DV155" s="183"/>
      <c r="DW155" s="312"/>
      <c r="DX155" s="313"/>
      <c r="DY155" s="313"/>
      <c r="DZ155" s="313"/>
      <c r="EA155" s="313"/>
      <c r="EB155" s="313"/>
      <c r="EC155" s="314"/>
      <c r="ED155" s="312"/>
      <c r="EE155" s="313"/>
      <c r="EF155" s="313"/>
      <c r="EG155" s="313"/>
      <c r="EH155" s="313"/>
      <c r="EI155" s="313"/>
      <c r="EJ155" s="314"/>
      <c r="EK155" s="312"/>
      <c r="EL155" s="313"/>
      <c r="EM155" s="313"/>
      <c r="EN155" s="313"/>
      <c r="EO155" s="313"/>
      <c r="EP155" s="313"/>
      <c r="EQ155" s="314"/>
    </row>
    <row r="156" spans="1:147" s="110" customFormat="1" ht="12.75" customHeight="1">
      <c r="A156" s="178" t="s">
        <v>161</v>
      </c>
      <c r="B156" s="179"/>
      <c r="C156" s="179"/>
      <c r="D156" s="179"/>
      <c r="E156" s="179"/>
      <c r="F156" s="179"/>
      <c r="G156" s="179"/>
      <c r="H156" s="179"/>
      <c r="I156" s="179"/>
      <c r="J156" s="315"/>
      <c r="K156" s="182"/>
      <c r="L156" s="183"/>
      <c r="M156" s="183"/>
      <c r="N156" s="183"/>
      <c r="O156" s="183"/>
      <c r="P156" s="261"/>
      <c r="Q156" s="261"/>
      <c r="R156" s="261"/>
      <c r="S156" s="261"/>
      <c r="T156" s="261"/>
      <c r="U156" s="261"/>
      <c r="V156" s="261"/>
      <c r="W156" s="261"/>
      <c r="X156" s="261"/>
      <c r="Y156" s="261"/>
      <c r="Z156" s="261"/>
      <c r="AA156" s="261"/>
      <c r="AB156" s="261"/>
      <c r="AC156" s="261"/>
      <c r="AD156" s="261"/>
      <c r="AE156" s="261"/>
      <c r="AF156" s="261"/>
      <c r="AG156" s="261"/>
      <c r="AH156" s="261"/>
      <c r="AI156" s="261"/>
      <c r="AJ156" s="261"/>
      <c r="AL156" s="178" t="s">
        <v>161</v>
      </c>
      <c r="AM156" s="179"/>
      <c r="AN156" s="179"/>
      <c r="AO156" s="179"/>
      <c r="AP156" s="179"/>
      <c r="AQ156" s="179"/>
      <c r="AR156" s="179"/>
      <c r="AS156" s="179"/>
      <c r="AT156" s="179"/>
      <c r="AU156" s="315"/>
      <c r="AV156" s="182"/>
      <c r="AW156" s="183"/>
      <c r="AX156" s="183"/>
      <c r="AY156" s="183"/>
      <c r="AZ156" s="183"/>
      <c r="BA156" s="261"/>
      <c r="BB156" s="261"/>
      <c r="BC156" s="261"/>
      <c r="BD156" s="261"/>
      <c r="BE156" s="261"/>
      <c r="BF156" s="261"/>
      <c r="BG156" s="261"/>
      <c r="BH156" s="261"/>
      <c r="BI156" s="261"/>
      <c r="BJ156" s="261"/>
      <c r="BK156" s="261"/>
      <c r="BL156" s="261"/>
      <c r="BM156" s="261"/>
      <c r="BN156" s="261"/>
      <c r="BO156" s="261"/>
      <c r="BP156" s="261"/>
      <c r="BQ156" s="261"/>
      <c r="BR156" s="261"/>
      <c r="BS156" s="261"/>
      <c r="BT156" s="261"/>
      <c r="BU156" s="261"/>
      <c r="BW156" s="178" t="s">
        <v>161</v>
      </c>
      <c r="BX156" s="179"/>
      <c r="BY156" s="179"/>
      <c r="BZ156" s="179"/>
      <c r="CA156" s="179"/>
      <c r="CB156" s="179"/>
      <c r="CC156" s="179"/>
      <c r="CD156" s="179"/>
      <c r="CE156" s="179"/>
      <c r="CF156" s="315"/>
      <c r="CG156" s="182"/>
      <c r="CH156" s="183"/>
      <c r="CI156" s="183"/>
      <c r="CJ156" s="183"/>
      <c r="CK156" s="183"/>
      <c r="CL156" s="312"/>
      <c r="CM156" s="313"/>
      <c r="CN156" s="313"/>
      <c r="CO156" s="313"/>
      <c r="CP156" s="313"/>
      <c r="CQ156" s="313"/>
      <c r="CR156" s="314"/>
      <c r="CS156" s="312"/>
      <c r="CT156" s="313"/>
      <c r="CU156" s="313"/>
      <c r="CV156" s="313"/>
      <c r="CW156" s="313"/>
      <c r="CX156" s="313"/>
      <c r="CY156" s="314"/>
      <c r="CZ156" s="312"/>
      <c r="DA156" s="313"/>
      <c r="DB156" s="313"/>
      <c r="DC156" s="313"/>
      <c r="DD156" s="313"/>
      <c r="DE156" s="313"/>
      <c r="DF156" s="314"/>
      <c r="DH156" s="178" t="s">
        <v>161</v>
      </c>
      <c r="DI156" s="179"/>
      <c r="DJ156" s="179"/>
      <c r="DK156" s="179"/>
      <c r="DL156" s="179"/>
      <c r="DM156" s="179"/>
      <c r="DN156" s="179"/>
      <c r="DO156" s="179"/>
      <c r="DP156" s="179"/>
      <c r="DQ156" s="315"/>
      <c r="DR156" s="182"/>
      <c r="DS156" s="183"/>
      <c r="DT156" s="183"/>
      <c r="DU156" s="183"/>
      <c r="DV156" s="183"/>
      <c r="DW156" s="312"/>
      <c r="DX156" s="313"/>
      <c r="DY156" s="313"/>
      <c r="DZ156" s="313"/>
      <c r="EA156" s="313"/>
      <c r="EB156" s="313"/>
      <c r="EC156" s="314"/>
      <c r="ED156" s="312"/>
      <c r="EE156" s="313"/>
      <c r="EF156" s="313"/>
      <c r="EG156" s="313"/>
      <c r="EH156" s="313"/>
      <c r="EI156" s="313"/>
      <c r="EJ156" s="314"/>
      <c r="EK156" s="312"/>
      <c r="EL156" s="313"/>
      <c r="EM156" s="313"/>
      <c r="EN156" s="313"/>
      <c r="EO156" s="313"/>
      <c r="EP156" s="313"/>
      <c r="EQ156" s="314"/>
    </row>
    <row r="157" spans="1:147" s="110" customFormat="1" ht="12.75" customHeight="1">
      <c r="A157" s="178" t="s">
        <v>162</v>
      </c>
      <c r="B157" s="180"/>
      <c r="C157" s="180"/>
      <c r="D157" s="180"/>
      <c r="E157" s="180"/>
      <c r="F157" s="180"/>
      <c r="G157" s="180"/>
      <c r="H157" s="180"/>
      <c r="I157" s="180"/>
      <c r="J157" s="181"/>
      <c r="K157" s="182"/>
      <c r="L157" s="183"/>
      <c r="M157" s="183"/>
      <c r="N157" s="183"/>
      <c r="O157" s="183"/>
      <c r="P157" s="184"/>
      <c r="Q157" s="184"/>
      <c r="R157" s="184"/>
      <c r="S157" s="184"/>
      <c r="T157" s="184"/>
      <c r="U157" s="184"/>
      <c r="V157" s="184"/>
      <c r="W157" s="184"/>
      <c r="X157" s="184"/>
      <c r="Y157" s="184"/>
      <c r="Z157" s="184"/>
      <c r="AA157" s="184"/>
      <c r="AB157" s="184"/>
      <c r="AC157" s="184"/>
      <c r="AD157" s="184"/>
      <c r="AE157" s="184"/>
      <c r="AF157" s="184"/>
      <c r="AG157" s="184"/>
      <c r="AH157" s="184"/>
      <c r="AI157" s="184"/>
      <c r="AJ157" s="184"/>
      <c r="AL157" s="178" t="s">
        <v>162</v>
      </c>
      <c r="AM157" s="180"/>
      <c r="AN157" s="180"/>
      <c r="AO157" s="180"/>
      <c r="AP157" s="180"/>
      <c r="AQ157" s="180"/>
      <c r="AR157" s="180"/>
      <c r="AS157" s="180"/>
      <c r="AT157" s="180"/>
      <c r="AU157" s="181"/>
      <c r="AV157" s="182"/>
      <c r="AW157" s="183"/>
      <c r="AX157" s="183"/>
      <c r="AY157" s="183"/>
      <c r="AZ157" s="183"/>
      <c r="BA157" s="184"/>
      <c r="BB157" s="184"/>
      <c r="BC157" s="184"/>
      <c r="BD157" s="184"/>
      <c r="BE157" s="184"/>
      <c r="BF157" s="184"/>
      <c r="BG157" s="184"/>
      <c r="BH157" s="184"/>
      <c r="BI157" s="184"/>
      <c r="BJ157" s="184"/>
      <c r="BK157" s="184"/>
      <c r="BL157" s="184"/>
      <c r="BM157" s="184"/>
      <c r="BN157" s="184"/>
      <c r="BO157" s="184"/>
      <c r="BP157" s="184"/>
      <c r="BQ157" s="184"/>
      <c r="BR157" s="184"/>
      <c r="BS157" s="184"/>
      <c r="BT157" s="184"/>
      <c r="BU157" s="184"/>
      <c r="BW157" s="178" t="s">
        <v>162</v>
      </c>
      <c r="BX157" s="180"/>
      <c r="BY157" s="180"/>
      <c r="BZ157" s="180"/>
      <c r="CA157" s="180"/>
      <c r="CB157" s="180"/>
      <c r="CC157" s="180"/>
      <c r="CD157" s="180"/>
      <c r="CE157" s="180"/>
      <c r="CF157" s="181"/>
      <c r="CG157" s="182"/>
      <c r="CH157" s="183"/>
      <c r="CI157" s="183"/>
      <c r="CJ157" s="183"/>
      <c r="CK157" s="183"/>
      <c r="CL157" s="194"/>
      <c r="CM157" s="195"/>
      <c r="CN157" s="195"/>
      <c r="CO157" s="195"/>
      <c r="CP157" s="195"/>
      <c r="CQ157" s="195"/>
      <c r="CR157" s="196"/>
      <c r="CS157" s="194"/>
      <c r="CT157" s="195"/>
      <c r="CU157" s="195"/>
      <c r="CV157" s="195"/>
      <c r="CW157" s="195"/>
      <c r="CX157" s="195"/>
      <c r="CY157" s="196"/>
      <c r="CZ157" s="194"/>
      <c r="DA157" s="195"/>
      <c r="DB157" s="195"/>
      <c r="DC157" s="195"/>
      <c r="DD157" s="195"/>
      <c r="DE157" s="195"/>
      <c r="DF157" s="196"/>
      <c r="DH157" s="178" t="s">
        <v>162</v>
      </c>
      <c r="DI157" s="180"/>
      <c r="DJ157" s="180"/>
      <c r="DK157" s="180"/>
      <c r="DL157" s="180"/>
      <c r="DM157" s="180"/>
      <c r="DN157" s="180"/>
      <c r="DO157" s="180"/>
      <c r="DP157" s="180"/>
      <c r="DQ157" s="181"/>
      <c r="DR157" s="182"/>
      <c r="DS157" s="183"/>
      <c r="DT157" s="183"/>
      <c r="DU157" s="183"/>
      <c r="DV157" s="183"/>
      <c r="DW157" s="194"/>
      <c r="DX157" s="195"/>
      <c r="DY157" s="195"/>
      <c r="DZ157" s="195"/>
      <c r="EA157" s="195"/>
      <c r="EB157" s="195"/>
      <c r="EC157" s="196"/>
      <c r="ED157" s="194"/>
      <c r="EE157" s="195"/>
      <c r="EF157" s="195"/>
      <c r="EG157" s="195"/>
      <c r="EH157" s="195"/>
      <c r="EI157" s="195"/>
      <c r="EJ157" s="196"/>
      <c r="EK157" s="194"/>
      <c r="EL157" s="195"/>
      <c r="EM157" s="195"/>
      <c r="EN157" s="195"/>
      <c r="EO157" s="195"/>
      <c r="EP157" s="195"/>
      <c r="EQ157" s="196"/>
    </row>
    <row r="158" spans="1:147" s="110" customFormat="1">
      <c r="A158" s="198" t="s">
        <v>163</v>
      </c>
      <c r="B158" s="199"/>
      <c r="C158" s="199"/>
      <c r="D158" s="180"/>
      <c r="E158" s="180"/>
      <c r="F158" s="180"/>
      <c r="G158" s="180"/>
      <c r="H158" s="180"/>
      <c r="I158" s="180"/>
      <c r="J158" s="181"/>
      <c r="K158" s="182"/>
      <c r="L158" s="183"/>
      <c r="M158" s="183"/>
      <c r="N158" s="183"/>
      <c r="O158" s="183"/>
      <c r="P158" s="200"/>
      <c r="Q158" s="200"/>
      <c r="R158" s="200"/>
      <c r="S158" s="200"/>
      <c r="T158" s="200"/>
      <c r="U158" s="200"/>
      <c r="V158" s="200"/>
      <c r="W158" s="200"/>
      <c r="X158" s="200"/>
      <c r="Y158" s="200"/>
      <c r="Z158" s="200"/>
      <c r="AA158" s="200"/>
      <c r="AB158" s="200"/>
      <c r="AC158" s="200"/>
      <c r="AD158" s="200"/>
      <c r="AE158" s="200"/>
      <c r="AF158" s="200"/>
      <c r="AG158" s="200"/>
      <c r="AH158" s="200"/>
      <c r="AI158" s="200"/>
      <c r="AJ158" s="200"/>
      <c r="AL158" s="198" t="s">
        <v>163</v>
      </c>
      <c r="AM158" s="199"/>
      <c r="AN158" s="199"/>
      <c r="AO158" s="180"/>
      <c r="AP158" s="180"/>
      <c r="AQ158" s="180"/>
      <c r="AR158" s="180"/>
      <c r="AS158" s="180"/>
      <c r="AT158" s="180"/>
      <c r="AU158" s="181"/>
      <c r="AV158" s="182"/>
      <c r="AW158" s="183"/>
      <c r="AX158" s="183"/>
      <c r="AY158" s="183"/>
      <c r="AZ158" s="183"/>
      <c r="BA158" s="200"/>
      <c r="BB158" s="200"/>
      <c r="BC158" s="200"/>
      <c r="BD158" s="200"/>
      <c r="BE158" s="200"/>
      <c r="BF158" s="200"/>
      <c r="BG158" s="200"/>
      <c r="BH158" s="200"/>
      <c r="BI158" s="200"/>
      <c r="BJ158" s="200"/>
      <c r="BK158" s="200"/>
      <c r="BL158" s="200"/>
      <c r="BM158" s="200"/>
      <c r="BN158" s="200"/>
      <c r="BO158" s="200"/>
      <c r="BP158" s="200"/>
      <c r="BQ158" s="200"/>
      <c r="BR158" s="200"/>
      <c r="BS158" s="200"/>
      <c r="BT158" s="200"/>
      <c r="BU158" s="200"/>
      <c r="BW158" s="198" t="s">
        <v>163</v>
      </c>
      <c r="BX158" s="199"/>
      <c r="BY158" s="199"/>
      <c r="BZ158" s="180"/>
      <c r="CA158" s="180"/>
      <c r="CB158" s="180"/>
      <c r="CC158" s="180"/>
      <c r="CD158" s="180"/>
      <c r="CE158" s="180"/>
      <c r="CF158" s="181"/>
      <c r="CG158" s="182"/>
      <c r="CH158" s="183"/>
      <c r="CI158" s="183"/>
      <c r="CJ158" s="183"/>
      <c r="CK158" s="183"/>
      <c r="CL158" s="200"/>
      <c r="CM158" s="200"/>
      <c r="CN158" s="200"/>
      <c r="CO158" s="200"/>
      <c r="CP158" s="200"/>
      <c r="CQ158" s="200"/>
      <c r="CR158" s="200"/>
      <c r="CS158" s="200"/>
      <c r="CT158" s="200"/>
      <c r="CU158" s="200"/>
      <c r="CV158" s="200"/>
      <c r="CW158" s="200"/>
      <c r="CX158" s="200"/>
      <c r="CY158" s="200"/>
      <c r="CZ158" s="200"/>
      <c r="DA158" s="200"/>
      <c r="DB158" s="200"/>
      <c r="DC158" s="200"/>
      <c r="DD158" s="200"/>
      <c r="DE158" s="200"/>
      <c r="DF158" s="200"/>
      <c r="DH158" s="198" t="s">
        <v>163</v>
      </c>
      <c r="DI158" s="199"/>
      <c r="DJ158" s="199"/>
      <c r="DK158" s="180"/>
      <c r="DL158" s="180"/>
      <c r="DM158" s="180"/>
      <c r="DN158" s="180"/>
      <c r="DO158" s="180"/>
      <c r="DP158" s="180"/>
      <c r="DQ158" s="181"/>
      <c r="DR158" s="182"/>
      <c r="DS158" s="183"/>
      <c r="DT158" s="183"/>
      <c r="DU158" s="183"/>
      <c r="DV158" s="183"/>
      <c r="DW158" s="200"/>
      <c r="DX158" s="200"/>
      <c r="DY158" s="200"/>
      <c r="DZ158" s="200"/>
      <c r="EA158" s="200"/>
      <c r="EB158" s="200"/>
      <c r="EC158" s="200"/>
      <c r="ED158" s="200"/>
      <c r="EE158" s="200"/>
      <c r="EF158" s="200"/>
      <c r="EG158" s="200"/>
      <c r="EH158" s="200"/>
      <c r="EI158" s="200"/>
      <c r="EJ158" s="200"/>
      <c r="EK158" s="200"/>
      <c r="EL158" s="200"/>
      <c r="EM158" s="200"/>
      <c r="EN158" s="200"/>
      <c r="EO158" s="200"/>
      <c r="EP158" s="200"/>
      <c r="EQ158" s="200"/>
    </row>
    <row r="159" spans="1:147" s="110" customFormat="1" ht="12.75" customHeight="1">
      <c r="A159" s="178" t="s">
        <v>164</v>
      </c>
      <c r="B159" s="179"/>
      <c r="C159" s="179"/>
      <c r="D159" s="180"/>
      <c r="E159" s="180"/>
      <c r="F159" s="180"/>
      <c r="G159" s="180"/>
      <c r="H159" s="180"/>
      <c r="I159" s="180"/>
      <c r="J159" s="181"/>
      <c r="K159" s="308">
        <v>10000</v>
      </c>
      <c r="L159" s="261"/>
      <c r="M159" s="261"/>
      <c r="N159" s="261"/>
      <c r="O159" s="261"/>
      <c r="P159" s="200"/>
      <c r="Q159" s="200"/>
      <c r="R159" s="200"/>
      <c r="S159" s="200"/>
      <c r="T159" s="200"/>
      <c r="U159" s="200"/>
      <c r="V159" s="200"/>
      <c r="W159" s="200"/>
      <c r="X159" s="200"/>
      <c r="Y159" s="200"/>
      <c r="Z159" s="200"/>
      <c r="AA159" s="200"/>
      <c r="AB159" s="200"/>
      <c r="AC159" s="200"/>
      <c r="AD159" s="200"/>
      <c r="AE159" s="200"/>
      <c r="AF159" s="200"/>
      <c r="AG159" s="200"/>
      <c r="AH159" s="200"/>
      <c r="AI159" s="200"/>
      <c r="AJ159" s="200"/>
      <c r="AL159" s="178" t="s">
        <v>164</v>
      </c>
      <c r="AM159" s="179"/>
      <c r="AN159" s="179"/>
      <c r="AO159" s="180"/>
      <c r="AP159" s="180"/>
      <c r="AQ159" s="180"/>
      <c r="AR159" s="180"/>
      <c r="AS159" s="180"/>
      <c r="AT159" s="180"/>
      <c r="AU159" s="181"/>
      <c r="AV159" s="308"/>
      <c r="AW159" s="261"/>
      <c r="AX159" s="261"/>
      <c r="AY159" s="261"/>
      <c r="AZ159" s="261"/>
      <c r="BA159" s="200"/>
      <c r="BB159" s="200"/>
      <c r="BC159" s="200"/>
      <c r="BD159" s="200"/>
      <c r="BE159" s="200"/>
      <c r="BF159" s="200"/>
      <c r="BG159" s="200"/>
      <c r="BH159" s="200"/>
      <c r="BI159" s="200"/>
      <c r="BJ159" s="200"/>
      <c r="BK159" s="200"/>
      <c r="BL159" s="200"/>
      <c r="BM159" s="200"/>
      <c r="BN159" s="200"/>
      <c r="BO159" s="200"/>
      <c r="BP159" s="200"/>
      <c r="BQ159" s="200"/>
      <c r="BR159" s="200"/>
      <c r="BS159" s="200"/>
      <c r="BT159" s="200"/>
      <c r="BU159" s="200"/>
      <c r="BW159" s="178" t="s">
        <v>164</v>
      </c>
      <c r="BX159" s="179"/>
      <c r="BY159" s="179"/>
      <c r="BZ159" s="180"/>
      <c r="CA159" s="180"/>
      <c r="CB159" s="180"/>
      <c r="CC159" s="180"/>
      <c r="CD159" s="180"/>
      <c r="CE159" s="180"/>
      <c r="CF159" s="181"/>
      <c r="CG159" s="308"/>
      <c r="CH159" s="261"/>
      <c r="CI159" s="261"/>
      <c r="CJ159" s="261"/>
      <c r="CK159" s="261"/>
      <c r="CL159" s="200"/>
      <c r="CM159" s="200"/>
      <c r="CN159" s="200"/>
      <c r="CO159" s="200"/>
      <c r="CP159" s="200"/>
      <c r="CQ159" s="200"/>
      <c r="CR159" s="200"/>
      <c r="CS159" s="200"/>
      <c r="CT159" s="200"/>
      <c r="CU159" s="200"/>
      <c r="CV159" s="200"/>
      <c r="CW159" s="200"/>
      <c r="CX159" s="200"/>
      <c r="CY159" s="200"/>
      <c r="CZ159" s="200"/>
      <c r="DA159" s="200"/>
      <c r="DB159" s="200"/>
      <c r="DC159" s="200"/>
      <c r="DD159" s="200"/>
      <c r="DE159" s="200"/>
      <c r="DF159" s="200"/>
      <c r="DH159" s="178" t="s">
        <v>164</v>
      </c>
      <c r="DI159" s="179"/>
      <c r="DJ159" s="179"/>
      <c r="DK159" s="180"/>
      <c r="DL159" s="180"/>
      <c r="DM159" s="180"/>
      <c r="DN159" s="180"/>
      <c r="DO159" s="180"/>
      <c r="DP159" s="180"/>
      <c r="DQ159" s="181"/>
      <c r="DR159" s="308"/>
      <c r="DS159" s="261"/>
      <c r="DT159" s="261"/>
      <c r="DU159" s="261"/>
      <c r="DV159" s="261"/>
      <c r="DW159" s="200"/>
      <c r="DX159" s="200"/>
      <c r="DY159" s="200"/>
      <c r="DZ159" s="200"/>
      <c r="EA159" s="200"/>
      <c r="EB159" s="200"/>
      <c r="EC159" s="200"/>
      <c r="ED159" s="200"/>
      <c r="EE159" s="200"/>
      <c r="EF159" s="200"/>
      <c r="EG159" s="200"/>
      <c r="EH159" s="200"/>
      <c r="EI159" s="200"/>
      <c r="EJ159" s="200"/>
      <c r="EK159" s="200"/>
      <c r="EL159" s="200"/>
      <c r="EM159" s="200"/>
      <c r="EN159" s="200"/>
      <c r="EO159" s="200"/>
      <c r="EP159" s="200"/>
      <c r="EQ159" s="200"/>
    </row>
    <row r="160" spans="1:147" s="110" customFormat="1" ht="12.75" customHeight="1">
      <c r="A160" s="178" t="s">
        <v>165</v>
      </c>
      <c r="B160" s="180"/>
      <c r="C160" s="180"/>
      <c r="D160" s="180"/>
      <c r="E160" s="180"/>
      <c r="F160" s="180"/>
      <c r="G160" s="180"/>
      <c r="H160" s="180"/>
      <c r="I160" s="180"/>
      <c r="J160" s="181"/>
      <c r="K160" s="182"/>
      <c r="L160" s="183"/>
      <c r="M160" s="183"/>
      <c r="N160" s="183"/>
      <c r="O160" s="183"/>
      <c r="P160" s="261">
        <v>12000</v>
      </c>
      <c r="Q160" s="261"/>
      <c r="R160" s="261"/>
      <c r="S160" s="261"/>
      <c r="T160" s="261"/>
      <c r="U160" s="261"/>
      <c r="V160" s="261"/>
      <c r="W160" s="261">
        <v>8000</v>
      </c>
      <c r="X160" s="261"/>
      <c r="Y160" s="261"/>
      <c r="Z160" s="261"/>
      <c r="AA160" s="261"/>
      <c r="AB160" s="261"/>
      <c r="AC160" s="261"/>
      <c r="AD160" s="261">
        <v>10000</v>
      </c>
      <c r="AE160" s="261"/>
      <c r="AF160" s="261"/>
      <c r="AG160" s="261"/>
      <c r="AH160" s="261"/>
      <c r="AI160" s="261"/>
      <c r="AJ160" s="261"/>
      <c r="AL160" s="178" t="s">
        <v>165</v>
      </c>
      <c r="AM160" s="180"/>
      <c r="AN160" s="180"/>
      <c r="AO160" s="180"/>
      <c r="AP160" s="180"/>
      <c r="AQ160" s="180"/>
      <c r="AR160" s="180"/>
      <c r="AS160" s="180"/>
      <c r="AT160" s="180"/>
      <c r="AU160" s="181"/>
      <c r="AV160" s="182"/>
      <c r="AW160" s="183"/>
      <c r="AX160" s="183"/>
      <c r="AY160" s="183"/>
      <c r="AZ160" s="183"/>
      <c r="BA160" s="261"/>
      <c r="BB160" s="261"/>
      <c r="BC160" s="261"/>
      <c r="BD160" s="261"/>
      <c r="BE160" s="261"/>
      <c r="BF160" s="261"/>
      <c r="BG160" s="261"/>
      <c r="BH160" s="261"/>
      <c r="BI160" s="261"/>
      <c r="BJ160" s="261"/>
      <c r="BK160" s="261"/>
      <c r="BL160" s="261"/>
      <c r="BM160" s="261"/>
      <c r="BN160" s="261"/>
      <c r="BO160" s="261"/>
      <c r="BP160" s="261"/>
      <c r="BQ160" s="261"/>
      <c r="BR160" s="261"/>
      <c r="BS160" s="261"/>
      <c r="BT160" s="261"/>
      <c r="BU160" s="261"/>
      <c r="BW160" s="178" t="s">
        <v>165</v>
      </c>
      <c r="BX160" s="180"/>
      <c r="BY160" s="180"/>
      <c r="BZ160" s="180"/>
      <c r="CA160" s="180"/>
      <c r="CB160" s="180"/>
      <c r="CC160" s="180"/>
      <c r="CD160" s="180"/>
      <c r="CE160" s="180"/>
      <c r="CF160" s="181"/>
      <c r="CG160" s="182"/>
      <c r="CH160" s="183"/>
      <c r="CI160" s="183"/>
      <c r="CJ160" s="183"/>
      <c r="CK160" s="183"/>
      <c r="CL160" s="261"/>
      <c r="CM160" s="261"/>
      <c r="CN160" s="261"/>
      <c r="CO160" s="261"/>
      <c r="CP160" s="261"/>
      <c r="CQ160" s="261"/>
      <c r="CR160" s="261"/>
      <c r="CS160" s="261"/>
      <c r="CT160" s="261"/>
      <c r="CU160" s="261"/>
      <c r="CV160" s="261"/>
      <c r="CW160" s="261"/>
      <c r="CX160" s="261"/>
      <c r="CY160" s="261"/>
      <c r="CZ160" s="261"/>
      <c r="DA160" s="261"/>
      <c r="DB160" s="261"/>
      <c r="DC160" s="261"/>
      <c r="DD160" s="261"/>
      <c r="DE160" s="261"/>
      <c r="DF160" s="261"/>
      <c r="DH160" s="178" t="s">
        <v>165</v>
      </c>
      <c r="DI160" s="180"/>
      <c r="DJ160" s="180"/>
      <c r="DK160" s="180"/>
      <c r="DL160" s="180"/>
      <c r="DM160" s="180"/>
      <c r="DN160" s="180"/>
      <c r="DO160" s="180"/>
      <c r="DP160" s="180"/>
      <c r="DQ160" s="181"/>
      <c r="DR160" s="182"/>
      <c r="DS160" s="183"/>
      <c r="DT160" s="183"/>
      <c r="DU160" s="183"/>
      <c r="DV160" s="183"/>
      <c r="DW160" s="261"/>
      <c r="DX160" s="261"/>
      <c r="DY160" s="261"/>
      <c r="DZ160" s="261"/>
      <c r="EA160" s="261"/>
      <c r="EB160" s="261"/>
      <c r="EC160" s="261"/>
      <c r="ED160" s="261"/>
      <c r="EE160" s="261"/>
      <c r="EF160" s="261"/>
      <c r="EG160" s="261"/>
      <c r="EH160" s="261"/>
      <c r="EI160" s="261"/>
      <c r="EJ160" s="261"/>
      <c r="EK160" s="261"/>
      <c r="EL160" s="261"/>
      <c r="EM160" s="261"/>
      <c r="EN160" s="261"/>
      <c r="EO160" s="261"/>
      <c r="EP160" s="261"/>
      <c r="EQ160" s="261"/>
    </row>
    <row r="161" spans="1:147" s="110" customFormat="1" ht="12.75" customHeight="1">
      <c r="A161" s="178" t="s">
        <v>166</v>
      </c>
      <c r="B161" s="180"/>
      <c r="C161" s="180"/>
      <c r="D161" s="180"/>
      <c r="E161" s="180"/>
      <c r="F161" s="180"/>
      <c r="G161" s="180"/>
      <c r="H161" s="180"/>
      <c r="I161" s="180"/>
      <c r="J161" s="181"/>
      <c r="K161" s="182"/>
      <c r="L161" s="183"/>
      <c r="M161" s="183"/>
      <c r="N161" s="183"/>
      <c r="O161" s="183"/>
      <c r="P161" s="201">
        <f>$K$159-P160</f>
        <v>-2000</v>
      </c>
      <c r="Q161" s="201"/>
      <c r="R161" s="201"/>
      <c r="S161" s="201"/>
      <c r="T161" s="201"/>
      <c r="U161" s="201"/>
      <c r="V161" s="201"/>
      <c r="W161" s="201">
        <f>$K$159-W160</f>
        <v>2000</v>
      </c>
      <c r="X161" s="201"/>
      <c r="Y161" s="201"/>
      <c r="Z161" s="201"/>
      <c r="AA161" s="201"/>
      <c r="AB161" s="201"/>
      <c r="AC161" s="201"/>
      <c r="AD161" s="201">
        <f>$K$159-AD160</f>
        <v>0</v>
      </c>
      <c r="AE161" s="201"/>
      <c r="AF161" s="201"/>
      <c r="AG161" s="201"/>
      <c r="AH161" s="201"/>
      <c r="AI161" s="201"/>
      <c r="AJ161" s="201"/>
      <c r="AL161" s="178" t="s">
        <v>166</v>
      </c>
      <c r="AM161" s="180"/>
      <c r="AN161" s="180"/>
      <c r="AO161" s="180"/>
      <c r="AP161" s="180"/>
      <c r="AQ161" s="180"/>
      <c r="AR161" s="180"/>
      <c r="AS161" s="180"/>
      <c r="AT161" s="180"/>
      <c r="AU161" s="181"/>
      <c r="AV161" s="182"/>
      <c r="AW161" s="183"/>
      <c r="AX161" s="183"/>
      <c r="AY161" s="183"/>
      <c r="AZ161" s="183"/>
      <c r="BA161" s="201"/>
      <c r="BB161" s="201"/>
      <c r="BC161" s="201"/>
      <c r="BD161" s="201"/>
      <c r="BE161" s="201"/>
      <c r="BF161" s="201"/>
      <c r="BG161" s="201"/>
      <c r="BH161" s="201"/>
      <c r="BI161" s="201"/>
      <c r="BJ161" s="201"/>
      <c r="BK161" s="201"/>
      <c r="BL161" s="201"/>
      <c r="BM161" s="201"/>
      <c r="BN161" s="201"/>
      <c r="BO161" s="201"/>
      <c r="BP161" s="201"/>
      <c r="BQ161" s="201"/>
      <c r="BR161" s="201"/>
      <c r="BS161" s="201"/>
      <c r="BT161" s="201"/>
      <c r="BU161" s="201"/>
      <c r="BW161" s="178" t="s">
        <v>166</v>
      </c>
      <c r="BX161" s="180"/>
      <c r="BY161" s="180"/>
      <c r="BZ161" s="180"/>
      <c r="CA161" s="180"/>
      <c r="CB161" s="180"/>
      <c r="CC161" s="180"/>
      <c r="CD161" s="180"/>
      <c r="CE161" s="180"/>
      <c r="CF161" s="181"/>
      <c r="CG161" s="182"/>
      <c r="CH161" s="183"/>
      <c r="CI161" s="183"/>
      <c r="CJ161" s="183"/>
      <c r="CK161" s="183"/>
      <c r="CL161" s="201"/>
      <c r="CM161" s="201"/>
      <c r="CN161" s="201"/>
      <c r="CO161" s="201"/>
      <c r="CP161" s="201"/>
      <c r="CQ161" s="201"/>
      <c r="CR161" s="201"/>
      <c r="CS161" s="201"/>
      <c r="CT161" s="201"/>
      <c r="CU161" s="201"/>
      <c r="CV161" s="201"/>
      <c r="CW161" s="201"/>
      <c r="CX161" s="201"/>
      <c r="CY161" s="201"/>
      <c r="CZ161" s="201"/>
      <c r="DA161" s="201"/>
      <c r="DB161" s="201"/>
      <c r="DC161" s="201"/>
      <c r="DD161" s="201"/>
      <c r="DE161" s="201"/>
      <c r="DF161" s="201"/>
      <c r="DH161" s="178" t="s">
        <v>166</v>
      </c>
      <c r="DI161" s="180"/>
      <c r="DJ161" s="180"/>
      <c r="DK161" s="180"/>
      <c r="DL161" s="180"/>
      <c r="DM161" s="180"/>
      <c r="DN161" s="180"/>
      <c r="DO161" s="180"/>
      <c r="DP161" s="180"/>
      <c r="DQ161" s="181"/>
      <c r="DR161" s="182"/>
      <c r="DS161" s="183"/>
      <c r="DT161" s="183"/>
      <c r="DU161" s="183"/>
      <c r="DV161" s="183"/>
      <c r="DW161" s="201"/>
      <c r="DX161" s="201"/>
      <c r="DY161" s="201"/>
      <c r="DZ161" s="201"/>
      <c r="EA161" s="201"/>
      <c r="EB161" s="201"/>
      <c r="EC161" s="201"/>
      <c r="ED161" s="201"/>
      <c r="EE161" s="201"/>
      <c r="EF161" s="201"/>
      <c r="EG161" s="201"/>
      <c r="EH161" s="201"/>
      <c r="EI161" s="201"/>
      <c r="EJ161" s="201"/>
      <c r="EK161" s="201"/>
      <c r="EL161" s="201"/>
      <c r="EM161" s="201"/>
      <c r="EN161" s="201"/>
      <c r="EO161" s="201"/>
      <c r="EP161" s="201"/>
      <c r="EQ161" s="201"/>
    </row>
    <row r="162" spans="1:147" s="110" customFormat="1" ht="12.75" customHeight="1">
      <c r="A162" s="198" t="s">
        <v>167</v>
      </c>
      <c r="B162" s="199"/>
      <c r="C162" s="199"/>
      <c r="D162" s="180"/>
      <c r="E162" s="180"/>
      <c r="F162" s="180"/>
      <c r="G162" s="180"/>
      <c r="H162" s="180"/>
      <c r="I162" s="180"/>
      <c r="J162" s="181"/>
      <c r="K162" s="182"/>
      <c r="L162" s="183"/>
      <c r="M162" s="183"/>
      <c r="N162" s="183"/>
      <c r="O162" s="183"/>
      <c r="P162" s="200"/>
      <c r="Q162" s="200"/>
      <c r="R162" s="200"/>
      <c r="S162" s="200"/>
      <c r="T162" s="200"/>
      <c r="U162" s="200"/>
      <c r="V162" s="200"/>
      <c r="W162" s="200"/>
      <c r="X162" s="200"/>
      <c r="Y162" s="200"/>
      <c r="Z162" s="200"/>
      <c r="AA162" s="200"/>
      <c r="AB162" s="200"/>
      <c r="AC162" s="200"/>
      <c r="AD162" s="200"/>
      <c r="AE162" s="200"/>
      <c r="AF162" s="200"/>
      <c r="AG162" s="200"/>
      <c r="AH162" s="200"/>
      <c r="AI162" s="200"/>
      <c r="AJ162" s="200"/>
      <c r="AL162" s="198" t="s">
        <v>167</v>
      </c>
      <c r="AM162" s="199"/>
      <c r="AN162" s="199"/>
      <c r="AO162" s="180"/>
      <c r="AP162" s="180"/>
      <c r="AQ162" s="180"/>
      <c r="AR162" s="180"/>
      <c r="AS162" s="180"/>
      <c r="AT162" s="180"/>
      <c r="AU162" s="181"/>
      <c r="AV162" s="182"/>
      <c r="AW162" s="183"/>
      <c r="AX162" s="183"/>
      <c r="AY162" s="183"/>
      <c r="AZ162" s="183"/>
      <c r="BA162" s="200"/>
      <c r="BB162" s="200"/>
      <c r="BC162" s="200"/>
      <c r="BD162" s="200"/>
      <c r="BE162" s="200"/>
      <c r="BF162" s="200"/>
      <c r="BG162" s="200"/>
      <c r="BH162" s="200"/>
      <c r="BI162" s="200"/>
      <c r="BJ162" s="200"/>
      <c r="BK162" s="200"/>
      <c r="BL162" s="200"/>
      <c r="BM162" s="200"/>
      <c r="BN162" s="200"/>
      <c r="BO162" s="200"/>
      <c r="BP162" s="200"/>
      <c r="BQ162" s="200"/>
      <c r="BR162" s="200"/>
      <c r="BS162" s="200"/>
      <c r="BT162" s="200"/>
      <c r="BU162" s="200"/>
      <c r="BW162" s="198" t="s">
        <v>167</v>
      </c>
      <c r="BX162" s="199"/>
      <c r="BY162" s="199"/>
      <c r="BZ162" s="180"/>
      <c r="CA162" s="180"/>
      <c r="CB162" s="180"/>
      <c r="CC162" s="180"/>
      <c r="CD162" s="180"/>
      <c r="CE162" s="180"/>
      <c r="CF162" s="181"/>
      <c r="CG162" s="182"/>
      <c r="CH162" s="183"/>
      <c r="CI162" s="183"/>
      <c r="CJ162" s="183"/>
      <c r="CK162" s="183"/>
      <c r="CL162" s="200"/>
      <c r="CM162" s="200"/>
      <c r="CN162" s="200"/>
      <c r="CO162" s="200"/>
      <c r="CP162" s="200"/>
      <c r="CQ162" s="200"/>
      <c r="CR162" s="200"/>
      <c r="CS162" s="200"/>
      <c r="CT162" s="200"/>
      <c r="CU162" s="200"/>
      <c r="CV162" s="200"/>
      <c r="CW162" s="200"/>
      <c r="CX162" s="200"/>
      <c r="CY162" s="200"/>
      <c r="CZ162" s="200"/>
      <c r="DA162" s="200"/>
      <c r="DB162" s="200"/>
      <c r="DC162" s="200"/>
      <c r="DD162" s="200"/>
      <c r="DE162" s="200"/>
      <c r="DF162" s="200"/>
      <c r="DH162" s="198" t="s">
        <v>167</v>
      </c>
      <c r="DI162" s="199"/>
      <c r="DJ162" s="199"/>
      <c r="DK162" s="180"/>
      <c r="DL162" s="180"/>
      <c r="DM162" s="180"/>
      <c r="DN162" s="180"/>
      <c r="DO162" s="180"/>
      <c r="DP162" s="180"/>
      <c r="DQ162" s="181"/>
      <c r="DR162" s="182"/>
      <c r="DS162" s="183"/>
      <c r="DT162" s="183"/>
      <c r="DU162" s="183"/>
      <c r="DV162" s="183"/>
      <c r="DW162" s="200"/>
      <c r="DX162" s="200"/>
      <c r="DY162" s="200"/>
      <c r="DZ162" s="200"/>
      <c r="EA162" s="200"/>
      <c r="EB162" s="200"/>
      <c r="EC162" s="200"/>
      <c r="ED162" s="200"/>
      <c r="EE162" s="200"/>
      <c r="EF162" s="200"/>
      <c r="EG162" s="200"/>
      <c r="EH162" s="200"/>
      <c r="EI162" s="200"/>
      <c r="EJ162" s="200"/>
      <c r="EK162" s="200"/>
      <c r="EL162" s="200"/>
      <c r="EM162" s="200"/>
      <c r="EN162" s="200"/>
      <c r="EO162" s="200"/>
      <c r="EP162" s="200"/>
      <c r="EQ162" s="200"/>
    </row>
    <row r="163" spans="1:147" s="110" customFormat="1">
      <c r="A163" s="178" t="s">
        <v>168</v>
      </c>
      <c r="B163" s="179"/>
      <c r="C163" s="179"/>
      <c r="D163" s="180"/>
      <c r="E163" s="180"/>
      <c r="F163" s="180"/>
      <c r="G163" s="180"/>
      <c r="H163" s="180"/>
      <c r="I163" s="180"/>
      <c r="J163" s="181"/>
      <c r="K163" s="182"/>
      <c r="L163" s="183"/>
      <c r="M163" s="183"/>
      <c r="N163" s="183"/>
      <c r="O163" s="183"/>
      <c r="P163" s="184"/>
      <c r="Q163" s="184"/>
      <c r="R163" s="184"/>
      <c r="S163" s="184"/>
      <c r="T163" s="184"/>
      <c r="U163" s="184"/>
      <c r="V163" s="184"/>
      <c r="W163" s="184"/>
      <c r="X163" s="184"/>
      <c r="Y163" s="184"/>
      <c r="Z163" s="184"/>
      <c r="AA163" s="184"/>
      <c r="AB163" s="184"/>
      <c r="AC163" s="184"/>
      <c r="AD163" s="184"/>
      <c r="AE163" s="184"/>
      <c r="AF163" s="184"/>
      <c r="AG163" s="184"/>
      <c r="AH163" s="184"/>
      <c r="AI163" s="184"/>
      <c r="AJ163" s="184"/>
      <c r="AL163" s="178" t="s">
        <v>168</v>
      </c>
      <c r="AM163" s="179"/>
      <c r="AN163" s="179"/>
      <c r="AO163" s="180"/>
      <c r="AP163" s="180"/>
      <c r="AQ163" s="180"/>
      <c r="AR163" s="180"/>
      <c r="AS163" s="180"/>
      <c r="AT163" s="180"/>
      <c r="AU163" s="181"/>
      <c r="AV163" s="182"/>
      <c r="AW163" s="183"/>
      <c r="AX163" s="183"/>
      <c r="AY163" s="183"/>
      <c r="AZ163" s="183"/>
      <c r="BA163" s="184"/>
      <c r="BB163" s="184"/>
      <c r="BC163" s="184"/>
      <c r="BD163" s="184"/>
      <c r="BE163" s="184"/>
      <c r="BF163" s="184"/>
      <c r="BG163" s="184"/>
      <c r="BH163" s="184"/>
      <c r="BI163" s="184"/>
      <c r="BJ163" s="184"/>
      <c r="BK163" s="184"/>
      <c r="BL163" s="184"/>
      <c r="BM163" s="184"/>
      <c r="BN163" s="184"/>
      <c r="BO163" s="184"/>
      <c r="BP163" s="184"/>
      <c r="BQ163" s="184"/>
      <c r="BR163" s="184"/>
      <c r="BS163" s="184"/>
      <c r="BT163" s="184"/>
      <c r="BU163" s="184"/>
      <c r="BW163" s="178" t="s">
        <v>168</v>
      </c>
      <c r="BX163" s="179"/>
      <c r="BY163" s="179"/>
      <c r="BZ163" s="180"/>
      <c r="CA163" s="180"/>
      <c r="CB163" s="180"/>
      <c r="CC163" s="180"/>
      <c r="CD163" s="180"/>
      <c r="CE163" s="180"/>
      <c r="CF163" s="181"/>
      <c r="CG163" s="182"/>
      <c r="CH163" s="183"/>
      <c r="CI163" s="183"/>
      <c r="CJ163" s="183"/>
      <c r="CK163" s="183"/>
      <c r="CL163" s="184"/>
      <c r="CM163" s="184"/>
      <c r="CN163" s="184"/>
      <c r="CO163" s="184"/>
      <c r="CP163" s="184"/>
      <c r="CQ163" s="184"/>
      <c r="CR163" s="184"/>
      <c r="CS163" s="184"/>
      <c r="CT163" s="184"/>
      <c r="CU163" s="184"/>
      <c r="CV163" s="184"/>
      <c r="CW163" s="184"/>
      <c r="CX163" s="184"/>
      <c r="CY163" s="184"/>
      <c r="CZ163" s="184"/>
      <c r="DA163" s="184"/>
      <c r="DB163" s="184"/>
      <c r="DC163" s="184"/>
      <c r="DD163" s="184"/>
      <c r="DE163" s="184"/>
      <c r="DF163" s="184"/>
      <c r="DH163" s="178" t="s">
        <v>168</v>
      </c>
      <c r="DI163" s="179"/>
      <c r="DJ163" s="179"/>
      <c r="DK163" s="180"/>
      <c r="DL163" s="180"/>
      <c r="DM163" s="180"/>
      <c r="DN163" s="180"/>
      <c r="DO163" s="180"/>
      <c r="DP163" s="180"/>
      <c r="DQ163" s="181"/>
      <c r="DR163" s="182"/>
      <c r="DS163" s="183"/>
      <c r="DT163" s="183"/>
      <c r="DU163" s="183"/>
      <c r="DV163" s="183"/>
      <c r="DW163" s="184"/>
      <c r="DX163" s="184"/>
      <c r="DY163" s="184"/>
      <c r="DZ163" s="184"/>
      <c r="EA163" s="184"/>
      <c r="EB163" s="184"/>
      <c r="EC163" s="184"/>
      <c r="ED163" s="184"/>
      <c r="EE163" s="184"/>
      <c r="EF163" s="184"/>
      <c r="EG163" s="184"/>
      <c r="EH163" s="184"/>
      <c r="EI163" s="184"/>
      <c r="EJ163" s="184"/>
      <c r="EK163" s="184"/>
      <c r="EL163" s="184"/>
      <c r="EM163" s="184"/>
      <c r="EN163" s="184"/>
      <c r="EO163" s="184"/>
      <c r="EP163" s="184"/>
      <c r="EQ163" s="184"/>
    </row>
    <row r="164" spans="1:147" s="110" customFormat="1">
      <c r="A164" s="178" t="s">
        <v>47</v>
      </c>
      <c r="B164" s="180"/>
      <c r="C164" s="180"/>
      <c r="D164" s="180"/>
      <c r="E164" s="180"/>
      <c r="F164" s="180"/>
      <c r="G164" s="180"/>
      <c r="H164" s="180"/>
      <c r="I164" s="180"/>
      <c r="J164" s="181"/>
      <c r="K164" s="182"/>
      <c r="L164" s="183"/>
      <c r="M164" s="183"/>
      <c r="N164" s="183"/>
      <c r="O164" s="183"/>
      <c r="P164" s="261"/>
      <c r="Q164" s="261"/>
      <c r="R164" s="261"/>
      <c r="S164" s="261"/>
      <c r="T164" s="261"/>
      <c r="U164" s="261"/>
      <c r="V164" s="261"/>
      <c r="W164" s="261"/>
      <c r="X164" s="261"/>
      <c r="Y164" s="261"/>
      <c r="Z164" s="261"/>
      <c r="AA164" s="261"/>
      <c r="AB164" s="261"/>
      <c r="AC164" s="261"/>
      <c r="AD164" s="261"/>
      <c r="AE164" s="261"/>
      <c r="AF164" s="261"/>
      <c r="AG164" s="261"/>
      <c r="AH164" s="261"/>
      <c r="AI164" s="261"/>
      <c r="AJ164" s="261"/>
      <c r="AL164" s="178" t="s">
        <v>47</v>
      </c>
      <c r="AM164" s="180"/>
      <c r="AN164" s="180"/>
      <c r="AO164" s="180"/>
      <c r="AP164" s="180"/>
      <c r="AQ164" s="180"/>
      <c r="AR164" s="180"/>
      <c r="AS164" s="180"/>
      <c r="AT164" s="180"/>
      <c r="AU164" s="181"/>
      <c r="AV164" s="182"/>
      <c r="AW164" s="183"/>
      <c r="AX164" s="183"/>
      <c r="AY164" s="183"/>
      <c r="AZ164" s="183"/>
      <c r="BA164" s="261"/>
      <c r="BB164" s="261"/>
      <c r="BC164" s="261"/>
      <c r="BD164" s="261"/>
      <c r="BE164" s="261"/>
      <c r="BF164" s="261"/>
      <c r="BG164" s="261"/>
      <c r="BH164" s="261"/>
      <c r="BI164" s="261"/>
      <c r="BJ164" s="261"/>
      <c r="BK164" s="261"/>
      <c r="BL164" s="261"/>
      <c r="BM164" s="261"/>
      <c r="BN164" s="261"/>
      <c r="BO164" s="261"/>
      <c r="BP164" s="261"/>
      <c r="BQ164" s="261"/>
      <c r="BR164" s="261"/>
      <c r="BS164" s="261"/>
      <c r="BT164" s="261"/>
      <c r="BU164" s="261"/>
      <c r="BW164" s="178" t="s">
        <v>47</v>
      </c>
      <c r="BX164" s="180"/>
      <c r="BY164" s="180"/>
      <c r="BZ164" s="180"/>
      <c r="CA164" s="180"/>
      <c r="CB164" s="180"/>
      <c r="CC164" s="180"/>
      <c r="CD164" s="180"/>
      <c r="CE164" s="180"/>
      <c r="CF164" s="181"/>
      <c r="CG164" s="182"/>
      <c r="CH164" s="183"/>
      <c r="CI164" s="183"/>
      <c r="CJ164" s="183"/>
      <c r="CK164" s="183"/>
      <c r="CL164" s="261"/>
      <c r="CM164" s="261"/>
      <c r="CN164" s="261"/>
      <c r="CO164" s="261"/>
      <c r="CP164" s="261"/>
      <c r="CQ164" s="261"/>
      <c r="CR164" s="261"/>
      <c r="CS164" s="261"/>
      <c r="CT164" s="261"/>
      <c r="CU164" s="261"/>
      <c r="CV164" s="261"/>
      <c r="CW164" s="261"/>
      <c r="CX164" s="261"/>
      <c r="CY164" s="261"/>
      <c r="CZ164" s="261"/>
      <c r="DA164" s="261"/>
      <c r="DB164" s="261"/>
      <c r="DC164" s="261"/>
      <c r="DD164" s="261"/>
      <c r="DE164" s="261"/>
      <c r="DF164" s="261"/>
      <c r="DH164" s="178" t="s">
        <v>47</v>
      </c>
      <c r="DI164" s="180"/>
      <c r="DJ164" s="180"/>
      <c r="DK164" s="180"/>
      <c r="DL164" s="180"/>
      <c r="DM164" s="180"/>
      <c r="DN164" s="180"/>
      <c r="DO164" s="180"/>
      <c r="DP164" s="180"/>
      <c r="DQ164" s="181"/>
      <c r="DR164" s="182"/>
      <c r="DS164" s="183"/>
      <c r="DT164" s="183"/>
      <c r="DU164" s="183"/>
      <c r="DV164" s="183"/>
      <c r="DW164" s="261"/>
      <c r="DX164" s="261"/>
      <c r="DY164" s="261"/>
      <c r="DZ164" s="261"/>
      <c r="EA164" s="261"/>
      <c r="EB164" s="261"/>
      <c r="EC164" s="261"/>
      <c r="ED164" s="261"/>
      <c r="EE164" s="261"/>
      <c r="EF164" s="261"/>
      <c r="EG164" s="261"/>
      <c r="EH164" s="261"/>
      <c r="EI164" s="261"/>
      <c r="EJ164" s="261"/>
      <c r="EK164" s="261"/>
      <c r="EL164" s="261"/>
      <c r="EM164" s="261"/>
      <c r="EN164" s="261"/>
      <c r="EO164" s="261"/>
      <c r="EP164" s="261"/>
      <c r="EQ164" s="261"/>
    </row>
    <row r="165" spans="1:147" s="110" customFormat="1">
      <c r="A165" s="185" t="s">
        <v>169</v>
      </c>
      <c r="B165" s="186"/>
      <c r="C165" s="186"/>
      <c r="D165" s="186"/>
      <c r="E165" s="186"/>
      <c r="F165" s="186"/>
      <c r="G165" s="186"/>
      <c r="H165" s="186"/>
      <c r="I165" s="186"/>
      <c r="J165" s="187"/>
      <c r="K165" s="182"/>
      <c r="L165" s="183"/>
      <c r="M165" s="183"/>
      <c r="N165" s="183"/>
      <c r="O165" s="183"/>
      <c r="P165" s="194"/>
      <c r="Q165" s="195"/>
      <c r="R165" s="195"/>
      <c r="S165" s="195"/>
      <c r="T165" s="195"/>
      <c r="U165" s="195"/>
      <c r="V165" s="196"/>
      <c r="W165" s="197"/>
      <c r="X165" s="195"/>
      <c r="Y165" s="195"/>
      <c r="Z165" s="195"/>
      <c r="AA165" s="195"/>
      <c r="AB165" s="195"/>
      <c r="AC165" s="196"/>
      <c r="AD165" s="194"/>
      <c r="AE165" s="195"/>
      <c r="AF165" s="195"/>
      <c r="AG165" s="195"/>
      <c r="AH165" s="195"/>
      <c r="AI165" s="195"/>
      <c r="AJ165" s="196"/>
      <c r="AL165" s="185" t="s">
        <v>169</v>
      </c>
      <c r="AM165" s="186"/>
      <c r="AN165" s="186"/>
      <c r="AO165" s="186"/>
      <c r="AP165" s="186"/>
      <c r="AQ165" s="186"/>
      <c r="AR165" s="186"/>
      <c r="AS165" s="186"/>
      <c r="AT165" s="186"/>
      <c r="AU165" s="187"/>
      <c r="AV165" s="182"/>
      <c r="AW165" s="183"/>
      <c r="AX165" s="183"/>
      <c r="AY165" s="183"/>
      <c r="AZ165" s="183"/>
      <c r="BA165" s="194"/>
      <c r="BB165" s="195"/>
      <c r="BC165" s="195"/>
      <c r="BD165" s="195"/>
      <c r="BE165" s="195"/>
      <c r="BF165" s="195"/>
      <c r="BG165" s="196"/>
      <c r="BH165" s="197"/>
      <c r="BI165" s="195"/>
      <c r="BJ165" s="195"/>
      <c r="BK165" s="195"/>
      <c r="BL165" s="195"/>
      <c r="BM165" s="195"/>
      <c r="BN165" s="196"/>
      <c r="BO165" s="194"/>
      <c r="BP165" s="195"/>
      <c r="BQ165" s="195"/>
      <c r="BR165" s="195"/>
      <c r="BS165" s="195"/>
      <c r="BT165" s="195"/>
      <c r="BU165" s="196"/>
      <c r="BW165" s="185" t="s">
        <v>169</v>
      </c>
      <c r="BX165" s="186"/>
      <c r="BY165" s="186"/>
      <c r="BZ165" s="186"/>
      <c r="CA165" s="186"/>
      <c r="CB165" s="186"/>
      <c r="CC165" s="186"/>
      <c r="CD165" s="186"/>
      <c r="CE165" s="186"/>
      <c r="CF165" s="187"/>
      <c r="CG165" s="182"/>
      <c r="CH165" s="183"/>
      <c r="CI165" s="183"/>
      <c r="CJ165" s="183"/>
      <c r="CK165" s="183"/>
      <c r="CL165" s="194"/>
      <c r="CM165" s="195"/>
      <c r="CN165" s="195"/>
      <c r="CO165" s="195"/>
      <c r="CP165" s="195"/>
      <c r="CQ165" s="195"/>
      <c r="CR165" s="196"/>
      <c r="CS165" s="197"/>
      <c r="CT165" s="195"/>
      <c r="CU165" s="195"/>
      <c r="CV165" s="195"/>
      <c r="CW165" s="195"/>
      <c r="CX165" s="195"/>
      <c r="CY165" s="196"/>
      <c r="CZ165" s="194"/>
      <c r="DA165" s="195"/>
      <c r="DB165" s="195"/>
      <c r="DC165" s="195"/>
      <c r="DD165" s="195"/>
      <c r="DE165" s="195"/>
      <c r="DF165" s="196"/>
      <c r="DH165" s="185" t="s">
        <v>169</v>
      </c>
      <c r="DI165" s="186"/>
      <c r="DJ165" s="186"/>
      <c r="DK165" s="186"/>
      <c r="DL165" s="186"/>
      <c r="DM165" s="186"/>
      <c r="DN165" s="186"/>
      <c r="DO165" s="186"/>
      <c r="DP165" s="186"/>
      <c r="DQ165" s="187"/>
      <c r="DR165" s="182"/>
      <c r="DS165" s="183"/>
      <c r="DT165" s="183"/>
      <c r="DU165" s="183"/>
      <c r="DV165" s="183"/>
      <c r="DW165" s="194"/>
      <c r="DX165" s="195"/>
      <c r="DY165" s="195"/>
      <c r="DZ165" s="195"/>
      <c r="EA165" s="195"/>
      <c r="EB165" s="195"/>
      <c r="EC165" s="196"/>
      <c r="ED165" s="197"/>
      <c r="EE165" s="195"/>
      <c r="EF165" s="195"/>
      <c r="EG165" s="195"/>
      <c r="EH165" s="195"/>
      <c r="EI165" s="195"/>
      <c r="EJ165" s="196"/>
      <c r="EK165" s="194"/>
      <c r="EL165" s="195"/>
      <c r="EM165" s="195"/>
      <c r="EN165" s="195"/>
      <c r="EO165" s="195"/>
      <c r="EP165" s="195"/>
      <c r="EQ165" s="196"/>
    </row>
    <row r="166" spans="1:147" s="110" customFormat="1">
      <c r="A166" s="185" t="s">
        <v>170</v>
      </c>
      <c r="B166" s="186"/>
      <c r="C166" s="186"/>
      <c r="D166" s="186"/>
      <c r="E166" s="186"/>
      <c r="F166" s="186"/>
      <c r="G166" s="186"/>
      <c r="H166" s="186"/>
      <c r="I166" s="186"/>
      <c r="J166" s="187"/>
      <c r="K166" s="182"/>
      <c r="L166" s="183"/>
      <c r="M166" s="183"/>
      <c r="N166" s="183"/>
      <c r="O166" s="183"/>
      <c r="P166" s="194"/>
      <c r="Q166" s="195"/>
      <c r="R166" s="195"/>
      <c r="S166" s="195"/>
      <c r="T166" s="195"/>
      <c r="U166" s="195"/>
      <c r="V166" s="196"/>
      <c r="W166" s="197"/>
      <c r="X166" s="195"/>
      <c r="Y166" s="195"/>
      <c r="Z166" s="195"/>
      <c r="AA166" s="195"/>
      <c r="AB166" s="195"/>
      <c r="AC166" s="196"/>
      <c r="AD166" s="194"/>
      <c r="AE166" s="195"/>
      <c r="AF166" s="195"/>
      <c r="AG166" s="195"/>
      <c r="AH166" s="195"/>
      <c r="AI166" s="195"/>
      <c r="AJ166" s="196"/>
      <c r="AL166" s="185" t="s">
        <v>170</v>
      </c>
      <c r="AM166" s="186"/>
      <c r="AN166" s="186"/>
      <c r="AO166" s="186"/>
      <c r="AP166" s="186"/>
      <c r="AQ166" s="186"/>
      <c r="AR166" s="186"/>
      <c r="AS166" s="186"/>
      <c r="AT166" s="186"/>
      <c r="AU166" s="187"/>
      <c r="AV166" s="182"/>
      <c r="AW166" s="183"/>
      <c r="AX166" s="183"/>
      <c r="AY166" s="183"/>
      <c r="AZ166" s="183"/>
      <c r="BA166" s="194"/>
      <c r="BB166" s="195"/>
      <c r="BC166" s="195"/>
      <c r="BD166" s="195"/>
      <c r="BE166" s="195"/>
      <c r="BF166" s="195"/>
      <c r="BG166" s="196"/>
      <c r="BH166" s="197"/>
      <c r="BI166" s="195"/>
      <c r="BJ166" s="195"/>
      <c r="BK166" s="195"/>
      <c r="BL166" s="195"/>
      <c r="BM166" s="195"/>
      <c r="BN166" s="196"/>
      <c r="BO166" s="194"/>
      <c r="BP166" s="195"/>
      <c r="BQ166" s="195"/>
      <c r="BR166" s="195"/>
      <c r="BS166" s="195"/>
      <c r="BT166" s="195"/>
      <c r="BU166" s="196"/>
      <c r="BW166" s="185" t="s">
        <v>170</v>
      </c>
      <c r="BX166" s="186"/>
      <c r="BY166" s="186"/>
      <c r="BZ166" s="186"/>
      <c r="CA166" s="186"/>
      <c r="CB166" s="186"/>
      <c r="CC166" s="186"/>
      <c r="CD166" s="186"/>
      <c r="CE166" s="186"/>
      <c r="CF166" s="187"/>
      <c r="CG166" s="182"/>
      <c r="CH166" s="183"/>
      <c r="CI166" s="183"/>
      <c r="CJ166" s="183"/>
      <c r="CK166" s="183"/>
      <c r="CL166" s="194"/>
      <c r="CM166" s="195"/>
      <c r="CN166" s="195"/>
      <c r="CO166" s="195"/>
      <c r="CP166" s="195"/>
      <c r="CQ166" s="195"/>
      <c r="CR166" s="196"/>
      <c r="CS166" s="197"/>
      <c r="CT166" s="195"/>
      <c r="CU166" s="195"/>
      <c r="CV166" s="195"/>
      <c r="CW166" s="195"/>
      <c r="CX166" s="195"/>
      <c r="CY166" s="196"/>
      <c r="CZ166" s="194"/>
      <c r="DA166" s="195"/>
      <c r="DB166" s="195"/>
      <c r="DC166" s="195"/>
      <c r="DD166" s="195"/>
      <c r="DE166" s="195"/>
      <c r="DF166" s="196"/>
      <c r="DH166" s="185" t="s">
        <v>170</v>
      </c>
      <c r="DI166" s="186"/>
      <c r="DJ166" s="186"/>
      <c r="DK166" s="186"/>
      <c r="DL166" s="186"/>
      <c r="DM166" s="186"/>
      <c r="DN166" s="186"/>
      <c r="DO166" s="186"/>
      <c r="DP166" s="186"/>
      <c r="DQ166" s="187"/>
      <c r="DR166" s="182"/>
      <c r="DS166" s="183"/>
      <c r="DT166" s="183"/>
      <c r="DU166" s="183"/>
      <c r="DV166" s="183"/>
      <c r="DW166" s="194"/>
      <c r="DX166" s="195"/>
      <c r="DY166" s="195"/>
      <c r="DZ166" s="195"/>
      <c r="EA166" s="195"/>
      <c r="EB166" s="195"/>
      <c r="EC166" s="196"/>
      <c r="ED166" s="197"/>
      <c r="EE166" s="195"/>
      <c r="EF166" s="195"/>
      <c r="EG166" s="195"/>
      <c r="EH166" s="195"/>
      <c r="EI166" s="195"/>
      <c r="EJ166" s="196"/>
      <c r="EK166" s="194"/>
      <c r="EL166" s="195"/>
      <c r="EM166" s="195"/>
      <c r="EN166" s="195"/>
      <c r="EO166" s="195"/>
      <c r="EP166" s="195"/>
      <c r="EQ166" s="196"/>
    </row>
    <row r="167" spans="1:147" s="110" customFormat="1">
      <c r="A167" s="178" t="s">
        <v>171</v>
      </c>
      <c r="B167" s="180"/>
      <c r="C167" s="180"/>
      <c r="D167" s="180"/>
      <c r="E167" s="180"/>
      <c r="F167" s="180"/>
      <c r="G167" s="180"/>
      <c r="H167" s="180"/>
      <c r="I167" s="180"/>
      <c r="J167" s="181"/>
      <c r="K167" s="182"/>
      <c r="L167" s="183"/>
      <c r="M167" s="183"/>
      <c r="N167" s="183"/>
      <c r="O167" s="183"/>
      <c r="P167" s="184"/>
      <c r="Q167" s="184"/>
      <c r="R167" s="184"/>
      <c r="S167" s="184"/>
      <c r="T167" s="184"/>
      <c r="U167" s="184"/>
      <c r="V167" s="184"/>
      <c r="W167" s="184"/>
      <c r="X167" s="184"/>
      <c r="Y167" s="184"/>
      <c r="Z167" s="184"/>
      <c r="AA167" s="184"/>
      <c r="AB167" s="184"/>
      <c r="AC167" s="184"/>
      <c r="AD167" s="184"/>
      <c r="AE167" s="184"/>
      <c r="AF167" s="184"/>
      <c r="AG167" s="184"/>
      <c r="AH167" s="184"/>
      <c r="AI167" s="184"/>
      <c r="AJ167" s="184"/>
      <c r="AL167" s="178" t="s">
        <v>171</v>
      </c>
      <c r="AM167" s="180"/>
      <c r="AN167" s="180"/>
      <c r="AO167" s="180"/>
      <c r="AP167" s="180"/>
      <c r="AQ167" s="180"/>
      <c r="AR167" s="180"/>
      <c r="AS167" s="180"/>
      <c r="AT167" s="180"/>
      <c r="AU167" s="181"/>
      <c r="AV167" s="182"/>
      <c r="AW167" s="183"/>
      <c r="AX167" s="183"/>
      <c r="AY167" s="183"/>
      <c r="AZ167" s="183"/>
      <c r="BA167" s="184"/>
      <c r="BB167" s="184"/>
      <c r="BC167" s="184"/>
      <c r="BD167" s="184"/>
      <c r="BE167" s="184"/>
      <c r="BF167" s="184"/>
      <c r="BG167" s="184"/>
      <c r="BH167" s="184"/>
      <c r="BI167" s="184"/>
      <c r="BJ167" s="184"/>
      <c r="BK167" s="184"/>
      <c r="BL167" s="184"/>
      <c r="BM167" s="184"/>
      <c r="BN167" s="184"/>
      <c r="BO167" s="184"/>
      <c r="BP167" s="184"/>
      <c r="BQ167" s="184"/>
      <c r="BR167" s="184"/>
      <c r="BS167" s="184"/>
      <c r="BT167" s="184"/>
      <c r="BU167" s="184"/>
      <c r="BW167" s="178" t="s">
        <v>171</v>
      </c>
      <c r="BX167" s="180"/>
      <c r="BY167" s="180"/>
      <c r="BZ167" s="180"/>
      <c r="CA167" s="180"/>
      <c r="CB167" s="180"/>
      <c r="CC167" s="180"/>
      <c r="CD167" s="180"/>
      <c r="CE167" s="180"/>
      <c r="CF167" s="181"/>
      <c r="CG167" s="182"/>
      <c r="CH167" s="183"/>
      <c r="CI167" s="183"/>
      <c r="CJ167" s="183"/>
      <c r="CK167" s="183"/>
      <c r="CL167" s="184"/>
      <c r="CM167" s="184"/>
      <c r="CN167" s="184"/>
      <c r="CO167" s="184"/>
      <c r="CP167" s="184"/>
      <c r="CQ167" s="184"/>
      <c r="CR167" s="184"/>
      <c r="CS167" s="184"/>
      <c r="CT167" s="184"/>
      <c r="CU167" s="184"/>
      <c r="CV167" s="184"/>
      <c r="CW167" s="184"/>
      <c r="CX167" s="184"/>
      <c r="CY167" s="184"/>
      <c r="CZ167" s="184"/>
      <c r="DA167" s="184"/>
      <c r="DB167" s="184"/>
      <c r="DC167" s="184"/>
      <c r="DD167" s="184"/>
      <c r="DE167" s="184"/>
      <c r="DF167" s="184"/>
      <c r="DH167" s="178" t="s">
        <v>171</v>
      </c>
      <c r="DI167" s="180"/>
      <c r="DJ167" s="180"/>
      <c r="DK167" s="180"/>
      <c r="DL167" s="180"/>
      <c r="DM167" s="180"/>
      <c r="DN167" s="180"/>
      <c r="DO167" s="180"/>
      <c r="DP167" s="180"/>
      <c r="DQ167" s="181"/>
      <c r="DR167" s="182"/>
      <c r="DS167" s="183"/>
      <c r="DT167" s="183"/>
      <c r="DU167" s="183"/>
      <c r="DV167" s="183"/>
      <c r="DW167" s="184"/>
      <c r="DX167" s="184"/>
      <c r="DY167" s="184"/>
      <c r="DZ167" s="184"/>
      <c r="EA167" s="184"/>
      <c r="EB167" s="184"/>
      <c r="EC167" s="184"/>
      <c r="ED167" s="184"/>
      <c r="EE167" s="184"/>
      <c r="EF167" s="184"/>
      <c r="EG167" s="184"/>
      <c r="EH167" s="184"/>
      <c r="EI167" s="184"/>
      <c r="EJ167" s="184"/>
      <c r="EK167" s="184"/>
      <c r="EL167" s="184"/>
      <c r="EM167" s="184"/>
      <c r="EN167" s="184"/>
      <c r="EO167" s="184"/>
      <c r="EP167" s="184"/>
      <c r="EQ167" s="184"/>
    </row>
    <row r="168" spans="1:147" s="110" customFormat="1">
      <c r="A168" s="178" t="s">
        <v>172</v>
      </c>
      <c r="B168" s="180"/>
      <c r="C168" s="180"/>
      <c r="D168" s="180"/>
      <c r="E168" s="180"/>
      <c r="F168" s="180"/>
      <c r="G168" s="180"/>
      <c r="H168" s="180"/>
      <c r="I168" s="180"/>
      <c r="J168" s="181"/>
      <c r="K168" s="182"/>
      <c r="L168" s="183"/>
      <c r="M168" s="183"/>
      <c r="N168" s="183"/>
      <c r="O168" s="183"/>
      <c r="P168" s="184"/>
      <c r="Q168" s="184"/>
      <c r="R168" s="184"/>
      <c r="S168" s="184"/>
      <c r="T168" s="184"/>
      <c r="U168" s="184"/>
      <c r="V168" s="184"/>
      <c r="W168" s="184"/>
      <c r="X168" s="184"/>
      <c r="Y168" s="184"/>
      <c r="Z168" s="184"/>
      <c r="AA168" s="184"/>
      <c r="AB168" s="184"/>
      <c r="AC168" s="184"/>
      <c r="AD168" s="184"/>
      <c r="AE168" s="184"/>
      <c r="AF168" s="184"/>
      <c r="AG168" s="184"/>
      <c r="AH168" s="184"/>
      <c r="AI168" s="184"/>
      <c r="AJ168" s="184"/>
      <c r="AL168" s="178" t="s">
        <v>172</v>
      </c>
      <c r="AM168" s="180"/>
      <c r="AN168" s="180"/>
      <c r="AO168" s="180"/>
      <c r="AP168" s="180"/>
      <c r="AQ168" s="180"/>
      <c r="AR168" s="180"/>
      <c r="AS168" s="180"/>
      <c r="AT168" s="180"/>
      <c r="AU168" s="181"/>
      <c r="AV168" s="182"/>
      <c r="AW168" s="183"/>
      <c r="AX168" s="183"/>
      <c r="AY168" s="183"/>
      <c r="AZ168" s="183"/>
      <c r="BA168" s="184"/>
      <c r="BB168" s="184"/>
      <c r="BC168" s="184"/>
      <c r="BD168" s="184"/>
      <c r="BE168" s="184"/>
      <c r="BF168" s="184"/>
      <c r="BG168" s="184"/>
      <c r="BH168" s="184"/>
      <c r="BI168" s="184"/>
      <c r="BJ168" s="184"/>
      <c r="BK168" s="184"/>
      <c r="BL168" s="184"/>
      <c r="BM168" s="184"/>
      <c r="BN168" s="184"/>
      <c r="BO168" s="184"/>
      <c r="BP168" s="184"/>
      <c r="BQ168" s="184"/>
      <c r="BR168" s="184"/>
      <c r="BS168" s="184"/>
      <c r="BT168" s="184"/>
      <c r="BU168" s="184"/>
      <c r="BW168" s="178" t="s">
        <v>172</v>
      </c>
      <c r="BX168" s="180"/>
      <c r="BY168" s="180"/>
      <c r="BZ168" s="180"/>
      <c r="CA168" s="180"/>
      <c r="CB168" s="180"/>
      <c r="CC168" s="180"/>
      <c r="CD168" s="180"/>
      <c r="CE168" s="180"/>
      <c r="CF168" s="181"/>
      <c r="CG168" s="182"/>
      <c r="CH168" s="183"/>
      <c r="CI168" s="183"/>
      <c r="CJ168" s="183"/>
      <c r="CK168" s="183"/>
      <c r="CL168" s="184"/>
      <c r="CM168" s="184"/>
      <c r="CN168" s="184"/>
      <c r="CO168" s="184"/>
      <c r="CP168" s="184"/>
      <c r="CQ168" s="184"/>
      <c r="CR168" s="184"/>
      <c r="CS168" s="184"/>
      <c r="CT168" s="184"/>
      <c r="CU168" s="184"/>
      <c r="CV168" s="184"/>
      <c r="CW168" s="184"/>
      <c r="CX168" s="184"/>
      <c r="CY168" s="184"/>
      <c r="CZ168" s="184"/>
      <c r="DA168" s="184"/>
      <c r="DB168" s="184"/>
      <c r="DC168" s="184"/>
      <c r="DD168" s="184"/>
      <c r="DE168" s="184"/>
      <c r="DF168" s="184"/>
      <c r="DH168" s="178" t="s">
        <v>172</v>
      </c>
      <c r="DI168" s="180"/>
      <c r="DJ168" s="180"/>
      <c r="DK168" s="180"/>
      <c r="DL168" s="180"/>
      <c r="DM168" s="180"/>
      <c r="DN168" s="180"/>
      <c r="DO168" s="180"/>
      <c r="DP168" s="180"/>
      <c r="DQ168" s="181"/>
      <c r="DR168" s="182"/>
      <c r="DS168" s="183"/>
      <c r="DT168" s="183"/>
      <c r="DU168" s="183"/>
      <c r="DV168" s="183"/>
      <c r="DW168" s="184"/>
      <c r="DX168" s="184"/>
      <c r="DY168" s="184"/>
      <c r="DZ168" s="184"/>
      <c r="EA168" s="184"/>
      <c r="EB168" s="184"/>
      <c r="EC168" s="184"/>
      <c r="ED168" s="184"/>
      <c r="EE168" s="184"/>
      <c r="EF168" s="184"/>
      <c r="EG168" s="184"/>
      <c r="EH168" s="184"/>
      <c r="EI168" s="184"/>
      <c r="EJ168" s="184"/>
      <c r="EK168" s="184"/>
      <c r="EL168" s="184"/>
      <c r="EM168" s="184"/>
      <c r="EN168" s="184"/>
      <c r="EO168" s="184"/>
      <c r="EP168" s="184"/>
      <c r="EQ168" s="184"/>
    </row>
    <row r="169" spans="1:147" s="110" customFormat="1" ht="12.75" customHeight="1">
      <c r="A169" s="233" t="s">
        <v>173</v>
      </c>
      <c r="B169" s="234"/>
      <c r="C169" s="234"/>
      <c r="D169" s="235"/>
      <c r="E169" s="235"/>
      <c r="F169" s="235"/>
      <c r="G169" s="235"/>
      <c r="H169" s="235"/>
      <c r="I169" s="235"/>
      <c r="J169" s="236"/>
      <c r="K169" s="241"/>
      <c r="L169" s="242"/>
      <c r="M169" s="242"/>
      <c r="N169" s="242"/>
      <c r="O169" s="242"/>
      <c r="P169" s="282"/>
      <c r="Q169" s="283"/>
      <c r="R169" s="283"/>
      <c r="S169" s="283"/>
      <c r="T169" s="283"/>
      <c r="U169" s="283"/>
      <c r="V169" s="301"/>
      <c r="W169" s="282"/>
      <c r="X169" s="283"/>
      <c r="Y169" s="283"/>
      <c r="Z169" s="283"/>
      <c r="AA169" s="283"/>
      <c r="AB169" s="283"/>
      <c r="AC169" s="301"/>
      <c r="AD169" s="282"/>
      <c r="AE169" s="283"/>
      <c r="AF169" s="283"/>
      <c r="AG169" s="283"/>
      <c r="AH169" s="283"/>
      <c r="AI169" s="283"/>
      <c r="AJ169" s="301"/>
      <c r="AL169" s="233" t="s">
        <v>173</v>
      </c>
      <c r="AM169" s="234"/>
      <c r="AN169" s="234"/>
      <c r="AO169" s="235"/>
      <c r="AP169" s="235"/>
      <c r="AQ169" s="235"/>
      <c r="AR169" s="235"/>
      <c r="AS169" s="235"/>
      <c r="AT169" s="235"/>
      <c r="AU169" s="236"/>
      <c r="AV169" s="241"/>
      <c r="AW169" s="242"/>
      <c r="AX169" s="242"/>
      <c r="AY169" s="242"/>
      <c r="AZ169" s="242"/>
      <c r="BA169" s="282"/>
      <c r="BB169" s="283"/>
      <c r="BC169" s="283"/>
      <c r="BD169" s="283"/>
      <c r="BE169" s="283"/>
      <c r="BF169" s="283"/>
      <c r="BG169" s="301"/>
      <c r="BH169" s="282"/>
      <c r="BI169" s="283"/>
      <c r="BJ169" s="283"/>
      <c r="BK169" s="283"/>
      <c r="BL169" s="283"/>
      <c r="BM169" s="283"/>
      <c r="BN169" s="301"/>
      <c r="BO169" s="282"/>
      <c r="BP169" s="283"/>
      <c r="BQ169" s="283"/>
      <c r="BR169" s="283"/>
      <c r="BS169" s="283"/>
      <c r="BT169" s="283"/>
      <c r="BU169" s="301"/>
      <c r="BW169" s="233" t="s">
        <v>173</v>
      </c>
      <c r="BX169" s="234"/>
      <c r="BY169" s="234"/>
      <c r="BZ169" s="235"/>
      <c r="CA169" s="235"/>
      <c r="CB169" s="235"/>
      <c r="CC169" s="235"/>
      <c r="CD169" s="235"/>
      <c r="CE169" s="235"/>
      <c r="CF169" s="236"/>
      <c r="CG169" s="241"/>
      <c r="CH169" s="242"/>
      <c r="CI169" s="242"/>
      <c r="CJ169" s="242"/>
      <c r="CK169" s="242"/>
      <c r="CL169" s="282"/>
      <c r="CM169" s="283"/>
      <c r="CN169" s="283"/>
      <c r="CO169" s="283"/>
      <c r="CP169" s="283"/>
      <c r="CQ169" s="283"/>
      <c r="CR169" s="301"/>
      <c r="CS169" s="282"/>
      <c r="CT169" s="283"/>
      <c r="CU169" s="283"/>
      <c r="CV169" s="283"/>
      <c r="CW169" s="283"/>
      <c r="CX169" s="283"/>
      <c r="CY169" s="301"/>
      <c r="CZ169" s="282"/>
      <c r="DA169" s="283"/>
      <c r="DB169" s="283"/>
      <c r="DC169" s="283"/>
      <c r="DD169" s="283"/>
      <c r="DE169" s="283"/>
      <c r="DF169" s="301"/>
      <c r="DH169" s="233" t="s">
        <v>173</v>
      </c>
      <c r="DI169" s="234"/>
      <c r="DJ169" s="234"/>
      <c r="DK169" s="235"/>
      <c r="DL169" s="235"/>
      <c r="DM169" s="235"/>
      <c r="DN169" s="235"/>
      <c r="DO169" s="235"/>
      <c r="DP169" s="235"/>
      <c r="DQ169" s="236"/>
      <c r="DR169" s="241"/>
      <c r="DS169" s="242"/>
      <c r="DT169" s="242"/>
      <c r="DU169" s="242"/>
      <c r="DV169" s="242"/>
      <c r="DW169" s="282"/>
      <c r="DX169" s="283"/>
      <c r="DY169" s="283"/>
      <c r="DZ169" s="283"/>
      <c r="EA169" s="283"/>
      <c r="EB169" s="283"/>
      <c r="EC169" s="301"/>
      <c r="ED169" s="282"/>
      <c r="EE169" s="283"/>
      <c r="EF169" s="283"/>
      <c r="EG169" s="283"/>
      <c r="EH169" s="283"/>
      <c r="EI169" s="283"/>
      <c r="EJ169" s="301"/>
      <c r="EK169" s="282"/>
      <c r="EL169" s="283"/>
      <c r="EM169" s="283"/>
      <c r="EN169" s="283"/>
      <c r="EO169" s="283"/>
      <c r="EP169" s="283"/>
      <c r="EQ169" s="301"/>
    </row>
    <row r="170" spans="1:147" s="110" customFormat="1">
      <c r="A170" s="233"/>
      <c r="B170" s="234"/>
      <c r="C170" s="234"/>
      <c r="D170" s="235"/>
      <c r="E170" s="235"/>
      <c r="F170" s="235"/>
      <c r="G170" s="235"/>
      <c r="H170" s="235"/>
      <c r="I170" s="235"/>
      <c r="J170" s="236"/>
      <c r="K170" s="241"/>
      <c r="L170" s="242"/>
      <c r="M170" s="242"/>
      <c r="N170" s="242"/>
      <c r="O170" s="242"/>
      <c r="P170" s="302"/>
      <c r="Q170" s="303"/>
      <c r="R170" s="303"/>
      <c r="S170" s="303"/>
      <c r="T170" s="303"/>
      <c r="U170" s="303"/>
      <c r="V170" s="304"/>
      <c r="W170" s="302"/>
      <c r="X170" s="303"/>
      <c r="Y170" s="303"/>
      <c r="Z170" s="303"/>
      <c r="AA170" s="303"/>
      <c r="AB170" s="303"/>
      <c r="AC170" s="304"/>
      <c r="AD170" s="302"/>
      <c r="AE170" s="303"/>
      <c r="AF170" s="303"/>
      <c r="AG170" s="303"/>
      <c r="AH170" s="303"/>
      <c r="AI170" s="303"/>
      <c r="AJ170" s="304"/>
      <c r="AL170" s="233"/>
      <c r="AM170" s="234"/>
      <c r="AN170" s="234"/>
      <c r="AO170" s="235"/>
      <c r="AP170" s="235"/>
      <c r="AQ170" s="235"/>
      <c r="AR170" s="235"/>
      <c r="AS170" s="235"/>
      <c r="AT170" s="235"/>
      <c r="AU170" s="236"/>
      <c r="AV170" s="241"/>
      <c r="AW170" s="242"/>
      <c r="AX170" s="242"/>
      <c r="AY170" s="242"/>
      <c r="AZ170" s="242"/>
      <c r="BA170" s="302"/>
      <c r="BB170" s="303"/>
      <c r="BC170" s="303"/>
      <c r="BD170" s="303"/>
      <c r="BE170" s="303"/>
      <c r="BF170" s="303"/>
      <c r="BG170" s="304"/>
      <c r="BH170" s="302"/>
      <c r="BI170" s="303"/>
      <c r="BJ170" s="303"/>
      <c r="BK170" s="303"/>
      <c r="BL170" s="303"/>
      <c r="BM170" s="303"/>
      <c r="BN170" s="304"/>
      <c r="BO170" s="302"/>
      <c r="BP170" s="303"/>
      <c r="BQ170" s="303"/>
      <c r="BR170" s="303"/>
      <c r="BS170" s="303"/>
      <c r="BT170" s="303"/>
      <c r="BU170" s="304"/>
      <c r="BW170" s="233"/>
      <c r="BX170" s="234"/>
      <c r="BY170" s="234"/>
      <c r="BZ170" s="235"/>
      <c r="CA170" s="235"/>
      <c r="CB170" s="235"/>
      <c r="CC170" s="235"/>
      <c r="CD170" s="235"/>
      <c r="CE170" s="235"/>
      <c r="CF170" s="236"/>
      <c r="CG170" s="241"/>
      <c r="CH170" s="242"/>
      <c r="CI170" s="242"/>
      <c r="CJ170" s="242"/>
      <c r="CK170" s="242"/>
      <c r="CL170" s="302"/>
      <c r="CM170" s="303"/>
      <c r="CN170" s="303"/>
      <c r="CO170" s="303"/>
      <c r="CP170" s="303"/>
      <c r="CQ170" s="303"/>
      <c r="CR170" s="304"/>
      <c r="CS170" s="302"/>
      <c r="CT170" s="303"/>
      <c r="CU170" s="303"/>
      <c r="CV170" s="303"/>
      <c r="CW170" s="303"/>
      <c r="CX170" s="303"/>
      <c r="CY170" s="304"/>
      <c r="CZ170" s="302"/>
      <c r="DA170" s="303"/>
      <c r="DB170" s="303"/>
      <c r="DC170" s="303"/>
      <c r="DD170" s="303"/>
      <c r="DE170" s="303"/>
      <c r="DF170" s="304"/>
      <c r="DH170" s="233"/>
      <c r="DI170" s="234"/>
      <c r="DJ170" s="234"/>
      <c r="DK170" s="235"/>
      <c r="DL170" s="235"/>
      <c r="DM170" s="235"/>
      <c r="DN170" s="235"/>
      <c r="DO170" s="235"/>
      <c r="DP170" s="235"/>
      <c r="DQ170" s="236"/>
      <c r="DR170" s="241"/>
      <c r="DS170" s="242"/>
      <c r="DT170" s="242"/>
      <c r="DU170" s="242"/>
      <c r="DV170" s="242"/>
      <c r="DW170" s="302"/>
      <c r="DX170" s="303"/>
      <c r="DY170" s="303"/>
      <c r="DZ170" s="303"/>
      <c r="EA170" s="303"/>
      <c r="EB170" s="303"/>
      <c r="EC170" s="304"/>
      <c r="ED170" s="302"/>
      <c r="EE170" s="303"/>
      <c r="EF170" s="303"/>
      <c r="EG170" s="303"/>
      <c r="EH170" s="303"/>
      <c r="EI170" s="303"/>
      <c r="EJ170" s="304"/>
      <c r="EK170" s="302"/>
      <c r="EL170" s="303"/>
      <c r="EM170" s="303"/>
      <c r="EN170" s="303"/>
      <c r="EO170" s="303"/>
      <c r="EP170" s="303"/>
      <c r="EQ170" s="304"/>
    </row>
    <row r="171" spans="1:147" s="110" customFormat="1" ht="12.75" customHeight="1">
      <c r="A171" s="198"/>
      <c r="B171" s="199"/>
      <c r="C171" s="199"/>
      <c r="D171" s="180"/>
      <c r="E171" s="180"/>
      <c r="F171" s="180"/>
      <c r="G171" s="180"/>
      <c r="H171" s="180"/>
      <c r="I171" s="180"/>
      <c r="J171" s="181"/>
      <c r="K171" s="305"/>
      <c r="L171" s="306"/>
      <c r="M171" s="306"/>
      <c r="N171" s="306"/>
      <c r="O171" s="306"/>
      <c r="P171" s="306"/>
      <c r="Q171" s="306"/>
      <c r="R171" s="306"/>
      <c r="S171" s="306"/>
      <c r="T171" s="306"/>
      <c r="U171" s="306"/>
      <c r="V171" s="306"/>
      <c r="W171" s="306"/>
      <c r="X171" s="306"/>
      <c r="Y171" s="306"/>
      <c r="Z171" s="306"/>
      <c r="AA171" s="306"/>
      <c r="AB171" s="306"/>
      <c r="AC171" s="306"/>
      <c r="AD171" s="306"/>
      <c r="AE171" s="306"/>
      <c r="AF171" s="306"/>
      <c r="AG171" s="306"/>
      <c r="AH171" s="306"/>
      <c r="AI171" s="306"/>
      <c r="AJ171" s="307"/>
      <c r="AL171" s="198"/>
      <c r="AM171" s="199"/>
      <c r="AN171" s="199"/>
      <c r="AO171" s="180"/>
      <c r="AP171" s="180"/>
      <c r="AQ171" s="180"/>
      <c r="AR171" s="180"/>
      <c r="AS171" s="180"/>
      <c r="AT171" s="180"/>
      <c r="AU171" s="181"/>
      <c r="AV171" s="305"/>
      <c r="AW171" s="306"/>
      <c r="AX171" s="306"/>
      <c r="AY171" s="306"/>
      <c r="AZ171" s="306"/>
      <c r="BA171" s="306"/>
      <c r="BB171" s="306"/>
      <c r="BC171" s="306"/>
      <c r="BD171" s="306"/>
      <c r="BE171" s="306"/>
      <c r="BF171" s="306"/>
      <c r="BG171" s="306"/>
      <c r="BH171" s="306"/>
      <c r="BI171" s="306"/>
      <c r="BJ171" s="306"/>
      <c r="BK171" s="306"/>
      <c r="BL171" s="306"/>
      <c r="BM171" s="306"/>
      <c r="BN171" s="306"/>
      <c r="BO171" s="306"/>
      <c r="BP171" s="306"/>
      <c r="BQ171" s="306"/>
      <c r="BR171" s="306"/>
      <c r="BS171" s="306"/>
      <c r="BT171" s="306"/>
      <c r="BU171" s="307"/>
      <c r="BW171" s="198"/>
      <c r="BX171" s="199"/>
      <c r="BY171" s="199"/>
      <c r="BZ171" s="180"/>
      <c r="CA171" s="180"/>
      <c r="CB171" s="180"/>
      <c r="CC171" s="180"/>
      <c r="CD171" s="180"/>
      <c r="CE171" s="180"/>
      <c r="CF171" s="181"/>
      <c r="CG171" s="305"/>
      <c r="CH171" s="306"/>
      <c r="CI171" s="306"/>
      <c r="CJ171" s="306"/>
      <c r="CK171" s="306"/>
      <c r="CL171" s="306"/>
      <c r="CM171" s="306"/>
      <c r="CN171" s="306"/>
      <c r="CO171" s="306"/>
      <c r="CP171" s="306"/>
      <c r="CQ171" s="306"/>
      <c r="CR171" s="306"/>
      <c r="CS171" s="306"/>
      <c r="CT171" s="306"/>
      <c r="CU171" s="306"/>
      <c r="CV171" s="306"/>
      <c r="CW171" s="306"/>
      <c r="CX171" s="306"/>
      <c r="CY171" s="306"/>
      <c r="CZ171" s="306"/>
      <c r="DA171" s="306"/>
      <c r="DB171" s="306"/>
      <c r="DC171" s="306"/>
      <c r="DD171" s="306"/>
      <c r="DE171" s="306"/>
      <c r="DF171" s="307"/>
      <c r="DH171" s="198"/>
      <c r="DI171" s="199"/>
      <c r="DJ171" s="199"/>
      <c r="DK171" s="180"/>
      <c r="DL171" s="180"/>
      <c r="DM171" s="180"/>
      <c r="DN171" s="180"/>
      <c r="DO171" s="180"/>
      <c r="DP171" s="180"/>
      <c r="DQ171" s="181"/>
      <c r="DR171" s="305"/>
      <c r="DS171" s="306"/>
      <c r="DT171" s="306"/>
      <c r="DU171" s="306"/>
      <c r="DV171" s="306"/>
      <c r="DW171" s="306"/>
      <c r="DX171" s="306"/>
      <c r="DY171" s="306"/>
      <c r="DZ171" s="306"/>
      <c r="EA171" s="306"/>
      <c r="EB171" s="306"/>
      <c r="EC171" s="306"/>
      <c r="ED171" s="306"/>
      <c r="EE171" s="306"/>
      <c r="EF171" s="306"/>
      <c r="EG171" s="306"/>
      <c r="EH171" s="306"/>
      <c r="EI171" s="306"/>
      <c r="EJ171" s="306"/>
      <c r="EK171" s="306"/>
      <c r="EL171" s="306"/>
      <c r="EM171" s="306"/>
      <c r="EN171" s="306"/>
      <c r="EO171" s="306"/>
      <c r="EP171" s="306"/>
      <c r="EQ171" s="307"/>
    </row>
    <row r="172" spans="1:147" s="110" customFormat="1">
      <c r="A172" s="233" t="s">
        <v>174</v>
      </c>
      <c r="B172" s="234"/>
      <c r="C172" s="234"/>
      <c r="D172" s="235"/>
      <c r="E172" s="235"/>
      <c r="F172" s="235"/>
      <c r="G172" s="235"/>
      <c r="H172" s="235"/>
      <c r="I172" s="235"/>
      <c r="J172" s="236"/>
      <c r="K172" s="241"/>
      <c r="L172" s="242"/>
      <c r="M172" s="242"/>
      <c r="N172" s="242"/>
      <c r="O172" s="242"/>
      <c r="P172" s="245"/>
      <c r="Q172" s="246"/>
      <c r="R172" s="246"/>
      <c r="S172" s="246"/>
      <c r="T172" s="246"/>
      <c r="U172" s="246"/>
      <c r="V172" s="246"/>
      <c r="W172" s="246"/>
      <c r="X172" s="246"/>
      <c r="Y172" s="246"/>
      <c r="Z172" s="246"/>
      <c r="AA172" s="246"/>
      <c r="AB172" s="246"/>
      <c r="AC172" s="246"/>
      <c r="AD172" s="246"/>
      <c r="AE172" s="246"/>
      <c r="AF172" s="246"/>
      <c r="AG172" s="246"/>
      <c r="AH172" s="246"/>
      <c r="AI172" s="246"/>
      <c r="AJ172" s="247"/>
      <c r="AL172" s="233" t="s">
        <v>174</v>
      </c>
      <c r="AM172" s="234"/>
      <c r="AN172" s="234"/>
      <c r="AO172" s="235"/>
      <c r="AP172" s="235"/>
      <c r="AQ172" s="235"/>
      <c r="AR172" s="235"/>
      <c r="AS172" s="235"/>
      <c r="AT172" s="235"/>
      <c r="AU172" s="236"/>
      <c r="AV172" s="241"/>
      <c r="AW172" s="242"/>
      <c r="AX172" s="242"/>
      <c r="AY172" s="242"/>
      <c r="AZ172" s="242"/>
      <c r="BA172" s="245"/>
      <c r="BB172" s="246"/>
      <c r="BC172" s="246"/>
      <c r="BD172" s="246"/>
      <c r="BE172" s="246"/>
      <c r="BF172" s="246"/>
      <c r="BG172" s="246"/>
      <c r="BH172" s="246"/>
      <c r="BI172" s="246"/>
      <c r="BJ172" s="246"/>
      <c r="BK172" s="246"/>
      <c r="BL172" s="246"/>
      <c r="BM172" s="246"/>
      <c r="BN172" s="246"/>
      <c r="BO172" s="246"/>
      <c r="BP172" s="246"/>
      <c r="BQ172" s="246"/>
      <c r="BR172" s="246"/>
      <c r="BS172" s="246"/>
      <c r="BT172" s="246"/>
      <c r="BU172" s="247"/>
      <c r="BW172" s="233" t="s">
        <v>174</v>
      </c>
      <c r="BX172" s="234"/>
      <c r="BY172" s="234"/>
      <c r="BZ172" s="235"/>
      <c r="CA172" s="235"/>
      <c r="CB172" s="235"/>
      <c r="CC172" s="235"/>
      <c r="CD172" s="235"/>
      <c r="CE172" s="235"/>
      <c r="CF172" s="236"/>
      <c r="CG172" s="241"/>
      <c r="CH172" s="242"/>
      <c r="CI172" s="242"/>
      <c r="CJ172" s="242"/>
      <c r="CK172" s="242"/>
      <c r="CL172" s="245"/>
      <c r="CM172" s="246"/>
      <c r="CN172" s="246"/>
      <c r="CO172" s="246"/>
      <c r="CP172" s="246"/>
      <c r="CQ172" s="246"/>
      <c r="CR172" s="246"/>
      <c r="CS172" s="246"/>
      <c r="CT172" s="246"/>
      <c r="CU172" s="246"/>
      <c r="CV172" s="246"/>
      <c r="CW172" s="246"/>
      <c r="CX172" s="246"/>
      <c r="CY172" s="246"/>
      <c r="CZ172" s="246"/>
      <c r="DA172" s="246"/>
      <c r="DB172" s="246"/>
      <c r="DC172" s="246"/>
      <c r="DD172" s="246"/>
      <c r="DE172" s="246"/>
      <c r="DF172" s="247"/>
      <c r="DH172" s="233" t="s">
        <v>174</v>
      </c>
      <c r="DI172" s="234"/>
      <c r="DJ172" s="234"/>
      <c r="DK172" s="235"/>
      <c r="DL172" s="235"/>
      <c r="DM172" s="235"/>
      <c r="DN172" s="235"/>
      <c r="DO172" s="235"/>
      <c r="DP172" s="235"/>
      <c r="DQ172" s="236"/>
      <c r="DR172" s="241"/>
      <c r="DS172" s="242"/>
      <c r="DT172" s="242"/>
      <c r="DU172" s="242"/>
      <c r="DV172" s="242"/>
      <c r="DW172" s="245"/>
      <c r="DX172" s="246"/>
      <c r="DY172" s="246"/>
      <c r="DZ172" s="246"/>
      <c r="EA172" s="246"/>
      <c r="EB172" s="246"/>
      <c r="EC172" s="246"/>
      <c r="ED172" s="246"/>
      <c r="EE172" s="246"/>
      <c r="EF172" s="246"/>
      <c r="EG172" s="246"/>
      <c r="EH172" s="246"/>
      <c r="EI172" s="246"/>
      <c r="EJ172" s="246"/>
      <c r="EK172" s="246"/>
      <c r="EL172" s="246"/>
      <c r="EM172" s="246"/>
      <c r="EN172" s="246"/>
      <c r="EO172" s="246"/>
      <c r="EP172" s="246"/>
      <c r="EQ172" s="247"/>
    </row>
    <row r="173" spans="1:147" s="110" customFormat="1">
      <c r="A173" s="233"/>
      <c r="B173" s="234"/>
      <c r="C173" s="234"/>
      <c r="D173" s="235"/>
      <c r="E173" s="235"/>
      <c r="F173" s="235"/>
      <c r="G173" s="235"/>
      <c r="H173" s="235"/>
      <c r="I173" s="235"/>
      <c r="J173" s="236"/>
      <c r="K173" s="241"/>
      <c r="L173" s="242"/>
      <c r="M173" s="242"/>
      <c r="N173" s="242"/>
      <c r="O173" s="242"/>
      <c r="P173" s="248"/>
      <c r="Q173" s="249"/>
      <c r="R173" s="249"/>
      <c r="S173" s="249"/>
      <c r="T173" s="249"/>
      <c r="U173" s="249"/>
      <c r="V173" s="249"/>
      <c r="W173" s="249"/>
      <c r="X173" s="249"/>
      <c r="Y173" s="249"/>
      <c r="Z173" s="249"/>
      <c r="AA173" s="249"/>
      <c r="AB173" s="249"/>
      <c r="AC173" s="249"/>
      <c r="AD173" s="249"/>
      <c r="AE173" s="249"/>
      <c r="AF173" s="249"/>
      <c r="AG173" s="249"/>
      <c r="AH173" s="249"/>
      <c r="AI173" s="249"/>
      <c r="AJ173" s="250"/>
      <c r="AL173" s="233"/>
      <c r="AM173" s="234"/>
      <c r="AN173" s="234"/>
      <c r="AO173" s="235"/>
      <c r="AP173" s="235"/>
      <c r="AQ173" s="235"/>
      <c r="AR173" s="235"/>
      <c r="AS173" s="235"/>
      <c r="AT173" s="235"/>
      <c r="AU173" s="236"/>
      <c r="AV173" s="241"/>
      <c r="AW173" s="242"/>
      <c r="AX173" s="242"/>
      <c r="AY173" s="242"/>
      <c r="AZ173" s="242"/>
      <c r="BA173" s="248"/>
      <c r="BB173" s="249"/>
      <c r="BC173" s="249"/>
      <c r="BD173" s="249"/>
      <c r="BE173" s="249"/>
      <c r="BF173" s="249"/>
      <c r="BG173" s="249"/>
      <c r="BH173" s="249"/>
      <c r="BI173" s="249"/>
      <c r="BJ173" s="249"/>
      <c r="BK173" s="249"/>
      <c r="BL173" s="249"/>
      <c r="BM173" s="249"/>
      <c r="BN173" s="249"/>
      <c r="BO173" s="249"/>
      <c r="BP173" s="249"/>
      <c r="BQ173" s="249"/>
      <c r="BR173" s="249"/>
      <c r="BS173" s="249"/>
      <c r="BT173" s="249"/>
      <c r="BU173" s="250"/>
      <c r="BW173" s="233"/>
      <c r="BX173" s="234"/>
      <c r="BY173" s="234"/>
      <c r="BZ173" s="235"/>
      <c r="CA173" s="235"/>
      <c r="CB173" s="235"/>
      <c r="CC173" s="235"/>
      <c r="CD173" s="235"/>
      <c r="CE173" s="235"/>
      <c r="CF173" s="236"/>
      <c r="CG173" s="241"/>
      <c r="CH173" s="242"/>
      <c r="CI173" s="242"/>
      <c r="CJ173" s="242"/>
      <c r="CK173" s="242"/>
      <c r="CL173" s="248"/>
      <c r="CM173" s="249"/>
      <c r="CN173" s="249"/>
      <c r="CO173" s="249"/>
      <c r="CP173" s="249"/>
      <c r="CQ173" s="249"/>
      <c r="CR173" s="249"/>
      <c r="CS173" s="249"/>
      <c r="CT173" s="249"/>
      <c r="CU173" s="249"/>
      <c r="CV173" s="249"/>
      <c r="CW173" s="249"/>
      <c r="CX173" s="249"/>
      <c r="CY173" s="249"/>
      <c r="CZ173" s="249"/>
      <c r="DA173" s="249"/>
      <c r="DB173" s="249"/>
      <c r="DC173" s="249"/>
      <c r="DD173" s="249"/>
      <c r="DE173" s="249"/>
      <c r="DF173" s="250"/>
      <c r="DH173" s="233"/>
      <c r="DI173" s="234"/>
      <c r="DJ173" s="234"/>
      <c r="DK173" s="235"/>
      <c r="DL173" s="235"/>
      <c r="DM173" s="235"/>
      <c r="DN173" s="235"/>
      <c r="DO173" s="235"/>
      <c r="DP173" s="235"/>
      <c r="DQ173" s="236"/>
      <c r="DR173" s="241"/>
      <c r="DS173" s="242"/>
      <c r="DT173" s="242"/>
      <c r="DU173" s="242"/>
      <c r="DV173" s="242"/>
      <c r="DW173" s="248"/>
      <c r="DX173" s="249"/>
      <c r="DY173" s="249"/>
      <c r="DZ173" s="249"/>
      <c r="EA173" s="249"/>
      <c r="EB173" s="249"/>
      <c r="EC173" s="249"/>
      <c r="ED173" s="249"/>
      <c r="EE173" s="249"/>
      <c r="EF173" s="249"/>
      <c r="EG173" s="249"/>
      <c r="EH173" s="249"/>
      <c r="EI173" s="249"/>
      <c r="EJ173" s="249"/>
      <c r="EK173" s="249"/>
      <c r="EL173" s="249"/>
      <c r="EM173" s="249"/>
      <c r="EN173" s="249"/>
      <c r="EO173" s="249"/>
      <c r="EP173" s="249"/>
      <c r="EQ173" s="250"/>
    </row>
    <row r="174" spans="1:147" s="110" customFormat="1">
      <c r="A174" s="233"/>
      <c r="B174" s="234"/>
      <c r="C174" s="234"/>
      <c r="D174" s="235"/>
      <c r="E174" s="235"/>
      <c r="F174" s="235"/>
      <c r="G174" s="235"/>
      <c r="H174" s="235"/>
      <c r="I174" s="235"/>
      <c r="J174" s="236"/>
      <c r="K174" s="241"/>
      <c r="L174" s="242"/>
      <c r="M174" s="242"/>
      <c r="N174" s="242"/>
      <c r="O174" s="242"/>
      <c r="P174" s="248"/>
      <c r="Q174" s="249"/>
      <c r="R174" s="249"/>
      <c r="S174" s="249"/>
      <c r="T174" s="249"/>
      <c r="U174" s="249"/>
      <c r="V174" s="249"/>
      <c r="W174" s="249"/>
      <c r="X174" s="249"/>
      <c r="Y174" s="249"/>
      <c r="Z174" s="249"/>
      <c r="AA174" s="249"/>
      <c r="AB174" s="249"/>
      <c r="AC174" s="249"/>
      <c r="AD174" s="249"/>
      <c r="AE174" s="249"/>
      <c r="AF174" s="249"/>
      <c r="AG174" s="249"/>
      <c r="AH174" s="249"/>
      <c r="AI174" s="249"/>
      <c r="AJ174" s="250"/>
      <c r="AL174" s="233"/>
      <c r="AM174" s="234"/>
      <c r="AN174" s="234"/>
      <c r="AO174" s="235"/>
      <c r="AP174" s="235"/>
      <c r="AQ174" s="235"/>
      <c r="AR174" s="235"/>
      <c r="AS174" s="235"/>
      <c r="AT174" s="235"/>
      <c r="AU174" s="236"/>
      <c r="AV174" s="241"/>
      <c r="AW174" s="242"/>
      <c r="AX174" s="242"/>
      <c r="AY174" s="242"/>
      <c r="AZ174" s="242"/>
      <c r="BA174" s="248"/>
      <c r="BB174" s="249"/>
      <c r="BC174" s="249"/>
      <c r="BD174" s="249"/>
      <c r="BE174" s="249"/>
      <c r="BF174" s="249"/>
      <c r="BG174" s="249"/>
      <c r="BH174" s="249"/>
      <c r="BI174" s="249"/>
      <c r="BJ174" s="249"/>
      <c r="BK174" s="249"/>
      <c r="BL174" s="249"/>
      <c r="BM174" s="249"/>
      <c r="BN174" s="249"/>
      <c r="BO174" s="249"/>
      <c r="BP174" s="249"/>
      <c r="BQ174" s="249"/>
      <c r="BR174" s="249"/>
      <c r="BS174" s="249"/>
      <c r="BT174" s="249"/>
      <c r="BU174" s="250"/>
      <c r="BW174" s="233"/>
      <c r="BX174" s="234"/>
      <c r="BY174" s="234"/>
      <c r="BZ174" s="235"/>
      <c r="CA174" s="235"/>
      <c r="CB174" s="235"/>
      <c r="CC174" s="235"/>
      <c r="CD174" s="235"/>
      <c r="CE174" s="235"/>
      <c r="CF174" s="236"/>
      <c r="CG174" s="241"/>
      <c r="CH174" s="242"/>
      <c r="CI174" s="242"/>
      <c r="CJ174" s="242"/>
      <c r="CK174" s="242"/>
      <c r="CL174" s="248"/>
      <c r="CM174" s="249"/>
      <c r="CN174" s="249"/>
      <c r="CO174" s="249"/>
      <c r="CP174" s="249"/>
      <c r="CQ174" s="249"/>
      <c r="CR174" s="249"/>
      <c r="CS174" s="249"/>
      <c r="CT174" s="249"/>
      <c r="CU174" s="249"/>
      <c r="CV174" s="249"/>
      <c r="CW174" s="249"/>
      <c r="CX174" s="249"/>
      <c r="CY174" s="249"/>
      <c r="CZ174" s="249"/>
      <c r="DA174" s="249"/>
      <c r="DB174" s="249"/>
      <c r="DC174" s="249"/>
      <c r="DD174" s="249"/>
      <c r="DE174" s="249"/>
      <c r="DF174" s="250"/>
      <c r="DH174" s="233"/>
      <c r="DI174" s="234"/>
      <c r="DJ174" s="234"/>
      <c r="DK174" s="235"/>
      <c r="DL174" s="235"/>
      <c r="DM174" s="235"/>
      <c r="DN174" s="235"/>
      <c r="DO174" s="235"/>
      <c r="DP174" s="235"/>
      <c r="DQ174" s="236"/>
      <c r="DR174" s="241"/>
      <c r="DS174" s="242"/>
      <c r="DT174" s="242"/>
      <c r="DU174" s="242"/>
      <c r="DV174" s="242"/>
      <c r="DW174" s="248"/>
      <c r="DX174" s="249"/>
      <c r="DY174" s="249"/>
      <c r="DZ174" s="249"/>
      <c r="EA174" s="249"/>
      <c r="EB174" s="249"/>
      <c r="EC174" s="249"/>
      <c r="ED174" s="249"/>
      <c r="EE174" s="249"/>
      <c r="EF174" s="249"/>
      <c r="EG174" s="249"/>
      <c r="EH174" s="249"/>
      <c r="EI174" s="249"/>
      <c r="EJ174" s="249"/>
      <c r="EK174" s="249"/>
      <c r="EL174" s="249"/>
      <c r="EM174" s="249"/>
      <c r="EN174" s="249"/>
      <c r="EO174" s="249"/>
      <c r="EP174" s="249"/>
      <c r="EQ174" s="250"/>
    </row>
    <row r="175" spans="1:147" s="110" customFormat="1">
      <c r="A175" s="233"/>
      <c r="B175" s="234"/>
      <c r="C175" s="234"/>
      <c r="D175" s="235"/>
      <c r="E175" s="235"/>
      <c r="F175" s="235"/>
      <c r="G175" s="235"/>
      <c r="H175" s="235"/>
      <c r="I175" s="235"/>
      <c r="J175" s="236"/>
      <c r="K175" s="241"/>
      <c r="L175" s="242"/>
      <c r="M175" s="242"/>
      <c r="N175" s="242"/>
      <c r="O175" s="242"/>
      <c r="P175" s="248"/>
      <c r="Q175" s="249"/>
      <c r="R175" s="249"/>
      <c r="S175" s="249"/>
      <c r="T175" s="249"/>
      <c r="U175" s="249"/>
      <c r="V175" s="249"/>
      <c r="W175" s="249"/>
      <c r="X175" s="249"/>
      <c r="Y175" s="249"/>
      <c r="Z175" s="249"/>
      <c r="AA175" s="249"/>
      <c r="AB175" s="249"/>
      <c r="AC175" s="249"/>
      <c r="AD175" s="249"/>
      <c r="AE175" s="249"/>
      <c r="AF175" s="249"/>
      <c r="AG175" s="249"/>
      <c r="AH175" s="249"/>
      <c r="AI175" s="249"/>
      <c r="AJ175" s="250"/>
      <c r="AL175" s="233"/>
      <c r="AM175" s="234"/>
      <c r="AN175" s="234"/>
      <c r="AO175" s="235"/>
      <c r="AP175" s="235"/>
      <c r="AQ175" s="235"/>
      <c r="AR175" s="235"/>
      <c r="AS175" s="235"/>
      <c r="AT175" s="235"/>
      <c r="AU175" s="236"/>
      <c r="AV175" s="241"/>
      <c r="AW175" s="242"/>
      <c r="AX175" s="242"/>
      <c r="AY175" s="242"/>
      <c r="AZ175" s="242"/>
      <c r="BA175" s="248"/>
      <c r="BB175" s="249"/>
      <c r="BC175" s="249"/>
      <c r="BD175" s="249"/>
      <c r="BE175" s="249"/>
      <c r="BF175" s="249"/>
      <c r="BG175" s="249"/>
      <c r="BH175" s="249"/>
      <c r="BI175" s="249"/>
      <c r="BJ175" s="249"/>
      <c r="BK175" s="249"/>
      <c r="BL175" s="249"/>
      <c r="BM175" s="249"/>
      <c r="BN175" s="249"/>
      <c r="BO175" s="249"/>
      <c r="BP175" s="249"/>
      <c r="BQ175" s="249"/>
      <c r="BR175" s="249"/>
      <c r="BS175" s="249"/>
      <c r="BT175" s="249"/>
      <c r="BU175" s="250"/>
      <c r="BW175" s="233"/>
      <c r="BX175" s="234"/>
      <c r="BY175" s="234"/>
      <c r="BZ175" s="235"/>
      <c r="CA175" s="235"/>
      <c r="CB175" s="235"/>
      <c r="CC175" s="235"/>
      <c r="CD175" s="235"/>
      <c r="CE175" s="235"/>
      <c r="CF175" s="236"/>
      <c r="CG175" s="241"/>
      <c r="CH175" s="242"/>
      <c r="CI175" s="242"/>
      <c r="CJ175" s="242"/>
      <c r="CK175" s="242"/>
      <c r="CL175" s="248"/>
      <c r="CM175" s="249"/>
      <c r="CN175" s="249"/>
      <c r="CO175" s="249"/>
      <c r="CP175" s="249"/>
      <c r="CQ175" s="249"/>
      <c r="CR175" s="249"/>
      <c r="CS175" s="249"/>
      <c r="CT175" s="249"/>
      <c r="CU175" s="249"/>
      <c r="CV175" s="249"/>
      <c r="CW175" s="249"/>
      <c r="CX175" s="249"/>
      <c r="CY175" s="249"/>
      <c r="CZ175" s="249"/>
      <c r="DA175" s="249"/>
      <c r="DB175" s="249"/>
      <c r="DC175" s="249"/>
      <c r="DD175" s="249"/>
      <c r="DE175" s="249"/>
      <c r="DF175" s="250"/>
      <c r="DH175" s="233"/>
      <c r="DI175" s="234"/>
      <c r="DJ175" s="234"/>
      <c r="DK175" s="235"/>
      <c r="DL175" s="235"/>
      <c r="DM175" s="235"/>
      <c r="DN175" s="235"/>
      <c r="DO175" s="235"/>
      <c r="DP175" s="235"/>
      <c r="DQ175" s="236"/>
      <c r="DR175" s="241"/>
      <c r="DS175" s="242"/>
      <c r="DT175" s="242"/>
      <c r="DU175" s="242"/>
      <c r="DV175" s="242"/>
      <c r="DW175" s="248"/>
      <c r="DX175" s="249"/>
      <c r="DY175" s="249"/>
      <c r="DZ175" s="249"/>
      <c r="EA175" s="249"/>
      <c r="EB175" s="249"/>
      <c r="EC175" s="249"/>
      <c r="ED175" s="249"/>
      <c r="EE175" s="249"/>
      <c r="EF175" s="249"/>
      <c r="EG175" s="249"/>
      <c r="EH175" s="249"/>
      <c r="EI175" s="249"/>
      <c r="EJ175" s="249"/>
      <c r="EK175" s="249"/>
      <c r="EL175" s="249"/>
      <c r="EM175" s="249"/>
      <c r="EN175" s="249"/>
      <c r="EO175" s="249"/>
      <c r="EP175" s="249"/>
      <c r="EQ175" s="250"/>
    </row>
    <row r="176" spans="1:147" s="110" customFormat="1">
      <c r="A176" s="233"/>
      <c r="B176" s="234"/>
      <c r="C176" s="234"/>
      <c r="D176" s="235"/>
      <c r="E176" s="235"/>
      <c r="F176" s="235"/>
      <c r="G176" s="235"/>
      <c r="H176" s="235"/>
      <c r="I176" s="235"/>
      <c r="J176" s="236"/>
      <c r="K176" s="241"/>
      <c r="L176" s="242"/>
      <c r="M176" s="242"/>
      <c r="N176" s="242"/>
      <c r="O176" s="242"/>
      <c r="P176" s="248"/>
      <c r="Q176" s="249"/>
      <c r="R176" s="249"/>
      <c r="S176" s="249"/>
      <c r="T176" s="249"/>
      <c r="U176" s="249"/>
      <c r="V176" s="249"/>
      <c r="W176" s="249"/>
      <c r="X176" s="249"/>
      <c r="Y176" s="249"/>
      <c r="Z176" s="249"/>
      <c r="AA176" s="249"/>
      <c r="AB176" s="249"/>
      <c r="AC176" s="249"/>
      <c r="AD176" s="249"/>
      <c r="AE176" s="249"/>
      <c r="AF176" s="249"/>
      <c r="AG176" s="249"/>
      <c r="AH176" s="249"/>
      <c r="AI176" s="249"/>
      <c r="AJ176" s="250"/>
      <c r="AL176" s="233"/>
      <c r="AM176" s="234"/>
      <c r="AN176" s="234"/>
      <c r="AO176" s="235"/>
      <c r="AP176" s="235"/>
      <c r="AQ176" s="235"/>
      <c r="AR176" s="235"/>
      <c r="AS176" s="235"/>
      <c r="AT176" s="235"/>
      <c r="AU176" s="236"/>
      <c r="AV176" s="241"/>
      <c r="AW176" s="242"/>
      <c r="AX176" s="242"/>
      <c r="AY176" s="242"/>
      <c r="AZ176" s="242"/>
      <c r="BA176" s="248"/>
      <c r="BB176" s="249"/>
      <c r="BC176" s="249"/>
      <c r="BD176" s="249"/>
      <c r="BE176" s="249"/>
      <c r="BF176" s="249"/>
      <c r="BG176" s="249"/>
      <c r="BH176" s="249"/>
      <c r="BI176" s="249"/>
      <c r="BJ176" s="249"/>
      <c r="BK176" s="249"/>
      <c r="BL176" s="249"/>
      <c r="BM176" s="249"/>
      <c r="BN176" s="249"/>
      <c r="BO176" s="249"/>
      <c r="BP176" s="249"/>
      <c r="BQ176" s="249"/>
      <c r="BR176" s="249"/>
      <c r="BS176" s="249"/>
      <c r="BT176" s="249"/>
      <c r="BU176" s="250"/>
      <c r="BW176" s="233"/>
      <c r="BX176" s="234"/>
      <c r="BY176" s="234"/>
      <c r="BZ176" s="235"/>
      <c r="CA176" s="235"/>
      <c r="CB176" s="235"/>
      <c r="CC176" s="235"/>
      <c r="CD176" s="235"/>
      <c r="CE176" s="235"/>
      <c r="CF176" s="236"/>
      <c r="CG176" s="241"/>
      <c r="CH176" s="242"/>
      <c r="CI176" s="242"/>
      <c r="CJ176" s="242"/>
      <c r="CK176" s="242"/>
      <c r="CL176" s="248"/>
      <c r="CM176" s="249"/>
      <c r="CN176" s="249"/>
      <c r="CO176" s="249"/>
      <c r="CP176" s="249"/>
      <c r="CQ176" s="249"/>
      <c r="CR176" s="249"/>
      <c r="CS176" s="249"/>
      <c r="CT176" s="249"/>
      <c r="CU176" s="249"/>
      <c r="CV176" s="249"/>
      <c r="CW176" s="249"/>
      <c r="CX176" s="249"/>
      <c r="CY176" s="249"/>
      <c r="CZ176" s="249"/>
      <c r="DA176" s="249"/>
      <c r="DB176" s="249"/>
      <c r="DC176" s="249"/>
      <c r="DD176" s="249"/>
      <c r="DE176" s="249"/>
      <c r="DF176" s="250"/>
      <c r="DH176" s="233"/>
      <c r="DI176" s="234"/>
      <c r="DJ176" s="234"/>
      <c r="DK176" s="235"/>
      <c r="DL176" s="235"/>
      <c r="DM176" s="235"/>
      <c r="DN176" s="235"/>
      <c r="DO176" s="235"/>
      <c r="DP176" s="235"/>
      <c r="DQ176" s="236"/>
      <c r="DR176" s="241"/>
      <c r="DS176" s="242"/>
      <c r="DT176" s="242"/>
      <c r="DU176" s="242"/>
      <c r="DV176" s="242"/>
      <c r="DW176" s="248"/>
      <c r="DX176" s="249"/>
      <c r="DY176" s="249"/>
      <c r="DZ176" s="249"/>
      <c r="EA176" s="249"/>
      <c r="EB176" s="249"/>
      <c r="EC176" s="249"/>
      <c r="ED176" s="249"/>
      <c r="EE176" s="249"/>
      <c r="EF176" s="249"/>
      <c r="EG176" s="249"/>
      <c r="EH176" s="249"/>
      <c r="EI176" s="249"/>
      <c r="EJ176" s="249"/>
      <c r="EK176" s="249"/>
      <c r="EL176" s="249"/>
      <c r="EM176" s="249"/>
      <c r="EN176" s="249"/>
      <c r="EO176" s="249"/>
      <c r="EP176" s="249"/>
      <c r="EQ176" s="250"/>
    </row>
    <row r="177" spans="1:187" s="110" customFormat="1">
      <c r="A177" s="233"/>
      <c r="B177" s="234"/>
      <c r="C177" s="234"/>
      <c r="D177" s="235"/>
      <c r="E177" s="235"/>
      <c r="F177" s="235"/>
      <c r="G177" s="235"/>
      <c r="H177" s="235"/>
      <c r="I177" s="235"/>
      <c r="J177" s="236"/>
      <c r="K177" s="241"/>
      <c r="L177" s="242"/>
      <c r="M177" s="242"/>
      <c r="N177" s="242"/>
      <c r="O177" s="242"/>
      <c r="P177" s="248"/>
      <c r="Q177" s="249"/>
      <c r="R177" s="249"/>
      <c r="S177" s="249"/>
      <c r="T177" s="249"/>
      <c r="U177" s="249"/>
      <c r="V177" s="249"/>
      <c r="W177" s="249"/>
      <c r="X177" s="249"/>
      <c r="Y177" s="249"/>
      <c r="Z177" s="249"/>
      <c r="AA177" s="249"/>
      <c r="AB177" s="249"/>
      <c r="AC177" s="249"/>
      <c r="AD177" s="249"/>
      <c r="AE177" s="249"/>
      <c r="AF177" s="249"/>
      <c r="AG177" s="249"/>
      <c r="AH177" s="249"/>
      <c r="AI177" s="249"/>
      <c r="AJ177" s="250"/>
      <c r="AL177" s="233"/>
      <c r="AM177" s="234"/>
      <c r="AN177" s="234"/>
      <c r="AO177" s="235"/>
      <c r="AP177" s="235"/>
      <c r="AQ177" s="235"/>
      <c r="AR177" s="235"/>
      <c r="AS177" s="235"/>
      <c r="AT177" s="235"/>
      <c r="AU177" s="236"/>
      <c r="AV177" s="241"/>
      <c r="AW177" s="242"/>
      <c r="AX177" s="242"/>
      <c r="AY177" s="242"/>
      <c r="AZ177" s="242"/>
      <c r="BA177" s="248"/>
      <c r="BB177" s="249"/>
      <c r="BC177" s="249"/>
      <c r="BD177" s="249"/>
      <c r="BE177" s="249"/>
      <c r="BF177" s="249"/>
      <c r="BG177" s="249"/>
      <c r="BH177" s="249"/>
      <c r="BI177" s="249"/>
      <c r="BJ177" s="249"/>
      <c r="BK177" s="249"/>
      <c r="BL177" s="249"/>
      <c r="BM177" s="249"/>
      <c r="BN177" s="249"/>
      <c r="BO177" s="249"/>
      <c r="BP177" s="249"/>
      <c r="BQ177" s="249"/>
      <c r="BR177" s="249"/>
      <c r="BS177" s="249"/>
      <c r="BT177" s="249"/>
      <c r="BU177" s="250"/>
      <c r="BW177" s="233"/>
      <c r="BX177" s="234"/>
      <c r="BY177" s="234"/>
      <c r="BZ177" s="235"/>
      <c r="CA177" s="235"/>
      <c r="CB177" s="235"/>
      <c r="CC177" s="235"/>
      <c r="CD177" s="235"/>
      <c r="CE177" s="235"/>
      <c r="CF177" s="236"/>
      <c r="CG177" s="241"/>
      <c r="CH177" s="242"/>
      <c r="CI177" s="242"/>
      <c r="CJ177" s="242"/>
      <c r="CK177" s="242"/>
      <c r="CL177" s="248"/>
      <c r="CM177" s="249"/>
      <c r="CN177" s="249"/>
      <c r="CO177" s="249"/>
      <c r="CP177" s="249"/>
      <c r="CQ177" s="249"/>
      <c r="CR177" s="249"/>
      <c r="CS177" s="249"/>
      <c r="CT177" s="249"/>
      <c r="CU177" s="249"/>
      <c r="CV177" s="249"/>
      <c r="CW177" s="249"/>
      <c r="CX177" s="249"/>
      <c r="CY177" s="249"/>
      <c r="CZ177" s="249"/>
      <c r="DA177" s="249"/>
      <c r="DB177" s="249"/>
      <c r="DC177" s="249"/>
      <c r="DD177" s="249"/>
      <c r="DE177" s="249"/>
      <c r="DF177" s="250"/>
      <c r="DH177" s="233"/>
      <c r="DI177" s="234"/>
      <c r="DJ177" s="234"/>
      <c r="DK177" s="235"/>
      <c r="DL177" s="235"/>
      <c r="DM177" s="235"/>
      <c r="DN177" s="235"/>
      <c r="DO177" s="235"/>
      <c r="DP177" s="235"/>
      <c r="DQ177" s="236"/>
      <c r="DR177" s="241"/>
      <c r="DS177" s="242"/>
      <c r="DT177" s="242"/>
      <c r="DU177" s="242"/>
      <c r="DV177" s="242"/>
      <c r="DW177" s="248"/>
      <c r="DX177" s="249"/>
      <c r="DY177" s="249"/>
      <c r="DZ177" s="249"/>
      <c r="EA177" s="249"/>
      <c r="EB177" s="249"/>
      <c r="EC177" s="249"/>
      <c r="ED177" s="249"/>
      <c r="EE177" s="249"/>
      <c r="EF177" s="249"/>
      <c r="EG177" s="249"/>
      <c r="EH177" s="249"/>
      <c r="EI177" s="249"/>
      <c r="EJ177" s="249"/>
      <c r="EK177" s="249"/>
      <c r="EL177" s="249"/>
      <c r="EM177" s="249"/>
      <c r="EN177" s="249"/>
      <c r="EO177" s="249"/>
      <c r="EP177" s="249"/>
      <c r="EQ177" s="250"/>
    </row>
    <row r="178" spans="1:187" s="110" customFormat="1">
      <c r="A178" s="233"/>
      <c r="B178" s="234"/>
      <c r="C178" s="234"/>
      <c r="D178" s="235"/>
      <c r="E178" s="235"/>
      <c r="F178" s="235"/>
      <c r="G178" s="235"/>
      <c r="H178" s="235"/>
      <c r="I178" s="235"/>
      <c r="J178" s="236"/>
      <c r="K178" s="241"/>
      <c r="L178" s="242"/>
      <c r="M178" s="242"/>
      <c r="N178" s="242"/>
      <c r="O178" s="242"/>
      <c r="P178" s="248"/>
      <c r="Q178" s="249"/>
      <c r="R178" s="249"/>
      <c r="S178" s="249"/>
      <c r="T178" s="249"/>
      <c r="U178" s="249"/>
      <c r="V178" s="249"/>
      <c r="W178" s="249"/>
      <c r="X178" s="249"/>
      <c r="Y178" s="249"/>
      <c r="Z178" s="249"/>
      <c r="AA178" s="249"/>
      <c r="AB178" s="249"/>
      <c r="AC178" s="249"/>
      <c r="AD178" s="249"/>
      <c r="AE178" s="249"/>
      <c r="AF178" s="249"/>
      <c r="AG178" s="249"/>
      <c r="AH178" s="249"/>
      <c r="AI178" s="249"/>
      <c r="AJ178" s="250"/>
      <c r="AL178" s="233"/>
      <c r="AM178" s="234"/>
      <c r="AN178" s="234"/>
      <c r="AO178" s="235"/>
      <c r="AP178" s="235"/>
      <c r="AQ178" s="235"/>
      <c r="AR178" s="235"/>
      <c r="AS178" s="235"/>
      <c r="AT178" s="235"/>
      <c r="AU178" s="236"/>
      <c r="AV178" s="241"/>
      <c r="AW178" s="242"/>
      <c r="AX178" s="242"/>
      <c r="AY178" s="242"/>
      <c r="AZ178" s="242"/>
      <c r="BA178" s="248"/>
      <c r="BB178" s="249"/>
      <c r="BC178" s="249"/>
      <c r="BD178" s="249"/>
      <c r="BE178" s="249"/>
      <c r="BF178" s="249"/>
      <c r="BG178" s="249"/>
      <c r="BH178" s="249"/>
      <c r="BI178" s="249"/>
      <c r="BJ178" s="249"/>
      <c r="BK178" s="249"/>
      <c r="BL178" s="249"/>
      <c r="BM178" s="249"/>
      <c r="BN178" s="249"/>
      <c r="BO178" s="249"/>
      <c r="BP178" s="249"/>
      <c r="BQ178" s="249"/>
      <c r="BR178" s="249"/>
      <c r="BS178" s="249"/>
      <c r="BT178" s="249"/>
      <c r="BU178" s="250"/>
      <c r="BW178" s="233"/>
      <c r="BX178" s="234"/>
      <c r="BY178" s="234"/>
      <c r="BZ178" s="235"/>
      <c r="CA178" s="235"/>
      <c r="CB178" s="235"/>
      <c r="CC178" s="235"/>
      <c r="CD178" s="235"/>
      <c r="CE178" s="235"/>
      <c r="CF178" s="236"/>
      <c r="CG178" s="241"/>
      <c r="CH178" s="242"/>
      <c r="CI178" s="242"/>
      <c r="CJ178" s="242"/>
      <c r="CK178" s="242"/>
      <c r="CL178" s="248"/>
      <c r="CM178" s="249"/>
      <c r="CN178" s="249"/>
      <c r="CO178" s="249"/>
      <c r="CP178" s="249"/>
      <c r="CQ178" s="249"/>
      <c r="CR178" s="249"/>
      <c r="CS178" s="249"/>
      <c r="CT178" s="249"/>
      <c r="CU178" s="249"/>
      <c r="CV178" s="249"/>
      <c r="CW178" s="249"/>
      <c r="CX178" s="249"/>
      <c r="CY178" s="249"/>
      <c r="CZ178" s="249"/>
      <c r="DA178" s="249"/>
      <c r="DB178" s="249"/>
      <c r="DC178" s="249"/>
      <c r="DD178" s="249"/>
      <c r="DE178" s="249"/>
      <c r="DF178" s="250"/>
      <c r="DH178" s="233"/>
      <c r="DI178" s="234"/>
      <c r="DJ178" s="234"/>
      <c r="DK178" s="235"/>
      <c r="DL178" s="235"/>
      <c r="DM178" s="235"/>
      <c r="DN178" s="235"/>
      <c r="DO178" s="235"/>
      <c r="DP178" s="235"/>
      <c r="DQ178" s="236"/>
      <c r="DR178" s="241"/>
      <c r="DS178" s="242"/>
      <c r="DT178" s="242"/>
      <c r="DU178" s="242"/>
      <c r="DV178" s="242"/>
      <c r="DW178" s="248"/>
      <c r="DX178" s="249"/>
      <c r="DY178" s="249"/>
      <c r="DZ178" s="249"/>
      <c r="EA178" s="249"/>
      <c r="EB178" s="249"/>
      <c r="EC178" s="249"/>
      <c r="ED178" s="249"/>
      <c r="EE178" s="249"/>
      <c r="EF178" s="249"/>
      <c r="EG178" s="249"/>
      <c r="EH178" s="249"/>
      <c r="EI178" s="249"/>
      <c r="EJ178" s="249"/>
      <c r="EK178" s="249"/>
      <c r="EL178" s="249"/>
      <c r="EM178" s="249"/>
      <c r="EN178" s="249"/>
      <c r="EO178" s="249"/>
      <c r="EP178" s="249"/>
      <c r="EQ178" s="250"/>
    </row>
    <row r="179" spans="1:187" s="110" customFormat="1" ht="13.5" thickBot="1">
      <c r="A179" s="237"/>
      <c r="B179" s="238"/>
      <c r="C179" s="238"/>
      <c r="D179" s="239"/>
      <c r="E179" s="239"/>
      <c r="F179" s="239"/>
      <c r="G179" s="239"/>
      <c r="H179" s="239"/>
      <c r="I179" s="239"/>
      <c r="J179" s="240"/>
      <c r="K179" s="243"/>
      <c r="L179" s="244"/>
      <c r="M179" s="244"/>
      <c r="N179" s="244"/>
      <c r="O179" s="244"/>
      <c r="P179" s="251"/>
      <c r="Q179" s="252"/>
      <c r="R179" s="252"/>
      <c r="S179" s="252"/>
      <c r="T179" s="252"/>
      <c r="U179" s="252"/>
      <c r="V179" s="252"/>
      <c r="W179" s="252"/>
      <c r="X179" s="252"/>
      <c r="Y179" s="252"/>
      <c r="Z179" s="252"/>
      <c r="AA179" s="252"/>
      <c r="AB179" s="252"/>
      <c r="AC179" s="252"/>
      <c r="AD179" s="252"/>
      <c r="AE179" s="252"/>
      <c r="AF179" s="252"/>
      <c r="AG179" s="252"/>
      <c r="AH179" s="252"/>
      <c r="AI179" s="252"/>
      <c r="AJ179" s="253"/>
      <c r="AL179" s="237"/>
      <c r="AM179" s="238"/>
      <c r="AN179" s="238"/>
      <c r="AO179" s="239"/>
      <c r="AP179" s="239"/>
      <c r="AQ179" s="239"/>
      <c r="AR179" s="239"/>
      <c r="AS179" s="239"/>
      <c r="AT179" s="239"/>
      <c r="AU179" s="240"/>
      <c r="AV179" s="243"/>
      <c r="AW179" s="244"/>
      <c r="AX179" s="244"/>
      <c r="AY179" s="244"/>
      <c r="AZ179" s="244"/>
      <c r="BA179" s="251"/>
      <c r="BB179" s="252"/>
      <c r="BC179" s="252"/>
      <c r="BD179" s="252"/>
      <c r="BE179" s="252"/>
      <c r="BF179" s="252"/>
      <c r="BG179" s="252"/>
      <c r="BH179" s="252"/>
      <c r="BI179" s="252"/>
      <c r="BJ179" s="252"/>
      <c r="BK179" s="252"/>
      <c r="BL179" s="252"/>
      <c r="BM179" s="252"/>
      <c r="BN179" s="252"/>
      <c r="BO179" s="252"/>
      <c r="BP179" s="252"/>
      <c r="BQ179" s="252"/>
      <c r="BR179" s="252"/>
      <c r="BS179" s="252"/>
      <c r="BT179" s="252"/>
      <c r="BU179" s="253"/>
      <c r="BW179" s="237"/>
      <c r="BX179" s="238"/>
      <c r="BY179" s="238"/>
      <c r="BZ179" s="239"/>
      <c r="CA179" s="239"/>
      <c r="CB179" s="239"/>
      <c r="CC179" s="239"/>
      <c r="CD179" s="239"/>
      <c r="CE179" s="239"/>
      <c r="CF179" s="240"/>
      <c r="CG179" s="243"/>
      <c r="CH179" s="244"/>
      <c r="CI179" s="244"/>
      <c r="CJ179" s="244"/>
      <c r="CK179" s="244"/>
      <c r="CL179" s="251"/>
      <c r="CM179" s="252"/>
      <c r="CN179" s="252"/>
      <c r="CO179" s="252"/>
      <c r="CP179" s="252"/>
      <c r="CQ179" s="252"/>
      <c r="CR179" s="252"/>
      <c r="CS179" s="252"/>
      <c r="CT179" s="252"/>
      <c r="CU179" s="252"/>
      <c r="CV179" s="252"/>
      <c r="CW179" s="252"/>
      <c r="CX179" s="252"/>
      <c r="CY179" s="252"/>
      <c r="CZ179" s="252"/>
      <c r="DA179" s="252"/>
      <c r="DB179" s="252"/>
      <c r="DC179" s="252"/>
      <c r="DD179" s="252"/>
      <c r="DE179" s="252"/>
      <c r="DF179" s="253"/>
      <c r="DH179" s="237"/>
      <c r="DI179" s="238"/>
      <c r="DJ179" s="238"/>
      <c r="DK179" s="239"/>
      <c r="DL179" s="239"/>
      <c r="DM179" s="239"/>
      <c r="DN179" s="239"/>
      <c r="DO179" s="239"/>
      <c r="DP179" s="239"/>
      <c r="DQ179" s="240"/>
      <c r="DR179" s="243"/>
      <c r="DS179" s="244"/>
      <c r="DT179" s="244"/>
      <c r="DU179" s="244"/>
      <c r="DV179" s="244"/>
      <c r="DW179" s="251"/>
      <c r="DX179" s="252"/>
      <c r="DY179" s="252"/>
      <c r="DZ179" s="252"/>
      <c r="EA179" s="252"/>
      <c r="EB179" s="252"/>
      <c r="EC179" s="252"/>
      <c r="ED179" s="252"/>
      <c r="EE179" s="252"/>
      <c r="EF179" s="252"/>
      <c r="EG179" s="252"/>
      <c r="EH179" s="252"/>
      <c r="EI179" s="252"/>
      <c r="EJ179" s="252"/>
      <c r="EK179" s="252"/>
      <c r="EL179" s="252"/>
      <c r="EM179" s="252"/>
      <c r="EN179" s="252"/>
      <c r="EO179" s="252"/>
      <c r="EP179" s="252"/>
      <c r="EQ179" s="253"/>
    </row>
    <row r="180" spans="1:187" s="110" customFormat="1">
      <c r="A180" s="198" t="s">
        <v>175</v>
      </c>
      <c r="B180" s="199"/>
      <c r="C180" s="199"/>
      <c r="D180" s="180"/>
      <c r="E180" s="180"/>
      <c r="F180" s="180"/>
      <c r="G180" s="180"/>
      <c r="H180" s="180"/>
      <c r="I180" s="180"/>
      <c r="J180" s="181"/>
      <c r="K180" s="254"/>
      <c r="L180" s="255"/>
      <c r="M180" s="255"/>
      <c r="N180" s="255"/>
      <c r="O180" s="255"/>
      <c r="P180" s="256"/>
      <c r="Q180" s="256"/>
      <c r="R180" s="256"/>
      <c r="S180" s="256"/>
      <c r="T180" s="256"/>
      <c r="U180" s="256"/>
      <c r="V180" s="256"/>
      <c r="W180" s="256"/>
      <c r="X180" s="256"/>
      <c r="Y180" s="256"/>
      <c r="Z180" s="256"/>
      <c r="AA180" s="256"/>
      <c r="AB180" s="256"/>
      <c r="AC180" s="256"/>
      <c r="AD180" s="256"/>
      <c r="AE180" s="256"/>
      <c r="AF180" s="256"/>
      <c r="AG180" s="256"/>
      <c r="AH180" s="256"/>
      <c r="AI180" s="256"/>
      <c r="AJ180" s="257"/>
      <c r="AL180" s="198" t="s">
        <v>175</v>
      </c>
      <c r="AM180" s="199"/>
      <c r="AN180" s="199"/>
      <c r="AO180" s="180"/>
      <c r="AP180" s="180"/>
      <c r="AQ180" s="180"/>
      <c r="AR180" s="180"/>
      <c r="AS180" s="180"/>
      <c r="AT180" s="180"/>
      <c r="AU180" s="181"/>
      <c r="AV180" s="254"/>
      <c r="AW180" s="255"/>
      <c r="AX180" s="255"/>
      <c r="AY180" s="255"/>
      <c r="AZ180" s="255"/>
      <c r="BA180" s="256"/>
      <c r="BB180" s="256"/>
      <c r="BC180" s="256"/>
      <c r="BD180" s="256"/>
      <c r="BE180" s="256"/>
      <c r="BF180" s="256"/>
      <c r="BG180" s="256"/>
      <c r="BH180" s="256"/>
      <c r="BI180" s="256"/>
      <c r="BJ180" s="256"/>
      <c r="BK180" s="256"/>
      <c r="BL180" s="256"/>
      <c r="BM180" s="256"/>
      <c r="BN180" s="256"/>
      <c r="BO180" s="256"/>
      <c r="BP180" s="256"/>
      <c r="BQ180" s="256"/>
      <c r="BR180" s="256"/>
      <c r="BS180" s="256"/>
      <c r="BT180" s="256"/>
      <c r="BU180" s="257"/>
      <c r="BW180" s="198" t="s">
        <v>175</v>
      </c>
      <c r="BX180" s="199"/>
      <c r="BY180" s="199"/>
      <c r="BZ180" s="180"/>
      <c r="CA180" s="180"/>
      <c r="CB180" s="180"/>
      <c r="CC180" s="180"/>
      <c r="CD180" s="180"/>
      <c r="CE180" s="180"/>
      <c r="CF180" s="181"/>
      <c r="CG180" s="254"/>
      <c r="CH180" s="255"/>
      <c r="CI180" s="255"/>
      <c r="CJ180" s="255"/>
      <c r="CK180" s="255"/>
      <c r="CL180" s="256"/>
      <c r="CM180" s="256"/>
      <c r="CN180" s="256"/>
      <c r="CO180" s="256"/>
      <c r="CP180" s="256"/>
      <c r="CQ180" s="256"/>
      <c r="CR180" s="256"/>
      <c r="CS180" s="256"/>
      <c r="CT180" s="256"/>
      <c r="CU180" s="256"/>
      <c r="CV180" s="256"/>
      <c r="CW180" s="256"/>
      <c r="CX180" s="256"/>
      <c r="CY180" s="256"/>
      <c r="CZ180" s="256"/>
      <c r="DA180" s="256"/>
      <c r="DB180" s="256"/>
      <c r="DC180" s="256"/>
      <c r="DD180" s="256"/>
      <c r="DE180" s="256"/>
      <c r="DF180" s="257"/>
      <c r="DH180" s="198" t="s">
        <v>175</v>
      </c>
      <c r="DI180" s="199"/>
      <c r="DJ180" s="199"/>
      <c r="DK180" s="180"/>
      <c r="DL180" s="180"/>
      <c r="DM180" s="180"/>
      <c r="DN180" s="180"/>
      <c r="DO180" s="180"/>
      <c r="DP180" s="180"/>
      <c r="DQ180" s="181"/>
      <c r="DR180" s="254"/>
      <c r="DS180" s="255"/>
      <c r="DT180" s="255"/>
      <c r="DU180" s="255"/>
      <c r="DV180" s="255"/>
      <c r="DW180" s="256"/>
      <c r="DX180" s="256"/>
      <c r="DY180" s="256"/>
      <c r="DZ180" s="256"/>
      <c r="EA180" s="256"/>
      <c r="EB180" s="256"/>
      <c r="EC180" s="256"/>
      <c r="ED180" s="256"/>
      <c r="EE180" s="256"/>
      <c r="EF180" s="256"/>
      <c r="EG180" s="256"/>
      <c r="EH180" s="256"/>
      <c r="EI180" s="256"/>
      <c r="EJ180" s="256"/>
      <c r="EK180" s="256"/>
      <c r="EL180" s="256"/>
      <c r="EM180" s="256"/>
      <c r="EN180" s="256"/>
      <c r="EO180" s="256"/>
      <c r="EP180" s="256"/>
      <c r="EQ180" s="257"/>
    </row>
    <row r="181" spans="1:187" s="110" customFormat="1" ht="12.75" customHeight="1">
      <c r="A181" s="178" t="s">
        <v>176</v>
      </c>
      <c r="B181" s="180"/>
      <c r="C181" s="180"/>
      <c r="D181" s="180"/>
      <c r="E181" s="180"/>
      <c r="F181" s="180"/>
      <c r="G181" s="180"/>
      <c r="H181" s="180"/>
      <c r="I181" s="180"/>
      <c r="J181" s="181"/>
      <c r="K181" s="258"/>
      <c r="L181" s="259"/>
      <c r="M181" s="259"/>
      <c r="N181" s="259"/>
      <c r="O181" s="259"/>
      <c r="P181" s="259"/>
      <c r="Q181" s="259"/>
      <c r="R181" s="259"/>
      <c r="S181" s="259"/>
      <c r="T181" s="259"/>
      <c r="U181" s="259"/>
      <c r="V181" s="259"/>
      <c r="W181" s="260" t="s">
        <v>177</v>
      </c>
      <c r="X181" s="260"/>
      <c r="Y181" s="260"/>
      <c r="Z181" s="260"/>
      <c r="AA181" s="260"/>
      <c r="AB181" s="261"/>
      <c r="AC181" s="261"/>
      <c r="AD181" s="207" t="s">
        <v>178</v>
      </c>
      <c r="AE181" s="207"/>
      <c r="AF181" s="262"/>
      <c r="AG181" s="262"/>
      <c r="AH181" s="262"/>
      <c r="AI181" s="262"/>
      <c r="AJ181" s="263"/>
      <c r="AL181" s="178" t="s">
        <v>176</v>
      </c>
      <c r="AM181" s="180"/>
      <c r="AN181" s="180"/>
      <c r="AO181" s="180"/>
      <c r="AP181" s="180"/>
      <c r="AQ181" s="180"/>
      <c r="AR181" s="180"/>
      <c r="AS181" s="180"/>
      <c r="AT181" s="180"/>
      <c r="AU181" s="181"/>
      <c r="AV181" s="258"/>
      <c r="AW181" s="259"/>
      <c r="AX181" s="259"/>
      <c r="AY181" s="259"/>
      <c r="AZ181" s="259"/>
      <c r="BA181" s="259"/>
      <c r="BB181" s="259"/>
      <c r="BC181" s="259"/>
      <c r="BD181" s="259"/>
      <c r="BE181" s="259"/>
      <c r="BF181" s="259"/>
      <c r="BG181" s="259"/>
      <c r="BH181" s="260" t="s">
        <v>177</v>
      </c>
      <c r="BI181" s="260"/>
      <c r="BJ181" s="260"/>
      <c r="BK181" s="260"/>
      <c r="BL181" s="260"/>
      <c r="BM181" s="261"/>
      <c r="BN181" s="261"/>
      <c r="BO181" s="207" t="s">
        <v>178</v>
      </c>
      <c r="BP181" s="207"/>
      <c r="BQ181" s="262"/>
      <c r="BR181" s="262"/>
      <c r="BS181" s="262"/>
      <c r="BT181" s="262"/>
      <c r="BU181" s="263"/>
      <c r="BW181" s="178" t="s">
        <v>176</v>
      </c>
      <c r="BX181" s="180"/>
      <c r="BY181" s="180"/>
      <c r="BZ181" s="180"/>
      <c r="CA181" s="180"/>
      <c r="CB181" s="180"/>
      <c r="CC181" s="180"/>
      <c r="CD181" s="180"/>
      <c r="CE181" s="180"/>
      <c r="CF181" s="181"/>
      <c r="CG181" s="258"/>
      <c r="CH181" s="259"/>
      <c r="CI181" s="259"/>
      <c r="CJ181" s="259"/>
      <c r="CK181" s="259"/>
      <c r="CL181" s="259"/>
      <c r="CM181" s="259"/>
      <c r="CN181" s="259"/>
      <c r="CO181" s="259"/>
      <c r="CP181" s="259"/>
      <c r="CQ181" s="259"/>
      <c r="CR181" s="259"/>
      <c r="CS181" s="260" t="s">
        <v>177</v>
      </c>
      <c r="CT181" s="260"/>
      <c r="CU181" s="260"/>
      <c r="CV181" s="260"/>
      <c r="CW181" s="260"/>
      <c r="CX181" s="261"/>
      <c r="CY181" s="261"/>
      <c r="CZ181" s="207" t="s">
        <v>178</v>
      </c>
      <c r="DA181" s="207"/>
      <c r="DB181" s="262"/>
      <c r="DC181" s="262"/>
      <c r="DD181" s="262"/>
      <c r="DE181" s="262"/>
      <c r="DF181" s="263"/>
      <c r="DH181" s="178" t="s">
        <v>176</v>
      </c>
      <c r="DI181" s="180"/>
      <c r="DJ181" s="180"/>
      <c r="DK181" s="180"/>
      <c r="DL181" s="180"/>
      <c r="DM181" s="180"/>
      <c r="DN181" s="180"/>
      <c r="DO181" s="180"/>
      <c r="DP181" s="180"/>
      <c r="DQ181" s="181"/>
      <c r="DR181" s="258"/>
      <c r="DS181" s="259"/>
      <c r="DT181" s="259"/>
      <c r="DU181" s="259"/>
      <c r="DV181" s="259"/>
      <c r="DW181" s="259"/>
      <c r="DX181" s="259"/>
      <c r="DY181" s="259"/>
      <c r="DZ181" s="259"/>
      <c r="EA181" s="259"/>
      <c r="EB181" s="259"/>
      <c r="EC181" s="259"/>
      <c r="ED181" s="260" t="s">
        <v>177</v>
      </c>
      <c r="EE181" s="260"/>
      <c r="EF181" s="260"/>
      <c r="EG181" s="260"/>
      <c r="EH181" s="260"/>
      <c r="EI181" s="261"/>
      <c r="EJ181" s="261"/>
      <c r="EK181" s="207" t="s">
        <v>178</v>
      </c>
      <c r="EL181" s="207"/>
      <c r="EM181" s="262"/>
      <c r="EN181" s="262"/>
      <c r="EO181" s="262"/>
      <c r="EP181" s="262"/>
      <c r="EQ181" s="263"/>
    </row>
    <row r="182" spans="1:187" s="110" customFormat="1" ht="12.75" customHeight="1">
      <c r="A182" s="178" t="s">
        <v>179</v>
      </c>
      <c r="B182" s="180"/>
      <c r="C182" s="180"/>
      <c r="D182" s="180"/>
      <c r="E182" s="180"/>
      <c r="F182" s="180"/>
      <c r="G182" s="180"/>
      <c r="H182" s="180"/>
      <c r="I182" s="180"/>
      <c r="J182" s="181"/>
      <c r="K182" s="258"/>
      <c r="L182" s="259"/>
      <c r="M182" s="259"/>
      <c r="N182" s="259"/>
      <c r="O182" s="259"/>
      <c r="P182" s="259"/>
      <c r="Q182" s="259"/>
      <c r="R182" s="259"/>
      <c r="S182" s="259"/>
      <c r="T182" s="259"/>
      <c r="U182" s="259"/>
      <c r="V182" s="259"/>
      <c r="W182" s="260" t="s">
        <v>177</v>
      </c>
      <c r="X182" s="260"/>
      <c r="Y182" s="260"/>
      <c r="Z182" s="260"/>
      <c r="AA182" s="260"/>
      <c r="AB182" s="261"/>
      <c r="AC182" s="261"/>
      <c r="AD182" s="207" t="s">
        <v>178</v>
      </c>
      <c r="AE182" s="207"/>
      <c r="AF182" s="262"/>
      <c r="AG182" s="262"/>
      <c r="AH182" s="262"/>
      <c r="AI182" s="262"/>
      <c r="AJ182" s="263"/>
      <c r="AL182" s="178" t="s">
        <v>179</v>
      </c>
      <c r="AM182" s="180"/>
      <c r="AN182" s="180"/>
      <c r="AO182" s="180"/>
      <c r="AP182" s="180"/>
      <c r="AQ182" s="180"/>
      <c r="AR182" s="180"/>
      <c r="AS182" s="180"/>
      <c r="AT182" s="180"/>
      <c r="AU182" s="181"/>
      <c r="AV182" s="258"/>
      <c r="AW182" s="259"/>
      <c r="AX182" s="259"/>
      <c r="AY182" s="259"/>
      <c r="AZ182" s="259"/>
      <c r="BA182" s="259"/>
      <c r="BB182" s="259"/>
      <c r="BC182" s="259"/>
      <c r="BD182" s="259"/>
      <c r="BE182" s="259"/>
      <c r="BF182" s="259"/>
      <c r="BG182" s="259"/>
      <c r="BH182" s="260" t="s">
        <v>177</v>
      </c>
      <c r="BI182" s="260"/>
      <c r="BJ182" s="260"/>
      <c r="BK182" s="260"/>
      <c r="BL182" s="260"/>
      <c r="BM182" s="261"/>
      <c r="BN182" s="261"/>
      <c r="BO182" s="207" t="s">
        <v>178</v>
      </c>
      <c r="BP182" s="207"/>
      <c r="BQ182" s="262"/>
      <c r="BR182" s="262"/>
      <c r="BS182" s="262"/>
      <c r="BT182" s="262"/>
      <c r="BU182" s="263"/>
      <c r="BW182" s="178" t="s">
        <v>179</v>
      </c>
      <c r="BX182" s="180"/>
      <c r="BY182" s="180"/>
      <c r="BZ182" s="180"/>
      <c r="CA182" s="180"/>
      <c r="CB182" s="180"/>
      <c r="CC182" s="180"/>
      <c r="CD182" s="180"/>
      <c r="CE182" s="180"/>
      <c r="CF182" s="181"/>
      <c r="CG182" s="258"/>
      <c r="CH182" s="259"/>
      <c r="CI182" s="259"/>
      <c r="CJ182" s="259"/>
      <c r="CK182" s="259"/>
      <c r="CL182" s="259"/>
      <c r="CM182" s="259"/>
      <c r="CN182" s="259"/>
      <c r="CO182" s="259"/>
      <c r="CP182" s="259"/>
      <c r="CQ182" s="259"/>
      <c r="CR182" s="259"/>
      <c r="CS182" s="260" t="s">
        <v>177</v>
      </c>
      <c r="CT182" s="260"/>
      <c r="CU182" s="260"/>
      <c r="CV182" s="260"/>
      <c r="CW182" s="260"/>
      <c r="CX182" s="261"/>
      <c r="CY182" s="261"/>
      <c r="CZ182" s="207" t="s">
        <v>178</v>
      </c>
      <c r="DA182" s="207"/>
      <c r="DB182" s="262"/>
      <c r="DC182" s="262"/>
      <c r="DD182" s="262"/>
      <c r="DE182" s="262"/>
      <c r="DF182" s="263"/>
      <c r="DH182" s="178" t="s">
        <v>179</v>
      </c>
      <c r="DI182" s="180"/>
      <c r="DJ182" s="180"/>
      <c r="DK182" s="180"/>
      <c r="DL182" s="180"/>
      <c r="DM182" s="180"/>
      <c r="DN182" s="180"/>
      <c r="DO182" s="180"/>
      <c r="DP182" s="180"/>
      <c r="DQ182" s="181"/>
      <c r="DR182" s="258"/>
      <c r="DS182" s="259"/>
      <c r="DT182" s="259"/>
      <c r="DU182" s="259"/>
      <c r="DV182" s="259"/>
      <c r="DW182" s="259"/>
      <c r="DX182" s="259"/>
      <c r="DY182" s="259"/>
      <c r="DZ182" s="259"/>
      <c r="EA182" s="259"/>
      <c r="EB182" s="259"/>
      <c r="EC182" s="259"/>
      <c r="ED182" s="260" t="s">
        <v>177</v>
      </c>
      <c r="EE182" s="260"/>
      <c r="EF182" s="260"/>
      <c r="EG182" s="260"/>
      <c r="EH182" s="260"/>
      <c r="EI182" s="261"/>
      <c r="EJ182" s="261"/>
      <c r="EK182" s="207" t="s">
        <v>178</v>
      </c>
      <c r="EL182" s="207"/>
      <c r="EM182" s="262"/>
      <c r="EN182" s="262"/>
      <c r="EO182" s="262"/>
      <c r="EP182" s="262"/>
      <c r="EQ182" s="263"/>
    </row>
    <row r="183" spans="1:187" s="110" customFormat="1">
      <c r="A183" s="165"/>
      <c r="B183" s="165"/>
      <c r="C183" s="165"/>
      <c r="D183" s="165"/>
      <c r="E183" s="165"/>
      <c r="F183" s="165"/>
      <c r="G183" s="165"/>
      <c r="H183" s="165"/>
      <c r="I183" s="165"/>
      <c r="J183" s="165"/>
      <c r="K183" s="61"/>
      <c r="L183" s="61"/>
      <c r="M183" s="61"/>
      <c r="N183" s="61"/>
      <c r="O183" s="61"/>
      <c r="P183" s="60"/>
      <c r="Q183" s="60"/>
      <c r="R183" s="60"/>
      <c r="S183" s="60"/>
      <c r="T183" s="60"/>
      <c r="U183" s="60"/>
      <c r="V183" s="60"/>
      <c r="W183" s="60"/>
      <c r="X183" s="60"/>
      <c r="Y183" s="60"/>
      <c r="Z183" s="60"/>
      <c r="AA183" s="60"/>
      <c r="AB183" s="60"/>
      <c r="AC183" s="60"/>
      <c r="AD183" s="60"/>
      <c r="AE183" s="60"/>
      <c r="AF183" s="60"/>
      <c r="AG183" s="60"/>
      <c r="AH183" s="60"/>
      <c r="AI183" s="60"/>
      <c r="AJ183" s="60"/>
      <c r="AL183" s="165"/>
      <c r="AM183" s="165"/>
      <c r="AN183" s="165"/>
      <c r="AO183" s="165"/>
      <c r="AP183" s="165"/>
      <c r="AQ183" s="165"/>
      <c r="AR183" s="165"/>
      <c r="AS183" s="165"/>
      <c r="AT183" s="165"/>
      <c r="AU183" s="165"/>
      <c r="AV183" s="61"/>
      <c r="AW183" s="61"/>
      <c r="AX183" s="61"/>
      <c r="AY183" s="61"/>
      <c r="AZ183" s="61"/>
      <c r="BA183" s="60"/>
      <c r="BB183" s="60"/>
      <c r="BC183" s="60"/>
      <c r="BD183" s="60"/>
      <c r="BE183" s="60"/>
      <c r="BF183" s="60"/>
      <c r="BG183" s="60"/>
      <c r="BH183" s="60"/>
      <c r="BI183" s="60"/>
      <c r="BJ183" s="60"/>
      <c r="BK183" s="60"/>
      <c r="BL183" s="60"/>
      <c r="BM183" s="60"/>
      <c r="BN183" s="60"/>
      <c r="BO183" s="60"/>
      <c r="BP183" s="60"/>
      <c r="BQ183" s="60"/>
      <c r="BR183" s="60"/>
      <c r="BS183" s="60"/>
      <c r="BT183" s="60"/>
      <c r="BU183" s="60"/>
      <c r="BW183" s="165"/>
      <c r="BX183" s="165"/>
      <c r="BY183" s="165"/>
      <c r="BZ183" s="165"/>
      <c r="CA183" s="165"/>
      <c r="CB183" s="165"/>
      <c r="CC183" s="165"/>
      <c r="CD183" s="165"/>
      <c r="CE183" s="165"/>
      <c r="CF183" s="165"/>
      <c r="CG183" s="61"/>
      <c r="CH183" s="61"/>
      <c r="CI183" s="61"/>
      <c r="CJ183" s="61"/>
      <c r="CK183" s="61"/>
      <c r="CL183" s="60"/>
      <c r="CM183" s="60"/>
      <c r="CN183" s="60"/>
      <c r="CO183" s="60"/>
      <c r="CP183" s="60"/>
      <c r="CQ183" s="60"/>
      <c r="CR183" s="60"/>
      <c r="CS183" s="60"/>
      <c r="CT183" s="60"/>
      <c r="CU183" s="60"/>
      <c r="CV183" s="60"/>
      <c r="CW183" s="60"/>
      <c r="CX183" s="60"/>
      <c r="CY183" s="60"/>
      <c r="CZ183" s="60"/>
      <c r="DA183" s="60"/>
      <c r="DB183" s="60"/>
      <c r="DC183" s="60"/>
      <c r="DD183" s="60"/>
      <c r="DE183" s="60"/>
      <c r="DF183" s="60"/>
      <c r="DH183" s="165"/>
      <c r="DI183" s="165"/>
      <c r="DJ183" s="165"/>
      <c r="DK183" s="165"/>
      <c r="DL183" s="165"/>
      <c r="DM183" s="165"/>
      <c r="DN183" s="165"/>
      <c r="DO183" s="165"/>
      <c r="DP183" s="165"/>
      <c r="DQ183" s="165"/>
      <c r="DR183" s="61"/>
      <c r="DS183" s="61"/>
      <c r="DT183" s="61"/>
      <c r="DU183" s="61"/>
      <c r="DV183" s="61"/>
      <c r="DW183" s="60"/>
      <c r="DX183" s="60"/>
      <c r="DY183" s="60"/>
      <c r="DZ183" s="60"/>
      <c r="EA183" s="60"/>
      <c r="EB183" s="60"/>
      <c r="EC183" s="60"/>
      <c r="ED183" s="60"/>
      <c r="EE183" s="60"/>
      <c r="EF183" s="60"/>
      <c r="EG183" s="60"/>
      <c r="EH183" s="60"/>
      <c r="EI183" s="60"/>
      <c r="EJ183" s="60"/>
      <c r="EK183" s="60"/>
      <c r="EL183" s="60"/>
      <c r="EM183" s="60"/>
      <c r="EN183" s="60"/>
      <c r="EO183" s="60"/>
      <c r="EP183" s="60"/>
      <c r="EQ183" s="60"/>
    </row>
    <row r="184" spans="1:187" ht="13.5" thickBot="1">
      <c r="A184" s="468" t="s">
        <v>180</v>
      </c>
      <c r="B184" s="468"/>
      <c r="C184" s="468"/>
      <c r="D184" s="468"/>
      <c r="E184" s="468"/>
      <c r="F184" s="468"/>
      <c r="G184" s="468"/>
      <c r="H184" s="468"/>
      <c r="I184" s="468"/>
      <c r="J184" s="468"/>
      <c r="K184" s="468"/>
      <c r="L184" s="468"/>
      <c r="M184" s="468"/>
      <c r="N184" s="468"/>
      <c r="O184" s="468"/>
      <c r="P184" s="468"/>
      <c r="Q184" s="468"/>
      <c r="R184" s="468"/>
      <c r="S184" s="468"/>
      <c r="T184" s="468"/>
      <c r="U184" s="468"/>
      <c r="V184" s="468"/>
      <c r="W184" s="468"/>
      <c r="X184" s="468"/>
      <c r="Y184" s="468"/>
      <c r="Z184" s="468"/>
      <c r="AA184" s="468"/>
      <c r="AB184" s="468"/>
      <c r="AC184" s="468"/>
      <c r="AD184" s="468"/>
      <c r="AE184" s="468"/>
      <c r="AF184" s="468"/>
      <c r="AG184" s="468"/>
      <c r="AH184" s="468"/>
      <c r="AI184" s="468"/>
      <c r="AJ184" s="468"/>
      <c r="AK184" s="468"/>
      <c r="AL184" s="468"/>
      <c r="AM184" s="468"/>
      <c r="AN184" s="468"/>
      <c r="AO184" s="468"/>
      <c r="AP184" s="468"/>
      <c r="AQ184" s="468"/>
      <c r="AR184" s="468"/>
      <c r="AS184" s="468"/>
      <c r="AT184" s="468"/>
      <c r="AU184" s="468"/>
      <c r="AV184" s="468"/>
      <c r="AW184" s="468"/>
      <c r="AX184" s="468"/>
      <c r="AY184" s="468"/>
      <c r="AZ184" s="468"/>
      <c r="BA184" s="468"/>
      <c r="BB184" s="468"/>
      <c r="BC184" s="468"/>
      <c r="BD184" s="468"/>
      <c r="BE184" s="468"/>
      <c r="BF184" s="468"/>
      <c r="BG184" s="468"/>
      <c r="BH184" s="468"/>
      <c r="BI184" s="468"/>
      <c r="BJ184" s="468"/>
      <c r="BK184" s="468"/>
      <c r="BL184" s="468"/>
      <c r="BM184" s="468"/>
      <c r="BN184" s="468"/>
      <c r="BO184" s="468"/>
      <c r="BP184" s="468"/>
      <c r="BQ184" s="468"/>
      <c r="BR184" s="468"/>
      <c r="BS184" s="468"/>
      <c r="BT184" s="468"/>
      <c r="BU184" s="468"/>
      <c r="BV184" s="468"/>
      <c r="BW184" s="468"/>
      <c r="BX184" s="468"/>
      <c r="BY184" s="468"/>
      <c r="BZ184" s="468"/>
      <c r="CA184" s="468"/>
      <c r="CB184" s="468"/>
      <c r="CC184" s="468"/>
      <c r="CD184" s="468"/>
      <c r="CE184" s="468"/>
      <c r="CF184" s="468"/>
      <c r="CG184" s="468"/>
      <c r="CH184" s="468"/>
      <c r="CI184" s="468"/>
      <c r="CJ184" s="468"/>
      <c r="CK184" s="468"/>
      <c r="CL184" s="468"/>
      <c r="CM184" s="468"/>
      <c r="CN184" s="468"/>
      <c r="CO184" s="468"/>
      <c r="CP184" s="468"/>
      <c r="CQ184" s="468"/>
      <c r="CR184" s="468"/>
      <c r="CS184" s="468"/>
      <c r="CT184" s="468"/>
      <c r="CU184" s="468"/>
      <c r="CV184" s="468"/>
      <c r="CW184" s="468"/>
      <c r="CX184" s="468"/>
      <c r="CY184" s="468"/>
      <c r="CZ184" s="468"/>
      <c r="DA184" s="468"/>
      <c r="DB184" s="468"/>
      <c r="DC184" s="468"/>
      <c r="DD184" s="468"/>
      <c r="DE184" s="468"/>
      <c r="DF184" s="468"/>
      <c r="DG184" s="468"/>
      <c r="DH184" s="468"/>
      <c r="DI184" s="468"/>
      <c r="DJ184" s="468"/>
      <c r="DK184" s="468"/>
      <c r="DL184" s="468"/>
      <c r="DM184" s="468"/>
      <c r="DN184" s="468"/>
      <c r="DO184" s="468"/>
      <c r="DP184" s="468"/>
      <c r="DQ184" s="468"/>
      <c r="DR184" s="468"/>
      <c r="DS184" s="468"/>
      <c r="DT184" s="468"/>
      <c r="DU184" s="468"/>
      <c r="DV184" s="468"/>
      <c r="DW184" s="468"/>
      <c r="DX184" s="468"/>
      <c r="DY184" s="468"/>
      <c r="DZ184" s="468"/>
      <c r="EA184" s="468"/>
      <c r="EB184" s="468"/>
      <c r="EC184" s="468"/>
      <c r="ED184" s="468"/>
      <c r="EE184" s="468"/>
      <c r="EF184" s="468"/>
      <c r="EG184" s="468"/>
      <c r="EH184" s="468"/>
      <c r="EI184" s="468"/>
      <c r="EJ184" s="468"/>
      <c r="EK184" s="468"/>
      <c r="EL184" s="468"/>
      <c r="EM184" s="468"/>
      <c r="EN184" s="468"/>
      <c r="EO184" s="468"/>
      <c r="EP184" s="468"/>
      <c r="EQ184" s="468"/>
      <c r="ER184" s="468"/>
      <c r="ES184" s="468"/>
      <c r="ET184" s="468"/>
      <c r="EU184" s="468"/>
      <c r="EV184" s="468"/>
      <c r="EW184" s="468"/>
      <c r="EX184" s="468"/>
      <c r="EY184" s="468"/>
      <c r="EZ184" s="468"/>
      <c r="FA184" s="468"/>
      <c r="FB184" s="468"/>
      <c r="FC184" s="468"/>
      <c r="FD184" s="468"/>
      <c r="FE184" s="468"/>
      <c r="FF184" s="468"/>
      <c r="FG184" s="468"/>
      <c r="FH184" s="468"/>
      <c r="FI184" s="468"/>
      <c r="FJ184" s="468"/>
      <c r="FK184" s="468"/>
      <c r="FL184" s="468"/>
      <c r="FM184" s="468"/>
      <c r="FN184" s="468"/>
      <c r="FO184" s="468"/>
      <c r="FP184" s="468"/>
      <c r="FQ184" s="468"/>
      <c r="FR184" s="468"/>
      <c r="FS184" s="468"/>
      <c r="FT184" s="468"/>
      <c r="FU184" s="468"/>
      <c r="FV184" s="468"/>
      <c r="FW184" s="468"/>
      <c r="FX184" s="468"/>
      <c r="FY184" s="468"/>
      <c r="FZ184" s="468"/>
      <c r="GA184" s="468"/>
      <c r="GB184" s="468"/>
      <c r="GC184" s="468"/>
      <c r="GD184" s="468"/>
      <c r="GE184" s="468"/>
    </row>
    <row r="185" spans="1:187" ht="12.75" customHeight="1">
      <c r="A185" s="297" t="s">
        <v>181</v>
      </c>
      <c r="B185" s="298"/>
      <c r="C185" s="298"/>
      <c r="D185" s="298"/>
      <c r="E185" s="298"/>
      <c r="F185" s="273" t="s">
        <v>182</v>
      </c>
      <c r="G185" s="273"/>
      <c r="H185" s="273"/>
      <c r="I185" s="273"/>
      <c r="J185" s="401" t="s">
        <v>183</v>
      </c>
      <c r="K185" s="402"/>
      <c r="L185" s="402"/>
      <c r="M185" s="403"/>
      <c r="N185" s="273" t="s">
        <v>184</v>
      </c>
      <c r="O185" s="273"/>
      <c r="P185" s="273"/>
      <c r="Q185" s="273"/>
      <c r="R185" s="273" t="s">
        <v>185</v>
      </c>
      <c r="S185" s="273"/>
      <c r="T185" s="273"/>
      <c r="U185" s="273"/>
      <c r="V185" s="278" t="s">
        <v>186</v>
      </c>
      <c r="W185" s="279"/>
      <c r="X185" s="279"/>
      <c r="Y185" s="279"/>
      <c r="Z185" s="279"/>
      <c r="AA185" s="279"/>
      <c r="AB185" s="279"/>
      <c r="AC185" s="279"/>
      <c r="AD185" s="280"/>
      <c r="AE185" s="280"/>
      <c r="AF185" s="280"/>
      <c r="AG185" s="280"/>
      <c r="AH185" s="280"/>
      <c r="AI185" s="280"/>
      <c r="AJ185" s="280"/>
      <c r="AK185" s="280"/>
      <c r="AL185" s="281"/>
      <c r="AM185" s="271" t="s">
        <v>187</v>
      </c>
      <c r="AN185" s="271"/>
      <c r="AO185" s="271"/>
      <c r="AP185" s="271"/>
      <c r="AQ185" s="273" t="s">
        <v>188</v>
      </c>
      <c r="AR185" s="273"/>
      <c r="AS185" s="273"/>
      <c r="AT185" s="274"/>
      <c r="AV185" s="297" t="s">
        <v>189</v>
      </c>
      <c r="AW185" s="298"/>
      <c r="AX185" s="298"/>
      <c r="AY185" s="298"/>
      <c r="AZ185" s="298"/>
      <c r="BA185" s="273" t="s">
        <v>182</v>
      </c>
      <c r="BB185" s="273"/>
      <c r="BC185" s="273"/>
      <c r="BD185" s="273"/>
      <c r="BE185" s="401" t="s">
        <v>183</v>
      </c>
      <c r="BF185" s="402"/>
      <c r="BG185" s="402"/>
      <c r="BH185" s="403"/>
      <c r="BI185" s="273" t="s">
        <v>184</v>
      </c>
      <c r="BJ185" s="273"/>
      <c r="BK185" s="273"/>
      <c r="BL185" s="273"/>
      <c r="BM185" s="273" t="s">
        <v>185</v>
      </c>
      <c r="BN185" s="273"/>
      <c r="BO185" s="273"/>
      <c r="BP185" s="273"/>
      <c r="BQ185" s="278" t="s">
        <v>186</v>
      </c>
      <c r="BR185" s="279"/>
      <c r="BS185" s="279"/>
      <c r="BT185" s="279"/>
      <c r="BU185" s="279"/>
      <c r="BV185" s="279"/>
      <c r="BW185" s="279"/>
      <c r="BX185" s="279"/>
      <c r="BY185" s="280"/>
      <c r="BZ185" s="280"/>
      <c r="CA185" s="280"/>
      <c r="CB185" s="280"/>
      <c r="CC185" s="280"/>
      <c r="CD185" s="280"/>
      <c r="CE185" s="280"/>
      <c r="CF185" s="280"/>
      <c r="CG185" s="281"/>
      <c r="CH185" s="271" t="s">
        <v>187</v>
      </c>
      <c r="CI185" s="271"/>
      <c r="CJ185" s="271"/>
      <c r="CK185" s="271"/>
      <c r="CL185" s="273" t="s">
        <v>188</v>
      </c>
      <c r="CM185" s="273"/>
      <c r="CN185" s="273"/>
      <c r="CO185" s="274"/>
      <c r="CQ185" s="297" t="s">
        <v>190</v>
      </c>
      <c r="CR185" s="298"/>
      <c r="CS185" s="298"/>
      <c r="CT185" s="298"/>
      <c r="CU185" s="298"/>
      <c r="CV185" s="273" t="s">
        <v>182</v>
      </c>
      <c r="CW185" s="273"/>
      <c r="CX185" s="273"/>
      <c r="CY185" s="273"/>
      <c r="CZ185" s="273" t="s">
        <v>183</v>
      </c>
      <c r="DA185" s="273"/>
      <c r="DB185" s="273"/>
      <c r="DC185" s="273"/>
      <c r="DD185" s="273" t="s">
        <v>184</v>
      </c>
      <c r="DE185" s="273"/>
      <c r="DF185" s="273"/>
      <c r="DG185" s="273"/>
      <c r="DH185" s="273" t="s">
        <v>185</v>
      </c>
      <c r="DI185" s="273"/>
      <c r="DJ185" s="273"/>
      <c r="DK185" s="273"/>
      <c r="DL185" s="278" t="s">
        <v>186</v>
      </c>
      <c r="DM185" s="279"/>
      <c r="DN185" s="279"/>
      <c r="DO185" s="279"/>
      <c r="DP185" s="279"/>
      <c r="DQ185" s="279"/>
      <c r="DR185" s="279"/>
      <c r="DS185" s="279"/>
      <c r="DT185" s="280"/>
      <c r="DU185" s="280"/>
      <c r="DV185" s="280"/>
      <c r="DW185" s="280"/>
      <c r="DX185" s="280"/>
      <c r="DY185" s="280"/>
      <c r="DZ185" s="280"/>
      <c r="EA185" s="280"/>
      <c r="EB185" s="281"/>
      <c r="EC185" s="271" t="s">
        <v>187</v>
      </c>
      <c r="ED185" s="271"/>
      <c r="EE185" s="271"/>
      <c r="EF185" s="271"/>
      <c r="EG185" s="273" t="s">
        <v>188</v>
      </c>
      <c r="EH185" s="273"/>
      <c r="EI185" s="273"/>
      <c r="EJ185" s="274"/>
      <c r="EL185" s="297" t="s">
        <v>191</v>
      </c>
      <c r="EM185" s="298"/>
      <c r="EN185" s="298"/>
      <c r="EO185" s="298"/>
      <c r="EP185" s="298"/>
      <c r="EQ185" s="273" t="s">
        <v>182</v>
      </c>
      <c r="ER185" s="273"/>
      <c r="ES185" s="273"/>
      <c r="ET185" s="273"/>
      <c r="EU185" s="273" t="s">
        <v>183</v>
      </c>
      <c r="EV185" s="273"/>
      <c r="EW185" s="273"/>
      <c r="EX185" s="273"/>
      <c r="EY185" s="273" t="s">
        <v>184</v>
      </c>
      <c r="EZ185" s="273"/>
      <c r="FA185" s="273"/>
      <c r="FB185" s="273"/>
      <c r="FC185" s="273" t="s">
        <v>185</v>
      </c>
      <c r="FD185" s="273"/>
      <c r="FE185" s="273"/>
      <c r="FF185" s="273"/>
      <c r="FG185" s="278" t="s">
        <v>186</v>
      </c>
      <c r="FH185" s="279"/>
      <c r="FI185" s="279"/>
      <c r="FJ185" s="279"/>
      <c r="FK185" s="279"/>
      <c r="FL185" s="279"/>
      <c r="FM185" s="279"/>
      <c r="FN185" s="279"/>
      <c r="FO185" s="280"/>
      <c r="FP185" s="280"/>
      <c r="FQ185" s="280"/>
      <c r="FR185" s="280"/>
      <c r="FS185" s="280"/>
      <c r="FT185" s="280"/>
      <c r="FU185" s="280"/>
      <c r="FV185" s="280"/>
      <c r="FW185" s="281"/>
      <c r="FX185" s="271" t="s">
        <v>187</v>
      </c>
      <c r="FY185" s="271"/>
      <c r="FZ185" s="271"/>
      <c r="GA185" s="271"/>
      <c r="GB185" s="273" t="s">
        <v>188</v>
      </c>
      <c r="GC185" s="273"/>
      <c r="GD185" s="273"/>
      <c r="GE185" s="274"/>
    </row>
    <row r="186" spans="1:187" ht="12.75" customHeight="1">
      <c r="A186" s="469" t="str">
        <f>IF(K126="","",K126)</f>
        <v>demo part</v>
      </c>
      <c r="B186" s="470"/>
      <c r="C186" s="470"/>
      <c r="D186" s="470"/>
      <c r="E186" s="470"/>
      <c r="F186" s="275"/>
      <c r="G186" s="275"/>
      <c r="H186" s="275"/>
      <c r="I186" s="275"/>
      <c r="J186" s="514"/>
      <c r="K186" s="515"/>
      <c r="L186" s="515"/>
      <c r="M186" s="516"/>
      <c r="N186" s="275"/>
      <c r="O186" s="275"/>
      <c r="P186" s="275"/>
      <c r="Q186" s="275"/>
      <c r="R186" s="275"/>
      <c r="S186" s="275"/>
      <c r="T186" s="275"/>
      <c r="U186" s="275"/>
      <c r="V186" s="275" t="s">
        <v>192</v>
      </c>
      <c r="W186" s="275"/>
      <c r="X186" s="275"/>
      <c r="Y186" s="275"/>
      <c r="Z186" s="275" t="s">
        <v>193</v>
      </c>
      <c r="AA186" s="275"/>
      <c r="AB186" s="275"/>
      <c r="AC186" s="275"/>
      <c r="AD186" s="275" t="s">
        <v>194</v>
      </c>
      <c r="AE186" s="275"/>
      <c r="AF186" s="275"/>
      <c r="AG186" s="275"/>
      <c r="AH186" s="275" t="s">
        <v>195</v>
      </c>
      <c r="AI186" s="275"/>
      <c r="AJ186" s="275"/>
      <c r="AK186" s="275"/>
      <c r="AL186" s="275"/>
      <c r="AM186" s="272"/>
      <c r="AN186" s="272"/>
      <c r="AO186" s="272"/>
      <c r="AP186" s="272"/>
      <c r="AQ186" s="275"/>
      <c r="AR186" s="275"/>
      <c r="AS186" s="275"/>
      <c r="AT186" s="276"/>
      <c r="AV186" s="469" t="str">
        <f>IF(AV126="","",AV126)</f>
        <v>demo part</v>
      </c>
      <c r="AW186" s="470"/>
      <c r="AX186" s="470"/>
      <c r="AY186" s="470"/>
      <c r="AZ186" s="470"/>
      <c r="BA186" s="275"/>
      <c r="BB186" s="275"/>
      <c r="BC186" s="275"/>
      <c r="BD186" s="275"/>
      <c r="BE186" s="514"/>
      <c r="BF186" s="515"/>
      <c r="BG186" s="515"/>
      <c r="BH186" s="516"/>
      <c r="BI186" s="275"/>
      <c r="BJ186" s="275"/>
      <c r="BK186" s="275"/>
      <c r="BL186" s="275"/>
      <c r="BM186" s="275"/>
      <c r="BN186" s="275"/>
      <c r="BO186" s="275"/>
      <c r="BP186" s="275"/>
      <c r="BQ186" s="275" t="s">
        <v>192</v>
      </c>
      <c r="BR186" s="275"/>
      <c r="BS186" s="275"/>
      <c r="BT186" s="275"/>
      <c r="BU186" s="275" t="s">
        <v>193</v>
      </c>
      <c r="BV186" s="275"/>
      <c r="BW186" s="275"/>
      <c r="BX186" s="275"/>
      <c r="BY186" s="275" t="s">
        <v>194</v>
      </c>
      <c r="BZ186" s="275"/>
      <c r="CA186" s="275"/>
      <c r="CB186" s="275"/>
      <c r="CC186" s="275" t="s">
        <v>195</v>
      </c>
      <c r="CD186" s="275"/>
      <c r="CE186" s="275"/>
      <c r="CF186" s="275"/>
      <c r="CG186" s="275"/>
      <c r="CH186" s="272"/>
      <c r="CI186" s="272"/>
      <c r="CJ186" s="272"/>
      <c r="CK186" s="272"/>
      <c r="CL186" s="275"/>
      <c r="CM186" s="275"/>
      <c r="CN186" s="275"/>
      <c r="CO186" s="276"/>
      <c r="CQ186" s="469" t="str">
        <f>IF(CG126="","",CG126)</f>
        <v>demo part</v>
      </c>
      <c r="CR186" s="470"/>
      <c r="CS186" s="470"/>
      <c r="CT186" s="470"/>
      <c r="CU186" s="470"/>
      <c r="CV186" s="275"/>
      <c r="CW186" s="275"/>
      <c r="CX186" s="275"/>
      <c r="CY186" s="275"/>
      <c r="CZ186" s="275"/>
      <c r="DA186" s="275"/>
      <c r="DB186" s="275"/>
      <c r="DC186" s="275"/>
      <c r="DD186" s="275"/>
      <c r="DE186" s="275"/>
      <c r="DF186" s="275"/>
      <c r="DG186" s="275"/>
      <c r="DH186" s="275"/>
      <c r="DI186" s="275"/>
      <c r="DJ186" s="275"/>
      <c r="DK186" s="275"/>
      <c r="DL186" s="275" t="s">
        <v>192</v>
      </c>
      <c r="DM186" s="275"/>
      <c r="DN186" s="275"/>
      <c r="DO186" s="275"/>
      <c r="DP186" s="275" t="s">
        <v>193</v>
      </c>
      <c r="DQ186" s="275"/>
      <c r="DR186" s="275"/>
      <c r="DS186" s="275"/>
      <c r="DT186" s="275" t="s">
        <v>194</v>
      </c>
      <c r="DU186" s="275"/>
      <c r="DV186" s="275"/>
      <c r="DW186" s="275"/>
      <c r="DX186" s="275" t="s">
        <v>195</v>
      </c>
      <c r="DY186" s="275"/>
      <c r="DZ186" s="275"/>
      <c r="EA186" s="275"/>
      <c r="EB186" s="275"/>
      <c r="EC186" s="272"/>
      <c r="ED186" s="272"/>
      <c r="EE186" s="272"/>
      <c r="EF186" s="272"/>
      <c r="EG186" s="275"/>
      <c r="EH186" s="275"/>
      <c r="EI186" s="275"/>
      <c r="EJ186" s="276"/>
      <c r="EL186" s="469" t="str">
        <f>IF(DR126="","",DR126)</f>
        <v/>
      </c>
      <c r="EM186" s="470"/>
      <c r="EN186" s="470"/>
      <c r="EO186" s="470"/>
      <c r="EP186" s="470"/>
      <c r="EQ186" s="275"/>
      <c r="ER186" s="275"/>
      <c r="ES186" s="275"/>
      <c r="ET186" s="275"/>
      <c r="EU186" s="275"/>
      <c r="EV186" s="275"/>
      <c r="EW186" s="275"/>
      <c r="EX186" s="275"/>
      <c r="EY186" s="275"/>
      <c r="EZ186" s="275"/>
      <c r="FA186" s="275"/>
      <c r="FB186" s="275"/>
      <c r="FC186" s="275"/>
      <c r="FD186" s="275"/>
      <c r="FE186" s="275"/>
      <c r="FF186" s="275"/>
      <c r="FG186" s="275" t="s">
        <v>192</v>
      </c>
      <c r="FH186" s="275"/>
      <c r="FI186" s="275"/>
      <c r="FJ186" s="275"/>
      <c r="FK186" s="275" t="s">
        <v>193</v>
      </c>
      <c r="FL186" s="275"/>
      <c r="FM186" s="275"/>
      <c r="FN186" s="275"/>
      <c r="FO186" s="275" t="s">
        <v>194</v>
      </c>
      <c r="FP186" s="275"/>
      <c r="FQ186" s="275"/>
      <c r="FR186" s="275"/>
      <c r="FS186" s="275" t="s">
        <v>195</v>
      </c>
      <c r="FT186" s="275"/>
      <c r="FU186" s="275"/>
      <c r="FV186" s="275"/>
      <c r="FW186" s="275"/>
      <c r="FX186" s="272"/>
      <c r="FY186" s="272"/>
      <c r="FZ186" s="272"/>
      <c r="GA186" s="272"/>
      <c r="GB186" s="275"/>
      <c r="GC186" s="275"/>
      <c r="GD186" s="275"/>
      <c r="GE186" s="276"/>
    </row>
    <row r="187" spans="1:187">
      <c r="A187" s="469"/>
      <c r="B187" s="470"/>
      <c r="C187" s="470"/>
      <c r="D187" s="470"/>
      <c r="E187" s="470"/>
      <c r="F187" s="275"/>
      <c r="G187" s="275"/>
      <c r="H187" s="275"/>
      <c r="I187" s="275"/>
      <c r="J187" s="404"/>
      <c r="K187" s="405"/>
      <c r="L187" s="405"/>
      <c r="M187" s="406"/>
      <c r="N187" s="275"/>
      <c r="O187" s="275"/>
      <c r="P187" s="275"/>
      <c r="Q187" s="275"/>
      <c r="R187" s="275"/>
      <c r="S187" s="275"/>
      <c r="T187" s="275"/>
      <c r="U187" s="275"/>
      <c r="V187" s="275"/>
      <c r="W187" s="275"/>
      <c r="X187" s="275"/>
      <c r="Y187" s="275"/>
      <c r="Z187" s="275"/>
      <c r="AA187" s="275"/>
      <c r="AB187" s="275"/>
      <c r="AC187" s="275"/>
      <c r="AD187" s="275"/>
      <c r="AE187" s="275"/>
      <c r="AF187" s="275"/>
      <c r="AG187" s="275"/>
      <c r="AH187" s="275"/>
      <c r="AI187" s="275"/>
      <c r="AJ187" s="275"/>
      <c r="AK187" s="275"/>
      <c r="AL187" s="275"/>
      <c r="AM187" s="272"/>
      <c r="AN187" s="272"/>
      <c r="AO187" s="272"/>
      <c r="AP187" s="272"/>
      <c r="AQ187" s="275"/>
      <c r="AR187" s="275"/>
      <c r="AS187" s="275"/>
      <c r="AT187" s="276"/>
      <c r="AV187" s="469"/>
      <c r="AW187" s="470"/>
      <c r="AX187" s="470"/>
      <c r="AY187" s="470"/>
      <c r="AZ187" s="470"/>
      <c r="BA187" s="275"/>
      <c r="BB187" s="275"/>
      <c r="BC187" s="275"/>
      <c r="BD187" s="275"/>
      <c r="BE187" s="404"/>
      <c r="BF187" s="405"/>
      <c r="BG187" s="405"/>
      <c r="BH187" s="406"/>
      <c r="BI187" s="275"/>
      <c r="BJ187" s="275"/>
      <c r="BK187" s="275"/>
      <c r="BL187" s="275"/>
      <c r="BM187" s="275"/>
      <c r="BN187" s="275"/>
      <c r="BO187" s="275"/>
      <c r="BP187" s="275"/>
      <c r="BQ187" s="275"/>
      <c r="BR187" s="275"/>
      <c r="BS187" s="275"/>
      <c r="BT187" s="275"/>
      <c r="BU187" s="275"/>
      <c r="BV187" s="275"/>
      <c r="BW187" s="275"/>
      <c r="BX187" s="275"/>
      <c r="BY187" s="275"/>
      <c r="BZ187" s="275"/>
      <c r="CA187" s="275"/>
      <c r="CB187" s="275"/>
      <c r="CC187" s="275"/>
      <c r="CD187" s="275"/>
      <c r="CE187" s="275"/>
      <c r="CF187" s="275"/>
      <c r="CG187" s="275"/>
      <c r="CH187" s="272"/>
      <c r="CI187" s="272"/>
      <c r="CJ187" s="272"/>
      <c r="CK187" s="272"/>
      <c r="CL187" s="275"/>
      <c r="CM187" s="275"/>
      <c r="CN187" s="275"/>
      <c r="CO187" s="276"/>
      <c r="CQ187" s="469"/>
      <c r="CR187" s="470"/>
      <c r="CS187" s="470"/>
      <c r="CT187" s="470"/>
      <c r="CU187" s="470"/>
      <c r="CV187" s="275"/>
      <c r="CW187" s="275"/>
      <c r="CX187" s="275"/>
      <c r="CY187" s="275"/>
      <c r="CZ187" s="275"/>
      <c r="DA187" s="275"/>
      <c r="DB187" s="275"/>
      <c r="DC187" s="275"/>
      <c r="DD187" s="275"/>
      <c r="DE187" s="275"/>
      <c r="DF187" s="275"/>
      <c r="DG187" s="275"/>
      <c r="DH187" s="275"/>
      <c r="DI187" s="275"/>
      <c r="DJ187" s="275"/>
      <c r="DK187" s="275"/>
      <c r="DL187" s="275"/>
      <c r="DM187" s="275"/>
      <c r="DN187" s="275"/>
      <c r="DO187" s="275"/>
      <c r="DP187" s="275"/>
      <c r="DQ187" s="275"/>
      <c r="DR187" s="275"/>
      <c r="DS187" s="275"/>
      <c r="DT187" s="275"/>
      <c r="DU187" s="275"/>
      <c r="DV187" s="275"/>
      <c r="DW187" s="275"/>
      <c r="DX187" s="275"/>
      <c r="DY187" s="275"/>
      <c r="DZ187" s="275"/>
      <c r="EA187" s="275"/>
      <c r="EB187" s="275"/>
      <c r="EC187" s="272"/>
      <c r="ED187" s="272"/>
      <c r="EE187" s="272"/>
      <c r="EF187" s="272"/>
      <c r="EG187" s="275"/>
      <c r="EH187" s="275"/>
      <c r="EI187" s="275"/>
      <c r="EJ187" s="276"/>
      <c r="EL187" s="469"/>
      <c r="EM187" s="470"/>
      <c r="EN187" s="470"/>
      <c r="EO187" s="470"/>
      <c r="EP187" s="470"/>
      <c r="EQ187" s="275"/>
      <c r="ER187" s="275"/>
      <c r="ES187" s="275"/>
      <c r="ET187" s="275"/>
      <c r="EU187" s="275"/>
      <c r="EV187" s="275"/>
      <c r="EW187" s="275"/>
      <c r="EX187" s="275"/>
      <c r="EY187" s="275"/>
      <c r="EZ187" s="275"/>
      <c r="FA187" s="275"/>
      <c r="FB187" s="275"/>
      <c r="FC187" s="275"/>
      <c r="FD187" s="275"/>
      <c r="FE187" s="275"/>
      <c r="FF187" s="275"/>
      <c r="FG187" s="275"/>
      <c r="FH187" s="275"/>
      <c r="FI187" s="275"/>
      <c r="FJ187" s="275"/>
      <c r="FK187" s="275"/>
      <c r="FL187" s="275"/>
      <c r="FM187" s="275"/>
      <c r="FN187" s="275"/>
      <c r="FO187" s="275"/>
      <c r="FP187" s="275"/>
      <c r="FQ187" s="275"/>
      <c r="FR187" s="275"/>
      <c r="FS187" s="275"/>
      <c r="FT187" s="275"/>
      <c r="FU187" s="275"/>
      <c r="FV187" s="275"/>
      <c r="FW187" s="275"/>
      <c r="FX187" s="272"/>
      <c r="FY187" s="272"/>
      <c r="FZ187" s="272"/>
      <c r="GA187" s="272"/>
      <c r="GB187" s="275"/>
      <c r="GC187" s="275"/>
      <c r="GD187" s="275"/>
      <c r="GE187" s="276"/>
    </row>
    <row r="188" spans="1:187" ht="12.75" customHeight="1">
      <c r="A188" s="374"/>
      <c r="B188" s="275"/>
      <c r="C188" s="275"/>
      <c r="D188" s="341">
        <v>2018</v>
      </c>
      <c r="E188" s="341"/>
      <c r="F188" s="261"/>
      <c r="G188" s="261"/>
      <c r="H188" s="261"/>
      <c r="I188" s="261"/>
      <c r="J188" s="277"/>
      <c r="K188" s="277"/>
      <c r="L188" s="277"/>
      <c r="M188" s="277"/>
      <c r="N188" s="207">
        <f>F188*J188</f>
        <v>0</v>
      </c>
      <c r="O188" s="207"/>
      <c r="P188" s="207"/>
      <c r="Q188" s="207"/>
      <c r="R188" s="207">
        <f t="shared" ref="R188:R197" si="1">F188+N188</f>
        <v>0</v>
      </c>
      <c r="S188" s="207"/>
      <c r="T188" s="207"/>
      <c r="U188" s="207"/>
      <c r="V188" s="261"/>
      <c r="W188" s="261"/>
      <c r="X188" s="261"/>
      <c r="Y188" s="261"/>
      <c r="Z188" s="277"/>
      <c r="AA188" s="277"/>
      <c r="AB188" s="277"/>
      <c r="AC188" s="277"/>
      <c r="AD188" s="207">
        <f>V188*Z188</f>
        <v>0</v>
      </c>
      <c r="AE188" s="207"/>
      <c r="AF188" s="207"/>
      <c r="AG188" s="207"/>
      <c r="AH188" s="207">
        <f t="shared" ref="AH188:AH197" si="2">V188+AD188</f>
        <v>0</v>
      </c>
      <c r="AI188" s="207"/>
      <c r="AJ188" s="207"/>
      <c r="AK188" s="207"/>
      <c r="AL188" s="207"/>
      <c r="AM188" s="214">
        <f t="shared" ref="AM188:AM197" si="3">AH188-R188</f>
        <v>0</v>
      </c>
      <c r="AN188" s="214"/>
      <c r="AO188" s="214"/>
      <c r="AP188" s="214"/>
      <c r="AQ188" s="205"/>
      <c r="AR188" s="205"/>
      <c r="AS188" s="205"/>
      <c r="AT188" s="206"/>
      <c r="AV188" s="374"/>
      <c r="AW188" s="275"/>
      <c r="AX188" s="275"/>
      <c r="AY188" s="341">
        <v>2018</v>
      </c>
      <c r="AZ188" s="341"/>
      <c r="BA188" s="261"/>
      <c r="BB188" s="261"/>
      <c r="BC188" s="261"/>
      <c r="BD188" s="261"/>
      <c r="BE188" s="277"/>
      <c r="BF188" s="277"/>
      <c r="BG188" s="277"/>
      <c r="BH188" s="277"/>
      <c r="BI188" s="207">
        <f>BA188*BE188</f>
        <v>0</v>
      </c>
      <c r="BJ188" s="207"/>
      <c r="BK188" s="207"/>
      <c r="BL188" s="207"/>
      <c r="BM188" s="207">
        <f t="shared" ref="BM188:BM197" si="4">BA188+BI188</f>
        <v>0</v>
      </c>
      <c r="BN188" s="207"/>
      <c r="BO188" s="207"/>
      <c r="BP188" s="207"/>
      <c r="BQ188" s="261"/>
      <c r="BR188" s="261"/>
      <c r="BS188" s="261"/>
      <c r="BT188" s="261"/>
      <c r="BU188" s="277"/>
      <c r="BV188" s="277"/>
      <c r="BW188" s="277"/>
      <c r="BX188" s="277"/>
      <c r="BY188" s="207">
        <f>BQ188*BU188</f>
        <v>0</v>
      </c>
      <c r="BZ188" s="207"/>
      <c r="CA188" s="207"/>
      <c r="CB188" s="207"/>
      <c r="CC188" s="207">
        <f t="shared" ref="CC188:CC197" si="5">BQ188+BY188</f>
        <v>0</v>
      </c>
      <c r="CD188" s="207"/>
      <c r="CE188" s="207"/>
      <c r="CF188" s="207"/>
      <c r="CG188" s="207"/>
      <c r="CH188" s="214">
        <f t="shared" ref="CH188:CH197" si="6">CC188-BM188</f>
        <v>0</v>
      </c>
      <c r="CI188" s="214"/>
      <c r="CJ188" s="214"/>
      <c r="CK188" s="214"/>
      <c r="CL188" s="205"/>
      <c r="CM188" s="205"/>
      <c r="CN188" s="205"/>
      <c r="CO188" s="206"/>
      <c r="CQ188" s="374"/>
      <c r="CR188" s="275"/>
      <c r="CS188" s="275"/>
      <c r="CT188" s="341">
        <v>2018</v>
      </c>
      <c r="CU188" s="341"/>
      <c r="CV188" s="261"/>
      <c r="CW188" s="261"/>
      <c r="CX188" s="261"/>
      <c r="CY188" s="261"/>
      <c r="CZ188" s="277"/>
      <c r="DA188" s="277"/>
      <c r="DB188" s="277"/>
      <c r="DC188" s="277"/>
      <c r="DD188" s="207">
        <f>CV188*CZ188</f>
        <v>0</v>
      </c>
      <c r="DE188" s="207"/>
      <c r="DF188" s="207"/>
      <c r="DG188" s="207"/>
      <c r="DH188" s="207">
        <f t="shared" ref="DH188:DH197" si="7">CV188+DD188</f>
        <v>0</v>
      </c>
      <c r="DI188" s="207"/>
      <c r="DJ188" s="207"/>
      <c r="DK188" s="207"/>
      <c r="DL188" s="261"/>
      <c r="DM188" s="261"/>
      <c r="DN188" s="261"/>
      <c r="DO188" s="261"/>
      <c r="DP188" s="277"/>
      <c r="DQ188" s="277"/>
      <c r="DR188" s="277"/>
      <c r="DS188" s="277"/>
      <c r="DT188" s="207">
        <f>DL188*DP188</f>
        <v>0</v>
      </c>
      <c r="DU188" s="207"/>
      <c r="DV188" s="207"/>
      <c r="DW188" s="207"/>
      <c r="DX188" s="207">
        <f t="shared" ref="DX188:DX197" si="8">DL188+DT188</f>
        <v>0</v>
      </c>
      <c r="DY188" s="207"/>
      <c r="DZ188" s="207"/>
      <c r="EA188" s="207"/>
      <c r="EB188" s="207"/>
      <c r="EC188" s="214">
        <f t="shared" ref="EC188:EC197" si="9">DX188-DH188</f>
        <v>0</v>
      </c>
      <c r="ED188" s="214"/>
      <c r="EE188" s="214"/>
      <c r="EF188" s="214"/>
      <c r="EG188" s="205"/>
      <c r="EH188" s="205"/>
      <c r="EI188" s="205"/>
      <c r="EJ188" s="206"/>
      <c r="EL188" s="374"/>
      <c r="EM188" s="275"/>
      <c r="EN188" s="275"/>
      <c r="EO188" s="341">
        <v>2018</v>
      </c>
      <c r="EP188" s="341"/>
      <c r="EQ188" s="261"/>
      <c r="ER188" s="261"/>
      <c r="ES188" s="261"/>
      <c r="ET188" s="261"/>
      <c r="EU188" s="277"/>
      <c r="EV188" s="277"/>
      <c r="EW188" s="277"/>
      <c r="EX188" s="277"/>
      <c r="EY188" s="207">
        <f>EQ188*EU188</f>
        <v>0</v>
      </c>
      <c r="EZ188" s="207"/>
      <c r="FA188" s="207"/>
      <c r="FB188" s="207"/>
      <c r="FC188" s="207">
        <f t="shared" ref="FC188:FC197" si="10">EQ188+EY188</f>
        <v>0</v>
      </c>
      <c r="FD188" s="207"/>
      <c r="FE188" s="207"/>
      <c r="FF188" s="207"/>
      <c r="FG188" s="261"/>
      <c r="FH188" s="261"/>
      <c r="FI188" s="261"/>
      <c r="FJ188" s="261"/>
      <c r="FK188" s="277"/>
      <c r="FL188" s="277"/>
      <c r="FM188" s="277"/>
      <c r="FN188" s="277"/>
      <c r="FO188" s="207">
        <f>FG188*FK188</f>
        <v>0</v>
      </c>
      <c r="FP188" s="207"/>
      <c r="FQ188" s="207"/>
      <c r="FR188" s="207"/>
      <c r="FS188" s="207">
        <f t="shared" ref="FS188:FS197" si="11">FG188+FO188</f>
        <v>0</v>
      </c>
      <c r="FT188" s="207"/>
      <c r="FU188" s="207"/>
      <c r="FV188" s="207"/>
      <c r="FW188" s="207"/>
      <c r="FX188" s="214">
        <f t="shared" ref="FX188:FX197" si="12">FS188-FC188</f>
        <v>0</v>
      </c>
      <c r="FY188" s="214"/>
      <c r="FZ188" s="214"/>
      <c r="GA188" s="214"/>
      <c r="GB188" s="205"/>
      <c r="GC188" s="205"/>
      <c r="GD188" s="205"/>
      <c r="GE188" s="206"/>
    </row>
    <row r="189" spans="1:187">
      <c r="A189" s="374"/>
      <c r="B189" s="275"/>
      <c r="C189" s="275"/>
      <c r="D189" s="299">
        <f t="shared" ref="D189:D197" si="13">D188+1</f>
        <v>2019</v>
      </c>
      <c r="E189" s="299"/>
      <c r="F189" s="261"/>
      <c r="G189" s="261"/>
      <c r="H189" s="261"/>
      <c r="I189" s="261"/>
      <c r="J189" s="277"/>
      <c r="K189" s="277"/>
      <c r="L189" s="277"/>
      <c r="M189" s="277"/>
      <c r="N189" s="207">
        <f t="shared" ref="N189:N197" si="14">F189*J189</f>
        <v>0</v>
      </c>
      <c r="O189" s="207"/>
      <c r="P189" s="207"/>
      <c r="Q189" s="207"/>
      <c r="R189" s="207">
        <f t="shared" si="1"/>
        <v>0</v>
      </c>
      <c r="S189" s="207"/>
      <c r="T189" s="207"/>
      <c r="U189" s="207"/>
      <c r="V189" s="261"/>
      <c r="W189" s="261"/>
      <c r="X189" s="261"/>
      <c r="Y189" s="261"/>
      <c r="Z189" s="277"/>
      <c r="AA189" s="277"/>
      <c r="AB189" s="277"/>
      <c r="AC189" s="277"/>
      <c r="AD189" s="207">
        <f t="shared" ref="AD189:AD197" si="15">V189*Z189</f>
        <v>0</v>
      </c>
      <c r="AE189" s="207"/>
      <c r="AF189" s="207"/>
      <c r="AG189" s="207"/>
      <c r="AH189" s="207">
        <f t="shared" si="2"/>
        <v>0</v>
      </c>
      <c r="AI189" s="207"/>
      <c r="AJ189" s="207"/>
      <c r="AK189" s="207"/>
      <c r="AL189" s="207"/>
      <c r="AM189" s="214">
        <f t="shared" si="3"/>
        <v>0</v>
      </c>
      <c r="AN189" s="214"/>
      <c r="AO189" s="214"/>
      <c r="AP189" s="214"/>
      <c r="AQ189" s="205"/>
      <c r="AR189" s="205"/>
      <c r="AS189" s="205"/>
      <c r="AT189" s="206"/>
      <c r="AV189" s="374"/>
      <c r="AW189" s="275"/>
      <c r="AX189" s="275"/>
      <c r="AY189" s="299">
        <f t="shared" ref="AY189:AY197" si="16">AY188+1</f>
        <v>2019</v>
      </c>
      <c r="AZ189" s="299"/>
      <c r="BA189" s="261"/>
      <c r="BB189" s="261"/>
      <c r="BC189" s="261"/>
      <c r="BD189" s="261"/>
      <c r="BE189" s="277"/>
      <c r="BF189" s="277"/>
      <c r="BG189" s="277"/>
      <c r="BH189" s="277"/>
      <c r="BI189" s="207">
        <f t="shared" ref="BI189:BI197" si="17">BA189*BE189</f>
        <v>0</v>
      </c>
      <c r="BJ189" s="207"/>
      <c r="BK189" s="207"/>
      <c r="BL189" s="207"/>
      <c r="BM189" s="207">
        <f t="shared" si="4"/>
        <v>0</v>
      </c>
      <c r="BN189" s="207"/>
      <c r="BO189" s="207"/>
      <c r="BP189" s="207"/>
      <c r="BQ189" s="261"/>
      <c r="BR189" s="261"/>
      <c r="BS189" s="261"/>
      <c r="BT189" s="261"/>
      <c r="BU189" s="277"/>
      <c r="BV189" s="277"/>
      <c r="BW189" s="277"/>
      <c r="BX189" s="277"/>
      <c r="BY189" s="207">
        <f t="shared" ref="BY189:BY197" si="18">BQ189*BU189</f>
        <v>0</v>
      </c>
      <c r="BZ189" s="207"/>
      <c r="CA189" s="207"/>
      <c r="CB189" s="207"/>
      <c r="CC189" s="207">
        <f t="shared" si="5"/>
        <v>0</v>
      </c>
      <c r="CD189" s="207"/>
      <c r="CE189" s="207"/>
      <c r="CF189" s="207"/>
      <c r="CG189" s="207"/>
      <c r="CH189" s="214">
        <f t="shared" si="6"/>
        <v>0</v>
      </c>
      <c r="CI189" s="214"/>
      <c r="CJ189" s="214"/>
      <c r="CK189" s="214"/>
      <c r="CL189" s="205"/>
      <c r="CM189" s="205"/>
      <c r="CN189" s="205"/>
      <c r="CO189" s="206"/>
      <c r="CQ189" s="374"/>
      <c r="CR189" s="275"/>
      <c r="CS189" s="275"/>
      <c r="CT189" s="299">
        <f t="shared" ref="CT189:CT197" si="19">CT188+1</f>
        <v>2019</v>
      </c>
      <c r="CU189" s="299"/>
      <c r="CV189" s="261"/>
      <c r="CW189" s="261"/>
      <c r="CX189" s="261"/>
      <c r="CY189" s="261"/>
      <c r="CZ189" s="277"/>
      <c r="DA189" s="277"/>
      <c r="DB189" s="277"/>
      <c r="DC189" s="277"/>
      <c r="DD189" s="207">
        <f t="shared" ref="DD189:DD197" si="20">CV189*CZ189</f>
        <v>0</v>
      </c>
      <c r="DE189" s="207"/>
      <c r="DF189" s="207"/>
      <c r="DG189" s="207"/>
      <c r="DH189" s="207">
        <f t="shared" si="7"/>
        <v>0</v>
      </c>
      <c r="DI189" s="207"/>
      <c r="DJ189" s="207"/>
      <c r="DK189" s="207"/>
      <c r="DL189" s="261"/>
      <c r="DM189" s="261"/>
      <c r="DN189" s="261"/>
      <c r="DO189" s="261"/>
      <c r="DP189" s="277"/>
      <c r="DQ189" s="277"/>
      <c r="DR189" s="277"/>
      <c r="DS189" s="277"/>
      <c r="DT189" s="207">
        <f t="shared" ref="DT189:DT197" si="21">DL189*DP189</f>
        <v>0</v>
      </c>
      <c r="DU189" s="207"/>
      <c r="DV189" s="207"/>
      <c r="DW189" s="207"/>
      <c r="DX189" s="207">
        <f t="shared" si="8"/>
        <v>0</v>
      </c>
      <c r="DY189" s="207"/>
      <c r="DZ189" s="207"/>
      <c r="EA189" s="207"/>
      <c r="EB189" s="207"/>
      <c r="EC189" s="214">
        <f t="shared" si="9"/>
        <v>0</v>
      </c>
      <c r="ED189" s="214"/>
      <c r="EE189" s="214"/>
      <c r="EF189" s="214"/>
      <c r="EG189" s="205"/>
      <c r="EH189" s="205"/>
      <c r="EI189" s="205"/>
      <c r="EJ189" s="206"/>
      <c r="EL189" s="374"/>
      <c r="EM189" s="275"/>
      <c r="EN189" s="275"/>
      <c r="EO189" s="299">
        <f t="shared" ref="EO189:EO197" si="22">EO188+1</f>
        <v>2019</v>
      </c>
      <c r="EP189" s="299"/>
      <c r="EQ189" s="261"/>
      <c r="ER189" s="261"/>
      <c r="ES189" s="261"/>
      <c r="ET189" s="261"/>
      <c r="EU189" s="277"/>
      <c r="EV189" s="277"/>
      <c r="EW189" s="277"/>
      <c r="EX189" s="277"/>
      <c r="EY189" s="207">
        <f t="shared" ref="EY189:EY197" si="23">EQ189*EU189</f>
        <v>0</v>
      </c>
      <c r="EZ189" s="207"/>
      <c r="FA189" s="207"/>
      <c r="FB189" s="207"/>
      <c r="FC189" s="207">
        <f t="shared" si="10"/>
        <v>0</v>
      </c>
      <c r="FD189" s="207"/>
      <c r="FE189" s="207"/>
      <c r="FF189" s="207"/>
      <c r="FG189" s="261"/>
      <c r="FH189" s="261"/>
      <c r="FI189" s="261"/>
      <c r="FJ189" s="261"/>
      <c r="FK189" s="277"/>
      <c r="FL189" s="277"/>
      <c r="FM189" s="277"/>
      <c r="FN189" s="277"/>
      <c r="FO189" s="207">
        <f t="shared" ref="FO189:FO197" si="24">FG189*FK189</f>
        <v>0</v>
      </c>
      <c r="FP189" s="207"/>
      <c r="FQ189" s="207"/>
      <c r="FR189" s="207"/>
      <c r="FS189" s="207">
        <f t="shared" si="11"/>
        <v>0</v>
      </c>
      <c r="FT189" s="207"/>
      <c r="FU189" s="207"/>
      <c r="FV189" s="207"/>
      <c r="FW189" s="207"/>
      <c r="FX189" s="214">
        <f t="shared" si="12"/>
        <v>0</v>
      </c>
      <c r="FY189" s="214"/>
      <c r="FZ189" s="214"/>
      <c r="GA189" s="214"/>
      <c r="GB189" s="205"/>
      <c r="GC189" s="205"/>
      <c r="GD189" s="205"/>
      <c r="GE189" s="206"/>
    </row>
    <row r="190" spans="1:187">
      <c r="A190" s="374"/>
      <c r="B190" s="275"/>
      <c r="C190" s="275"/>
      <c r="D190" s="299">
        <f t="shared" si="13"/>
        <v>2020</v>
      </c>
      <c r="E190" s="299"/>
      <c r="F190" s="261"/>
      <c r="G190" s="261"/>
      <c r="H190" s="261"/>
      <c r="I190" s="261"/>
      <c r="J190" s="277"/>
      <c r="K190" s="277"/>
      <c r="L190" s="277"/>
      <c r="M190" s="277"/>
      <c r="N190" s="207">
        <f t="shared" si="14"/>
        <v>0</v>
      </c>
      <c r="O190" s="207"/>
      <c r="P190" s="207"/>
      <c r="Q190" s="207"/>
      <c r="R190" s="207">
        <f t="shared" si="1"/>
        <v>0</v>
      </c>
      <c r="S190" s="207"/>
      <c r="T190" s="207"/>
      <c r="U190" s="207"/>
      <c r="V190" s="261"/>
      <c r="W190" s="261"/>
      <c r="X190" s="261"/>
      <c r="Y190" s="261"/>
      <c r="Z190" s="277"/>
      <c r="AA190" s="277"/>
      <c r="AB190" s="277"/>
      <c r="AC190" s="277"/>
      <c r="AD190" s="207">
        <f t="shared" si="15"/>
        <v>0</v>
      </c>
      <c r="AE190" s="207"/>
      <c r="AF190" s="207"/>
      <c r="AG190" s="207"/>
      <c r="AH190" s="207">
        <f t="shared" si="2"/>
        <v>0</v>
      </c>
      <c r="AI190" s="207"/>
      <c r="AJ190" s="207"/>
      <c r="AK190" s="207"/>
      <c r="AL190" s="207"/>
      <c r="AM190" s="214">
        <f t="shared" si="3"/>
        <v>0</v>
      </c>
      <c r="AN190" s="214"/>
      <c r="AO190" s="214"/>
      <c r="AP190" s="214"/>
      <c r="AQ190" s="205"/>
      <c r="AR190" s="205"/>
      <c r="AS190" s="205"/>
      <c r="AT190" s="206"/>
      <c r="AV190" s="374"/>
      <c r="AW190" s="275"/>
      <c r="AX190" s="275"/>
      <c r="AY190" s="299">
        <f t="shared" si="16"/>
        <v>2020</v>
      </c>
      <c r="AZ190" s="299"/>
      <c r="BA190" s="261"/>
      <c r="BB190" s="261"/>
      <c r="BC190" s="261"/>
      <c r="BD190" s="261"/>
      <c r="BE190" s="277"/>
      <c r="BF190" s="277"/>
      <c r="BG190" s="277"/>
      <c r="BH190" s="277"/>
      <c r="BI190" s="207">
        <f t="shared" si="17"/>
        <v>0</v>
      </c>
      <c r="BJ190" s="207"/>
      <c r="BK190" s="207"/>
      <c r="BL190" s="207"/>
      <c r="BM190" s="207">
        <f t="shared" si="4"/>
        <v>0</v>
      </c>
      <c r="BN190" s="207"/>
      <c r="BO190" s="207"/>
      <c r="BP190" s="207"/>
      <c r="BQ190" s="261"/>
      <c r="BR190" s="261"/>
      <c r="BS190" s="261"/>
      <c r="BT190" s="261"/>
      <c r="BU190" s="277"/>
      <c r="BV190" s="277"/>
      <c r="BW190" s="277"/>
      <c r="BX190" s="277"/>
      <c r="BY190" s="207">
        <f t="shared" si="18"/>
        <v>0</v>
      </c>
      <c r="BZ190" s="207"/>
      <c r="CA190" s="207"/>
      <c r="CB190" s="207"/>
      <c r="CC190" s="207">
        <f t="shared" si="5"/>
        <v>0</v>
      </c>
      <c r="CD190" s="207"/>
      <c r="CE190" s="207"/>
      <c r="CF190" s="207"/>
      <c r="CG190" s="207"/>
      <c r="CH190" s="214">
        <f t="shared" si="6"/>
        <v>0</v>
      </c>
      <c r="CI190" s="214"/>
      <c r="CJ190" s="214"/>
      <c r="CK190" s="214"/>
      <c r="CL190" s="205"/>
      <c r="CM190" s="205"/>
      <c r="CN190" s="205"/>
      <c r="CO190" s="206"/>
      <c r="CQ190" s="374"/>
      <c r="CR190" s="275"/>
      <c r="CS190" s="275"/>
      <c r="CT190" s="299">
        <f t="shared" si="19"/>
        <v>2020</v>
      </c>
      <c r="CU190" s="299"/>
      <c r="CV190" s="261"/>
      <c r="CW190" s="261"/>
      <c r="CX190" s="261"/>
      <c r="CY190" s="261"/>
      <c r="CZ190" s="277"/>
      <c r="DA190" s="277"/>
      <c r="DB190" s="277"/>
      <c r="DC190" s="277"/>
      <c r="DD190" s="207">
        <f t="shared" si="20"/>
        <v>0</v>
      </c>
      <c r="DE190" s="207"/>
      <c r="DF190" s="207"/>
      <c r="DG190" s="207"/>
      <c r="DH190" s="207">
        <f t="shared" si="7"/>
        <v>0</v>
      </c>
      <c r="DI190" s="207"/>
      <c r="DJ190" s="207"/>
      <c r="DK190" s="207"/>
      <c r="DL190" s="261"/>
      <c r="DM190" s="261"/>
      <c r="DN190" s="261"/>
      <c r="DO190" s="261"/>
      <c r="DP190" s="277"/>
      <c r="DQ190" s="277"/>
      <c r="DR190" s="277"/>
      <c r="DS190" s="277"/>
      <c r="DT190" s="207">
        <f t="shared" si="21"/>
        <v>0</v>
      </c>
      <c r="DU190" s="207"/>
      <c r="DV190" s="207"/>
      <c r="DW190" s="207"/>
      <c r="DX190" s="207">
        <f t="shared" si="8"/>
        <v>0</v>
      </c>
      <c r="DY190" s="207"/>
      <c r="DZ190" s="207"/>
      <c r="EA190" s="207"/>
      <c r="EB190" s="207"/>
      <c r="EC190" s="214">
        <f t="shared" si="9"/>
        <v>0</v>
      </c>
      <c r="ED190" s="214"/>
      <c r="EE190" s="214"/>
      <c r="EF190" s="214"/>
      <c r="EG190" s="205"/>
      <c r="EH190" s="205"/>
      <c r="EI190" s="205"/>
      <c r="EJ190" s="206"/>
      <c r="EL190" s="374"/>
      <c r="EM190" s="275"/>
      <c r="EN190" s="275"/>
      <c r="EO190" s="299">
        <f t="shared" si="22"/>
        <v>2020</v>
      </c>
      <c r="EP190" s="299"/>
      <c r="EQ190" s="261"/>
      <c r="ER190" s="261"/>
      <c r="ES190" s="261"/>
      <c r="ET190" s="261"/>
      <c r="EU190" s="277"/>
      <c r="EV190" s="277"/>
      <c r="EW190" s="277"/>
      <c r="EX190" s="277"/>
      <c r="EY190" s="207">
        <f t="shared" si="23"/>
        <v>0</v>
      </c>
      <c r="EZ190" s="207"/>
      <c r="FA190" s="207"/>
      <c r="FB190" s="207"/>
      <c r="FC190" s="207">
        <f t="shared" si="10"/>
        <v>0</v>
      </c>
      <c r="FD190" s="207"/>
      <c r="FE190" s="207"/>
      <c r="FF190" s="207"/>
      <c r="FG190" s="261"/>
      <c r="FH190" s="261"/>
      <c r="FI190" s="261"/>
      <c r="FJ190" s="261"/>
      <c r="FK190" s="277"/>
      <c r="FL190" s="277"/>
      <c r="FM190" s="277"/>
      <c r="FN190" s="277"/>
      <c r="FO190" s="207">
        <f t="shared" si="24"/>
        <v>0</v>
      </c>
      <c r="FP190" s="207"/>
      <c r="FQ190" s="207"/>
      <c r="FR190" s="207"/>
      <c r="FS190" s="207">
        <f t="shared" si="11"/>
        <v>0</v>
      </c>
      <c r="FT190" s="207"/>
      <c r="FU190" s="207"/>
      <c r="FV190" s="207"/>
      <c r="FW190" s="207"/>
      <c r="FX190" s="214">
        <f t="shared" si="12"/>
        <v>0</v>
      </c>
      <c r="FY190" s="214"/>
      <c r="FZ190" s="214"/>
      <c r="GA190" s="214"/>
      <c r="GB190" s="205"/>
      <c r="GC190" s="205"/>
      <c r="GD190" s="205"/>
      <c r="GE190" s="206"/>
    </row>
    <row r="191" spans="1:187">
      <c r="A191" s="374"/>
      <c r="B191" s="275"/>
      <c r="C191" s="275"/>
      <c r="D191" s="299">
        <f t="shared" si="13"/>
        <v>2021</v>
      </c>
      <c r="E191" s="299"/>
      <c r="F191" s="261"/>
      <c r="G191" s="261"/>
      <c r="H191" s="261"/>
      <c r="I191" s="261"/>
      <c r="J191" s="277"/>
      <c r="K191" s="277"/>
      <c r="L191" s="277"/>
      <c r="M191" s="277"/>
      <c r="N191" s="207">
        <f t="shared" si="14"/>
        <v>0</v>
      </c>
      <c r="O191" s="207"/>
      <c r="P191" s="207"/>
      <c r="Q191" s="207"/>
      <c r="R191" s="207">
        <f t="shared" si="1"/>
        <v>0</v>
      </c>
      <c r="S191" s="207"/>
      <c r="T191" s="207"/>
      <c r="U191" s="207"/>
      <c r="V191" s="261"/>
      <c r="W191" s="261"/>
      <c r="X191" s="261"/>
      <c r="Y191" s="261"/>
      <c r="Z191" s="277"/>
      <c r="AA191" s="277"/>
      <c r="AB191" s="277"/>
      <c r="AC191" s="277"/>
      <c r="AD191" s="207">
        <f t="shared" si="15"/>
        <v>0</v>
      </c>
      <c r="AE191" s="207"/>
      <c r="AF191" s="207"/>
      <c r="AG191" s="207"/>
      <c r="AH191" s="207">
        <f t="shared" si="2"/>
        <v>0</v>
      </c>
      <c r="AI191" s="207"/>
      <c r="AJ191" s="207"/>
      <c r="AK191" s="207"/>
      <c r="AL191" s="207"/>
      <c r="AM191" s="214">
        <f t="shared" si="3"/>
        <v>0</v>
      </c>
      <c r="AN191" s="214"/>
      <c r="AO191" s="214"/>
      <c r="AP191" s="214"/>
      <c r="AQ191" s="205"/>
      <c r="AR191" s="205"/>
      <c r="AS191" s="205"/>
      <c r="AT191" s="206"/>
      <c r="AV191" s="374"/>
      <c r="AW191" s="275"/>
      <c r="AX191" s="275"/>
      <c r="AY191" s="299">
        <f t="shared" si="16"/>
        <v>2021</v>
      </c>
      <c r="AZ191" s="299"/>
      <c r="BA191" s="261"/>
      <c r="BB191" s="261"/>
      <c r="BC191" s="261"/>
      <c r="BD191" s="261"/>
      <c r="BE191" s="277"/>
      <c r="BF191" s="277"/>
      <c r="BG191" s="277"/>
      <c r="BH191" s="277"/>
      <c r="BI191" s="207">
        <f t="shared" si="17"/>
        <v>0</v>
      </c>
      <c r="BJ191" s="207"/>
      <c r="BK191" s="207"/>
      <c r="BL191" s="207"/>
      <c r="BM191" s="207">
        <f t="shared" si="4"/>
        <v>0</v>
      </c>
      <c r="BN191" s="207"/>
      <c r="BO191" s="207"/>
      <c r="BP191" s="207"/>
      <c r="BQ191" s="261"/>
      <c r="BR191" s="261"/>
      <c r="BS191" s="261"/>
      <c r="BT191" s="261"/>
      <c r="BU191" s="277"/>
      <c r="BV191" s="277"/>
      <c r="BW191" s="277"/>
      <c r="BX191" s="277"/>
      <c r="BY191" s="207">
        <f t="shared" si="18"/>
        <v>0</v>
      </c>
      <c r="BZ191" s="207"/>
      <c r="CA191" s="207"/>
      <c r="CB191" s="207"/>
      <c r="CC191" s="207">
        <f t="shared" si="5"/>
        <v>0</v>
      </c>
      <c r="CD191" s="207"/>
      <c r="CE191" s="207"/>
      <c r="CF191" s="207"/>
      <c r="CG191" s="207"/>
      <c r="CH191" s="214">
        <f t="shared" si="6"/>
        <v>0</v>
      </c>
      <c r="CI191" s="214"/>
      <c r="CJ191" s="214"/>
      <c r="CK191" s="214"/>
      <c r="CL191" s="205"/>
      <c r="CM191" s="205"/>
      <c r="CN191" s="205"/>
      <c r="CO191" s="206"/>
      <c r="CQ191" s="374"/>
      <c r="CR191" s="275"/>
      <c r="CS191" s="275"/>
      <c r="CT191" s="299">
        <f t="shared" si="19"/>
        <v>2021</v>
      </c>
      <c r="CU191" s="299"/>
      <c r="CV191" s="261"/>
      <c r="CW191" s="261"/>
      <c r="CX191" s="261"/>
      <c r="CY191" s="261"/>
      <c r="CZ191" s="277"/>
      <c r="DA191" s="277"/>
      <c r="DB191" s="277"/>
      <c r="DC191" s="277"/>
      <c r="DD191" s="207">
        <f t="shared" si="20"/>
        <v>0</v>
      </c>
      <c r="DE191" s="207"/>
      <c r="DF191" s="207"/>
      <c r="DG191" s="207"/>
      <c r="DH191" s="207">
        <f t="shared" si="7"/>
        <v>0</v>
      </c>
      <c r="DI191" s="207"/>
      <c r="DJ191" s="207"/>
      <c r="DK191" s="207"/>
      <c r="DL191" s="261"/>
      <c r="DM191" s="261"/>
      <c r="DN191" s="261"/>
      <c r="DO191" s="261"/>
      <c r="DP191" s="277"/>
      <c r="DQ191" s="277"/>
      <c r="DR191" s="277"/>
      <c r="DS191" s="277"/>
      <c r="DT191" s="207">
        <f t="shared" si="21"/>
        <v>0</v>
      </c>
      <c r="DU191" s="207"/>
      <c r="DV191" s="207"/>
      <c r="DW191" s="207"/>
      <c r="DX191" s="207">
        <f t="shared" si="8"/>
        <v>0</v>
      </c>
      <c r="DY191" s="207"/>
      <c r="DZ191" s="207"/>
      <c r="EA191" s="207"/>
      <c r="EB191" s="207"/>
      <c r="EC191" s="214">
        <f t="shared" si="9"/>
        <v>0</v>
      </c>
      <c r="ED191" s="214"/>
      <c r="EE191" s="214"/>
      <c r="EF191" s="214"/>
      <c r="EG191" s="205"/>
      <c r="EH191" s="205"/>
      <c r="EI191" s="205"/>
      <c r="EJ191" s="206"/>
      <c r="EL191" s="374"/>
      <c r="EM191" s="275"/>
      <c r="EN191" s="275"/>
      <c r="EO191" s="299">
        <f t="shared" si="22"/>
        <v>2021</v>
      </c>
      <c r="EP191" s="299"/>
      <c r="EQ191" s="261"/>
      <c r="ER191" s="261"/>
      <c r="ES191" s="261"/>
      <c r="ET191" s="261"/>
      <c r="EU191" s="277"/>
      <c r="EV191" s="277"/>
      <c r="EW191" s="277"/>
      <c r="EX191" s="277"/>
      <c r="EY191" s="207">
        <f t="shared" si="23"/>
        <v>0</v>
      </c>
      <c r="EZ191" s="207"/>
      <c r="FA191" s="207"/>
      <c r="FB191" s="207"/>
      <c r="FC191" s="207">
        <f t="shared" si="10"/>
        <v>0</v>
      </c>
      <c r="FD191" s="207"/>
      <c r="FE191" s="207"/>
      <c r="FF191" s="207"/>
      <c r="FG191" s="261"/>
      <c r="FH191" s="261"/>
      <c r="FI191" s="261"/>
      <c r="FJ191" s="261"/>
      <c r="FK191" s="277"/>
      <c r="FL191" s="277"/>
      <c r="FM191" s="277"/>
      <c r="FN191" s="277"/>
      <c r="FO191" s="207">
        <f t="shared" si="24"/>
        <v>0</v>
      </c>
      <c r="FP191" s="207"/>
      <c r="FQ191" s="207"/>
      <c r="FR191" s="207"/>
      <c r="FS191" s="207">
        <f t="shared" si="11"/>
        <v>0</v>
      </c>
      <c r="FT191" s="207"/>
      <c r="FU191" s="207"/>
      <c r="FV191" s="207"/>
      <c r="FW191" s="207"/>
      <c r="FX191" s="214">
        <f t="shared" si="12"/>
        <v>0</v>
      </c>
      <c r="FY191" s="214"/>
      <c r="FZ191" s="214"/>
      <c r="GA191" s="214"/>
      <c r="GB191" s="205"/>
      <c r="GC191" s="205"/>
      <c r="GD191" s="205"/>
      <c r="GE191" s="206"/>
    </row>
    <row r="192" spans="1:187">
      <c r="A192" s="374"/>
      <c r="B192" s="275"/>
      <c r="C192" s="275"/>
      <c r="D192" s="299">
        <f t="shared" si="13"/>
        <v>2022</v>
      </c>
      <c r="E192" s="299"/>
      <c r="F192" s="261"/>
      <c r="G192" s="261"/>
      <c r="H192" s="261"/>
      <c r="I192" s="261"/>
      <c r="J192" s="277"/>
      <c r="K192" s="277"/>
      <c r="L192" s="277"/>
      <c r="M192" s="277"/>
      <c r="N192" s="207">
        <f t="shared" si="14"/>
        <v>0</v>
      </c>
      <c r="O192" s="207"/>
      <c r="P192" s="207"/>
      <c r="Q192" s="207"/>
      <c r="R192" s="207">
        <f t="shared" si="1"/>
        <v>0</v>
      </c>
      <c r="S192" s="207"/>
      <c r="T192" s="207"/>
      <c r="U192" s="207"/>
      <c r="V192" s="261"/>
      <c r="W192" s="261"/>
      <c r="X192" s="261"/>
      <c r="Y192" s="261"/>
      <c r="Z192" s="277"/>
      <c r="AA192" s="277"/>
      <c r="AB192" s="277"/>
      <c r="AC192" s="277"/>
      <c r="AD192" s="207">
        <f t="shared" si="15"/>
        <v>0</v>
      </c>
      <c r="AE192" s="207"/>
      <c r="AF192" s="207"/>
      <c r="AG192" s="207"/>
      <c r="AH192" s="207">
        <f t="shared" si="2"/>
        <v>0</v>
      </c>
      <c r="AI192" s="207"/>
      <c r="AJ192" s="207"/>
      <c r="AK192" s="207"/>
      <c r="AL192" s="207"/>
      <c r="AM192" s="214">
        <f t="shared" si="3"/>
        <v>0</v>
      </c>
      <c r="AN192" s="214"/>
      <c r="AO192" s="214"/>
      <c r="AP192" s="214"/>
      <c r="AQ192" s="205"/>
      <c r="AR192" s="205"/>
      <c r="AS192" s="205"/>
      <c r="AT192" s="206"/>
      <c r="AV192" s="374"/>
      <c r="AW192" s="275"/>
      <c r="AX192" s="275"/>
      <c r="AY192" s="299">
        <f t="shared" si="16"/>
        <v>2022</v>
      </c>
      <c r="AZ192" s="299"/>
      <c r="BA192" s="261"/>
      <c r="BB192" s="261"/>
      <c r="BC192" s="261"/>
      <c r="BD192" s="261"/>
      <c r="BE192" s="277"/>
      <c r="BF192" s="277"/>
      <c r="BG192" s="277"/>
      <c r="BH192" s="277"/>
      <c r="BI192" s="207">
        <f t="shared" si="17"/>
        <v>0</v>
      </c>
      <c r="BJ192" s="207"/>
      <c r="BK192" s="207"/>
      <c r="BL192" s="207"/>
      <c r="BM192" s="207">
        <f t="shared" si="4"/>
        <v>0</v>
      </c>
      <c r="BN192" s="207"/>
      <c r="BO192" s="207"/>
      <c r="BP192" s="207"/>
      <c r="BQ192" s="261"/>
      <c r="BR192" s="261"/>
      <c r="BS192" s="261"/>
      <c r="BT192" s="261"/>
      <c r="BU192" s="277"/>
      <c r="BV192" s="277"/>
      <c r="BW192" s="277"/>
      <c r="BX192" s="277"/>
      <c r="BY192" s="207">
        <f t="shared" si="18"/>
        <v>0</v>
      </c>
      <c r="BZ192" s="207"/>
      <c r="CA192" s="207"/>
      <c r="CB192" s="207"/>
      <c r="CC192" s="207">
        <f t="shared" si="5"/>
        <v>0</v>
      </c>
      <c r="CD192" s="207"/>
      <c r="CE192" s="207"/>
      <c r="CF192" s="207"/>
      <c r="CG192" s="207"/>
      <c r="CH192" s="214">
        <f t="shared" si="6"/>
        <v>0</v>
      </c>
      <c r="CI192" s="214"/>
      <c r="CJ192" s="214"/>
      <c r="CK192" s="214"/>
      <c r="CL192" s="205"/>
      <c r="CM192" s="205"/>
      <c r="CN192" s="205"/>
      <c r="CO192" s="206"/>
      <c r="CQ192" s="374"/>
      <c r="CR192" s="275"/>
      <c r="CS192" s="275"/>
      <c r="CT192" s="299">
        <f t="shared" si="19"/>
        <v>2022</v>
      </c>
      <c r="CU192" s="299"/>
      <c r="CV192" s="261"/>
      <c r="CW192" s="261"/>
      <c r="CX192" s="261"/>
      <c r="CY192" s="261"/>
      <c r="CZ192" s="277"/>
      <c r="DA192" s="277"/>
      <c r="DB192" s="277"/>
      <c r="DC192" s="277"/>
      <c r="DD192" s="207">
        <f t="shared" si="20"/>
        <v>0</v>
      </c>
      <c r="DE192" s="207"/>
      <c r="DF192" s="207"/>
      <c r="DG192" s="207"/>
      <c r="DH192" s="207">
        <f t="shared" si="7"/>
        <v>0</v>
      </c>
      <c r="DI192" s="207"/>
      <c r="DJ192" s="207"/>
      <c r="DK192" s="207"/>
      <c r="DL192" s="261"/>
      <c r="DM192" s="261"/>
      <c r="DN192" s="261"/>
      <c r="DO192" s="261"/>
      <c r="DP192" s="277"/>
      <c r="DQ192" s="277"/>
      <c r="DR192" s="277"/>
      <c r="DS192" s="277"/>
      <c r="DT192" s="207">
        <f t="shared" si="21"/>
        <v>0</v>
      </c>
      <c r="DU192" s="207"/>
      <c r="DV192" s="207"/>
      <c r="DW192" s="207"/>
      <c r="DX192" s="207">
        <f t="shared" si="8"/>
        <v>0</v>
      </c>
      <c r="DY192" s="207"/>
      <c r="DZ192" s="207"/>
      <c r="EA192" s="207"/>
      <c r="EB192" s="207"/>
      <c r="EC192" s="214">
        <f t="shared" si="9"/>
        <v>0</v>
      </c>
      <c r="ED192" s="214"/>
      <c r="EE192" s="214"/>
      <c r="EF192" s="214"/>
      <c r="EG192" s="205"/>
      <c r="EH192" s="205"/>
      <c r="EI192" s="205"/>
      <c r="EJ192" s="206"/>
      <c r="EL192" s="374"/>
      <c r="EM192" s="275"/>
      <c r="EN192" s="275"/>
      <c r="EO192" s="299">
        <f t="shared" si="22"/>
        <v>2022</v>
      </c>
      <c r="EP192" s="299"/>
      <c r="EQ192" s="261"/>
      <c r="ER192" s="261"/>
      <c r="ES192" s="261"/>
      <c r="ET192" s="261"/>
      <c r="EU192" s="277"/>
      <c r="EV192" s="277"/>
      <c r="EW192" s="277"/>
      <c r="EX192" s="277"/>
      <c r="EY192" s="207">
        <f t="shared" si="23"/>
        <v>0</v>
      </c>
      <c r="EZ192" s="207"/>
      <c r="FA192" s="207"/>
      <c r="FB192" s="207"/>
      <c r="FC192" s="207">
        <f t="shared" si="10"/>
        <v>0</v>
      </c>
      <c r="FD192" s="207"/>
      <c r="FE192" s="207"/>
      <c r="FF192" s="207"/>
      <c r="FG192" s="261"/>
      <c r="FH192" s="261"/>
      <c r="FI192" s="261"/>
      <c r="FJ192" s="261"/>
      <c r="FK192" s="277"/>
      <c r="FL192" s="277"/>
      <c r="FM192" s="277"/>
      <c r="FN192" s="277"/>
      <c r="FO192" s="207">
        <f t="shared" si="24"/>
        <v>0</v>
      </c>
      <c r="FP192" s="207"/>
      <c r="FQ192" s="207"/>
      <c r="FR192" s="207"/>
      <c r="FS192" s="207">
        <f t="shared" si="11"/>
        <v>0</v>
      </c>
      <c r="FT192" s="207"/>
      <c r="FU192" s="207"/>
      <c r="FV192" s="207"/>
      <c r="FW192" s="207"/>
      <c r="FX192" s="214">
        <f t="shared" si="12"/>
        <v>0</v>
      </c>
      <c r="FY192" s="214"/>
      <c r="FZ192" s="214"/>
      <c r="GA192" s="214"/>
      <c r="GB192" s="205"/>
      <c r="GC192" s="205"/>
      <c r="GD192" s="205"/>
      <c r="GE192" s="206"/>
    </row>
    <row r="193" spans="1:187">
      <c r="A193" s="374"/>
      <c r="B193" s="275"/>
      <c r="C193" s="275"/>
      <c r="D193" s="299">
        <f t="shared" si="13"/>
        <v>2023</v>
      </c>
      <c r="E193" s="299"/>
      <c r="F193" s="261"/>
      <c r="G193" s="261"/>
      <c r="H193" s="261"/>
      <c r="I193" s="261"/>
      <c r="J193" s="277"/>
      <c r="K193" s="277"/>
      <c r="L193" s="277"/>
      <c r="M193" s="277"/>
      <c r="N193" s="207">
        <f t="shared" si="14"/>
        <v>0</v>
      </c>
      <c r="O193" s="207"/>
      <c r="P193" s="207"/>
      <c r="Q193" s="207"/>
      <c r="R193" s="207">
        <f t="shared" si="1"/>
        <v>0</v>
      </c>
      <c r="S193" s="207"/>
      <c r="T193" s="207"/>
      <c r="U193" s="207"/>
      <c r="V193" s="261"/>
      <c r="W193" s="261"/>
      <c r="X193" s="261"/>
      <c r="Y193" s="261"/>
      <c r="Z193" s="277"/>
      <c r="AA193" s="277"/>
      <c r="AB193" s="277"/>
      <c r="AC193" s="277"/>
      <c r="AD193" s="207">
        <f t="shared" si="15"/>
        <v>0</v>
      </c>
      <c r="AE193" s="207"/>
      <c r="AF193" s="207"/>
      <c r="AG193" s="207"/>
      <c r="AH193" s="207">
        <f t="shared" si="2"/>
        <v>0</v>
      </c>
      <c r="AI193" s="207"/>
      <c r="AJ193" s="207"/>
      <c r="AK193" s="207"/>
      <c r="AL193" s="207"/>
      <c r="AM193" s="214">
        <f t="shared" si="3"/>
        <v>0</v>
      </c>
      <c r="AN193" s="214"/>
      <c r="AO193" s="214"/>
      <c r="AP193" s="214"/>
      <c r="AQ193" s="205"/>
      <c r="AR193" s="205"/>
      <c r="AS193" s="205"/>
      <c r="AT193" s="206"/>
      <c r="AV193" s="374"/>
      <c r="AW193" s="275"/>
      <c r="AX193" s="275"/>
      <c r="AY193" s="299">
        <f t="shared" si="16"/>
        <v>2023</v>
      </c>
      <c r="AZ193" s="299"/>
      <c r="BA193" s="261"/>
      <c r="BB193" s="261"/>
      <c r="BC193" s="261"/>
      <c r="BD193" s="261"/>
      <c r="BE193" s="277"/>
      <c r="BF193" s="277"/>
      <c r="BG193" s="277"/>
      <c r="BH193" s="277"/>
      <c r="BI193" s="207">
        <f t="shared" si="17"/>
        <v>0</v>
      </c>
      <c r="BJ193" s="207"/>
      <c r="BK193" s="207"/>
      <c r="BL193" s="207"/>
      <c r="BM193" s="207">
        <f t="shared" si="4"/>
        <v>0</v>
      </c>
      <c r="BN193" s="207"/>
      <c r="BO193" s="207"/>
      <c r="BP193" s="207"/>
      <c r="BQ193" s="261"/>
      <c r="BR193" s="261"/>
      <c r="BS193" s="261"/>
      <c r="BT193" s="261"/>
      <c r="BU193" s="277"/>
      <c r="BV193" s="277"/>
      <c r="BW193" s="277"/>
      <c r="BX193" s="277"/>
      <c r="BY193" s="207">
        <f t="shared" si="18"/>
        <v>0</v>
      </c>
      <c r="BZ193" s="207"/>
      <c r="CA193" s="207"/>
      <c r="CB193" s="207"/>
      <c r="CC193" s="207">
        <f t="shared" si="5"/>
        <v>0</v>
      </c>
      <c r="CD193" s="207"/>
      <c r="CE193" s="207"/>
      <c r="CF193" s="207"/>
      <c r="CG193" s="207"/>
      <c r="CH193" s="214">
        <f t="shared" si="6"/>
        <v>0</v>
      </c>
      <c r="CI193" s="214"/>
      <c r="CJ193" s="214"/>
      <c r="CK193" s="214"/>
      <c r="CL193" s="205"/>
      <c r="CM193" s="205"/>
      <c r="CN193" s="205"/>
      <c r="CO193" s="206"/>
      <c r="CQ193" s="374"/>
      <c r="CR193" s="275"/>
      <c r="CS193" s="275"/>
      <c r="CT193" s="299">
        <f t="shared" si="19"/>
        <v>2023</v>
      </c>
      <c r="CU193" s="299"/>
      <c r="CV193" s="261"/>
      <c r="CW193" s="261"/>
      <c r="CX193" s="261"/>
      <c r="CY193" s="261"/>
      <c r="CZ193" s="277"/>
      <c r="DA193" s="277"/>
      <c r="DB193" s="277"/>
      <c r="DC193" s="277"/>
      <c r="DD193" s="207">
        <f t="shared" si="20"/>
        <v>0</v>
      </c>
      <c r="DE193" s="207"/>
      <c r="DF193" s="207"/>
      <c r="DG193" s="207"/>
      <c r="DH193" s="207">
        <f t="shared" si="7"/>
        <v>0</v>
      </c>
      <c r="DI193" s="207"/>
      <c r="DJ193" s="207"/>
      <c r="DK193" s="207"/>
      <c r="DL193" s="261"/>
      <c r="DM193" s="261"/>
      <c r="DN193" s="261"/>
      <c r="DO193" s="261"/>
      <c r="DP193" s="277"/>
      <c r="DQ193" s="277"/>
      <c r="DR193" s="277"/>
      <c r="DS193" s="277"/>
      <c r="DT193" s="207">
        <f t="shared" si="21"/>
        <v>0</v>
      </c>
      <c r="DU193" s="207"/>
      <c r="DV193" s="207"/>
      <c r="DW193" s="207"/>
      <c r="DX193" s="207">
        <f t="shared" si="8"/>
        <v>0</v>
      </c>
      <c r="DY193" s="207"/>
      <c r="DZ193" s="207"/>
      <c r="EA193" s="207"/>
      <c r="EB193" s="207"/>
      <c r="EC193" s="214">
        <f t="shared" si="9"/>
        <v>0</v>
      </c>
      <c r="ED193" s="214"/>
      <c r="EE193" s="214"/>
      <c r="EF193" s="214"/>
      <c r="EG193" s="205"/>
      <c r="EH193" s="205"/>
      <c r="EI193" s="205"/>
      <c r="EJ193" s="206"/>
      <c r="EL193" s="374"/>
      <c r="EM193" s="275"/>
      <c r="EN193" s="275"/>
      <c r="EO193" s="299">
        <f t="shared" si="22"/>
        <v>2023</v>
      </c>
      <c r="EP193" s="299"/>
      <c r="EQ193" s="261"/>
      <c r="ER193" s="261"/>
      <c r="ES193" s="261"/>
      <c r="ET193" s="261"/>
      <c r="EU193" s="277"/>
      <c r="EV193" s="277"/>
      <c r="EW193" s="277"/>
      <c r="EX193" s="277"/>
      <c r="EY193" s="207">
        <f t="shared" si="23"/>
        <v>0</v>
      </c>
      <c r="EZ193" s="207"/>
      <c r="FA193" s="207"/>
      <c r="FB193" s="207"/>
      <c r="FC193" s="207">
        <f t="shared" si="10"/>
        <v>0</v>
      </c>
      <c r="FD193" s="207"/>
      <c r="FE193" s="207"/>
      <c r="FF193" s="207"/>
      <c r="FG193" s="261"/>
      <c r="FH193" s="261"/>
      <c r="FI193" s="261"/>
      <c r="FJ193" s="261"/>
      <c r="FK193" s="277"/>
      <c r="FL193" s="277"/>
      <c r="FM193" s="277"/>
      <c r="FN193" s="277"/>
      <c r="FO193" s="207">
        <f t="shared" si="24"/>
        <v>0</v>
      </c>
      <c r="FP193" s="207"/>
      <c r="FQ193" s="207"/>
      <c r="FR193" s="207"/>
      <c r="FS193" s="207">
        <f t="shared" si="11"/>
        <v>0</v>
      </c>
      <c r="FT193" s="207"/>
      <c r="FU193" s="207"/>
      <c r="FV193" s="207"/>
      <c r="FW193" s="207"/>
      <c r="FX193" s="214">
        <f t="shared" si="12"/>
        <v>0</v>
      </c>
      <c r="FY193" s="214"/>
      <c r="FZ193" s="214"/>
      <c r="GA193" s="214"/>
      <c r="GB193" s="205"/>
      <c r="GC193" s="205"/>
      <c r="GD193" s="205"/>
      <c r="GE193" s="206"/>
    </row>
    <row r="194" spans="1:187">
      <c r="A194" s="374"/>
      <c r="B194" s="275"/>
      <c r="C194" s="275"/>
      <c r="D194" s="299">
        <f t="shared" si="13"/>
        <v>2024</v>
      </c>
      <c r="E194" s="299"/>
      <c r="F194" s="261"/>
      <c r="G194" s="261"/>
      <c r="H194" s="261"/>
      <c r="I194" s="261"/>
      <c r="J194" s="277"/>
      <c r="K194" s="277"/>
      <c r="L194" s="277"/>
      <c r="M194" s="277"/>
      <c r="N194" s="207">
        <f t="shared" si="14"/>
        <v>0</v>
      </c>
      <c r="O194" s="207"/>
      <c r="P194" s="207"/>
      <c r="Q194" s="207"/>
      <c r="R194" s="207">
        <f t="shared" si="1"/>
        <v>0</v>
      </c>
      <c r="S194" s="207"/>
      <c r="T194" s="207"/>
      <c r="U194" s="207"/>
      <c r="V194" s="261"/>
      <c r="W194" s="261"/>
      <c r="X194" s="261"/>
      <c r="Y194" s="261"/>
      <c r="Z194" s="277"/>
      <c r="AA194" s="277"/>
      <c r="AB194" s="277"/>
      <c r="AC194" s="277"/>
      <c r="AD194" s="207">
        <f t="shared" si="15"/>
        <v>0</v>
      </c>
      <c r="AE194" s="207"/>
      <c r="AF194" s="207"/>
      <c r="AG194" s="207"/>
      <c r="AH194" s="207">
        <f t="shared" si="2"/>
        <v>0</v>
      </c>
      <c r="AI194" s="207"/>
      <c r="AJ194" s="207"/>
      <c r="AK194" s="207"/>
      <c r="AL194" s="207"/>
      <c r="AM194" s="214">
        <f t="shared" si="3"/>
        <v>0</v>
      </c>
      <c r="AN194" s="214"/>
      <c r="AO194" s="214"/>
      <c r="AP194" s="214"/>
      <c r="AQ194" s="205"/>
      <c r="AR194" s="205"/>
      <c r="AS194" s="205"/>
      <c r="AT194" s="206"/>
      <c r="AV194" s="374"/>
      <c r="AW194" s="275"/>
      <c r="AX194" s="275"/>
      <c r="AY194" s="299">
        <f t="shared" si="16"/>
        <v>2024</v>
      </c>
      <c r="AZ194" s="299"/>
      <c r="BA194" s="261"/>
      <c r="BB194" s="261"/>
      <c r="BC194" s="261"/>
      <c r="BD194" s="261"/>
      <c r="BE194" s="277"/>
      <c r="BF194" s="277"/>
      <c r="BG194" s="277"/>
      <c r="BH194" s="277"/>
      <c r="BI194" s="207">
        <f t="shared" si="17"/>
        <v>0</v>
      </c>
      <c r="BJ194" s="207"/>
      <c r="BK194" s="207"/>
      <c r="BL194" s="207"/>
      <c r="BM194" s="207">
        <f t="shared" si="4"/>
        <v>0</v>
      </c>
      <c r="BN194" s="207"/>
      <c r="BO194" s="207"/>
      <c r="BP194" s="207"/>
      <c r="BQ194" s="261"/>
      <c r="BR194" s="261"/>
      <c r="BS194" s="261"/>
      <c r="BT194" s="261"/>
      <c r="BU194" s="277"/>
      <c r="BV194" s="277"/>
      <c r="BW194" s="277"/>
      <c r="BX194" s="277"/>
      <c r="BY194" s="207">
        <f t="shared" si="18"/>
        <v>0</v>
      </c>
      <c r="BZ194" s="207"/>
      <c r="CA194" s="207"/>
      <c r="CB194" s="207"/>
      <c r="CC194" s="207">
        <f t="shared" si="5"/>
        <v>0</v>
      </c>
      <c r="CD194" s="207"/>
      <c r="CE194" s="207"/>
      <c r="CF194" s="207"/>
      <c r="CG194" s="207"/>
      <c r="CH194" s="214">
        <f t="shared" si="6"/>
        <v>0</v>
      </c>
      <c r="CI194" s="214"/>
      <c r="CJ194" s="214"/>
      <c r="CK194" s="214"/>
      <c r="CL194" s="205"/>
      <c r="CM194" s="205"/>
      <c r="CN194" s="205"/>
      <c r="CO194" s="206"/>
      <c r="CQ194" s="374"/>
      <c r="CR194" s="275"/>
      <c r="CS194" s="275"/>
      <c r="CT194" s="299">
        <f t="shared" si="19"/>
        <v>2024</v>
      </c>
      <c r="CU194" s="299"/>
      <c r="CV194" s="261"/>
      <c r="CW194" s="261"/>
      <c r="CX194" s="261"/>
      <c r="CY194" s="261"/>
      <c r="CZ194" s="277"/>
      <c r="DA194" s="277"/>
      <c r="DB194" s="277"/>
      <c r="DC194" s="277"/>
      <c r="DD194" s="207">
        <f t="shared" si="20"/>
        <v>0</v>
      </c>
      <c r="DE194" s="207"/>
      <c r="DF194" s="207"/>
      <c r="DG194" s="207"/>
      <c r="DH194" s="207">
        <f t="shared" si="7"/>
        <v>0</v>
      </c>
      <c r="DI194" s="207"/>
      <c r="DJ194" s="207"/>
      <c r="DK194" s="207"/>
      <c r="DL194" s="261"/>
      <c r="DM194" s="261"/>
      <c r="DN194" s="261"/>
      <c r="DO194" s="261"/>
      <c r="DP194" s="277"/>
      <c r="DQ194" s="277"/>
      <c r="DR194" s="277"/>
      <c r="DS194" s="277"/>
      <c r="DT194" s="207">
        <f t="shared" si="21"/>
        <v>0</v>
      </c>
      <c r="DU194" s="207"/>
      <c r="DV194" s="207"/>
      <c r="DW194" s="207"/>
      <c r="DX194" s="207">
        <f t="shared" si="8"/>
        <v>0</v>
      </c>
      <c r="DY194" s="207"/>
      <c r="DZ194" s="207"/>
      <c r="EA194" s="207"/>
      <c r="EB194" s="207"/>
      <c r="EC194" s="214">
        <f t="shared" si="9"/>
        <v>0</v>
      </c>
      <c r="ED194" s="214"/>
      <c r="EE194" s="214"/>
      <c r="EF194" s="214"/>
      <c r="EG194" s="205"/>
      <c r="EH194" s="205"/>
      <c r="EI194" s="205"/>
      <c r="EJ194" s="206"/>
      <c r="EL194" s="374"/>
      <c r="EM194" s="275"/>
      <c r="EN194" s="275"/>
      <c r="EO194" s="299">
        <f t="shared" si="22"/>
        <v>2024</v>
      </c>
      <c r="EP194" s="299"/>
      <c r="EQ194" s="261"/>
      <c r="ER194" s="261"/>
      <c r="ES194" s="261"/>
      <c r="ET194" s="261"/>
      <c r="EU194" s="277"/>
      <c r="EV194" s="277"/>
      <c r="EW194" s="277"/>
      <c r="EX194" s="277"/>
      <c r="EY194" s="207">
        <f t="shared" si="23"/>
        <v>0</v>
      </c>
      <c r="EZ194" s="207"/>
      <c r="FA194" s="207"/>
      <c r="FB194" s="207"/>
      <c r="FC194" s="207">
        <f t="shared" si="10"/>
        <v>0</v>
      </c>
      <c r="FD194" s="207"/>
      <c r="FE194" s="207"/>
      <c r="FF194" s="207"/>
      <c r="FG194" s="261"/>
      <c r="FH194" s="261"/>
      <c r="FI194" s="261"/>
      <c r="FJ194" s="261"/>
      <c r="FK194" s="277"/>
      <c r="FL194" s="277"/>
      <c r="FM194" s="277"/>
      <c r="FN194" s="277"/>
      <c r="FO194" s="207">
        <f t="shared" si="24"/>
        <v>0</v>
      </c>
      <c r="FP194" s="207"/>
      <c r="FQ194" s="207"/>
      <c r="FR194" s="207"/>
      <c r="FS194" s="207">
        <f t="shared" si="11"/>
        <v>0</v>
      </c>
      <c r="FT194" s="207"/>
      <c r="FU194" s="207"/>
      <c r="FV194" s="207"/>
      <c r="FW194" s="207"/>
      <c r="FX194" s="214">
        <f t="shared" si="12"/>
        <v>0</v>
      </c>
      <c r="FY194" s="214"/>
      <c r="FZ194" s="214"/>
      <c r="GA194" s="214"/>
      <c r="GB194" s="205"/>
      <c r="GC194" s="205"/>
      <c r="GD194" s="205"/>
      <c r="GE194" s="206"/>
    </row>
    <row r="195" spans="1:187">
      <c r="A195" s="374"/>
      <c r="B195" s="275"/>
      <c r="C195" s="275"/>
      <c r="D195" s="299">
        <f t="shared" si="13"/>
        <v>2025</v>
      </c>
      <c r="E195" s="299"/>
      <c r="F195" s="261"/>
      <c r="G195" s="261"/>
      <c r="H195" s="261"/>
      <c r="I195" s="261"/>
      <c r="J195" s="277"/>
      <c r="K195" s="277"/>
      <c r="L195" s="277"/>
      <c r="M195" s="277"/>
      <c r="N195" s="207">
        <f t="shared" si="14"/>
        <v>0</v>
      </c>
      <c r="O195" s="207"/>
      <c r="P195" s="207"/>
      <c r="Q195" s="207"/>
      <c r="R195" s="207">
        <f t="shared" si="1"/>
        <v>0</v>
      </c>
      <c r="S195" s="207"/>
      <c r="T195" s="207"/>
      <c r="U195" s="207"/>
      <c r="V195" s="261"/>
      <c r="W195" s="261"/>
      <c r="X195" s="261"/>
      <c r="Y195" s="261"/>
      <c r="Z195" s="277"/>
      <c r="AA195" s="277"/>
      <c r="AB195" s="277"/>
      <c r="AC195" s="277"/>
      <c r="AD195" s="207">
        <f t="shared" si="15"/>
        <v>0</v>
      </c>
      <c r="AE195" s="207"/>
      <c r="AF195" s="207"/>
      <c r="AG195" s="207"/>
      <c r="AH195" s="207">
        <f t="shared" si="2"/>
        <v>0</v>
      </c>
      <c r="AI195" s="207"/>
      <c r="AJ195" s="207"/>
      <c r="AK195" s="207"/>
      <c r="AL195" s="207"/>
      <c r="AM195" s="214">
        <f t="shared" si="3"/>
        <v>0</v>
      </c>
      <c r="AN195" s="214"/>
      <c r="AO195" s="214"/>
      <c r="AP195" s="214"/>
      <c r="AQ195" s="205"/>
      <c r="AR195" s="205"/>
      <c r="AS195" s="205"/>
      <c r="AT195" s="206"/>
      <c r="AV195" s="374"/>
      <c r="AW195" s="275"/>
      <c r="AX195" s="275"/>
      <c r="AY195" s="299">
        <f t="shared" si="16"/>
        <v>2025</v>
      </c>
      <c r="AZ195" s="299"/>
      <c r="BA195" s="261"/>
      <c r="BB195" s="261"/>
      <c r="BC195" s="261"/>
      <c r="BD195" s="261"/>
      <c r="BE195" s="277"/>
      <c r="BF195" s="277"/>
      <c r="BG195" s="277"/>
      <c r="BH195" s="277"/>
      <c r="BI195" s="207">
        <f t="shared" si="17"/>
        <v>0</v>
      </c>
      <c r="BJ195" s="207"/>
      <c r="BK195" s="207"/>
      <c r="BL195" s="207"/>
      <c r="BM195" s="207">
        <f t="shared" si="4"/>
        <v>0</v>
      </c>
      <c r="BN195" s="207"/>
      <c r="BO195" s="207"/>
      <c r="BP195" s="207"/>
      <c r="BQ195" s="261"/>
      <c r="BR195" s="261"/>
      <c r="BS195" s="261"/>
      <c r="BT195" s="261"/>
      <c r="BU195" s="277"/>
      <c r="BV195" s="277"/>
      <c r="BW195" s="277"/>
      <c r="BX195" s="277"/>
      <c r="BY195" s="207">
        <f t="shared" si="18"/>
        <v>0</v>
      </c>
      <c r="BZ195" s="207"/>
      <c r="CA195" s="207"/>
      <c r="CB195" s="207"/>
      <c r="CC195" s="207">
        <f t="shared" si="5"/>
        <v>0</v>
      </c>
      <c r="CD195" s="207"/>
      <c r="CE195" s="207"/>
      <c r="CF195" s="207"/>
      <c r="CG195" s="207"/>
      <c r="CH195" s="214">
        <f t="shared" si="6"/>
        <v>0</v>
      </c>
      <c r="CI195" s="214"/>
      <c r="CJ195" s="214"/>
      <c r="CK195" s="214"/>
      <c r="CL195" s="205"/>
      <c r="CM195" s="205"/>
      <c r="CN195" s="205"/>
      <c r="CO195" s="206"/>
      <c r="CQ195" s="374"/>
      <c r="CR195" s="275"/>
      <c r="CS195" s="275"/>
      <c r="CT195" s="299">
        <f t="shared" si="19"/>
        <v>2025</v>
      </c>
      <c r="CU195" s="299"/>
      <c r="CV195" s="261"/>
      <c r="CW195" s="261"/>
      <c r="CX195" s="261"/>
      <c r="CY195" s="261"/>
      <c r="CZ195" s="277"/>
      <c r="DA195" s="277"/>
      <c r="DB195" s="277"/>
      <c r="DC195" s="277"/>
      <c r="DD195" s="207">
        <f t="shared" si="20"/>
        <v>0</v>
      </c>
      <c r="DE195" s="207"/>
      <c r="DF195" s="207"/>
      <c r="DG195" s="207"/>
      <c r="DH195" s="207">
        <f t="shared" si="7"/>
        <v>0</v>
      </c>
      <c r="DI195" s="207"/>
      <c r="DJ195" s="207"/>
      <c r="DK195" s="207"/>
      <c r="DL195" s="261"/>
      <c r="DM195" s="261"/>
      <c r="DN195" s="261"/>
      <c r="DO195" s="261"/>
      <c r="DP195" s="277"/>
      <c r="DQ195" s="277"/>
      <c r="DR195" s="277"/>
      <c r="DS195" s="277"/>
      <c r="DT195" s="207">
        <f t="shared" si="21"/>
        <v>0</v>
      </c>
      <c r="DU195" s="207"/>
      <c r="DV195" s="207"/>
      <c r="DW195" s="207"/>
      <c r="DX195" s="207">
        <f t="shared" si="8"/>
        <v>0</v>
      </c>
      <c r="DY195" s="207"/>
      <c r="DZ195" s="207"/>
      <c r="EA195" s="207"/>
      <c r="EB195" s="207"/>
      <c r="EC195" s="214">
        <f t="shared" si="9"/>
        <v>0</v>
      </c>
      <c r="ED195" s="214"/>
      <c r="EE195" s="214"/>
      <c r="EF195" s="214"/>
      <c r="EG195" s="205"/>
      <c r="EH195" s="205"/>
      <c r="EI195" s="205"/>
      <c r="EJ195" s="206"/>
      <c r="EL195" s="374"/>
      <c r="EM195" s="275"/>
      <c r="EN195" s="275"/>
      <c r="EO195" s="299">
        <f t="shared" si="22"/>
        <v>2025</v>
      </c>
      <c r="EP195" s="299"/>
      <c r="EQ195" s="261"/>
      <c r="ER195" s="261"/>
      <c r="ES195" s="261"/>
      <c r="ET195" s="261"/>
      <c r="EU195" s="277"/>
      <c r="EV195" s="277"/>
      <c r="EW195" s="277"/>
      <c r="EX195" s="277"/>
      <c r="EY195" s="207">
        <f t="shared" si="23"/>
        <v>0</v>
      </c>
      <c r="EZ195" s="207"/>
      <c r="FA195" s="207"/>
      <c r="FB195" s="207"/>
      <c r="FC195" s="207">
        <f t="shared" si="10"/>
        <v>0</v>
      </c>
      <c r="FD195" s="207"/>
      <c r="FE195" s="207"/>
      <c r="FF195" s="207"/>
      <c r="FG195" s="261"/>
      <c r="FH195" s="261"/>
      <c r="FI195" s="261"/>
      <c r="FJ195" s="261"/>
      <c r="FK195" s="277"/>
      <c r="FL195" s="277"/>
      <c r="FM195" s="277"/>
      <c r="FN195" s="277"/>
      <c r="FO195" s="207">
        <f t="shared" si="24"/>
        <v>0</v>
      </c>
      <c r="FP195" s="207"/>
      <c r="FQ195" s="207"/>
      <c r="FR195" s="207"/>
      <c r="FS195" s="207">
        <f t="shared" si="11"/>
        <v>0</v>
      </c>
      <c r="FT195" s="207"/>
      <c r="FU195" s="207"/>
      <c r="FV195" s="207"/>
      <c r="FW195" s="207"/>
      <c r="FX195" s="214">
        <f t="shared" si="12"/>
        <v>0</v>
      </c>
      <c r="FY195" s="214"/>
      <c r="FZ195" s="214"/>
      <c r="GA195" s="214"/>
      <c r="GB195" s="205"/>
      <c r="GC195" s="205"/>
      <c r="GD195" s="205"/>
      <c r="GE195" s="206"/>
    </row>
    <row r="196" spans="1:187">
      <c r="A196" s="374"/>
      <c r="B196" s="275"/>
      <c r="C196" s="275"/>
      <c r="D196" s="299">
        <f t="shared" si="13"/>
        <v>2026</v>
      </c>
      <c r="E196" s="299"/>
      <c r="F196" s="261"/>
      <c r="G196" s="261"/>
      <c r="H196" s="261"/>
      <c r="I196" s="261"/>
      <c r="J196" s="277"/>
      <c r="K196" s="277"/>
      <c r="L196" s="277"/>
      <c r="M196" s="277"/>
      <c r="N196" s="207">
        <f t="shared" si="14"/>
        <v>0</v>
      </c>
      <c r="O196" s="207"/>
      <c r="P196" s="207"/>
      <c r="Q196" s="207"/>
      <c r="R196" s="207">
        <f t="shared" si="1"/>
        <v>0</v>
      </c>
      <c r="S196" s="207"/>
      <c r="T196" s="207"/>
      <c r="U196" s="207"/>
      <c r="V196" s="261"/>
      <c r="W196" s="261"/>
      <c r="X196" s="261"/>
      <c r="Y196" s="261"/>
      <c r="Z196" s="277"/>
      <c r="AA196" s="277"/>
      <c r="AB196" s="277"/>
      <c r="AC196" s="277"/>
      <c r="AD196" s="207">
        <f t="shared" si="15"/>
        <v>0</v>
      </c>
      <c r="AE196" s="207"/>
      <c r="AF196" s="207"/>
      <c r="AG196" s="207"/>
      <c r="AH196" s="207">
        <f t="shared" si="2"/>
        <v>0</v>
      </c>
      <c r="AI196" s="207"/>
      <c r="AJ196" s="207"/>
      <c r="AK196" s="207"/>
      <c r="AL196" s="207"/>
      <c r="AM196" s="214">
        <f t="shared" si="3"/>
        <v>0</v>
      </c>
      <c r="AN196" s="214"/>
      <c r="AO196" s="214"/>
      <c r="AP196" s="214"/>
      <c r="AQ196" s="205"/>
      <c r="AR196" s="205"/>
      <c r="AS196" s="205"/>
      <c r="AT196" s="206"/>
      <c r="AV196" s="374"/>
      <c r="AW196" s="275"/>
      <c r="AX196" s="275"/>
      <c r="AY196" s="299">
        <f t="shared" si="16"/>
        <v>2026</v>
      </c>
      <c r="AZ196" s="299"/>
      <c r="BA196" s="261"/>
      <c r="BB196" s="261"/>
      <c r="BC196" s="261"/>
      <c r="BD196" s="261"/>
      <c r="BE196" s="277"/>
      <c r="BF196" s="277"/>
      <c r="BG196" s="277"/>
      <c r="BH196" s="277"/>
      <c r="BI196" s="207">
        <f t="shared" si="17"/>
        <v>0</v>
      </c>
      <c r="BJ196" s="207"/>
      <c r="BK196" s="207"/>
      <c r="BL196" s="207"/>
      <c r="BM196" s="207">
        <f t="shared" si="4"/>
        <v>0</v>
      </c>
      <c r="BN196" s="207"/>
      <c r="BO196" s="207"/>
      <c r="BP196" s="207"/>
      <c r="BQ196" s="261"/>
      <c r="BR196" s="261"/>
      <c r="BS196" s="261"/>
      <c r="BT196" s="261"/>
      <c r="BU196" s="277"/>
      <c r="BV196" s="277"/>
      <c r="BW196" s="277"/>
      <c r="BX196" s="277"/>
      <c r="BY196" s="207">
        <f t="shared" si="18"/>
        <v>0</v>
      </c>
      <c r="BZ196" s="207"/>
      <c r="CA196" s="207"/>
      <c r="CB196" s="207"/>
      <c r="CC196" s="207">
        <f t="shared" si="5"/>
        <v>0</v>
      </c>
      <c r="CD196" s="207"/>
      <c r="CE196" s="207"/>
      <c r="CF196" s="207"/>
      <c r="CG196" s="207"/>
      <c r="CH196" s="214">
        <f t="shared" si="6"/>
        <v>0</v>
      </c>
      <c r="CI196" s="214"/>
      <c r="CJ196" s="214"/>
      <c r="CK196" s="214"/>
      <c r="CL196" s="205"/>
      <c r="CM196" s="205"/>
      <c r="CN196" s="205"/>
      <c r="CO196" s="206"/>
      <c r="CQ196" s="374"/>
      <c r="CR196" s="275"/>
      <c r="CS196" s="275"/>
      <c r="CT196" s="299">
        <f t="shared" si="19"/>
        <v>2026</v>
      </c>
      <c r="CU196" s="299"/>
      <c r="CV196" s="261"/>
      <c r="CW196" s="261"/>
      <c r="CX196" s="261"/>
      <c r="CY196" s="261"/>
      <c r="CZ196" s="277"/>
      <c r="DA196" s="277"/>
      <c r="DB196" s="277"/>
      <c r="DC196" s="277"/>
      <c r="DD196" s="207">
        <f t="shared" si="20"/>
        <v>0</v>
      </c>
      <c r="DE196" s="207"/>
      <c r="DF196" s="207"/>
      <c r="DG196" s="207"/>
      <c r="DH196" s="207">
        <f t="shared" si="7"/>
        <v>0</v>
      </c>
      <c r="DI196" s="207"/>
      <c r="DJ196" s="207"/>
      <c r="DK196" s="207"/>
      <c r="DL196" s="261"/>
      <c r="DM196" s="261"/>
      <c r="DN196" s="261"/>
      <c r="DO196" s="261"/>
      <c r="DP196" s="277"/>
      <c r="DQ196" s="277"/>
      <c r="DR196" s="277"/>
      <c r="DS196" s="277"/>
      <c r="DT196" s="207">
        <f t="shared" si="21"/>
        <v>0</v>
      </c>
      <c r="DU196" s="207"/>
      <c r="DV196" s="207"/>
      <c r="DW196" s="207"/>
      <c r="DX196" s="207">
        <f t="shared" si="8"/>
        <v>0</v>
      </c>
      <c r="DY196" s="207"/>
      <c r="DZ196" s="207"/>
      <c r="EA196" s="207"/>
      <c r="EB196" s="207"/>
      <c r="EC196" s="214">
        <f t="shared" si="9"/>
        <v>0</v>
      </c>
      <c r="ED196" s="214"/>
      <c r="EE196" s="214"/>
      <c r="EF196" s="214"/>
      <c r="EG196" s="205"/>
      <c r="EH196" s="205"/>
      <c r="EI196" s="205"/>
      <c r="EJ196" s="206"/>
      <c r="EL196" s="374"/>
      <c r="EM196" s="275"/>
      <c r="EN196" s="275"/>
      <c r="EO196" s="299">
        <f t="shared" si="22"/>
        <v>2026</v>
      </c>
      <c r="EP196" s="299"/>
      <c r="EQ196" s="261"/>
      <c r="ER196" s="261"/>
      <c r="ES196" s="261"/>
      <c r="ET196" s="261"/>
      <c r="EU196" s="277"/>
      <c r="EV196" s="277"/>
      <c r="EW196" s="277"/>
      <c r="EX196" s="277"/>
      <c r="EY196" s="207">
        <f t="shared" si="23"/>
        <v>0</v>
      </c>
      <c r="EZ196" s="207"/>
      <c r="FA196" s="207"/>
      <c r="FB196" s="207"/>
      <c r="FC196" s="207">
        <f t="shared" si="10"/>
        <v>0</v>
      </c>
      <c r="FD196" s="207"/>
      <c r="FE196" s="207"/>
      <c r="FF196" s="207"/>
      <c r="FG196" s="261"/>
      <c r="FH196" s="261"/>
      <c r="FI196" s="261"/>
      <c r="FJ196" s="261"/>
      <c r="FK196" s="277"/>
      <c r="FL196" s="277"/>
      <c r="FM196" s="277"/>
      <c r="FN196" s="277"/>
      <c r="FO196" s="207">
        <f t="shared" si="24"/>
        <v>0</v>
      </c>
      <c r="FP196" s="207"/>
      <c r="FQ196" s="207"/>
      <c r="FR196" s="207"/>
      <c r="FS196" s="207">
        <f t="shared" si="11"/>
        <v>0</v>
      </c>
      <c r="FT196" s="207"/>
      <c r="FU196" s="207"/>
      <c r="FV196" s="207"/>
      <c r="FW196" s="207"/>
      <c r="FX196" s="214">
        <f t="shared" si="12"/>
        <v>0</v>
      </c>
      <c r="FY196" s="214"/>
      <c r="FZ196" s="214"/>
      <c r="GA196" s="214"/>
      <c r="GB196" s="205"/>
      <c r="GC196" s="205"/>
      <c r="GD196" s="205"/>
      <c r="GE196" s="206"/>
    </row>
    <row r="197" spans="1:187" s="110" customFormat="1">
      <c r="A197" s="374"/>
      <c r="B197" s="275"/>
      <c r="C197" s="275"/>
      <c r="D197" s="299">
        <f t="shared" si="13"/>
        <v>2027</v>
      </c>
      <c r="E197" s="299"/>
      <c r="F197" s="261"/>
      <c r="G197" s="261"/>
      <c r="H197" s="261"/>
      <c r="I197" s="261"/>
      <c r="J197" s="277"/>
      <c r="K197" s="277"/>
      <c r="L197" s="277"/>
      <c r="M197" s="277"/>
      <c r="N197" s="207">
        <f t="shared" si="14"/>
        <v>0</v>
      </c>
      <c r="O197" s="207"/>
      <c r="P197" s="207"/>
      <c r="Q197" s="207"/>
      <c r="R197" s="207">
        <f t="shared" si="1"/>
        <v>0</v>
      </c>
      <c r="S197" s="207"/>
      <c r="T197" s="207"/>
      <c r="U197" s="207"/>
      <c r="V197" s="261"/>
      <c r="W197" s="261"/>
      <c r="X197" s="261"/>
      <c r="Y197" s="261"/>
      <c r="Z197" s="277"/>
      <c r="AA197" s="277"/>
      <c r="AB197" s="277"/>
      <c r="AC197" s="277"/>
      <c r="AD197" s="207">
        <f t="shared" si="15"/>
        <v>0</v>
      </c>
      <c r="AE197" s="207"/>
      <c r="AF197" s="207"/>
      <c r="AG197" s="207"/>
      <c r="AH197" s="207">
        <f t="shared" si="2"/>
        <v>0</v>
      </c>
      <c r="AI197" s="207"/>
      <c r="AJ197" s="207"/>
      <c r="AK197" s="207"/>
      <c r="AL197" s="207"/>
      <c r="AM197" s="214">
        <f t="shared" si="3"/>
        <v>0</v>
      </c>
      <c r="AN197" s="214"/>
      <c r="AO197" s="214"/>
      <c r="AP197" s="214"/>
      <c r="AQ197" s="205"/>
      <c r="AR197" s="205"/>
      <c r="AS197" s="205"/>
      <c r="AT197" s="206"/>
      <c r="AV197" s="374"/>
      <c r="AW197" s="275"/>
      <c r="AX197" s="275"/>
      <c r="AY197" s="299">
        <f t="shared" si="16"/>
        <v>2027</v>
      </c>
      <c r="AZ197" s="299"/>
      <c r="BA197" s="261"/>
      <c r="BB197" s="261"/>
      <c r="BC197" s="261"/>
      <c r="BD197" s="261"/>
      <c r="BE197" s="277"/>
      <c r="BF197" s="277"/>
      <c r="BG197" s="277"/>
      <c r="BH197" s="277"/>
      <c r="BI197" s="207">
        <f t="shared" si="17"/>
        <v>0</v>
      </c>
      <c r="BJ197" s="207"/>
      <c r="BK197" s="207"/>
      <c r="BL197" s="207"/>
      <c r="BM197" s="207">
        <f t="shared" si="4"/>
        <v>0</v>
      </c>
      <c r="BN197" s="207"/>
      <c r="BO197" s="207"/>
      <c r="BP197" s="207"/>
      <c r="BQ197" s="261"/>
      <c r="BR197" s="261"/>
      <c r="BS197" s="261"/>
      <c r="BT197" s="261"/>
      <c r="BU197" s="277"/>
      <c r="BV197" s="277"/>
      <c r="BW197" s="277"/>
      <c r="BX197" s="277"/>
      <c r="BY197" s="207">
        <f t="shared" si="18"/>
        <v>0</v>
      </c>
      <c r="BZ197" s="207"/>
      <c r="CA197" s="207"/>
      <c r="CB197" s="207"/>
      <c r="CC197" s="207">
        <f t="shared" si="5"/>
        <v>0</v>
      </c>
      <c r="CD197" s="207"/>
      <c r="CE197" s="207"/>
      <c r="CF197" s="207"/>
      <c r="CG197" s="207"/>
      <c r="CH197" s="214">
        <f t="shared" si="6"/>
        <v>0</v>
      </c>
      <c r="CI197" s="214"/>
      <c r="CJ197" s="214"/>
      <c r="CK197" s="214"/>
      <c r="CL197" s="205"/>
      <c r="CM197" s="205"/>
      <c r="CN197" s="205"/>
      <c r="CO197" s="206"/>
      <c r="CQ197" s="374"/>
      <c r="CR197" s="275"/>
      <c r="CS197" s="275"/>
      <c r="CT197" s="299">
        <f t="shared" si="19"/>
        <v>2027</v>
      </c>
      <c r="CU197" s="299"/>
      <c r="CV197" s="261"/>
      <c r="CW197" s="261"/>
      <c r="CX197" s="261"/>
      <c r="CY197" s="261"/>
      <c r="CZ197" s="277"/>
      <c r="DA197" s="277"/>
      <c r="DB197" s="277"/>
      <c r="DC197" s="277"/>
      <c r="DD197" s="207">
        <f t="shared" si="20"/>
        <v>0</v>
      </c>
      <c r="DE197" s="207"/>
      <c r="DF197" s="207"/>
      <c r="DG197" s="207"/>
      <c r="DH197" s="207">
        <f t="shared" si="7"/>
        <v>0</v>
      </c>
      <c r="DI197" s="207"/>
      <c r="DJ197" s="207"/>
      <c r="DK197" s="207"/>
      <c r="DL197" s="261"/>
      <c r="DM197" s="261"/>
      <c r="DN197" s="261"/>
      <c r="DO197" s="261"/>
      <c r="DP197" s="277"/>
      <c r="DQ197" s="277"/>
      <c r="DR197" s="277"/>
      <c r="DS197" s="277"/>
      <c r="DT197" s="207">
        <f t="shared" si="21"/>
        <v>0</v>
      </c>
      <c r="DU197" s="207"/>
      <c r="DV197" s="207"/>
      <c r="DW197" s="207"/>
      <c r="DX197" s="207">
        <f t="shared" si="8"/>
        <v>0</v>
      </c>
      <c r="DY197" s="207"/>
      <c r="DZ197" s="207"/>
      <c r="EA197" s="207"/>
      <c r="EB197" s="207"/>
      <c r="EC197" s="214">
        <f t="shared" si="9"/>
        <v>0</v>
      </c>
      <c r="ED197" s="214"/>
      <c r="EE197" s="214"/>
      <c r="EF197" s="214"/>
      <c r="EG197" s="205"/>
      <c r="EH197" s="205"/>
      <c r="EI197" s="205"/>
      <c r="EJ197" s="206"/>
      <c r="EL197" s="374"/>
      <c r="EM197" s="275"/>
      <c r="EN197" s="275"/>
      <c r="EO197" s="299">
        <f t="shared" si="22"/>
        <v>2027</v>
      </c>
      <c r="EP197" s="299"/>
      <c r="EQ197" s="261"/>
      <c r="ER197" s="261"/>
      <c r="ES197" s="261"/>
      <c r="ET197" s="261"/>
      <c r="EU197" s="277"/>
      <c r="EV197" s="277"/>
      <c r="EW197" s="277"/>
      <c r="EX197" s="277"/>
      <c r="EY197" s="207">
        <f t="shared" si="23"/>
        <v>0</v>
      </c>
      <c r="EZ197" s="207"/>
      <c r="FA197" s="207"/>
      <c r="FB197" s="207"/>
      <c r="FC197" s="207">
        <f t="shared" si="10"/>
        <v>0</v>
      </c>
      <c r="FD197" s="207"/>
      <c r="FE197" s="207"/>
      <c r="FF197" s="207"/>
      <c r="FG197" s="261"/>
      <c r="FH197" s="261"/>
      <c r="FI197" s="261"/>
      <c r="FJ197" s="261"/>
      <c r="FK197" s="277"/>
      <c r="FL197" s="277"/>
      <c r="FM197" s="277"/>
      <c r="FN197" s="277"/>
      <c r="FO197" s="207">
        <f t="shared" si="24"/>
        <v>0</v>
      </c>
      <c r="FP197" s="207"/>
      <c r="FQ197" s="207"/>
      <c r="FR197" s="207"/>
      <c r="FS197" s="207">
        <f t="shared" si="11"/>
        <v>0</v>
      </c>
      <c r="FT197" s="207"/>
      <c r="FU197" s="207"/>
      <c r="FV197" s="207"/>
      <c r="FW197" s="207"/>
      <c r="FX197" s="214">
        <f t="shared" si="12"/>
        <v>0</v>
      </c>
      <c r="FY197" s="214"/>
      <c r="FZ197" s="214"/>
      <c r="GA197" s="214"/>
      <c r="GB197" s="205"/>
      <c r="GC197" s="205"/>
      <c r="GD197" s="205"/>
      <c r="GE197" s="206"/>
    </row>
    <row r="198" spans="1:187" s="110" customFormat="1">
      <c r="A198" s="268" t="s">
        <v>196</v>
      </c>
      <c r="B198" s="269"/>
      <c r="C198" s="269"/>
      <c r="D198" s="269"/>
      <c r="E198" s="270"/>
      <c r="F198" s="202"/>
      <c r="G198" s="203"/>
      <c r="H198" s="203"/>
      <c r="I198" s="204"/>
      <c r="J198" s="232" t="e">
        <f>(SUM(J188:M197))/(COUNTA(J188:M197))</f>
        <v>#DIV/0!</v>
      </c>
      <c r="K198" s="232"/>
      <c r="L198" s="232"/>
      <c r="M198" s="232"/>
      <c r="N198" s="202"/>
      <c r="O198" s="203"/>
      <c r="P198" s="203"/>
      <c r="Q198" s="204"/>
      <c r="R198" s="202"/>
      <c r="S198" s="203"/>
      <c r="T198" s="203"/>
      <c r="U198" s="204"/>
      <c r="V198" s="202"/>
      <c r="W198" s="203"/>
      <c r="X198" s="203"/>
      <c r="Y198" s="204"/>
      <c r="Z198" s="232" t="e">
        <f>(SUM(Z188:Z197))/(COUNTA(Z188:AC197))</f>
        <v>#DIV/0!</v>
      </c>
      <c r="AA198" s="232"/>
      <c r="AB198" s="232"/>
      <c r="AC198" s="232"/>
      <c r="AD198" s="202"/>
      <c r="AE198" s="203"/>
      <c r="AF198" s="203"/>
      <c r="AG198" s="204"/>
      <c r="AH198" s="202"/>
      <c r="AI198" s="203"/>
      <c r="AJ198" s="203"/>
      <c r="AK198" s="203"/>
      <c r="AL198" s="204"/>
      <c r="AM198" s="202"/>
      <c r="AN198" s="203"/>
      <c r="AO198" s="203"/>
      <c r="AP198" s="204"/>
      <c r="AQ198" s="205"/>
      <c r="AR198" s="205"/>
      <c r="AS198" s="205"/>
      <c r="AT198" s="206"/>
      <c r="AV198" s="268" t="s">
        <v>196</v>
      </c>
      <c r="AW198" s="269"/>
      <c r="AX198" s="269"/>
      <c r="AY198" s="269"/>
      <c r="AZ198" s="270"/>
      <c r="BA198" s="202"/>
      <c r="BB198" s="203"/>
      <c r="BC198" s="203"/>
      <c r="BD198" s="204"/>
      <c r="BE198" s="232" t="e">
        <f>(SUM(BE188:BH197))/(COUNTA(BE188:BH197))</f>
        <v>#DIV/0!</v>
      </c>
      <c r="BF198" s="232"/>
      <c r="BG198" s="232"/>
      <c r="BH198" s="232"/>
      <c r="BI198" s="202"/>
      <c r="BJ198" s="203"/>
      <c r="BK198" s="203"/>
      <c r="BL198" s="204"/>
      <c r="BM198" s="202"/>
      <c r="BN198" s="203"/>
      <c r="BO198" s="203"/>
      <c r="BP198" s="204"/>
      <c r="BQ198" s="202"/>
      <c r="BR198" s="203"/>
      <c r="BS198" s="203"/>
      <c r="BT198" s="204"/>
      <c r="BU198" s="232" t="e">
        <f>(SUM(BU188:BX197)/(COUNTA(BU188:BX197)))</f>
        <v>#DIV/0!</v>
      </c>
      <c r="BV198" s="232"/>
      <c r="BW198" s="232"/>
      <c r="BX198" s="232"/>
      <c r="BY198" s="202"/>
      <c r="BZ198" s="203"/>
      <c r="CA198" s="203"/>
      <c r="CB198" s="204"/>
      <c r="CC198" s="202"/>
      <c r="CD198" s="203"/>
      <c r="CE198" s="203"/>
      <c r="CF198" s="203"/>
      <c r="CG198" s="204"/>
      <c r="CH198" s="202"/>
      <c r="CI198" s="203"/>
      <c r="CJ198" s="203"/>
      <c r="CK198" s="204"/>
      <c r="CL198" s="205"/>
      <c r="CM198" s="205"/>
      <c r="CN198" s="205"/>
      <c r="CO198" s="206"/>
      <c r="CQ198" s="268" t="s">
        <v>196</v>
      </c>
      <c r="CR198" s="269"/>
      <c r="CS198" s="269"/>
      <c r="CT198" s="269"/>
      <c r="CU198" s="270"/>
      <c r="CV198" s="202"/>
      <c r="CW198" s="203"/>
      <c r="CX198" s="203"/>
      <c r="CY198" s="204"/>
      <c r="CZ198" s="232" t="e">
        <f>(SUM(CZ188:DC197)/(COUNTA(CZ188:DC197)))</f>
        <v>#DIV/0!</v>
      </c>
      <c r="DA198" s="232"/>
      <c r="DB198" s="232"/>
      <c r="DC198" s="232"/>
      <c r="DD198" s="202"/>
      <c r="DE198" s="203"/>
      <c r="DF198" s="203"/>
      <c r="DG198" s="204"/>
      <c r="DH198" s="202"/>
      <c r="DI198" s="203"/>
      <c r="DJ198" s="203"/>
      <c r="DK198" s="204"/>
      <c r="DL198" s="202"/>
      <c r="DM198" s="203"/>
      <c r="DN198" s="203"/>
      <c r="DO198" s="204"/>
      <c r="DP198" s="232" t="e">
        <f>(SUM(DP188:DS197)/(COUNTA(DP188:DS197)))</f>
        <v>#DIV/0!</v>
      </c>
      <c r="DQ198" s="232"/>
      <c r="DR198" s="232"/>
      <c r="DS198" s="232"/>
      <c r="DT198" s="202"/>
      <c r="DU198" s="203"/>
      <c r="DV198" s="203"/>
      <c r="DW198" s="204"/>
      <c r="DX198" s="202"/>
      <c r="DY198" s="203"/>
      <c r="DZ198" s="203"/>
      <c r="EA198" s="203"/>
      <c r="EB198" s="204"/>
      <c r="EC198" s="202"/>
      <c r="ED198" s="203"/>
      <c r="EE198" s="203"/>
      <c r="EF198" s="204"/>
      <c r="EG198" s="205"/>
      <c r="EH198" s="205"/>
      <c r="EI198" s="205"/>
      <c r="EJ198" s="206"/>
      <c r="EL198" s="268" t="s">
        <v>196</v>
      </c>
      <c r="EM198" s="269"/>
      <c r="EN198" s="269"/>
      <c r="EO198" s="269"/>
      <c r="EP198" s="270"/>
      <c r="EQ198" s="202"/>
      <c r="ER198" s="203"/>
      <c r="ES198" s="203"/>
      <c r="ET198" s="204"/>
      <c r="EU198" s="232" t="e">
        <f>(SUM(EU188:EX197)/(COUNTA(EU188:EX197)))</f>
        <v>#DIV/0!</v>
      </c>
      <c r="EV198" s="232"/>
      <c r="EW198" s="232"/>
      <c r="EX198" s="232"/>
      <c r="EY198" s="202"/>
      <c r="EZ198" s="203"/>
      <c r="FA198" s="203"/>
      <c r="FB198" s="204"/>
      <c r="FC198" s="202"/>
      <c r="FD198" s="203"/>
      <c r="FE198" s="203"/>
      <c r="FF198" s="204"/>
      <c r="FG198" s="202"/>
      <c r="FH198" s="203"/>
      <c r="FI198" s="203"/>
      <c r="FJ198" s="204"/>
      <c r="FK198" s="232" t="e">
        <f>(SUM(FK188:FN197)/(COUNTA(FK188:FN197)))</f>
        <v>#DIV/0!</v>
      </c>
      <c r="FL198" s="232"/>
      <c r="FM198" s="232"/>
      <c r="FN198" s="232"/>
      <c r="FO198" s="202"/>
      <c r="FP198" s="203"/>
      <c r="FQ198" s="203"/>
      <c r="FR198" s="204"/>
      <c r="FS198" s="202"/>
      <c r="FT198" s="203"/>
      <c r="FU198" s="203"/>
      <c r="FV198" s="203"/>
      <c r="FW198" s="204"/>
      <c r="FX198" s="202"/>
      <c r="FY198" s="203"/>
      <c r="FZ198" s="203"/>
      <c r="GA198" s="204"/>
      <c r="GB198" s="205"/>
      <c r="GC198" s="205"/>
      <c r="GD198" s="205"/>
      <c r="GE198" s="206"/>
    </row>
    <row r="199" spans="1:187" s="110" customFormat="1">
      <c r="A199" s="230" t="s">
        <v>197</v>
      </c>
      <c r="B199" s="231"/>
      <c r="C199" s="231"/>
      <c r="D199" s="231"/>
      <c r="E199" s="231"/>
      <c r="F199" s="223"/>
      <c r="G199" s="224"/>
      <c r="H199" s="224"/>
      <c r="I199" s="224"/>
      <c r="J199" s="224"/>
      <c r="K199" s="224"/>
      <c r="L199" s="224"/>
      <c r="M199" s="224"/>
      <c r="N199" s="224"/>
      <c r="O199" s="224"/>
      <c r="P199" s="224"/>
      <c r="Q199" s="224"/>
      <c r="R199" s="224"/>
      <c r="S199" s="224"/>
      <c r="T199" s="224"/>
      <c r="U199" s="225"/>
      <c r="V199" s="223"/>
      <c r="W199" s="224"/>
      <c r="X199" s="224"/>
      <c r="Y199" s="224"/>
      <c r="Z199" s="224"/>
      <c r="AA199" s="224"/>
      <c r="AB199" s="224"/>
      <c r="AC199" s="224"/>
      <c r="AD199" s="224"/>
      <c r="AE199" s="224"/>
      <c r="AF199" s="224"/>
      <c r="AG199" s="224"/>
      <c r="AH199" s="224"/>
      <c r="AI199" s="224"/>
      <c r="AJ199" s="224"/>
      <c r="AK199" s="224"/>
      <c r="AL199" s="225"/>
      <c r="AM199" s="215"/>
      <c r="AN199" s="216"/>
      <c r="AO199" s="216"/>
      <c r="AP199" s="217"/>
      <c r="AQ199" s="215"/>
      <c r="AR199" s="216"/>
      <c r="AS199" s="216"/>
      <c r="AT199" s="221"/>
      <c r="AU199" s="15"/>
      <c r="AV199" s="230" t="s">
        <v>197</v>
      </c>
      <c r="AW199" s="231"/>
      <c r="AX199" s="231"/>
      <c r="AY199" s="231"/>
      <c r="AZ199" s="231"/>
      <c r="BA199" s="223"/>
      <c r="BB199" s="224"/>
      <c r="BC199" s="224"/>
      <c r="BD199" s="224"/>
      <c r="BE199" s="224"/>
      <c r="BF199" s="224"/>
      <c r="BG199" s="224"/>
      <c r="BH199" s="224"/>
      <c r="BI199" s="224"/>
      <c r="BJ199" s="224"/>
      <c r="BK199" s="224"/>
      <c r="BL199" s="224"/>
      <c r="BM199" s="224"/>
      <c r="BN199" s="224"/>
      <c r="BO199" s="224"/>
      <c r="BP199" s="225"/>
      <c r="BQ199" s="223"/>
      <c r="BR199" s="224"/>
      <c r="BS199" s="224"/>
      <c r="BT199" s="224"/>
      <c r="BU199" s="224"/>
      <c r="BV199" s="224"/>
      <c r="BW199" s="224"/>
      <c r="BX199" s="224"/>
      <c r="BY199" s="224"/>
      <c r="BZ199" s="224"/>
      <c r="CA199" s="224"/>
      <c r="CB199" s="224"/>
      <c r="CC199" s="224"/>
      <c r="CD199" s="224"/>
      <c r="CE199" s="224"/>
      <c r="CF199" s="224"/>
      <c r="CG199" s="225"/>
      <c r="CH199" s="215"/>
      <c r="CI199" s="216"/>
      <c r="CJ199" s="216"/>
      <c r="CK199" s="217"/>
      <c r="CL199" s="215"/>
      <c r="CM199" s="216"/>
      <c r="CN199" s="216"/>
      <c r="CO199" s="221"/>
      <c r="CQ199" s="230" t="s">
        <v>197</v>
      </c>
      <c r="CR199" s="231"/>
      <c r="CS199" s="231"/>
      <c r="CT199" s="231"/>
      <c r="CU199" s="231"/>
      <c r="CV199" s="223"/>
      <c r="CW199" s="224"/>
      <c r="CX199" s="224"/>
      <c r="CY199" s="224"/>
      <c r="CZ199" s="224"/>
      <c r="DA199" s="224"/>
      <c r="DB199" s="224"/>
      <c r="DC199" s="224"/>
      <c r="DD199" s="224"/>
      <c r="DE199" s="224"/>
      <c r="DF199" s="224"/>
      <c r="DG199" s="224"/>
      <c r="DH199" s="224"/>
      <c r="DI199" s="224"/>
      <c r="DJ199" s="224"/>
      <c r="DK199" s="225"/>
      <c r="DL199" s="223"/>
      <c r="DM199" s="224"/>
      <c r="DN199" s="224"/>
      <c r="DO199" s="224"/>
      <c r="DP199" s="224"/>
      <c r="DQ199" s="224"/>
      <c r="DR199" s="224"/>
      <c r="DS199" s="224"/>
      <c r="DT199" s="224"/>
      <c r="DU199" s="224"/>
      <c r="DV199" s="224"/>
      <c r="DW199" s="224"/>
      <c r="DX199" s="224"/>
      <c r="DY199" s="224"/>
      <c r="DZ199" s="224"/>
      <c r="EA199" s="224"/>
      <c r="EB199" s="225"/>
      <c r="EC199" s="215"/>
      <c r="ED199" s="216"/>
      <c r="EE199" s="216"/>
      <c r="EF199" s="217"/>
      <c r="EG199" s="215"/>
      <c r="EH199" s="216"/>
      <c r="EI199" s="216"/>
      <c r="EJ199" s="221"/>
      <c r="EK199" s="15"/>
      <c r="EL199" s="230" t="s">
        <v>197</v>
      </c>
      <c r="EM199" s="231"/>
      <c r="EN199" s="231"/>
      <c r="EO199" s="231"/>
      <c r="EP199" s="231"/>
      <c r="EQ199" s="223"/>
      <c r="ER199" s="224"/>
      <c r="ES199" s="224"/>
      <c r="ET199" s="224"/>
      <c r="EU199" s="224"/>
      <c r="EV199" s="224"/>
      <c r="EW199" s="224"/>
      <c r="EX199" s="224"/>
      <c r="EY199" s="224"/>
      <c r="EZ199" s="224"/>
      <c r="FA199" s="224"/>
      <c r="FB199" s="224"/>
      <c r="FC199" s="224"/>
      <c r="FD199" s="224"/>
      <c r="FE199" s="224"/>
      <c r="FF199" s="225"/>
      <c r="FG199" s="223"/>
      <c r="FH199" s="224"/>
      <c r="FI199" s="224"/>
      <c r="FJ199" s="224"/>
      <c r="FK199" s="224"/>
      <c r="FL199" s="224"/>
      <c r="FM199" s="224"/>
      <c r="FN199" s="224"/>
      <c r="FO199" s="224"/>
      <c r="FP199" s="224"/>
      <c r="FQ199" s="224"/>
      <c r="FR199" s="224"/>
      <c r="FS199" s="224"/>
      <c r="FT199" s="224"/>
      <c r="FU199" s="224"/>
      <c r="FV199" s="224"/>
      <c r="FW199" s="225"/>
      <c r="FX199" s="215"/>
      <c r="FY199" s="216"/>
      <c r="FZ199" s="216"/>
      <c r="GA199" s="217"/>
      <c r="GB199" s="215"/>
      <c r="GC199" s="216"/>
      <c r="GD199" s="216"/>
      <c r="GE199" s="221"/>
    </row>
    <row r="200" spans="1:187" s="110" customFormat="1">
      <c r="A200" s="230"/>
      <c r="B200" s="231"/>
      <c r="C200" s="231"/>
      <c r="D200" s="231"/>
      <c r="E200" s="231"/>
      <c r="F200" s="226"/>
      <c r="G200" s="227"/>
      <c r="H200" s="227"/>
      <c r="I200" s="227"/>
      <c r="J200" s="227"/>
      <c r="K200" s="227"/>
      <c r="L200" s="227"/>
      <c r="M200" s="227"/>
      <c r="N200" s="227"/>
      <c r="O200" s="227"/>
      <c r="P200" s="227"/>
      <c r="Q200" s="227"/>
      <c r="R200" s="227"/>
      <c r="S200" s="227"/>
      <c r="T200" s="227"/>
      <c r="U200" s="228"/>
      <c r="V200" s="226"/>
      <c r="W200" s="227"/>
      <c r="X200" s="227"/>
      <c r="Y200" s="227"/>
      <c r="Z200" s="227"/>
      <c r="AA200" s="227"/>
      <c r="AB200" s="227"/>
      <c r="AC200" s="227"/>
      <c r="AD200" s="227"/>
      <c r="AE200" s="227"/>
      <c r="AF200" s="227"/>
      <c r="AG200" s="227"/>
      <c r="AH200" s="227"/>
      <c r="AI200" s="227"/>
      <c r="AJ200" s="227"/>
      <c r="AK200" s="227"/>
      <c r="AL200" s="228"/>
      <c r="AM200" s="218"/>
      <c r="AN200" s="219"/>
      <c r="AO200" s="219"/>
      <c r="AP200" s="220"/>
      <c r="AQ200" s="218"/>
      <c r="AR200" s="219"/>
      <c r="AS200" s="219"/>
      <c r="AT200" s="222"/>
      <c r="AU200" s="15"/>
      <c r="AV200" s="230"/>
      <c r="AW200" s="231"/>
      <c r="AX200" s="231"/>
      <c r="AY200" s="231"/>
      <c r="AZ200" s="231"/>
      <c r="BA200" s="226"/>
      <c r="BB200" s="227"/>
      <c r="BC200" s="227"/>
      <c r="BD200" s="227"/>
      <c r="BE200" s="227"/>
      <c r="BF200" s="227"/>
      <c r="BG200" s="227"/>
      <c r="BH200" s="227"/>
      <c r="BI200" s="227"/>
      <c r="BJ200" s="227"/>
      <c r="BK200" s="227"/>
      <c r="BL200" s="227"/>
      <c r="BM200" s="227"/>
      <c r="BN200" s="227"/>
      <c r="BO200" s="227"/>
      <c r="BP200" s="228"/>
      <c r="BQ200" s="226"/>
      <c r="BR200" s="227"/>
      <c r="BS200" s="227"/>
      <c r="BT200" s="227"/>
      <c r="BU200" s="227"/>
      <c r="BV200" s="227"/>
      <c r="BW200" s="227"/>
      <c r="BX200" s="227"/>
      <c r="BY200" s="227"/>
      <c r="BZ200" s="227"/>
      <c r="CA200" s="227"/>
      <c r="CB200" s="227"/>
      <c r="CC200" s="227"/>
      <c r="CD200" s="227"/>
      <c r="CE200" s="227"/>
      <c r="CF200" s="227"/>
      <c r="CG200" s="228"/>
      <c r="CH200" s="218"/>
      <c r="CI200" s="219"/>
      <c r="CJ200" s="219"/>
      <c r="CK200" s="220"/>
      <c r="CL200" s="218"/>
      <c r="CM200" s="219"/>
      <c r="CN200" s="219"/>
      <c r="CO200" s="222"/>
      <c r="CQ200" s="230"/>
      <c r="CR200" s="231"/>
      <c r="CS200" s="231"/>
      <c r="CT200" s="231"/>
      <c r="CU200" s="231"/>
      <c r="CV200" s="226"/>
      <c r="CW200" s="227"/>
      <c r="CX200" s="227"/>
      <c r="CY200" s="227"/>
      <c r="CZ200" s="227"/>
      <c r="DA200" s="227"/>
      <c r="DB200" s="227"/>
      <c r="DC200" s="227"/>
      <c r="DD200" s="227"/>
      <c r="DE200" s="227"/>
      <c r="DF200" s="227"/>
      <c r="DG200" s="227"/>
      <c r="DH200" s="227"/>
      <c r="DI200" s="227"/>
      <c r="DJ200" s="227"/>
      <c r="DK200" s="228"/>
      <c r="DL200" s="226"/>
      <c r="DM200" s="227"/>
      <c r="DN200" s="227"/>
      <c r="DO200" s="227"/>
      <c r="DP200" s="227"/>
      <c r="DQ200" s="227"/>
      <c r="DR200" s="227"/>
      <c r="DS200" s="227"/>
      <c r="DT200" s="227"/>
      <c r="DU200" s="227"/>
      <c r="DV200" s="227"/>
      <c r="DW200" s="227"/>
      <c r="DX200" s="227"/>
      <c r="DY200" s="227"/>
      <c r="DZ200" s="227"/>
      <c r="EA200" s="227"/>
      <c r="EB200" s="228"/>
      <c r="EC200" s="218"/>
      <c r="ED200" s="219"/>
      <c r="EE200" s="219"/>
      <c r="EF200" s="220"/>
      <c r="EG200" s="218"/>
      <c r="EH200" s="219"/>
      <c r="EI200" s="219"/>
      <c r="EJ200" s="222"/>
      <c r="EK200" s="15"/>
      <c r="EL200" s="230"/>
      <c r="EM200" s="231"/>
      <c r="EN200" s="231"/>
      <c r="EO200" s="231"/>
      <c r="EP200" s="231"/>
      <c r="EQ200" s="226"/>
      <c r="ER200" s="227"/>
      <c r="ES200" s="227"/>
      <c r="ET200" s="227"/>
      <c r="EU200" s="227"/>
      <c r="EV200" s="227"/>
      <c r="EW200" s="227"/>
      <c r="EX200" s="227"/>
      <c r="EY200" s="227"/>
      <c r="EZ200" s="227"/>
      <c r="FA200" s="227"/>
      <c r="FB200" s="227"/>
      <c r="FC200" s="227"/>
      <c r="FD200" s="227"/>
      <c r="FE200" s="227"/>
      <c r="FF200" s="228"/>
      <c r="FG200" s="226"/>
      <c r="FH200" s="227"/>
      <c r="FI200" s="227"/>
      <c r="FJ200" s="227"/>
      <c r="FK200" s="227"/>
      <c r="FL200" s="227"/>
      <c r="FM200" s="227"/>
      <c r="FN200" s="227"/>
      <c r="FO200" s="227"/>
      <c r="FP200" s="227"/>
      <c r="FQ200" s="227"/>
      <c r="FR200" s="227"/>
      <c r="FS200" s="227"/>
      <c r="FT200" s="227"/>
      <c r="FU200" s="227"/>
      <c r="FV200" s="227"/>
      <c r="FW200" s="228"/>
      <c r="FX200" s="218"/>
      <c r="FY200" s="219"/>
      <c r="FZ200" s="219"/>
      <c r="GA200" s="220"/>
      <c r="GB200" s="218"/>
      <c r="GC200" s="219"/>
      <c r="GD200" s="219"/>
      <c r="GE200" s="222"/>
    </row>
    <row r="201" spans="1:187" s="110" customFormat="1">
      <c r="A201" s="230" t="s">
        <v>198</v>
      </c>
      <c r="B201" s="231"/>
      <c r="C201" s="231"/>
      <c r="D201" s="231"/>
      <c r="E201" s="231"/>
      <c r="F201" s="223"/>
      <c r="G201" s="224"/>
      <c r="H201" s="224"/>
      <c r="I201" s="224"/>
      <c r="J201" s="224"/>
      <c r="K201" s="224"/>
      <c r="L201" s="224"/>
      <c r="M201" s="224"/>
      <c r="N201" s="224"/>
      <c r="O201" s="224"/>
      <c r="P201" s="224"/>
      <c r="Q201" s="224"/>
      <c r="R201" s="224"/>
      <c r="S201" s="224"/>
      <c r="T201" s="224"/>
      <c r="U201" s="225"/>
      <c r="V201" s="223"/>
      <c r="W201" s="224"/>
      <c r="X201" s="224"/>
      <c r="Y201" s="224"/>
      <c r="Z201" s="224"/>
      <c r="AA201" s="224"/>
      <c r="AB201" s="224"/>
      <c r="AC201" s="224"/>
      <c r="AD201" s="224"/>
      <c r="AE201" s="224"/>
      <c r="AF201" s="224"/>
      <c r="AG201" s="224"/>
      <c r="AH201" s="224"/>
      <c r="AI201" s="224"/>
      <c r="AJ201" s="224"/>
      <c r="AK201" s="224"/>
      <c r="AL201" s="225"/>
      <c r="AM201" s="215"/>
      <c r="AN201" s="216"/>
      <c r="AO201" s="216"/>
      <c r="AP201" s="217"/>
      <c r="AQ201" s="215"/>
      <c r="AR201" s="216"/>
      <c r="AS201" s="216"/>
      <c r="AT201" s="221"/>
      <c r="AU201" s="15"/>
      <c r="AV201" s="230" t="s">
        <v>198</v>
      </c>
      <c r="AW201" s="231"/>
      <c r="AX201" s="231"/>
      <c r="AY201" s="231"/>
      <c r="AZ201" s="231"/>
      <c r="BA201" s="223"/>
      <c r="BB201" s="224"/>
      <c r="BC201" s="224"/>
      <c r="BD201" s="224"/>
      <c r="BE201" s="224"/>
      <c r="BF201" s="224"/>
      <c r="BG201" s="224"/>
      <c r="BH201" s="224"/>
      <c r="BI201" s="224"/>
      <c r="BJ201" s="224"/>
      <c r="BK201" s="224"/>
      <c r="BL201" s="224"/>
      <c r="BM201" s="224"/>
      <c r="BN201" s="224"/>
      <c r="BO201" s="224"/>
      <c r="BP201" s="225"/>
      <c r="BQ201" s="223"/>
      <c r="BR201" s="224"/>
      <c r="BS201" s="224"/>
      <c r="BT201" s="224"/>
      <c r="BU201" s="224"/>
      <c r="BV201" s="224"/>
      <c r="BW201" s="224"/>
      <c r="BX201" s="224"/>
      <c r="BY201" s="224"/>
      <c r="BZ201" s="224"/>
      <c r="CA201" s="224"/>
      <c r="CB201" s="224"/>
      <c r="CC201" s="224"/>
      <c r="CD201" s="224"/>
      <c r="CE201" s="224"/>
      <c r="CF201" s="224"/>
      <c r="CG201" s="225"/>
      <c r="CH201" s="215"/>
      <c r="CI201" s="216"/>
      <c r="CJ201" s="216"/>
      <c r="CK201" s="217"/>
      <c r="CL201" s="215"/>
      <c r="CM201" s="216"/>
      <c r="CN201" s="216"/>
      <c r="CO201" s="221"/>
      <c r="CQ201" s="230" t="s">
        <v>198</v>
      </c>
      <c r="CR201" s="231"/>
      <c r="CS201" s="231"/>
      <c r="CT201" s="231"/>
      <c r="CU201" s="231"/>
      <c r="CV201" s="223"/>
      <c r="CW201" s="224"/>
      <c r="CX201" s="224"/>
      <c r="CY201" s="224"/>
      <c r="CZ201" s="224"/>
      <c r="DA201" s="224"/>
      <c r="DB201" s="224"/>
      <c r="DC201" s="224"/>
      <c r="DD201" s="224"/>
      <c r="DE201" s="224"/>
      <c r="DF201" s="224"/>
      <c r="DG201" s="224"/>
      <c r="DH201" s="224"/>
      <c r="DI201" s="224"/>
      <c r="DJ201" s="224"/>
      <c r="DK201" s="225"/>
      <c r="DL201" s="223"/>
      <c r="DM201" s="224"/>
      <c r="DN201" s="224"/>
      <c r="DO201" s="224"/>
      <c r="DP201" s="224"/>
      <c r="DQ201" s="224"/>
      <c r="DR201" s="224"/>
      <c r="DS201" s="224"/>
      <c r="DT201" s="224"/>
      <c r="DU201" s="224"/>
      <c r="DV201" s="224"/>
      <c r="DW201" s="224"/>
      <c r="DX201" s="224"/>
      <c r="DY201" s="224"/>
      <c r="DZ201" s="224"/>
      <c r="EA201" s="224"/>
      <c r="EB201" s="225"/>
      <c r="EC201" s="215"/>
      <c r="ED201" s="216"/>
      <c r="EE201" s="216"/>
      <c r="EF201" s="217"/>
      <c r="EG201" s="215"/>
      <c r="EH201" s="216"/>
      <c r="EI201" s="216"/>
      <c r="EJ201" s="221"/>
      <c r="EK201" s="15"/>
      <c r="EL201" s="230" t="s">
        <v>198</v>
      </c>
      <c r="EM201" s="231"/>
      <c r="EN201" s="231"/>
      <c r="EO201" s="231"/>
      <c r="EP201" s="231"/>
      <c r="EQ201" s="223"/>
      <c r="ER201" s="224"/>
      <c r="ES201" s="224"/>
      <c r="ET201" s="224"/>
      <c r="EU201" s="224"/>
      <c r="EV201" s="224"/>
      <c r="EW201" s="224"/>
      <c r="EX201" s="224"/>
      <c r="EY201" s="224"/>
      <c r="EZ201" s="224"/>
      <c r="FA201" s="224"/>
      <c r="FB201" s="224"/>
      <c r="FC201" s="224"/>
      <c r="FD201" s="224"/>
      <c r="FE201" s="224"/>
      <c r="FF201" s="225"/>
      <c r="FG201" s="223"/>
      <c r="FH201" s="224"/>
      <c r="FI201" s="224"/>
      <c r="FJ201" s="224"/>
      <c r="FK201" s="224"/>
      <c r="FL201" s="224"/>
      <c r="FM201" s="224"/>
      <c r="FN201" s="224"/>
      <c r="FO201" s="224"/>
      <c r="FP201" s="224"/>
      <c r="FQ201" s="224"/>
      <c r="FR201" s="224"/>
      <c r="FS201" s="224"/>
      <c r="FT201" s="224"/>
      <c r="FU201" s="224"/>
      <c r="FV201" s="224"/>
      <c r="FW201" s="225"/>
      <c r="FX201" s="215"/>
      <c r="FY201" s="216"/>
      <c r="FZ201" s="216"/>
      <c r="GA201" s="217"/>
      <c r="GB201" s="215"/>
      <c r="GC201" s="216"/>
      <c r="GD201" s="216"/>
      <c r="GE201" s="221"/>
    </row>
    <row r="202" spans="1:187" s="110" customFormat="1">
      <c r="A202" s="230"/>
      <c r="B202" s="231"/>
      <c r="C202" s="231"/>
      <c r="D202" s="231"/>
      <c r="E202" s="231"/>
      <c r="F202" s="226"/>
      <c r="G202" s="227"/>
      <c r="H202" s="227"/>
      <c r="I202" s="227"/>
      <c r="J202" s="227"/>
      <c r="K202" s="227"/>
      <c r="L202" s="227"/>
      <c r="M202" s="227"/>
      <c r="N202" s="227"/>
      <c r="O202" s="227"/>
      <c r="P202" s="227"/>
      <c r="Q202" s="227"/>
      <c r="R202" s="227"/>
      <c r="S202" s="227"/>
      <c r="T202" s="227"/>
      <c r="U202" s="228"/>
      <c r="V202" s="226"/>
      <c r="W202" s="227"/>
      <c r="X202" s="227"/>
      <c r="Y202" s="227"/>
      <c r="Z202" s="227"/>
      <c r="AA202" s="227"/>
      <c r="AB202" s="227"/>
      <c r="AC202" s="227"/>
      <c r="AD202" s="227"/>
      <c r="AE202" s="227"/>
      <c r="AF202" s="227"/>
      <c r="AG202" s="227"/>
      <c r="AH202" s="227"/>
      <c r="AI202" s="227"/>
      <c r="AJ202" s="227"/>
      <c r="AK202" s="227"/>
      <c r="AL202" s="228"/>
      <c r="AM202" s="218"/>
      <c r="AN202" s="219"/>
      <c r="AO202" s="219"/>
      <c r="AP202" s="220"/>
      <c r="AQ202" s="218"/>
      <c r="AR202" s="219"/>
      <c r="AS202" s="219"/>
      <c r="AT202" s="222"/>
      <c r="AU202" s="15"/>
      <c r="AV202" s="230"/>
      <c r="AW202" s="231"/>
      <c r="AX202" s="231"/>
      <c r="AY202" s="231"/>
      <c r="AZ202" s="231"/>
      <c r="BA202" s="226"/>
      <c r="BB202" s="227"/>
      <c r="BC202" s="227"/>
      <c r="BD202" s="227"/>
      <c r="BE202" s="227"/>
      <c r="BF202" s="227"/>
      <c r="BG202" s="227"/>
      <c r="BH202" s="227"/>
      <c r="BI202" s="227"/>
      <c r="BJ202" s="227"/>
      <c r="BK202" s="227"/>
      <c r="BL202" s="227"/>
      <c r="BM202" s="227"/>
      <c r="BN202" s="227"/>
      <c r="BO202" s="227"/>
      <c r="BP202" s="228"/>
      <c r="BQ202" s="226"/>
      <c r="BR202" s="227"/>
      <c r="BS202" s="227"/>
      <c r="BT202" s="227"/>
      <c r="BU202" s="227"/>
      <c r="BV202" s="227"/>
      <c r="BW202" s="227"/>
      <c r="BX202" s="227"/>
      <c r="BY202" s="227"/>
      <c r="BZ202" s="227"/>
      <c r="CA202" s="227"/>
      <c r="CB202" s="227"/>
      <c r="CC202" s="227"/>
      <c r="CD202" s="227"/>
      <c r="CE202" s="227"/>
      <c r="CF202" s="227"/>
      <c r="CG202" s="228"/>
      <c r="CH202" s="218"/>
      <c r="CI202" s="219"/>
      <c r="CJ202" s="219"/>
      <c r="CK202" s="220"/>
      <c r="CL202" s="218"/>
      <c r="CM202" s="219"/>
      <c r="CN202" s="219"/>
      <c r="CO202" s="222"/>
      <c r="CQ202" s="230"/>
      <c r="CR202" s="231"/>
      <c r="CS202" s="231"/>
      <c r="CT202" s="231"/>
      <c r="CU202" s="231"/>
      <c r="CV202" s="226"/>
      <c r="CW202" s="227"/>
      <c r="CX202" s="227"/>
      <c r="CY202" s="227"/>
      <c r="CZ202" s="227"/>
      <c r="DA202" s="227"/>
      <c r="DB202" s="227"/>
      <c r="DC202" s="227"/>
      <c r="DD202" s="227"/>
      <c r="DE202" s="227"/>
      <c r="DF202" s="227"/>
      <c r="DG202" s="227"/>
      <c r="DH202" s="227"/>
      <c r="DI202" s="227"/>
      <c r="DJ202" s="227"/>
      <c r="DK202" s="228"/>
      <c r="DL202" s="226"/>
      <c r="DM202" s="227"/>
      <c r="DN202" s="227"/>
      <c r="DO202" s="227"/>
      <c r="DP202" s="227"/>
      <c r="DQ202" s="227"/>
      <c r="DR202" s="227"/>
      <c r="DS202" s="227"/>
      <c r="DT202" s="227"/>
      <c r="DU202" s="227"/>
      <c r="DV202" s="227"/>
      <c r="DW202" s="227"/>
      <c r="DX202" s="227"/>
      <c r="DY202" s="227"/>
      <c r="DZ202" s="227"/>
      <c r="EA202" s="227"/>
      <c r="EB202" s="228"/>
      <c r="EC202" s="218"/>
      <c r="ED202" s="219"/>
      <c r="EE202" s="219"/>
      <c r="EF202" s="220"/>
      <c r="EG202" s="218"/>
      <c r="EH202" s="219"/>
      <c r="EI202" s="219"/>
      <c r="EJ202" s="222"/>
      <c r="EK202" s="15"/>
      <c r="EL202" s="230"/>
      <c r="EM202" s="231"/>
      <c r="EN202" s="231"/>
      <c r="EO202" s="231"/>
      <c r="EP202" s="231"/>
      <c r="EQ202" s="226"/>
      <c r="ER202" s="227"/>
      <c r="ES202" s="227"/>
      <c r="ET202" s="227"/>
      <c r="EU202" s="227"/>
      <c r="EV202" s="227"/>
      <c r="EW202" s="227"/>
      <c r="EX202" s="227"/>
      <c r="EY202" s="227"/>
      <c r="EZ202" s="227"/>
      <c r="FA202" s="227"/>
      <c r="FB202" s="227"/>
      <c r="FC202" s="227"/>
      <c r="FD202" s="227"/>
      <c r="FE202" s="227"/>
      <c r="FF202" s="228"/>
      <c r="FG202" s="226"/>
      <c r="FH202" s="227"/>
      <c r="FI202" s="227"/>
      <c r="FJ202" s="227"/>
      <c r="FK202" s="227"/>
      <c r="FL202" s="227"/>
      <c r="FM202" s="227"/>
      <c r="FN202" s="227"/>
      <c r="FO202" s="227"/>
      <c r="FP202" s="227"/>
      <c r="FQ202" s="227"/>
      <c r="FR202" s="227"/>
      <c r="FS202" s="227"/>
      <c r="FT202" s="227"/>
      <c r="FU202" s="227"/>
      <c r="FV202" s="227"/>
      <c r="FW202" s="228"/>
      <c r="FX202" s="218"/>
      <c r="FY202" s="219"/>
      <c r="FZ202" s="219"/>
      <c r="GA202" s="220"/>
      <c r="GB202" s="218"/>
      <c r="GC202" s="219"/>
      <c r="GD202" s="219"/>
      <c r="GE202" s="222"/>
    </row>
    <row r="203" spans="1:187" s="110" customFormat="1" ht="12.75" customHeight="1">
      <c r="A203" s="230" t="s">
        <v>199</v>
      </c>
      <c r="B203" s="231"/>
      <c r="C203" s="231"/>
      <c r="D203" s="231"/>
      <c r="E203" s="231"/>
      <c r="F203" s="208"/>
      <c r="G203" s="209"/>
      <c r="H203" s="209"/>
      <c r="I203" s="209"/>
      <c r="J203" s="209"/>
      <c r="K203" s="209"/>
      <c r="L203" s="209"/>
      <c r="M203" s="209"/>
      <c r="N203" s="209"/>
      <c r="O203" s="209"/>
      <c r="P203" s="209"/>
      <c r="Q203" s="209"/>
      <c r="R203" s="209"/>
      <c r="S203" s="209"/>
      <c r="T203" s="209"/>
      <c r="U203" s="210"/>
      <c r="V203" s="211"/>
      <c r="W203" s="212"/>
      <c r="X203" s="212"/>
      <c r="Y203" s="212"/>
      <c r="Z203" s="212"/>
      <c r="AA203" s="212"/>
      <c r="AB203" s="212"/>
      <c r="AC203" s="212"/>
      <c r="AD203" s="212"/>
      <c r="AE203" s="212"/>
      <c r="AF203" s="212"/>
      <c r="AG203" s="212"/>
      <c r="AH203" s="212"/>
      <c r="AI203" s="212"/>
      <c r="AJ203" s="212"/>
      <c r="AK203" s="212"/>
      <c r="AL203" s="213"/>
      <c r="AM203" s="202"/>
      <c r="AN203" s="203"/>
      <c r="AO203" s="203"/>
      <c r="AP203" s="204"/>
      <c r="AQ203" s="211"/>
      <c r="AR203" s="212"/>
      <c r="AS203" s="212"/>
      <c r="AT203" s="229"/>
      <c r="AU203" s="15"/>
      <c r="AV203" s="230" t="s">
        <v>199</v>
      </c>
      <c r="AW203" s="231"/>
      <c r="AX203" s="231"/>
      <c r="AY203" s="231"/>
      <c r="AZ203" s="231"/>
      <c r="BA203" s="208"/>
      <c r="BB203" s="209"/>
      <c r="BC203" s="209"/>
      <c r="BD203" s="209"/>
      <c r="BE203" s="209"/>
      <c r="BF203" s="209"/>
      <c r="BG203" s="209"/>
      <c r="BH203" s="209"/>
      <c r="BI203" s="209"/>
      <c r="BJ203" s="209"/>
      <c r="BK203" s="209"/>
      <c r="BL203" s="209"/>
      <c r="BM203" s="209"/>
      <c r="BN203" s="209"/>
      <c r="BO203" s="209"/>
      <c r="BP203" s="210"/>
      <c r="BQ203" s="211"/>
      <c r="BR203" s="212"/>
      <c r="BS203" s="212"/>
      <c r="BT203" s="212"/>
      <c r="BU203" s="212"/>
      <c r="BV203" s="212"/>
      <c r="BW203" s="212"/>
      <c r="BX203" s="212"/>
      <c r="BY203" s="212"/>
      <c r="BZ203" s="212"/>
      <c r="CA203" s="212"/>
      <c r="CB203" s="212"/>
      <c r="CC203" s="212"/>
      <c r="CD203" s="212"/>
      <c r="CE203" s="212"/>
      <c r="CF203" s="212"/>
      <c r="CG203" s="213"/>
      <c r="CH203" s="202"/>
      <c r="CI203" s="203"/>
      <c r="CJ203" s="203"/>
      <c r="CK203" s="204"/>
      <c r="CL203" s="211"/>
      <c r="CM203" s="212"/>
      <c r="CN203" s="212"/>
      <c r="CO203" s="229"/>
      <c r="CQ203" s="230" t="s">
        <v>199</v>
      </c>
      <c r="CR203" s="231"/>
      <c r="CS203" s="231"/>
      <c r="CT203" s="231"/>
      <c r="CU203" s="231"/>
      <c r="CV203" s="208"/>
      <c r="CW203" s="209"/>
      <c r="CX203" s="209"/>
      <c r="CY203" s="209"/>
      <c r="CZ203" s="209"/>
      <c r="DA203" s="209"/>
      <c r="DB203" s="209"/>
      <c r="DC203" s="209"/>
      <c r="DD203" s="209"/>
      <c r="DE203" s="209"/>
      <c r="DF203" s="209"/>
      <c r="DG203" s="209"/>
      <c r="DH203" s="209"/>
      <c r="DI203" s="209"/>
      <c r="DJ203" s="209"/>
      <c r="DK203" s="210"/>
      <c r="DL203" s="211"/>
      <c r="DM203" s="212"/>
      <c r="DN203" s="212"/>
      <c r="DO203" s="212"/>
      <c r="DP203" s="212"/>
      <c r="DQ203" s="212"/>
      <c r="DR203" s="212"/>
      <c r="DS203" s="212"/>
      <c r="DT203" s="212"/>
      <c r="DU203" s="212"/>
      <c r="DV203" s="212"/>
      <c r="DW203" s="212"/>
      <c r="DX203" s="212"/>
      <c r="DY203" s="212"/>
      <c r="DZ203" s="212"/>
      <c r="EA203" s="212"/>
      <c r="EB203" s="213"/>
      <c r="EC203" s="202"/>
      <c r="ED203" s="203"/>
      <c r="EE203" s="203"/>
      <c r="EF203" s="204"/>
      <c r="EG203" s="211"/>
      <c r="EH203" s="212"/>
      <c r="EI203" s="212"/>
      <c r="EJ203" s="229"/>
      <c r="EK203" s="15"/>
      <c r="EL203" s="230" t="s">
        <v>199</v>
      </c>
      <c r="EM203" s="231"/>
      <c r="EN203" s="231"/>
      <c r="EO203" s="231"/>
      <c r="EP203" s="231"/>
      <c r="EQ203" s="208"/>
      <c r="ER203" s="209"/>
      <c r="ES203" s="209"/>
      <c r="ET203" s="209"/>
      <c r="EU203" s="209"/>
      <c r="EV203" s="209"/>
      <c r="EW203" s="209"/>
      <c r="EX203" s="209"/>
      <c r="EY203" s="209"/>
      <c r="EZ203" s="209"/>
      <c r="FA203" s="209"/>
      <c r="FB203" s="209"/>
      <c r="FC203" s="209"/>
      <c r="FD203" s="209"/>
      <c r="FE203" s="209"/>
      <c r="FF203" s="210"/>
      <c r="FG203" s="211"/>
      <c r="FH203" s="212"/>
      <c r="FI203" s="212"/>
      <c r="FJ203" s="212"/>
      <c r="FK203" s="212"/>
      <c r="FL203" s="212"/>
      <c r="FM203" s="212"/>
      <c r="FN203" s="212"/>
      <c r="FO203" s="212"/>
      <c r="FP203" s="212"/>
      <c r="FQ203" s="212"/>
      <c r="FR203" s="212"/>
      <c r="FS203" s="212"/>
      <c r="FT203" s="212"/>
      <c r="FU203" s="212"/>
      <c r="FV203" s="212"/>
      <c r="FW203" s="213"/>
      <c r="FX203" s="202"/>
      <c r="FY203" s="203"/>
      <c r="FZ203" s="203"/>
      <c r="GA203" s="204"/>
      <c r="GB203" s="211"/>
      <c r="GC203" s="212"/>
      <c r="GD203" s="212"/>
      <c r="GE203" s="229"/>
    </row>
    <row r="204" spans="1:187" s="110" customFormat="1">
      <c r="A204" s="230" t="s">
        <v>200</v>
      </c>
      <c r="B204" s="231"/>
      <c r="C204" s="231"/>
      <c r="D204" s="231"/>
      <c r="E204" s="231"/>
      <c r="F204" s="208"/>
      <c r="G204" s="209"/>
      <c r="H204" s="209"/>
      <c r="I204" s="209"/>
      <c r="J204" s="209"/>
      <c r="K204" s="209"/>
      <c r="L204" s="209"/>
      <c r="M204" s="209"/>
      <c r="N204" s="209"/>
      <c r="O204" s="209"/>
      <c r="P204" s="209"/>
      <c r="Q204" s="209"/>
      <c r="R204" s="209"/>
      <c r="S204" s="209"/>
      <c r="T204" s="209"/>
      <c r="U204" s="210"/>
      <c r="V204" s="211"/>
      <c r="W204" s="212"/>
      <c r="X204" s="212"/>
      <c r="Y204" s="212"/>
      <c r="Z204" s="212"/>
      <c r="AA204" s="212"/>
      <c r="AB204" s="212"/>
      <c r="AC204" s="212"/>
      <c r="AD204" s="212"/>
      <c r="AE204" s="212"/>
      <c r="AF204" s="212"/>
      <c r="AG204" s="212"/>
      <c r="AH204" s="212"/>
      <c r="AI204" s="212"/>
      <c r="AJ204" s="212"/>
      <c r="AK204" s="212"/>
      <c r="AL204" s="213"/>
      <c r="AM204" s="202"/>
      <c r="AN204" s="203"/>
      <c r="AO204" s="203"/>
      <c r="AP204" s="204"/>
      <c r="AQ204" s="211"/>
      <c r="AR204" s="212"/>
      <c r="AS204" s="212"/>
      <c r="AT204" s="229"/>
      <c r="AU204" s="15"/>
      <c r="AV204" s="230" t="s">
        <v>200</v>
      </c>
      <c r="AW204" s="231"/>
      <c r="AX204" s="231"/>
      <c r="AY204" s="231"/>
      <c r="AZ204" s="231"/>
      <c r="BA204" s="208"/>
      <c r="BB204" s="209"/>
      <c r="BC204" s="209"/>
      <c r="BD204" s="209"/>
      <c r="BE204" s="209"/>
      <c r="BF204" s="209"/>
      <c r="BG204" s="209"/>
      <c r="BH204" s="209"/>
      <c r="BI204" s="209"/>
      <c r="BJ204" s="209"/>
      <c r="BK204" s="209"/>
      <c r="BL204" s="209"/>
      <c r="BM204" s="209"/>
      <c r="BN204" s="209"/>
      <c r="BO204" s="209"/>
      <c r="BP204" s="210"/>
      <c r="BQ204" s="211"/>
      <c r="BR204" s="212"/>
      <c r="BS204" s="212"/>
      <c r="BT204" s="212"/>
      <c r="BU204" s="212"/>
      <c r="BV204" s="212"/>
      <c r="BW204" s="212"/>
      <c r="BX204" s="212"/>
      <c r="BY204" s="212"/>
      <c r="BZ204" s="212"/>
      <c r="CA204" s="212"/>
      <c r="CB204" s="212"/>
      <c r="CC204" s="212"/>
      <c r="CD204" s="212"/>
      <c r="CE204" s="212"/>
      <c r="CF204" s="212"/>
      <c r="CG204" s="213"/>
      <c r="CH204" s="202"/>
      <c r="CI204" s="203"/>
      <c r="CJ204" s="203"/>
      <c r="CK204" s="204"/>
      <c r="CL204" s="211"/>
      <c r="CM204" s="212"/>
      <c r="CN204" s="212"/>
      <c r="CO204" s="229"/>
      <c r="CQ204" s="230" t="s">
        <v>200</v>
      </c>
      <c r="CR204" s="231"/>
      <c r="CS204" s="231"/>
      <c r="CT204" s="231"/>
      <c r="CU204" s="231"/>
      <c r="CV204" s="208"/>
      <c r="CW204" s="209"/>
      <c r="CX204" s="209"/>
      <c r="CY204" s="209"/>
      <c r="CZ204" s="209"/>
      <c r="DA204" s="209"/>
      <c r="DB204" s="209"/>
      <c r="DC204" s="209"/>
      <c r="DD204" s="209"/>
      <c r="DE204" s="209"/>
      <c r="DF204" s="209"/>
      <c r="DG204" s="209"/>
      <c r="DH204" s="209"/>
      <c r="DI204" s="209"/>
      <c r="DJ204" s="209"/>
      <c r="DK204" s="210"/>
      <c r="DL204" s="211"/>
      <c r="DM204" s="212"/>
      <c r="DN204" s="212"/>
      <c r="DO204" s="212"/>
      <c r="DP204" s="212"/>
      <c r="DQ204" s="212"/>
      <c r="DR204" s="212"/>
      <c r="DS204" s="212"/>
      <c r="DT204" s="212"/>
      <c r="DU204" s="212"/>
      <c r="DV204" s="212"/>
      <c r="DW204" s="212"/>
      <c r="DX204" s="212"/>
      <c r="DY204" s="212"/>
      <c r="DZ204" s="212"/>
      <c r="EA204" s="212"/>
      <c r="EB204" s="213"/>
      <c r="EC204" s="202"/>
      <c r="ED204" s="203"/>
      <c r="EE204" s="203"/>
      <c r="EF204" s="204"/>
      <c r="EG204" s="211"/>
      <c r="EH204" s="212"/>
      <c r="EI204" s="212"/>
      <c r="EJ204" s="229"/>
      <c r="EK204" s="15"/>
      <c r="EL204" s="230" t="s">
        <v>200</v>
      </c>
      <c r="EM204" s="231"/>
      <c r="EN204" s="231"/>
      <c r="EO204" s="231"/>
      <c r="EP204" s="231"/>
      <c r="EQ204" s="208"/>
      <c r="ER204" s="209"/>
      <c r="ES204" s="209"/>
      <c r="ET204" s="209"/>
      <c r="EU204" s="209"/>
      <c r="EV204" s="209"/>
      <c r="EW204" s="209"/>
      <c r="EX204" s="209"/>
      <c r="EY204" s="209"/>
      <c r="EZ204" s="209"/>
      <c r="FA204" s="209"/>
      <c r="FB204" s="209"/>
      <c r="FC204" s="209"/>
      <c r="FD204" s="209"/>
      <c r="FE204" s="209"/>
      <c r="FF204" s="210"/>
      <c r="FG204" s="211"/>
      <c r="FH204" s="212"/>
      <c r="FI204" s="212"/>
      <c r="FJ204" s="212"/>
      <c r="FK204" s="212"/>
      <c r="FL204" s="212"/>
      <c r="FM204" s="212"/>
      <c r="FN204" s="212"/>
      <c r="FO204" s="212"/>
      <c r="FP204" s="212"/>
      <c r="FQ204" s="212"/>
      <c r="FR204" s="212"/>
      <c r="FS204" s="212"/>
      <c r="FT204" s="212"/>
      <c r="FU204" s="212"/>
      <c r="FV204" s="212"/>
      <c r="FW204" s="213"/>
      <c r="FX204" s="202"/>
      <c r="FY204" s="203"/>
      <c r="FZ204" s="203"/>
      <c r="GA204" s="204"/>
      <c r="GB204" s="211"/>
      <c r="GC204" s="212"/>
      <c r="GD204" s="212"/>
      <c r="GE204" s="229"/>
    </row>
    <row r="205" spans="1:187" s="110" customFormat="1" ht="12.75" customHeight="1">
      <c r="A205" s="264" t="s">
        <v>201</v>
      </c>
      <c r="B205" s="265"/>
      <c r="C205" s="265"/>
      <c r="D205" s="265"/>
      <c r="E205" s="265"/>
      <c r="F205" s="282"/>
      <c r="G205" s="283"/>
      <c r="H205" s="283"/>
      <c r="I205" s="283"/>
      <c r="J205" s="283"/>
      <c r="K205" s="283"/>
      <c r="L205" s="283"/>
      <c r="M205" s="283"/>
      <c r="N205" s="283"/>
      <c r="O205" s="283"/>
      <c r="P205" s="283"/>
      <c r="Q205" s="283"/>
      <c r="R205" s="283"/>
      <c r="S205" s="283"/>
      <c r="T205" s="283"/>
      <c r="U205" s="283"/>
      <c r="V205" s="283"/>
      <c r="W205" s="283"/>
      <c r="X205" s="283"/>
      <c r="Y205" s="283"/>
      <c r="Z205" s="283"/>
      <c r="AA205" s="283"/>
      <c r="AB205" s="283"/>
      <c r="AC205" s="283"/>
      <c r="AD205" s="283"/>
      <c r="AE205" s="283"/>
      <c r="AF205" s="283"/>
      <c r="AG205" s="283"/>
      <c r="AH205" s="283"/>
      <c r="AI205" s="283"/>
      <c r="AJ205" s="283"/>
      <c r="AK205" s="283"/>
      <c r="AL205" s="283"/>
      <c r="AM205" s="283"/>
      <c r="AN205" s="283"/>
      <c r="AO205" s="283"/>
      <c r="AP205" s="283"/>
      <c r="AQ205" s="283"/>
      <c r="AR205" s="283"/>
      <c r="AS205" s="283"/>
      <c r="AT205" s="284"/>
      <c r="AU205" s="15"/>
      <c r="AV205" s="264" t="s">
        <v>201</v>
      </c>
      <c r="AW205" s="265"/>
      <c r="AX205" s="265"/>
      <c r="AY205" s="265"/>
      <c r="AZ205" s="265"/>
      <c r="BA205" s="282"/>
      <c r="BB205" s="283"/>
      <c r="BC205" s="283"/>
      <c r="BD205" s="283"/>
      <c r="BE205" s="283"/>
      <c r="BF205" s="283"/>
      <c r="BG205" s="283"/>
      <c r="BH205" s="283"/>
      <c r="BI205" s="283"/>
      <c r="BJ205" s="283"/>
      <c r="BK205" s="283"/>
      <c r="BL205" s="283"/>
      <c r="BM205" s="283"/>
      <c r="BN205" s="283"/>
      <c r="BO205" s="283"/>
      <c r="BP205" s="283"/>
      <c r="BQ205" s="283"/>
      <c r="BR205" s="283"/>
      <c r="BS205" s="283"/>
      <c r="BT205" s="283"/>
      <c r="BU205" s="283"/>
      <c r="BV205" s="283"/>
      <c r="BW205" s="283"/>
      <c r="BX205" s="283"/>
      <c r="BY205" s="283"/>
      <c r="BZ205" s="283"/>
      <c r="CA205" s="283"/>
      <c r="CB205" s="283"/>
      <c r="CC205" s="283"/>
      <c r="CD205" s="283"/>
      <c r="CE205" s="283"/>
      <c r="CF205" s="283"/>
      <c r="CG205" s="283"/>
      <c r="CH205" s="283"/>
      <c r="CI205" s="283"/>
      <c r="CJ205" s="283"/>
      <c r="CK205" s="283"/>
      <c r="CL205" s="283"/>
      <c r="CM205" s="283"/>
      <c r="CN205" s="283"/>
      <c r="CO205" s="284"/>
      <c r="CP205" s="15"/>
      <c r="CQ205" s="264" t="s">
        <v>201</v>
      </c>
      <c r="CR205" s="265"/>
      <c r="CS205" s="265"/>
      <c r="CT205" s="265"/>
      <c r="CU205" s="265"/>
      <c r="CV205" s="282"/>
      <c r="CW205" s="283"/>
      <c r="CX205" s="283"/>
      <c r="CY205" s="283"/>
      <c r="CZ205" s="283"/>
      <c r="DA205" s="283"/>
      <c r="DB205" s="283"/>
      <c r="DC205" s="283"/>
      <c r="DD205" s="283"/>
      <c r="DE205" s="283"/>
      <c r="DF205" s="283"/>
      <c r="DG205" s="283"/>
      <c r="DH205" s="283"/>
      <c r="DI205" s="283"/>
      <c r="DJ205" s="283"/>
      <c r="DK205" s="283"/>
      <c r="DL205" s="283"/>
      <c r="DM205" s="283"/>
      <c r="DN205" s="283"/>
      <c r="DO205" s="283"/>
      <c r="DP205" s="283"/>
      <c r="DQ205" s="283"/>
      <c r="DR205" s="283"/>
      <c r="DS205" s="283"/>
      <c r="DT205" s="283"/>
      <c r="DU205" s="283"/>
      <c r="DV205" s="283"/>
      <c r="DW205" s="283"/>
      <c r="DX205" s="283"/>
      <c r="DY205" s="283"/>
      <c r="DZ205" s="283"/>
      <c r="EA205" s="283"/>
      <c r="EB205" s="283"/>
      <c r="EC205" s="283"/>
      <c r="ED205" s="283"/>
      <c r="EE205" s="283"/>
      <c r="EF205" s="283"/>
      <c r="EG205" s="283"/>
      <c r="EH205" s="283"/>
      <c r="EI205" s="283"/>
      <c r="EJ205" s="284"/>
      <c r="EK205" s="15"/>
      <c r="EL205" s="264" t="s">
        <v>201</v>
      </c>
      <c r="EM205" s="265"/>
      <c r="EN205" s="265"/>
      <c r="EO205" s="265"/>
      <c r="EP205" s="265"/>
      <c r="EQ205" s="282"/>
      <c r="ER205" s="283"/>
      <c r="ES205" s="283"/>
      <c r="ET205" s="283"/>
      <c r="EU205" s="283"/>
      <c r="EV205" s="283"/>
      <c r="EW205" s="283"/>
      <c r="EX205" s="283"/>
      <c r="EY205" s="283"/>
      <c r="EZ205" s="283"/>
      <c r="FA205" s="283"/>
      <c r="FB205" s="283"/>
      <c r="FC205" s="283"/>
      <c r="FD205" s="283"/>
      <c r="FE205" s="283"/>
      <c r="FF205" s="283"/>
      <c r="FG205" s="283"/>
      <c r="FH205" s="283"/>
      <c r="FI205" s="283"/>
      <c r="FJ205" s="283"/>
      <c r="FK205" s="283"/>
      <c r="FL205" s="283"/>
      <c r="FM205" s="283"/>
      <c r="FN205" s="283"/>
      <c r="FO205" s="283"/>
      <c r="FP205" s="283"/>
      <c r="FQ205" s="283"/>
      <c r="FR205" s="283"/>
      <c r="FS205" s="283"/>
      <c r="FT205" s="283"/>
      <c r="FU205" s="283"/>
      <c r="FV205" s="283"/>
      <c r="FW205" s="283"/>
      <c r="FX205" s="283"/>
      <c r="FY205" s="283"/>
      <c r="FZ205" s="283"/>
      <c r="GA205" s="283"/>
      <c r="GB205" s="283"/>
      <c r="GC205" s="283"/>
      <c r="GD205" s="283"/>
      <c r="GE205" s="284"/>
    </row>
    <row r="206" spans="1:187" s="110" customFormat="1">
      <c r="A206" s="264"/>
      <c r="B206" s="265"/>
      <c r="C206" s="265"/>
      <c r="D206" s="265"/>
      <c r="E206" s="265"/>
      <c r="F206" s="285"/>
      <c r="G206" s="286"/>
      <c r="H206" s="286"/>
      <c r="I206" s="286"/>
      <c r="J206" s="286"/>
      <c r="K206" s="286"/>
      <c r="L206" s="286"/>
      <c r="M206" s="286"/>
      <c r="N206" s="286"/>
      <c r="O206" s="286"/>
      <c r="P206" s="286"/>
      <c r="Q206" s="286"/>
      <c r="R206" s="286"/>
      <c r="S206" s="286"/>
      <c r="T206" s="286"/>
      <c r="U206" s="286"/>
      <c r="V206" s="286"/>
      <c r="W206" s="286"/>
      <c r="X206" s="286"/>
      <c r="Y206" s="286"/>
      <c r="Z206" s="286"/>
      <c r="AA206" s="286"/>
      <c r="AB206" s="286"/>
      <c r="AC206" s="286"/>
      <c r="AD206" s="286"/>
      <c r="AE206" s="286"/>
      <c r="AF206" s="286"/>
      <c r="AG206" s="286"/>
      <c r="AH206" s="286"/>
      <c r="AI206" s="286"/>
      <c r="AJ206" s="286"/>
      <c r="AK206" s="286"/>
      <c r="AL206" s="286"/>
      <c r="AM206" s="286"/>
      <c r="AN206" s="286"/>
      <c r="AO206" s="286"/>
      <c r="AP206" s="286"/>
      <c r="AQ206" s="286"/>
      <c r="AR206" s="286"/>
      <c r="AS206" s="286"/>
      <c r="AT206" s="287"/>
      <c r="AU206" s="15"/>
      <c r="AV206" s="264"/>
      <c r="AW206" s="265"/>
      <c r="AX206" s="265"/>
      <c r="AY206" s="265"/>
      <c r="AZ206" s="265"/>
      <c r="BA206" s="285"/>
      <c r="BB206" s="286"/>
      <c r="BC206" s="286"/>
      <c r="BD206" s="286"/>
      <c r="BE206" s="286"/>
      <c r="BF206" s="286"/>
      <c r="BG206" s="286"/>
      <c r="BH206" s="286"/>
      <c r="BI206" s="286"/>
      <c r="BJ206" s="286"/>
      <c r="BK206" s="286"/>
      <c r="BL206" s="286"/>
      <c r="BM206" s="286"/>
      <c r="BN206" s="286"/>
      <c r="BO206" s="286"/>
      <c r="BP206" s="286"/>
      <c r="BQ206" s="286"/>
      <c r="BR206" s="286"/>
      <c r="BS206" s="286"/>
      <c r="BT206" s="286"/>
      <c r="BU206" s="286"/>
      <c r="BV206" s="286"/>
      <c r="BW206" s="286"/>
      <c r="BX206" s="286"/>
      <c r="BY206" s="286"/>
      <c r="BZ206" s="286"/>
      <c r="CA206" s="286"/>
      <c r="CB206" s="286"/>
      <c r="CC206" s="286"/>
      <c r="CD206" s="286"/>
      <c r="CE206" s="286"/>
      <c r="CF206" s="286"/>
      <c r="CG206" s="286"/>
      <c r="CH206" s="286"/>
      <c r="CI206" s="286"/>
      <c r="CJ206" s="286"/>
      <c r="CK206" s="286"/>
      <c r="CL206" s="286"/>
      <c r="CM206" s="286"/>
      <c r="CN206" s="286"/>
      <c r="CO206" s="287"/>
      <c r="CP206" s="15"/>
      <c r="CQ206" s="264"/>
      <c r="CR206" s="265"/>
      <c r="CS206" s="265"/>
      <c r="CT206" s="265"/>
      <c r="CU206" s="265"/>
      <c r="CV206" s="285"/>
      <c r="CW206" s="286"/>
      <c r="CX206" s="286"/>
      <c r="CY206" s="286"/>
      <c r="CZ206" s="286"/>
      <c r="DA206" s="286"/>
      <c r="DB206" s="286"/>
      <c r="DC206" s="286"/>
      <c r="DD206" s="286"/>
      <c r="DE206" s="286"/>
      <c r="DF206" s="286"/>
      <c r="DG206" s="286"/>
      <c r="DH206" s="286"/>
      <c r="DI206" s="286"/>
      <c r="DJ206" s="286"/>
      <c r="DK206" s="286"/>
      <c r="DL206" s="286"/>
      <c r="DM206" s="286"/>
      <c r="DN206" s="286"/>
      <c r="DO206" s="286"/>
      <c r="DP206" s="286"/>
      <c r="DQ206" s="286"/>
      <c r="DR206" s="286"/>
      <c r="DS206" s="286"/>
      <c r="DT206" s="286"/>
      <c r="DU206" s="286"/>
      <c r="DV206" s="286"/>
      <c r="DW206" s="286"/>
      <c r="DX206" s="286"/>
      <c r="DY206" s="286"/>
      <c r="DZ206" s="286"/>
      <c r="EA206" s="286"/>
      <c r="EB206" s="286"/>
      <c r="EC206" s="286"/>
      <c r="ED206" s="286"/>
      <c r="EE206" s="286"/>
      <c r="EF206" s="286"/>
      <c r="EG206" s="286"/>
      <c r="EH206" s="286"/>
      <c r="EI206" s="286"/>
      <c r="EJ206" s="287"/>
      <c r="EK206" s="15"/>
      <c r="EL206" s="264"/>
      <c r="EM206" s="265"/>
      <c r="EN206" s="265"/>
      <c r="EO206" s="265"/>
      <c r="EP206" s="265"/>
      <c r="EQ206" s="285"/>
      <c r="ER206" s="286"/>
      <c r="ES206" s="286"/>
      <c r="ET206" s="286"/>
      <c r="EU206" s="286"/>
      <c r="EV206" s="286"/>
      <c r="EW206" s="286"/>
      <c r="EX206" s="286"/>
      <c r="EY206" s="286"/>
      <c r="EZ206" s="286"/>
      <c r="FA206" s="286"/>
      <c r="FB206" s="286"/>
      <c r="FC206" s="286"/>
      <c r="FD206" s="286"/>
      <c r="FE206" s="286"/>
      <c r="FF206" s="286"/>
      <c r="FG206" s="286"/>
      <c r="FH206" s="286"/>
      <c r="FI206" s="286"/>
      <c r="FJ206" s="286"/>
      <c r="FK206" s="286"/>
      <c r="FL206" s="286"/>
      <c r="FM206" s="286"/>
      <c r="FN206" s="286"/>
      <c r="FO206" s="286"/>
      <c r="FP206" s="286"/>
      <c r="FQ206" s="286"/>
      <c r="FR206" s="286"/>
      <c r="FS206" s="286"/>
      <c r="FT206" s="286"/>
      <c r="FU206" s="286"/>
      <c r="FV206" s="286"/>
      <c r="FW206" s="286"/>
      <c r="FX206" s="286"/>
      <c r="FY206" s="286"/>
      <c r="FZ206" s="286"/>
      <c r="GA206" s="286"/>
      <c r="GB206" s="286"/>
      <c r="GC206" s="286"/>
      <c r="GD206" s="286"/>
      <c r="GE206" s="287"/>
    </row>
    <row r="207" spans="1:187" s="110" customFormat="1">
      <c r="A207" s="264"/>
      <c r="B207" s="265"/>
      <c r="C207" s="265"/>
      <c r="D207" s="265"/>
      <c r="E207" s="265"/>
      <c r="F207" s="285"/>
      <c r="G207" s="286"/>
      <c r="H207" s="286"/>
      <c r="I207" s="286"/>
      <c r="J207" s="286"/>
      <c r="K207" s="286"/>
      <c r="L207" s="286"/>
      <c r="M207" s="286"/>
      <c r="N207" s="286"/>
      <c r="O207" s="286"/>
      <c r="P207" s="286"/>
      <c r="Q207" s="286"/>
      <c r="R207" s="286"/>
      <c r="S207" s="286"/>
      <c r="T207" s="286"/>
      <c r="U207" s="286"/>
      <c r="V207" s="286"/>
      <c r="W207" s="286"/>
      <c r="X207" s="286"/>
      <c r="Y207" s="286"/>
      <c r="Z207" s="286"/>
      <c r="AA207" s="286"/>
      <c r="AB207" s="286"/>
      <c r="AC207" s="286"/>
      <c r="AD207" s="286"/>
      <c r="AE207" s="286"/>
      <c r="AF207" s="286"/>
      <c r="AG207" s="286"/>
      <c r="AH207" s="286"/>
      <c r="AI207" s="286"/>
      <c r="AJ207" s="286"/>
      <c r="AK207" s="286"/>
      <c r="AL207" s="286"/>
      <c r="AM207" s="286"/>
      <c r="AN207" s="286"/>
      <c r="AO207" s="286"/>
      <c r="AP207" s="286"/>
      <c r="AQ207" s="286"/>
      <c r="AR207" s="286"/>
      <c r="AS207" s="286"/>
      <c r="AT207" s="287"/>
      <c r="AU207" s="15"/>
      <c r="AV207" s="264"/>
      <c r="AW207" s="265"/>
      <c r="AX207" s="265"/>
      <c r="AY207" s="265"/>
      <c r="AZ207" s="265"/>
      <c r="BA207" s="285"/>
      <c r="BB207" s="286"/>
      <c r="BC207" s="286"/>
      <c r="BD207" s="286"/>
      <c r="BE207" s="286"/>
      <c r="BF207" s="286"/>
      <c r="BG207" s="286"/>
      <c r="BH207" s="286"/>
      <c r="BI207" s="286"/>
      <c r="BJ207" s="286"/>
      <c r="BK207" s="286"/>
      <c r="BL207" s="286"/>
      <c r="BM207" s="286"/>
      <c r="BN207" s="286"/>
      <c r="BO207" s="286"/>
      <c r="BP207" s="286"/>
      <c r="BQ207" s="286"/>
      <c r="BR207" s="286"/>
      <c r="BS207" s="286"/>
      <c r="BT207" s="286"/>
      <c r="BU207" s="286"/>
      <c r="BV207" s="286"/>
      <c r="BW207" s="286"/>
      <c r="BX207" s="286"/>
      <c r="BY207" s="286"/>
      <c r="BZ207" s="286"/>
      <c r="CA207" s="286"/>
      <c r="CB207" s="286"/>
      <c r="CC207" s="286"/>
      <c r="CD207" s="286"/>
      <c r="CE207" s="286"/>
      <c r="CF207" s="286"/>
      <c r="CG207" s="286"/>
      <c r="CH207" s="286"/>
      <c r="CI207" s="286"/>
      <c r="CJ207" s="286"/>
      <c r="CK207" s="286"/>
      <c r="CL207" s="286"/>
      <c r="CM207" s="286"/>
      <c r="CN207" s="286"/>
      <c r="CO207" s="287"/>
      <c r="CP207" s="15"/>
      <c r="CQ207" s="264"/>
      <c r="CR207" s="265"/>
      <c r="CS207" s="265"/>
      <c r="CT207" s="265"/>
      <c r="CU207" s="265"/>
      <c r="CV207" s="285"/>
      <c r="CW207" s="286"/>
      <c r="CX207" s="286"/>
      <c r="CY207" s="286"/>
      <c r="CZ207" s="286"/>
      <c r="DA207" s="286"/>
      <c r="DB207" s="286"/>
      <c r="DC207" s="286"/>
      <c r="DD207" s="286"/>
      <c r="DE207" s="286"/>
      <c r="DF207" s="286"/>
      <c r="DG207" s="286"/>
      <c r="DH207" s="286"/>
      <c r="DI207" s="286"/>
      <c r="DJ207" s="286"/>
      <c r="DK207" s="286"/>
      <c r="DL207" s="286"/>
      <c r="DM207" s="286"/>
      <c r="DN207" s="286"/>
      <c r="DO207" s="286"/>
      <c r="DP207" s="286"/>
      <c r="DQ207" s="286"/>
      <c r="DR207" s="286"/>
      <c r="DS207" s="286"/>
      <c r="DT207" s="286"/>
      <c r="DU207" s="286"/>
      <c r="DV207" s="286"/>
      <c r="DW207" s="286"/>
      <c r="DX207" s="286"/>
      <c r="DY207" s="286"/>
      <c r="DZ207" s="286"/>
      <c r="EA207" s="286"/>
      <c r="EB207" s="286"/>
      <c r="EC207" s="286"/>
      <c r="ED207" s="286"/>
      <c r="EE207" s="286"/>
      <c r="EF207" s="286"/>
      <c r="EG207" s="286"/>
      <c r="EH207" s="286"/>
      <c r="EI207" s="286"/>
      <c r="EJ207" s="287"/>
      <c r="EK207" s="15"/>
      <c r="EL207" s="264"/>
      <c r="EM207" s="265"/>
      <c r="EN207" s="265"/>
      <c r="EO207" s="265"/>
      <c r="EP207" s="265"/>
      <c r="EQ207" s="285"/>
      <c r="ER207" s="286"/>
      <c r="ES207" s="286"/>
      <c r="ET207" s="286"/>
      <c r="EU207" s="286"/>
      <c r="EV207" s="286"/>
      <c r="EW207" s="286"/>
      <c r="EX207" s="286"/>
      <c r="EY207" s="286"/>
      <c r="EZ207" s="286"/>
      <c r="FA207" s="286"/>
      <c r="FB207" s="286"/>
      <c r="FC207" s="286"/>
      <c r="FD207" s="286"/>
      <c r="FE207" s="286"/>
      <c r="FF207" s="286"/>
      <c r="FG207" s="286"/>
      <c r="FH207" s="286"/>
      <c r="FI207" s="286"/>
      <c r="FJ207" s="286"/>
      <c r="FK207" s="286"/>
      <c r="FL207" s="286"/>
      <c r="FM207" s="286"/>
      <c r="FN207" s="286"/>
      <c r="FO207" s="286"/>
      <c r="FP207" s="286"/>
      <c r="FQ207" s="286"/>
      <c r="FR207" s="286"/>
      <c r="FS207" s="286"/>
      <c r="FT207" s="286"/>
      <c r="FU207" s="286"/>
      <c r="FV207" s="286"/>
      <c r="FW207" s="286"/>
      <c r="FX207" s="286"/>
      <c r="FY207" s="286"/>
      <c r="FZ207" s="286"/>
      <c r="GA207" s="286"/>
      <c r="GB207" s="286"/>
      <c r="GC207" s="286"/>
      <c r="GD207" s="286"/>
      <c r="GE207" s="287"/>
    </row>
    <row r="208" spans="1:187" s="110" customFormat="1" ht="13.5" thickBot="1">
      <c r="A208" s="266"/>
      <c r="B208" s="267"/>
      <c r="C208" s="267"/>
      <c r="D208" s="267"/>
      <c r="E208" s="267"/>
      <c r="F208" s="288"/>
      <c r="G208" s="289"/>
      <c r="H208" s="289"/>
      <c r="I208" s="289"/>
      <c r="J208" s="289"/>
      <c r="K208" s="289"/>
      <c r="L208" s="289"/>
      <c r="M208" s="289"/>
      <c r="N208" s="289"/>
      <c r="O208" s="289"/>
      <c r="P208" s="289"/>
      <c r="Q208" s="289"/>
      <c r="R208" s="289"/>
      <c r="S208" s="289"/>
      <c r="T208" s="289"/>
      <c r="U208" s="289"/>
      <c r="V208" s="289"/>
      <c r="W208" s="289"/>
      <c r="X208" s="289"/>
      <c r="Y208" s="289"/>
      <c r="Z208" s="289"/>
      <c r="AA208" s="289"/>
      <c r="AB208" s="289"/>
      <c r="AC208" s="289"/>
      <c r="AD208" s="289"/>
      <c r="AE208" s="289"/>
      <c r="AF208" s="289"/>
      <c r="AG208" s="289"/>
      <c r="AH208" s="289"/>
      <c r="AI208" s="289"/>
      <c r="AJ208" s="289"/>
      <c r="AK208" s="289"/>
      <c r="AL208" s="289"/>
      <c r="AM208" s="289"/>
      <c r="AN208" s="289"/>
      <c r="AO208" s="289"/>
      <c r="AP208" s="289"/>
      <c r="AQ208" s="289"/>
      <c r="AR208" s="289"/>
      <c r="AS208" s="289"/>
      <c r="AT208" s="290"/>
      <c r="AU208" s="15"/>
      <c r="AV208" s="266"/>
      <c r="AW208" s="267"/>
      <c r="AX208" s="267"/>
      <c r="AY208" s="267"/>
      <c r="AZ208" s="267"/>
      <c r="BA208" s="288"/>
      <c r="BB208" s="289"/>
      <c r="BC208" s="289"/>
      <c r="BD208" s="289"/>
      <c r="BE208" s="289"/>
      <c r="BF208" s="289"/>
      <c r="BG208" s="289"/>
      <c r="BH208" s="289"/>
      <c r="BI208" s="289"/>
      <c r="BJ208" s="289"/>
      <c r="BK208" s="289"/>
      <c r="BL208" s="289"/>
      <c r="BM208" s="289"/>
      <c r="BN208" s="289"/>
      <c r="BO208" s="289"/>
      <c r="BP208" s="289"/>
      <c r="BQ208" s="289"/>
      <c r="BR208" s="289"/>
      <c r="BS208" s="289"/>
      <c r="BT208" s="289"/>
      <c r="BU208" s="289"/>
      <c r="BV208" s="289"/>
      <c r="BW208" s="289"/>
      <c r="BX208" s="289"/>
      <c r="BY208" s="289"/>
      <c r="BZ208" s="289"/>
      <c r="CA208" s="289"/>
      <c r="CB208" s="289"/>
      <c r="CC208" s="289"/>
      <c r="CD208" s="289"/>
      <c r="CE208" s="289"/>
      <c r="CF208" s="289"/>
      <c r="CG208" s="289"/>
      <c r="CH208" s="289"/>
      <c r="CI208" s="289"/>
      <c r="CJ208" s="289"/>
      <c r="CK208" s="289"/>
      <c r="CL208" s="289"/>
      <c r="CM208" s="289"/>
      <c r="CN208" s="289"/>
      <c r="CO208" s="290"/>
      <c r="CP208" s="15"/>
      <c r="CQ208" s="266"/>
      <c r="CR208" s="267"/>
      <c r="CS208" s="267"/>
      <c r="CT208" s="267"/>
      <c r="CU208" s="267"/>
      <c r="CV208" s="288"/>
      <c r="CW208" s="289"/>
      <c r="CX208" s="289"/>
      <c r="CY208" s="289"/>
      <c r="CZ208" s="289"/>
      <c r="DA208" s="289"/>
      <c r="DB208" s="289"/>
      <c r="DC208" s="289"/>
      <c r="DD208" s="289"/>
      <c r="DE208" s="289"/>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289"/>
      <c r="EB208" s="289"/>
      <c r="EC208" s="289"/>
      <c r="ED208" s="289"/>
      <c r="EE208" s="289"/>
      <c r="EF208" s="289"/>
      <c r="EG208" s="289"/>
      <c r="EH208" s="289"/>
      <c r="EI208" s="289"/>
      <c r="EJ208" s="290"/>
      <c r="EK208" s="15"/>
      <c r="EL208" s="266"/>
      <c r="EM208" s="267"/>
      <c r="EN208" s="267"/>
      <c r="EO208" s="267"/>
      <c r="EP208" s="267"/>
      <c r="EQ208" s="288"/>
      <c r="ER208" s="289"/>
      <c r="ES208" s="289"/>
      <c r="ET208" s="289"/>
      <c r="EU208" s="289"/>
      <c r="EV208" s="289"/>
      <c r="EW208" s="289"/>
      <c r="EX208" s="289"/>
      <c r="EY208" s="289"/>
      <c r="EZ208" s="289"/>
      <c r="FA208" s="289"/>
      <c r="FB208" s="289"/>
      <c r="FC208" s="289"/>
      <c r="FD208" s="289"/>
      <c r="FE208" s="289"/>
      <c r="FF208" s="289"/>
      <c r="FG208" s="289"/>
      <c r="FH208" s="289"/>
      <c r="FI208" s="289"/>
      <c r="FJ208" s="289"/>
      <c r="FK208" s="289"/>
      <c r="FL208" s="289"/>
      <c r="FM208" s="289"/>
      <c r="FN208" s="289"/>
      <c r="FO208" s="289"/>
      <c r="FP208" s="289"/>
      <c r="FQ208" s="289"/>
      <c r="FR208" s="289"/>
      <c r="FS208" s="289"/>
      <c r="FT208" s="289"/>
      <c r="FU208" s="289"/>
      <c r="FV208" s="289"/>
      <c r="FW208" s="289"/>
      <c r="FX208" s="289"/>
      <c r="FY208" s="289"/>
      <c r="FZ208" s="289"/>
      <c r="GA208" s="289"/>
      <c r="GB208" s="289"/>
      <c r="GC208" s="289"/>
      <c r="GD208" s="289"/>
      <c r="GE208" s="290"/>
    </row>
    <row r="209" spans="1:92" s="110" customFormat="1">
      <c r="A209" s="165"/>
      <c r="B209" s="165"/>
      <c r="C209" s="165"/>
      <c r="D209" s="165"/>
      <c r="E209" s="165"/>
      <c r="F209" s="165"/>
      <c r="G209" s="165"/>
      <c r="H209" s="165"/>
      <c r="I209" s="165"/>
      <c r="J209" s="165"/>
      <c r="K209" s="34"/>
      <c r="L209" s="61"/>
      <c r="M209" s="61"/>
      <c r="N209" s="61"/>
      <c r="O209" s="61"/>
      <c r="P209" s="61"/>
      <c r="Q209" s="60"/>
      <c r="R209" s="60"/>
      <c r="S209" s="60"/>
      <c r="T209" s="60"/>
      <c r="U209" s="60"/>
      <c r="V209" s="60"/>
      <c r="W209" s="60"/>
      <c r="X209" s="60"/>
      <c r="Y209" s="60"/>
      <c r="Z209" s="60"/>
      <c r="AA209" s="60"/>
      <c r="AB209" s="60"/>
      <c r="AC209" s="60"/>
      <c r="AD209" s="60"/>
      <c r="AE209" s="60"/>
      <c r="AF209" s="60"/>
      <c r="AG209" s="60"/>
      <c r="AH209" s="60"/>
      <c r="AI209" s="60"/>
      <c r="AJ209" s="60"/>
      <c r="AK209" s="60"/>
      <c r="AM209" s="15"/>
      <c r="AN209" s="15"/>
      <c r="AO209" s="15"/>
      <c r="AP209" s="15"/>
      <c r="AQ209" s="15"/>
      <c r="AR209" s="60"/>
      <c r="AS209" s="60"/>
      <c r="AT209" s="60"/>
      <c r="AU209" s="60"/>
      <c r="AV209" s="60"/>
      <c r="AW209" s="60"/>
      <c r="AX209" s="60"/>
      <c r="AY209" s="60"/>
      <c r="AZ209" s="60"/>
      <c r="BA209" s="60"/>
      <c r="BB209" s="60"/>
      <c r="BC209" s="60"/>
      <c r="BD209" s="60"/>
      <c r="BE209" s="60"/>
      <c r="BF209" s="60"/>
      <c r="BG209" s="60"/>
      <c r="BH209" s="60"/>
      <c r="BI209" s="60"/>
      <c r="BJ209" s="60"/>
      <c r="BK209" s="60"/>
      <c r="BL209" s="60"/>
      <c r="BM209" s="11"/>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row>
    <row r="210" spans="1:92" s="110" customFormat="1" ht="12.75" customHeight="1" thickBot="1">
      <c r="A210" s="300" t="s">
        <v>202</v>
      </c>
      <c r="B210" s="300"/>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row>
    <row r="211" spans="1:92" s="110" customFormat="1" ht="12.75" customHeight="1">
      <c r="A211" s="413"/>
      <c r="B211" s="407" t="s">
        <v>63</v>
      </c>
      <c r="C211" s="408"/>
      <c r="D211" s="408"/>
      <c r="E211" s="409"/>
      <c r="F211" s="407" t="s">
        <v>64</v>
      </c>
      <c r="G211" s="408"/>
      <c r="H211" s="408"/>
      <c r="I211" s="408"/>
      <c r="J211" s="408"/>
      <c r="K211" s="409"/>
      <c r="L211" s="407" t="s">
        <v>66</v>
      </c>
      <c r="M211" s="408"/>
      <c r="N211" s="408"/>
      <c r="O211" s="409"/>
      <c r="P211" s="401" t="s">
        <v>203</v>
      </c>
      <c r="Q211" s="402"/>
      <c r="R211" s="402"/>
      <c r="S211" s="402"/>
      <c r="T211" s="402"/>
      <c r="U211" s="403"/>
      <c r="V211" s="407" t="s">
        <v>50</v>
      </c>
      <c r="W211" s="408"/>
      <c r="X211" s="408"/>
      <c r="Y211" s="409"/>
      <c r="Z211" s="407" t="s">
        <v>204</v>
      </c>
      <c r="AA211" s="408"/>
      <c r="AB211" s="408"/>
      <c r="AC211" s="408"/>
      <c r="AD211" s="408"/>
      <c r="AE211" s="408"/>
      <c r="AF211" s="408"/>
      <c r="AG211" s="408"/>
      <c r="AH211" s="409"/>
      <c r="AI211" s="551" t="s">
        <v>205</v>
      </c>
      <c r="AJ211" s="552"/>
      <c r="AK211" s="552"/>
      <c r="AL211" s="552"/>
      <c r="AM211" s="552"/>
      <c r="AN211" s="553"/>
      <c r="AO211" s="401" t="s">
        <v>50</v>
      </c>
      <c r="AP211" s="402"/>
      <c r="AQ211" s="402"/>
      <c r="AR211" s="403"/>
      <c r="AS211" s="401" t="s">
        <v>206</v>
      </c>
      <c r="AT211" s="402"/>
      <c r="AU211" s="402"/>
      <c r="AV211" s="402"/>
      <c r="AW211" s="402"/>
      <c r="AX211" s="403"/>
      <c r="AY211" s="401" t="s">
        <v>207</v>
      </c>
      <c r="AZ211" s="402"/>
      <c r="BA211" s="402"/>
      <c r="BB211" s="402"/>
      <c r="BC211" s="402"/>
      <c r="BD211" s="403"/>
      <c r="BE211" s="401" t="s">
        <v>208</v>
      </c>
      <c r="BF211" s="402"/>
      <c r="BG211" s="402"/>
      <c r="BH211" s="402"/>
      <c r="BI211" s="402"/>
      <c r="BJ211" s="549"/>
      <c r="BK211" s="56"/>
      <c r="BN211" s="131"/>
    </row>
    <row r="212" spans="1:92" s="110" customFormat="1" ht="12.75" customHeight="1">
      <c r="A212" s="414"/>
      <c r="B212" s="410"/>
      <c r="C212" s="411"/>
      <c r="D212" s="411"/>
      <c r="E212" s="412"/>
      <c r="F212" s="410"/>
      <c r="G212" s="411"/>
      <c r="H212" s="411"/>
      <c r="I212" s="411"/>
      <c r="J212" s="411"/>
      <c r="K212" s="412"/>
      <c r="L212" s="410"/>
      <c r="M212" s="411"/>
      <c r="N212" s="411"/>
      <c r="O212" s="412"/>
      <c r="P212" s="404"/>
      <c r="Q212" s="405"/>
      <c r="R212" s="405"/>
      <c r="S212" s="405"/>
      <c r="T212" s="405"/>
      <c r="U212" s="406"/>
      <c r="V212" s="410"/>
      <c r="W212" s="411"/>
      <c r="X212" s="411"/>
      <c r="Y212" s="412"/>
      <c r="Z212" s="410"/>
      <c r="AA212" s="411"/>
      <c r="AB212" s="411"/>
      <c r="AC212" s="411"/>
      <c r="AD212" s="411"/>
      <c r="AE212" s="411"/>
      <c r="AF212" s="411"/>
      <c r="AG212" s="411"/>
      <c r="AH212" s="412"/>
      <c r="AI212" s="554"/>
      <c r="AJ212" s="555"/>
      <c r="AK212" s="555"/>
      <c r="AL212" s="555"/>
      <c r="AM212" s="555"/>
      <c r="AN212" s="556"/>
      <c r="AO212" s="404"/>
      <c r="AP212" s="405"/>
      <c r="AQ212" s="405"/>
      <c r="AR212" s="406"/>
      <c r="AS212" s="404"/>
      <c r="AT212" s="405"/>
      <c r="AU212" s="405"/>
      <c r="AV212" s="405"/>
      <c r="AW212" s="405"/>
      <c r="AX212" s="406"/>
      <c r="AY212" s="404"/>
      <c r="AZ212" s="405"/>
      <c r="BA212" s="405"/>
      <c r="BB212" s="405"/>
      <c r="BC212" s="405"/>
      <c r="BD212" s="406"/>
      <c r="BE212" s="404"/>
      <c r="BF212" s="405"/>
      <c r="BG212" s="405"/>
      <c r="BH212" s="405"/>
      <c r="BI212" s="405"/>
      <c r="BJ212" s="550"/>
      <c r="BK212" s="56"/>
      <c r="BN212" s="131"/>
    </row>
    <row r="213" spans="1:92" s="110" customFormat="1">
      <c r="A213" s="120">
        <v>1</v>
      </c>
      <c r="B213" s="294"/>
      <c r="C213" s="294"/>
      <c r="D213" s="294"/>
      <c r="E213" s="294"/>
      <c r="F213" s="294"/>
      <c r="G213" s="294"/>
      <c r="H213" s="294"/>
      <c r="I213" s="294"/>
      <c r="J213" s="294"/>
      <c r="K213" s="294"/>
      <c r="L213" s="398"/>
      <c r="M213" s="398"/>
      <c r="N213" s="398"/>
      <c r="O213" s="398"/>
      <c r="P213" s="398"/>
      <c r="Q213" s="398"/>
      <c r="R213" s="398"/>
      <c r="S213" s="398"/>
      <c r="T213" s="398"/>
      <c r="U213" s="398"/>
      <c r="V213" s="293"/>
      <c r="W213" s="293"/>
      <c r="X213" s="293"/>
      <c r="Y213" s="293"/>
      <c r="Z213" s="293"/>
      <c r="AA213" s="293"/>
      <c r="AB213" s="293"/>
      <c r="AC213" s="293"/>
      <c r="AD213" s="293"/>
      <c r="AE213" s="293"/>
      <c r="AF213" s="293"/>
      <c r="AG213" s="293"/>
      <c r="AH213" s="293"/>
      <c r="AI213" s="398"/>
      <c r="AJ213" s="398"/>
      <c r="AK213" s="398"/>
      <c r="AL213" s="398"/>
      <c r="AM213" s="398"/>
      <c r="AN213" s="398"/>
      <c r="AO213" s="293"/>
      <c r="AP213" s="293"/>
      <c r="AQ213" s="293"/>
      <c r="AR213" s="293"/>
      <c r="AS213" s="291"/>
      <c r="AT213" s="291"/>
      <c r="AU213" s="291"/>
      <c r="AV213" s="291"/>
      <c r="AW213" s="291"/>
      <c r="AX213" s="291"/>
      <c r="AY213" s="295"/>
      <c r="AZ213" s="295"/>
      <c r="BA213" s="295"/>
      <c r="BB213" s="295"/>
      <c r="BC213" s="295"/>
      <c r="BD213" s="295"/>
      <c r="BE213" s="294"/>
      <c r="BF213" s="294"/>
      <c r="BG213" s="294"/>
      <c r="BH213" s="294"/>
      <c r="BI213" s="294"/>
      <c r="BJ213" s="296"/>
    </row>
    <row r="214" spans="1:92" s="110" customFormat="1">
      <c r="A214" s="120">
        <v>2</v>
      </c>
      <c r="B214" s="294"/>
      <c r="C214" s="294"/>
      <c r="D214" s="294"/>
      <c r="E214" s="294"/>
      <c r="F214" s="294"/>
      <c r="G214" s="294"/>
      <c r="H214" s="294"/>
      <c r="I214" s="294"/>
      <c r="J214" s="294"/>
      <c r="K214" s="294"/>
      <c r="L214" s="398"/>
      <c r="M214" s="398"/>
      <c r="N214" s="398"/>
      <c r="O214" s="398"/>
      <c r="P214" s="398"/>
      <c r="Q214" s="398"/>
      <c r="R214" s="398"/>
      <c r="S214" s="398"/>
      <c r="T214" s="398"/>
      <c r="U214" s="398"/>
      <c r="V214" s="293"/>
      <c r="W214" s="293"/>
      <c r="X214" s="293"/>
      <c r="Y214" s="293"/>
      <c r="Z214" s="293"/>
      <c r="AA214" s="293"/>
      <c r="AB214" s="293"/>
      <c r="AC214" s="293"/>
      <c r="AD214" s="293"/>
      <c r="AE214" s="293"/>
      <c r="AF214" s="293"/>
      <c r="AG214" s="293"/>
      <c r="AH214" s="293"/>
      <c r="AI214" s="398"/>
      <c r="AJ214" s="398"/>
      <c r="AK214" s="398"/>
      <c r="AL214" s="398"/>
      <c r="AM214" s="398"/>
      <c r="AN214" s="398"/>
      <c r="AO214" s="293"/>
      <c r="AP214" s="293"/>
      <c r="AQ214" s="293"/>
      <c r="AR214" s="293"/>
      <c r="AS214" s="291"/>
      <c r="AT214" s="291"/>
      <c r="AU214" s="291"/>
      <c r="AV214" s="291"/>
      <c r="AW214" s="291"/>
      <c r="AX214" s="291"/>
      <c r="AY214" s="295"/>
      <c r="AZ214" s="295"/>
      <c r="BA214" s="295"/>
      <c r="BB214" s="295"/>
      <c r="BC214" s="295"/>
      <c r="BD214" s="295"/>
      <c r="BE214" s="294"/>
      <c r="BF214" s="294"/>
      <c r="BG214" s="294"/>
      <c r="BH214" s="294"/>
      <c r="BI214" s="294"/>
      <c r="BJ214" s="296"/>
    </row>
    <row r="215" spans="1:92" s="110" customFormat="1">
      <c r="A215" s="120">
        <v>3</v>
      </c>
      <c r="B215" s="294"/>
      <c r="C215" s="294"/>
      <c r="D215" s="294"/>
      <c r="E215" s="294"/>
      <c r="F215" s="294"/>
      <c r="G215" s="294"/>
      <c r="H215" s="294"/>
      <c r="I215" s="294"/>
      <c r="J215" s="294"/>
      <c r="K215" s="294"/>
      <c r="L215" s="398"/>
      <c r="M215" s="398"/>
      <c r="N215" s="398"/>
      <c r="O215" s="398"/>
      <c r="P215" s="398"/>
      <c r="Q215" s="398"/>
      <c r="R215" s="398"/>
      <c r="S215" s="398"/>
      <c r="T215" s="398"/>
      <c r="U215" s="398"/>
      <c r="V215" s="293"/>
      <c r="W215" s="293"/>
      <c r="X215" s="293"/>
      <c r="Y215" s="293"/>
      <c r="Z215" s="293"/>
      <c r="AA215" s="293"/>
      <c r="AB215" s="293"/>
      <c r="AC215" s="293"/>
      <c r="AD215" s="293"/>
      <c r="AE215" s="293"/>
      <c r="AF215" s="293"/>
      <c r="AG215" s="293"/>
      <c r="AH215" s="293"/>
      <c r="AI215" s="398"/>
      <c r="AJ215" s="398"/>
      <c r="AK215" s="398"/>
      <c r="AL215" s="398"/>
      <c r="AM215" s="398"/>
      <c r="AN215" s="398"/>
      <c r="AO215" s="293"/>
      <c r="AP215" s="293"/>
      <c r="AQ215" s="293"/>
      <c r="AR215" s="293"/>
      <c r="AS215" s="291"/>
      <c r="AT215" s="291"/>
      <c r="AU215" s="291"/>
      <c r="AV215" s="291"/>
      <c r="AW215" s="291"/>
      <c r="AX215" s="291"/>
      <c r="AY215" s="295"/>
      <c r="AZ215" s="295"/>
      <c r="BA215" s="295"/>
      <c r="BB215" s="295"/>
      <c r="BC215" s="295"/>
      <c r="BD215" s="295"/>
      <c r="BE215" s="294"/>
      <c r="BF215" s="294"/>
      <c r="BG215" s="294"/>
      <c r="BH215" s="294"/>
      <c r="BI215" s="294"/>
      <c r="BJ215" s="296"/>
    </row>
    <row r="216" spans="1:92" s="110" customFormat="1">
      <c r="A216" s="120">
        <v>4</v>
      </c>
      <c r="B216" s="294"/>
      <c r="C216" s="294"/>
      <c r="D216" s="294"/>
      <c r="E216" s="294"/>
      <c r="F216" s="294"/>
      <c r="G216" s="294"/>
      <c r="H216" s="294"/>
      <c r="I216" s="294"/>
      <c r="J216" s="294"/>
      <c r="K216" s="294"/>
      <c r="L216" s="398"/>
      <c r="M216" s="398"/>
      <c r="N216" s="398"/>
      <c r="O216" s="398"/>
      <c r="P216" s="398"/>
      <c r="Q216" s="398"/>
      <c r="R216" s="398"/>
      <c r="S216" s="398"/>
      <c r="T216" s="398"/>
      <c r="U216" s="398"/>
      <c r="V216" s="293"/>
      <c r="W216" s="293"/>
      <c r="X216" s="293"/>
      <c r="Y216" s="293"/>
      <c r="Z216" s="293"/>
      <c r="AA216" s="293"/>
      <c r="AB216" s="293"/>
      <c r="AC216" s="293"/>
      <c r="AD216" s="293"/>
      <c r="AE216" s="293"/>
      <c r="AF216" s="293"/>
      <c r="AG216" s="293"/>
      <c r="AH216" s="293"/>
      <c r="AI216" s="398"/>
      <c r="AJ216" s="398"/>
      <c r="AK216" s="398"/>
      <c r="AL216" s="398"/>
      <c r="AM216" s="398"/>
      <c r="AN216" s="398"/>
      <c r="AO216" s="293"/>
      <c r="AP216" s="293"/>
      <c r="AQ216" s="293"/>
      <c r="AR216" s="293"/>
      <c r="AS216" s="291"/>
      <c r="AT216" s="291"/>
      <c r="AU216" s="291"/>
      <c r="AV216" s="291"/>
      <c r="AW216" s="291"/>
      <c r="AX216" s="291"/>
      <c r="AY216" s="295"/>
      <c r="AZ216" s="295"/>
      <c r="BA216" s="295"/>
      <c r="BB216" s="295"/>
      <c r="BC216" s="295"/>
      <c r="BD216" s="295"/>
      <c r="BE216" s="294"/>
      <c r="BF216" s="294"/>
      <c r="BG216" s="294"/>
      <c r="BH216" s="294"/>
      <c r="BI216" s="294"/>
      <c r="BJ216" s="296"/>
    </row>
    <row r="217" spans="1:92" s="110" customFormat="1">
      <c r="A217" s="120">
        <v>5</v>
      </c>
      <c r="B217" s="294"/>
      <c r="C217" s="294"/>
      <c r="D217" s="294"/>
      <c r="E217" s="294"/>
      <c r="F217" s="294"/>
      <c r="G217" s="294"/>
      <c r="H217" s="294"/>
      <c r="I217" s="294"/>
      <c r="J217" s="294"/>
      <c r="K217" s="294"/>
      <c r="L217" s="398"/>
      <c r="M217" s="398"/>
      <c r="N217" s="398"/>
      <c r="O217" s="398"/>
      <c r="P217" s="398"/>
      <c r="Q217" s="398"/>
      <c r="R217" s="398"/>
      <c r="S217" s="398"/>
      <c r="T217" s="398"/>
      <c r="U217" s="398"/>
      <c r="V217" s="293"/>
      <c r="W217" s="293"/>
      <c r="X217" s="293"/>
      <c r="Y217" s="293"/>
      <c r="Z217" s="293"/>
      <c r="AA217" s="293"/>
      <c r="AB217" s="293"/>
      <c r="AC217" s="293"/>
      <c r="AD217" s="293"/>
      <c r="AE217" s="293"/>
      <c r="AF217" s="293"/>
      <c r="AG217" s="293"/>
      <c r="AH217" s="293"/>
      <c r="AI217" s="398"/>
      <c r="AJ217" s="398"/>
      <c r="AK217" s="398"/>
      <c r="AL217" s="398"/>
      <c r="AM217" s="398"/>
      <c r="AN217" s="398"/>
      <c r="AO217" s="293"/>
      <c r="AP217" s="293"/>
      <c r="AQ217" s="293"/>
      <c r="AR217" s="293"/>
      <c r="AS217" s="291"/>
      <c r="AT217" s="291"/>
      <c r="AU217" s="291"/>
      <c r="AV217" s="291"/>
      <c r="AW217" s="291"/>
      <c r="AX217" s="291"/>
      <c r="AY217" s="295"/>
      <c r="AZ217" s="295"/>
      <c r="BA217" s="295"/>
      <c r="BB217" s="295"/>
      <c r="BC217" s="295"/>
      <c r="BD217" s="295"/>
      <c r="BE217" s="294"/>
      <c r="BF217" s="294"/>
      <c r="BG217" s="294"/>
      <c r="BH217" s="294"/>
      <c r="BI217" s="294"/>
      <c r="BJ217" s="296"/>
    </row>
    <row r="218" spans="1:92" s="110" customFormat="1" ht="12.75" customHeight="1">
      <c r="A218" s="120">
        <v>6</v>
      </c>
      <c r="B218" s="294"/>
      <c r="C218" s="294"/>
      <c r="D218" s="294"/>
      <c r="E218" s="294"/>
      <c r="F218" s="294"/>
      <c r="G218" s="294"/>
      <c r="H218" s="294"/>
      <c r="I218" s="294"/>
      <c r="J218" s="294"/>
      <c r="K218" s="294"/>
      <c r="L218" s="398"/>
      <c r="M218" s="398"/>
      <c r="N218" s="398"/>
      <c r="O218" s="398"/>
      <c r="P218" s="398"/>
      <c r="Q218" s="398"/>
      <c r="R218" s="398"/>
      <c r="S218" s="398"/>
      <c r="T218" s="398"/>
      <c r="U218" s="398"/>
      <c r="V218" s="293"/>
      <c r="W218" s="293"/>
      <c r="X218" s="293"/>
      <c r="Y218" s="293"/>
      <c r="Z218" s="293"/>
      <c r="AA218" s="293"/>
      <c r="AB218" s="293"/>
      <c r="AC218" s="293"/>
      <c r="AD218" s="293"/>
      <c r="AE218" s="293"/>
      <c r="AF218" s="293"/>
      <c r="AG218" s="293"/>
      <c r="AH218" s="293"/>
      <c r="AI218" s="398"/>
      <c r="AJ218" s="398"/>
      <c r="AK218" s="398"/>
      <c r="AL218" s="398"/>
      <c r="AM218" s="398"/>
      <c r="AN218" s="398"/>
      <c r="AO218" s="293"/>
      <c r="AP218" s="293"/>
      <c r="AQ218" s="293"/>
      <c r="AR218" s="293"/>
      <c r="AS218" s="291"/>
      <c r="AT218" s="291"/>
      <c r="AU218" s="291"/>
      <c r="AV218" s="291"/>
      <c r="AW218" s="291"/>
      <c r="AX218" s="291"/>
      <c r="AY218" s="295"/>
      <c r="AZ218" s="295"/>
      <c r="BA218" s="295"/>
      <c r="BB218" s="295"/>
      <c r="BC218" s="295"/>
      <c r="BD218" s="295"/>
      <c r="BE218" s="294"/>
      <c r="BF218" s="294"/>
      <c r="BG218" s="294"/>
      <c r="BH218" s="294"/>
      <c r="BI218" s="294"/>
      <c r="BJ218" s="296"/>
    </row>
    <row r="219" spans="1:92" s="110" customFormat="1">
      <c r="A219" s="120">
        <v>7</v>
      </c>
      <c r="B219" s="294"/>
      <c r="C219" s="294"/>
      <c r="D219" s="294"/>
      <c r="E219" s="294"/>
      <c r="F219" s="294"/>
      <c r="G219" s="294"/>
      <c r="H219" s="294"/>
      <c r="I219" s="294"/>
      <c r="J219" s="294"/>
      <c r="K219" s="294"/>
      <c r="L219" s="398"/>
      <c r="M219" s="398"/>
      <c r="N219" s="398"/>
      <c r="O219" s="398"/>
      <c r="P219" s="398"/>
      <c r="Q219" s="398"/>
      <c r="R219" s="398"/>
      <c r="S219" s="398"/>
      <c r="T219" s="398"/>
      <c r="U219" s="398"/>
      <c r="V219" s="293"/>
      <c r="W219" s="293"/>
      <c r="X219" s="293"/>
      <c r="Y219" s="293"/>
      <c r="Z219" s="293"/>
      <c r="AA219" s="293"/>
      <c r="AB219" s="293"/>
      <c r="AC219" s="293"/>
      <c r="AD219" s="293"/>
      <c r="AE219" s="293"/>
      <c r="AF219" s="293"/>
      <c r="AG219" s="293"/>
      <c r="AH219" s="293"/>
      <c r="AI219" s="398"/>
      <c r="AJ219" s="398"/>
      <c r="AK219" s="398"/>
      <c r="AL219" s="398"/>
      <c r="AM219" s="398"/>
      <c r="AN219" s="398"/>
      <c r="AO219" s="293"/>
      <c r="AP219" s="293"/>
      <c r="AQ219" s="293"/>
      <c r="AR219" s="293"/>
      <c r="AS219" s="291"/>
      <c r="AT219" s="291"/>
      <c r="AU219" s="291"/>
      <c r="AV219" s="291"/>
      <c r="AW219" s="291"/>
      <c r="AX219" s="291"/>
      <c r="AY219" s="295"/>
      <c r="AZ219" s="294"/>
      <c r="BA219" s="294"/>
      <c r="BB219" s="294"/>
      <c r="BC219" s="294"/>
      <c r="BD219" s="294"/>
      <c r="BE219" s="294"/>
      <c r="BF219" s="294"/>
      <c r="BG219" s="294"/>
      <c r="BH219" s="294"/>
      <c r="BI219" s="294"/>
      <c r="BJ219" s="296"/>
    </row>
    <row r="220" spans="1:92" s="110" customFormat="1">
      <c r="A220" s="120">
        <v>8</v>
      </c>
      <c r="B220" s="294"/>
      <c r="C220" s="294"/>
      <c r="D220" s="294"/>
      <c r="E220" s="294"/>
      <c r="F220" s="294"/>
      <c r="G220" s="294"/>
      <c r="H220" s="294"/>
      <c r="I220" s="294"/>
      <c r="J220" s="294"/>
      <c r="K220" s="294"/>
      <c r="L220" s="398"/>
      <c r="M220" s="398"/>
      <c r="N220" s="398"/>
      <c r="O220" s="398"/>
      <c r="P220" s="398"/>
      <c r="Q220" s="398"/>
      <c r="R220" s="398"/>
      <c r="S220" s="398"/>
      <c r="T220" s="398"/>
      <c r="U220" s="398"/>
      <c r="V220" s="293"/>
      <c r="W220" s="293"/>
      <c r="X220" s="293"/>
      <c r="Y220" s="293"/>
      <c r="Z220" s="293"/>
      <c r="AA220" s="293"/>
      <c r="AB220" s="293"/>
      <c r="AC220" s="293"/>
      <c r="AD220" s="293"/>
      <c r="AE220" s="293"/>
      <c r="AF220" s="293"/>
      <c r="AG220" s="293"/>
      <c r="AH220" s="293"/>
      <c r="AI220" s="398"/>
      <c r="AJ220" s="398"/>
      <c r="AK220" s="398"/>
      <c r="AL220" s="398"/>
      <c r="AM220" s="398"/>
      <c r="AN220" s="398"/>
      <c r="AO220" s="293"/>
      <c r="AP220" s="293"/>
      <c r="AQ220" s="293"/>
      <c r="AR220" s="293"/>
      <c r="AS220" s="291"/>
      <c r="AT220" s="291"/>
      <c r="AU220" s="291"/>
      <c r="AV220" s="291"/>
      <c r="AW220" s="291"/>
      <c r="AX220" s="291"/>
      <c r="AY220" s="294"/>
      <c r="AZ220" s="294"/>
      <c r="BA220" s="294"/>
      <c r="BB220" s="294"/>
      <c r="BC220" s="294"/>
      <c r="BD220" s="294"/>
      <c r="BE220" s="294"/>
      <c r="BF220" s="294"/>
      <c r="BG220" s="294"/>
      <c r="BH220" s="294"/>
      <c r="BI220" s="294"/>
      <c r="BJ220" s="296"/>
    </row>
    <row r="221" spans="1:92" s="110" customFormat="1">
      <c r="A221" s="120">
        <v>9</v>
      </c>
      <c r="B221" s="294"/>
      <c r="C221" s="294"/>
      <c r="D221" s="294"/>
      <c r="E221" s="294"/>
      <c r="F221" s="294"/>
      <c r="G221" s="294"/>
      <c r="H221" s="294"/>
      <c r="I221" s="294"/>
      <c r="J221" s="294"/>
      <c r="K221" s="294"/>
      <c r="L221" s="398"/>
      <c r="M221" s="398"/>
      <c r="N221" s="398"/>
      <c r="O221" s="398"/>
      <c r="P221" s="398"/>
      <c r="Q221" s="398"/>
      <c r="R221" s="398"/>
      <c r="S221" s="398"/>
      <c r="T221" s="398"/>
      <c r="U221" s="398"/>
      <c r="V221" s="293"/>
      <c r="W221" s="293"/>
      <c r="X221" s="293"/>
      <c r="Y221" s="293"/>
      <c r="Z221" s="293"/>
      <c r="AA221" s="293"/>
      <c r="AB221" s="293"/>
      <c r="AC221" s="293"/>
      <c r="AD221" s="293"/>
      <c r="AE221" s="293"/>
      <c r="AF221" s="293"/>
      <c r="AG221" s="293"/>
      <c r="AH221" s="293"/>
      <c r="AI221" s="398"/>
      <c r="AJ221" s="398"/>
      <c r="AK221" s="398"/>
      <c r="AL221" s="398"/>
      <c r="AM221" s="398"/>
      <c r="AN221" s="398"/>
      <c r="AO221" s="293"/>
      <c r="AP221" s="293"/>
      <c r="AQ221" s="293"/>
      <c r="AR221" s="293"/>
      <c r="AS221" s="291"/>
      <c r="AT221" s="291"/>
      <c r="AU221" s="291"/>
      <c r="AV221" s="291"/>
      <c r="AW221" s="291"/>
      <c r="AX221" s="291"/>
      <c r="AY221" s="295"/>
      <c r="AZ221" s="294"/>
      <c r="BA221" s="294"/>
      <c r="BB221" s="294"/>
      <c r="BC221" s="294"/>
      <c r="BD221" s="294"/>
      <c r="BE221" s="294"/>
      <c r="BF221" s="294"/>
      <c r="BG221" s="294"/>
      <c r="BH221" s="294"/>
      <c r="BI221" s="294"/>
      <c r="BJ221" s="296"/>
    </row>
    <row r="222" spans="1:92" s="110" customFormat="1" ht="13.5" thickBot="1">
      <c r="A222" s="121">
        <v>10</v>
      </c>
      <c r="B222" s="453"/>
      <c r="C222" s="453"/>
      <c r="D222" s="453"/>
      <c r="E222" s="453"/>
      <c r="F222" s="453"/>
      <c r="G222" s="453"/>
      <c r="H222" s="453"/>
      <c r="I222" s="453"/>
      <c r="J222" s="453"/>
      <c r="K222" s="453"/>
      <c r="L222" s="454"/>
      <c r="M222" s="454"/>
      <c r="N222" s="454"/>
      <c r="O222" s="454"/>
      <c r="P222" s="454"/>
      <c r="Q222" s="454"/>
      <c r="R222" s="454"/>
      <c r="S222" s="454"/>
      <c r="T222" s="454"/>
      <c r="U222" s="454"/>
      <c r="V222" s="467"/>
      <c r="W222" s="467"/>
      <c r="X222" s="467"/>
      <c r="Y222" s="467"/>
      <c r="Z222" s="467"/>
      <c r="AA222" s="467"/>
      <c r="AB222" s="467"/>
      <c r="AC222" s="467"/>
      <c r="AD222" s="467"/>
      <c r="AE222" s="467"/>
      <c r="AF222" s="467"/>
      <c r="AG222" s="467"/>
      <c r="AH222" s="467"/>
      <c r="AI222" s="454"/>
      <c r="AJ222" s="454"/>
      <c r="AK222" s="454"/>
      <c r="AL222" s="454"/>
      <c r="AM222" s="454"/>
      <c r="AN222" s="454"/>
      <c r="AO222" s="467"/>
      <c r="AP222" s="467"/>
      <c r="AQ222" s="467"/>
      <c r="AR222" s="467"/>
      <c r="AS222" s="292"/>
      <c r="AT222" s="292"/>
      <c r="AU222" s="292"/>
      <c r="AV222" s="292"/>
      <c r="AW222" s="292"/>
      <c r="AX222" s="292"/>
      <c r="AY222" s="455"/>
      <c r="AZ222" s="455"/>
      <c r="BA222" s="455"/>
      <c r="BB222" s="455"/>
      <c r="BC222" s="455"/>
      <c r="BD222" s="455"/>
      <c r="BE222" s="453"/>
      <c r="BF222" s="453"/>
      <c r="BG222" s="453"/>
      <c r="BH222" s="453"/>
      <c r="BI222" s="453"/>
      <c r="BJ222" s="548"/>
    </row>
    <row r="224" spans="1:92" s="110" customFormat="1" ht="12.75" customHeight="1" thickBot="1">
      <c r="A224" s="300" t="s">
        <v>209</v>
      </c>
      <c r="B224" s="300"/>
      <c r="C224" s="300"/>
      <c r="D224" s="300"/>
      <c r="E224" s="300"/>
      <c r="F224" s="300"/>
      <c r="G224" s="300"/>
      <c r="H224" s="300"/>
      <c r="I224" s="300"/>
      <c r="J224" s="300"/>
      <c r="K224" s="300"/>
      <c r="L224" s="300"/>
      <c r="M224" s="300"/>
      <c r="N224" s="300"/>
      <c r="O224" s="300"/>
      <c r="P224" s="300"/>
      <c r="Q224" s="300"/>
      <c r="R224" s="300"/>
      <c r="S224" s="300"/>
      <c r="T224" s="300"/>
      <c r="U224" s="300"/>
      <c r="V224" s="300"/>
      <c r="W224" s="300"/>
      <c r="X224" s="300"/>
      <c r="Y224" s="300"/>
      <c r="Z224" s="300"/>
      <c r="AA224" s="300"/>
      <c r="AB224" s="300"/>
    </row>
    <row r="225" spans="1:37" s="110" customFormat="1">
      <c r="A225" s="460" t="s">
        <v>210</v>
      </c>
      <c r="B225" s="461"/>
      <c r="C225" s="461"/>
      <c r="D225" s="461"/>
      <c r="E225" s="461"/>
      <c r="F225" s="461"/>
      <c r="G225" s="461"/>
      <c r="H225" s="461"/>
      <c r="I225" s="461"/>
      <c r="J225" s="461"/>
      <c r="K225" s="271" t="s">
        <v>211</v>
      </c>
      <c r="L225" s="271"/>
      <c r="M225" s="271"/>
      <c r="N225" s="271"/>
      <c r="O225" s="271"/>
      <c r="P225" s="271"/>
      <c r="Q225" s="271"/>
      <c r="R225" s="271"/>
      <c r="S225" s="271"/>
      <c r="T225" s="271" t="s">
        <v>212</v>
      </c>
      <c r="U225" s="271"/>
      <c r="V225" s="271"/>
      <c r="W225" s="271"/>
      <c r="X225" s="271"/>
      <c r="Y225" s="271"/>
      <c r="Z225" s="271"/>
      <c r="AA225" s="271"/>
      <c r="AB225" s="387"/>
    </row>
    <row r="226" spans="1:37" s="110" customFormat="1">
      <c r="A226" s="233" t="s">
        <v>213</v>
      </c>
      <c r="B226" s="234"/>
      <c r="C226" s="234"/>
      <c r="D226" s="234"/>
      <c r="E226" s="234"/>
      <c r="F226" s="234"/>
      <c r="G226" s="234"/>
      <c r="H226" s="234"/>
      <c r="I226" s="234"/>
      <c r="J226" s="234"/>
      <c r="K226" s="294"/>
      <c r="L226" s="294"/>
      <c r="M226" s="294"/>
      <c r="N226" s="294"/>
      <c r="O226" s="294"/>
      <c r="P226" s="294"/>
      <c r="Q226" s="294"/>
      <c r="R226" s="294"/>
      <c r="S226" s="294"/>
      <c r="T226" s="294"/>
      <c r="U226" s="294"/>
      <c r="V226" s="294"/>
      <c r="W226" s="294"/>
      <c r="X226" s="294"/>
      <c r="Y226" s="294"/>
      <c r="Z226" s="294"/>
      <c r="AA226" s="294"/>
      <c r="AB226" s="296"/>
    </row>
    <row r="227" spans="1:37" s="110" customFormat="1">
      <c r="A227" s="233" t="s">
        <v>8</v>
      </c>
      <c r="B227" s="235"/>
      <c r="C227" s="235"/>
      <c r="D227" s="235"/>
      <c r="E227" s="235"/>
      <c r="F227" s="235"/>
      <c r="G227" s="235"/>
      <c r="H227" s="235"/>
      <c r="I227" s="235"/>
      <c r="J227" s="235"/>
      <c r="K227" s="294"/>
      <c r="L227" s="294"/>
      <c r="M227" s="294"/>
      <c r="N227" s="294"/>
      <c r="O227" s="294"/>
      <c r="P227" s="294"/>
      <c r="Q227" s="294"/>
      <c r="R227" s="294"/>
      <c r="S227" s="294"/>
      <c r="T227" s="294"/>
      <c r="U227" s="294"/>
      <c r="V227" s="294"/>
      <c r="W227" s="294"/>
      <c r="X227" s="294"/>
      <c r="Y227" s="294"/>
      <c r="Z227" s="294"/>
      <c r="AA227" s="294"/>
      <c r="AB227" s="296"/>
    </row>
    <row r="228" spans="1:37" s="110" customFormat="1">
      <c r="A228" s="233" t="s">
        <v>214</v>
      </c>
      <c r="B228" s="235"/>
      <c r="C228" s="235"/>
      <c r="D228" s="235"/>
      <c r="E228" s="235"/>
      <c r="F228" s="235"/>
      <c r="G228" s="235"/>
      <c r="H228" s="235"/>
      <c r="I228" s="235"/>
      <c r="J228" s="235"/>
      <c r="K228" s="294"/>
      <c r="L228" s="294"/>
      <c r="M228" s="294"/>
      <c r="N228" s="294"/>
      <c r="O228" s="294"/>
      <c r="P228" s="294"/>
      <c r="Q228" s="294"/>
      <c r="R228" s="294"/>
      <c r="S228" s="294"/>
      <c r="T228" s="294"/>
      <c r="U228" s="294"/>
      <c r="V228" s="294"/>
      <c r="W228" s="294"/>
      <c r="X228" s="294"/>
      <c r="Y228" s="294"/>
      <c r="Z228" s="294"/>
      <c r="AA228" s="294"/>
      <c r="AB228" s="296"/>
    </row>
    <row r="229" spans="1:37" s="110" customFormat="1">
      <c r="A229" s="233" t="s">
        <v>215</v>
      </c>
      <c r="B229" s="235"/>
      <c r="C229" s="235"/>
      <c r="D229" s="235"/>
      <c r="E229" s="235"/>
      <c r="F229" s="235"/>
      <c r="G229" s="235"/>
      <c r="H229" s="235"/>
      <c r="I229" s="235"/>
      <c r="J229" s="235"/>
      <c r="K229" s="294"/>
      <c r="L229" s="294"/>
      <c r="M229" s="294"/>
      <c r="N229" s="294"/>
      <c r="O229" s="294"/>
      <c r="P229" s="294"/>
      <c r="Q229" s="294"/>
      <c r="R229" s="294"/>
      <c r="S229" s="294"/>
      <c r="T229" s="294"/>
      <c r="U229" s="294"/>
      <c r="V229" s="294"/>
      <c r="W229" s="294"/>
      <c r="X229" s="294"/>
      <c r="Y229" s="294"/>
      <c r="Z229" s="294"/>
      <c r="AA229" s="294"/>
      <c r="AB229" s="296"/>
    </row>
    <row r="230" spans="1:37" s="110" customFormat="1">
      <c r="A230" s="233" t="s">
        <v>216</v>
      </c>
      <c r="B230" s="235"/>
      <c r="C230" s="235"/>
      <c r="D230" s="235"/>
      <c r="E230" s="235"/>
      <c r="F230" s="235"/>
      <c r="G230" s="235"/>
      <c r="H230" s="235"/>
      <c r="I230" s="235"/>
      <c r="J230" s="235"/>
      <c r="K230" s="294"/>
      <c r="L230" s="294"/>
      <c r="M230" s="294"/>
      <c r="N230" s="294"/>
      <c r="O230" s="294"/>
      <c r="P230" s="294"/>
      <c r="Q230" s="294"/>
      <c r="R230" s="294"/>
      <c r="S230" s="294"/>
      <c r="T230" s="294"/>
      <c r="U230" s="294"/>
      <c r="V230" s="294"/>
      <c r="W230" s="294"/>
      <c r="X230" s="294"/>
      <c r="Y230" s="294"/>
      <c r="Z230" s="294"/>
      <c r="AA230" s="294"/>
      <c r="AB230" s="296"/>
    </row>
    <row r="231" spans="1:37" s="110" customFormat="1">
      <c r="A231" s="233" t="s">
        <v>217</v>
      </c>
      <c r="B231" s="235"/>
      <c r="C231" s="235"/>
      <c r="D231" s="235"/>
      <c r="E231" s="235"/>
      <c r="F231" s="235"/>
      <c r="G231" s="235"/>
      <c r="H231" s="235"/>
      <c r="I231" s="235"/>
      <c r="J231" s="235"/>
      <c r="K231" s="294"/>
      <c r="L231" s="294"/>
      <c r="M231" s="294"/>
      <c r="N231" s="294"/>
      <c r="O231" s="294"/>
      <c r="P231" s="294"/>
      <c r="Q231" s="294"/>
      <c r="R231" s="294"/>
      <c r="S231" s="294"/>
      <c r="T231" s="294"/>
      <c r="U231" s="294"/>
      <c r="V231" s="294"/>
      <c r="W231" s="294"/>
      <c r="X231" s="294"/>
      <c r="Y231" s="294"/>
      <c r="Z231" s="294"/>
      <c r="AA231" s="294"/>
      <c r="AB231" s="296"/>
    </row>
    <row r="232" spans="1:37" s="110" customFormat="1" ht="12.75" customHeight="1">
      <c r="A232" s="233" t="s">
        <v>218</v>
      </c>
      <c r="B232" s="235"/>
      <c r="C232" s="235"/>
      <c r="D232" s="235"/>
      <c r="E232" s="235"/>
      <c r="F232" s="235"/>
      <c r="G232" s="235"/>
      <c r="H232" s="235"/>
      <c r="I232" s="235"/>
      <c r="J232" s="235"/>
      <c r="K232" s="294"/>
      <c r="L232" s="294"/>
      <c r="M232" s="294"/>
      <c r="N232" s="294"/>
      <c r="O232" s="294"/>
      <c r="P232" s="294"/>
      <c r="Q232" s="294"/>
      <c r="R232" s="294"/>
      <c r="S232" s="294"/>
      <c r="T232" s="294"/>
      <c r="U232" s="294"/>
      <c r="V232" s="294"/>
      <c r="W232" s="294"/>
      <c r="X232" s="294"/>
      <c r="Y232" s="294"/>
      <c r="Z232" s="294"/>
      <c r="AA232" s="294"/>
      <c r="AB232" s="296"/>
    </row>
    <row r="233" spans="1:37" s="110" customFormat="1">
      <c r="A233" s="233" t="s">
        <v>219</v>
      </c>
      <c r="B233" s="235"/>
      <c r="C233" s="235"/>
      <c r="D233" s="235"/>
      <c r="E233" s="235"/>
      <c r="F233" s="235"/>
      <c r="G233" s="235"/>
      <c r="H233" s="235"/>
      <c r="I233" s="235"/>
      <c r="J233" s="235"/>
      <c r="K233" s="294"/>
      <c r="L233" s="294"/>
      <c r="M233" s="294"/>
      <c r="N233" s="294"/>
      <c r="O233" s="294"/>
      <c r="P233" s="294"/>
      <c r="Q233" s="294"/>
      <c r="R233" s="294"/>
      <c r="S233" s="294"/>
      <c r="T233" s="294"/>
      <c r="U233" s="294"/>
      <c r="V233" s="294"/>
      <c r="W233" s="294"/>
      <c r="X233" s="294"/>
      <c r="Y233" s="294"/>
      <c r="Z233" s="294"/>
      <c r="AA233" s="294"/>
      <c r="AB233" s="296"/>
    </row>
    <row r="234" spans="1:37" s="110" customFormat="1">
      <c r="A234" s="233" t="s">
        <v>220</v>
      </c>
      <c r="B234" s="235"/>
      <c r="C234" s="235"/>
      <c r="D234" s="235"/>
      <c r="E234" s="235"/>
      <c r="F234" s="235"/>
      <c r="G234" s="235"/>
      <c r="H234" s="235"/>
      <c r="I234" s="235"/>
      <c r="J234" s="235"/>
      <c r="K234" s="294"/>
      <c r="L234" s="294"/>
      <c r="M234" s="294"/>
      <c r="N234" s="294"/>
      <c r="O234" s="294"/>
      <c r="P234" s="294"/>
      <c r="Q234" s="294"/>
      <c r="R234" s="294"/>
      <c r="S234" s="294"/>
      <c r="T234" s="294"/>
      <c r="U234" s="294"/>
      <c r="V234" s="294"/>
      <c r="W234" s="294"/>
      <c r="X234" s="294"/>
      <c r="Y234" s="294"/>
      <c r="Z234" s="294"/>
      <c r="AA234" s="294"/>
      <c r="AB234" s="296"/>
    </row>
    <row r="235" spans="1:37" s="110" customFormat="1">
      <c r="A235" s="462"/>
      <c r="B235" s="463"/>
      <c r="C235" s="463"/>
      <c r="D235" s="463"/>
      <c r="E235" s="463"/>
      <c r="F235" s="463"/>
      <c r="G235" s="463"/>
      <c r="H235" s="463"/>
      <c r="I235" s="463"/>
      <c r="J235" s="463"/>
      <c r="K235" s="294"/>
      <c r="L235" s="294"/>
      <c r="M235" s="294"/>
      <c r="N235" s="294"/>
      <c r="O235" s="294"/>
      <c r="P235" s="294"/>
      <c r="Q235" s="294"/>
      <c r="R235" s="294"/>
      <c r="S235" s="294"/>
      <c r="T235" s="294"/>
      <c r="U235" s="294"/>
      <c r="V235" s="294"/>
      <c r="W235" s="294"/>
      <c r="X235" s="294"/>
      <c r="Y235" s="294"/>
      <c r="Z235" s="294"/>
      <c r="AA235" s="294"/>
      <c r="AB235" s="296"/>
    </row>
    <row r="236" spans="1:37" s="110" customFormat="1" ht="13.5" thickBot="1">
      <c r="A236" s="266" t="s">
        <v>221</v>
      </c>
      <c r="B236" s="267"/>
      <c r="C236" s="267"/>
      <c r="D236" s="267"/>
      <c r="E236" s="267"/>
      <c r="F236" s="267"/>
      <c r="G236" s="267"/>
      <c r="H236" s="267"/>
      <c r="I236" s="267"/>
      <c r="J236" s="267"/>
      <c r="K236" s="267"/>
      <c r="L236" s="267"/>
      <c r="M236" s="267"/>
      <c r="N236" s="267"/>
      <c r="O236" s="267"/>
      <c r="P236" s="267"/>
      <c r="Q236" s="267"/>
      <c r="R236" s="267"/>
      <c r="S236" s="267"/>
      <c r="T236" s="456"/>
      <c r="U236" s="456"/>
      <c r="V236" s="456"/>
      <c r="W236" s="456"/>
      <c r="X236" s="456"/>
      <c r="Y236" s="456"/>
      <c r="Z236" s="456"/>
      <c r="AA236" s="456"/>
      <c r="AB236" s="457"/>
    </row>
    <row r="238" spans="1:37" ht="12.75" customHeight="1" thickBot="1">
      <c r="A238" s="300" t="s">
        <v>222</v>
      </c>
      <c r="B238" s="300"/>
      <c r="C238" s="300"/>
      <c r="D238" s="300"/>
      <c r="E238" s="300"/>
      <c r="F238" s="300"/>
      <c r="G238" s="300"/>
      <c r="H238" s="300"/>
      <c r="I238" s="300"/>
      <c r="J238" s="300"/>
      <c r="K238" s="300"/>
      <c r="L238" s="300"/>
      <c r="M238" s="300"/>
      <c r="N238" s="300"/>
      <c r="O238" s="300"/>
      <c r="P238" s="300"/>
      <c r="Q238" s="300"/>
      <c r="R238" s="300"/>
      <c r="S238" s="300"/>
      <c r="T238" s="300"/>
      <c r="U238" s="300"/>
      <c r="V238" s="300"/>
      <c r="W238" s="300"/>
      <c r="X238" s="300"/>
      <c r="Y238" s="300"/>
      <c r="Z238" s="300"/>
      <c r="AA238" s="300"/>
      <c r="AB238" s="300"/>
      <c r="AC238" s="300"/>
      <c r="AD238" s="300"/>
      <c r="AE238" s="300"/>
      <c r="AF238" s="300"/>
      <c r="AG238" s="300"/>
      <c r="AH238" s="300"/>
      <c r="AI238" s="300"/>
      <c r="AJ238" s="300"/>
      <c r="AK238" s="300"/>
    </row>
    <row r="239" spans="1:37" ht="12.75" customHeight="1">
      <c r="A239" s="363" t="s">
        <v>223</v>
      </c>
      <c r="B239" s="364"/>
      <c r="C239" s="364"/>
      <c r="D239" s="364"/>
      <c r="E239" s="364"/>
      <c r="F239" s="364"/>
      <c r="G239" s="364"/>
      <c r="H239" s="364"/>
      <c r="I239" s="364"/>
      <c r="J239" s="364"/>
      <c r="K239" s="364"/>
      <c r="L239" s="364"/>
      <c r="M239" s="364"/>
      <c r="N239" s="364"/>
      <c r="O239" s="364"/>
      <c r="P239" s="364"/>
      <c r="Q239" s="364"/>
      <c r="R239" s="364"/>
      <c r="S239" s="364"/>
      <c r="T239" s="364"/>
      <c r="U239" s="364"/>
      <c r="V239" s="364"/>
      <c r="W239" s="364"/>
      <c r="X239" s="370" t="s">
        <v>208</v>
      </c>
      <c r="Y239" s="370"/>
      <c r="Z239" s="370"/>
      <c r="AA239" s="370"/>
      <c r="AB239" s="370"/>
      <c r="AC239" s="370"/>
      <c r="AD239" s="370"/>
      <c r="AE239" s="370"/>
      <c r="AF239" s="370"/>
      <c r="AG239" s="370" t="s">
        <v>224</v>
      </c>
      <c r="AH239" s="370"/>
      <c r="AI239" s="370"/>
      <c r="AJ239" s="370"/>
      <c r="AK239" s="371"/>
    </row>
    <row r="240" spans="1:37">
      <c r="A240" s="458"/>
      <c r="B240" s="459"/>
      <c r="C240" s="459"/>
      <c r="D240" s="459"/>
      <c r="E240" s="459"/>
      <c r="F240" s="459"/>
      <c r="G240" s="459"/>
      <c r="H240" s="459"/>
      <c r="I240" s="459"/>
      <c r="J240" s="459"/>
      <c r="K240" s="459"/>
      <c r="L240" s="459"/>
      <c r="M240" s="459"/>
      <c r="N240" s="459"/>
      <c r="O240" s="459"/>
      <c r="P240" s="459"/>
      <c r="Q240" s="459"/>
      <c r="R240" s="459"/>
      <c r="S240" s="459"/>
      <c r="T240" s="459"/>
      <c r="U240" s="459"/>
      <c r="V240" s="459"/>
      <c r="W240" s="459"/>
      <c r="X240" s="459"/>
      <c r="Y240" s="459"/>
      <c r="Z240" s="459"/>
      <c r="AA240" s="459"/>
      <c r="AB240" s="459"/>
      <c r="AC240" s="459"/>
      <c r="AD240" s="459"/>
      <c r="AE240" s="459"/>
      <c r="AF240" s="459"/>
      <c r="AG240" s="393"/>
      <c r="AH240" s="393"/>
      <c r="AI240" s="393"/>
      <c r="AJ240" s="393"/>
      <c r="AK240" s="394"/>
    </row>
    <row r="241" spans="1:37">
      <c r="A241" s="458"/>
      <c r="B241" s="459"/>
      <c r="C241" s="459"/>
      <c r="D241" s="459"/>
      <c r="E241" s="459"/>
      <c r="F241" s="459"/>
      <c r="G241" s="459"/>
      <c r="H241" s="459"/>
      <c r="I241" s="459"/>
      <c r="J241" s="459"/>
      <c r="K241" s="459"/>
      <c r="L241" s="459"/>
      <c r="M241" s="459"/>
      <c r="N241" s="459"/>
      <c r="O241" s="459"/>
      <c r="P241" s="459"/>
      <c r="Q241" s="459"/>
      <c r="R241" s="459"/>
      <c r="S241" s="459"/>
      <c r="T241" s="459"/>
      <c r="U241" s="459"/>
      <c r="V241" s="459"/>
      <c r="W241" s="459"/>
      <c r="X241" s="459"/>
      <c r="Y241" s="459"/>
      <c r="Z241" s="459"/>
      <c r="AA241" s="459"/>
      <c r="AB241" s="459"/>
      <c r="AC241" s="459"/>
      <c r="AD241" s="459"/>
      <c r="AE241" s="459"/>
      <c r="AF241" s="459"/>
      <c r="AG241" s="393"/>
      <c r="AH241" s="393"/>
      <c r="AI241" s="393"/>
      <c r="AJ241" s="393"/>
      <c r="AK241" s="394"/>
    </row>
    <row r="242" spans="1:37">
      <c r="A242" s="458"/>
      <c r="B242" s="459"/>
      <c r="C242" s="459"/>
      <c r="D242" s="459"/>
      <c r="E242" s="459"/>
      <c r="F242" s="459"/>
      <c r="G242" s="459"/>
      <c r="H242" s="459"/>
      <c r="I242" s="459"/>
      <c r="J242" s="459"/>
      <c r="K242" s="459"/>
      <c r="L242" s="459"/>
      <c r="M242" s="459"/>
      <c r="N242" s="459"/>
      <c r="O242" s="459"/>
      <c r="P242" s="459"/>
      <c r="Q242" s="459"/>
      <c r="R242" s="459"/>
      <c r="S242" s="459"/>
      <c r="T242" s="459"/>
      <c r="U242" s="459"/>
      <c r="V242" s="459"/>
      <c r="W242" s="459"/>
      <c r="X242" s="459"/>
      <c r="Y242" s="459"/>
      <c r="Z242" s="459"/>
      <c r="AA242" s="459"/>
      <c r="AB242" s="459"/>
      <c r="AC242" s="459"/>
      <c r="AD242" s="459"/>
      <c r="AE242" s="459"/>
      <c r="AF242" s="459"/>
      <c r="AG242" s="393"/>
      <c r="AH242" s="393"/>
      <c r="AI242" s="393"/>
      <c r="AJ242" s="393"/>
      <c r="AK242" s="394"/>
    </row>
    <row r="243" spans="1:37">
      <c r="A243" s="458"/>
      <c r="B243" s="459"/>
      <c r="C243" s="459"/>
      <c r="D243" s="459"/>
      <c r="E243" s="459"/>
      <c r="F243" s="459"/>
      <c r="G243" s="459"/>
      <c r="H243" s="459"/>
      <c r="I243" s="459"/>
      <c r="J243" s="459"/>
      <c r="K243" s="459"/>
      <c r="L243" s="459"/>
      <c r="M243" s="459"/>
      <c r="N243" s="459"/>
      <c r="O243" s="459"/>
      <c r="P243" s="459"/>
      <c r="Q243" s="459"/>
      <c r="R243" s="459"/>
      <c r="S243" s="459"/>
      <c r="T243" s="459"/>
      <c r="U243" s="459"/>
      <c r="V243" s="459"/>
      <c r="W243" s="459"/>
      <c r="X243" s="459"/>
      <c r="Y243" s="459"/>
      <c r="Z243" s="459"/>
      <c r="AA243" s="459"/>
      <c r="AB243" s="459"/>
      <c r="AC243" s="459"/>
      <c r="AD243" s="459"/>
      <c r="AE243" s="459"/>
      <c r="AF243" s="459"/>
      <c r="AG243" s="393"/>
      <c r="AH243" s="393"/>
      <c r="AI243" s="393"/>
      <c r="AJ243" s="393"/>
      <c r="AK243" s="394"/>
    </row>
    <row r="244" spans="1:37">
      <c r="A244" s="458"/>
      <c r="B244" s="459"/>
      <c r="C244" s="459"/>
      <c r="D244" s="459"/>
      <c r="E244" s="459"/>
      <c r="F244" s="459"/>
      <c r="G244" s="459"/>
      <c r="H244" s="459"/>
      <c r="I244" s="459"/>
      <c r="J244" s="459"/>
      <c r="K244" s="459"/>
      <c r="L244" s="459"/>
      <c r="M244" s="459"/>
      <c r="N244" s="459"/>
      <c r="O244" s="459"/>
      <c r="P244" s="459"/>
      <c r="Q244" s="459"/>
      <c r="R244" s="459"/>
      <c r="S244" s="459"/>
      <c r="T244" s="459"/>
      <c r="U244" s="459"/>
      <c r="V244" s="459"/>
      <c r="W244" s="459"/>
      <c r="X244" s="459"/>
      <c r="Y244" s="459"/>
      <c r="Z244" s="459"/>
      <c r="AA244" s="459"/>
      <c r="AB244" s="459"/>
      <c r="AC244" s="459"/>
      <c r="AD244" s="459"/>
      <c r="AE244" s="459"/>
      <c r="AF244" s="459"/>
      <c r="AG244" s="393"/>
      <c r="AH244" s="393"/>
      <c r="AI244" s="393"/>
      <c r="AJ244" s="393"/>
      <c r="AK244" s="394"/>
    </row>
    <row r="245" spans="1:37">
      <c r="A245" s="458"/>
      <c r="B245" s="459"/>
      <c r="C245" s="459"/>
      <c r="D245" s="459"/>
      <c r="E245" s="459"/>
      <c r="F245" s="459"/>
      <c r="G245" s="459"/>
      <c r="H245" s="459"/>
      <c r="I245" s="459"/>
      <c r="J245" s="459"/>
      <c r="K245" s="459"/>
      <c r="L245" s="459"/>
      <c r="M245" s="459"/>
      <c r="N245" s="459"/>
      <c r="O245" s="459"/>
      <c r="P245" s="459"/>
      <c r="Q245" s="459"/>
      <c r="R245" s="459"/>
      <c r="S245" s="459"/>
      <c r="T245" s="459"/>
      <c r="U245" s="459"/>
      <c r="V245" s="459"/>
      <c r="W245" s="459"/>
      <c r="X245" s="459"/>
      <c r="Y245" s="459"/>
      <c r="Z245" s="459"/>
      <c r="AA245" s="459"/>
      <c r="AB245" s="459"/>
      <c r="AC245" s="459"/>
      <c r="AD245" s="459"/>
      <c r="AE245" s="459"/>
      <c r="AF245" s="459"/>
      <c r="AG245" s="393"/>
      <c r="AH245" s="393"/>
      <c r="AI245" s="393"/>
      <c r="AJ245" s="393"/>
      <c r="AK245" s="394"/>
    </row>
    <row r="246" spans="1:37">
      <c r="A246" s="458"/>
      <c r="B246" s="459"/>
      <c r="C246" s="459"/>
      <c r="D246" s="459"/>
      <c r="E246" s="459"/>
      <c r="F246" s="459"/>
      <c r="G246" s="459"/>
      <c r="H246" s="459"/>
      <c r="I246" s="459"/>
      <c r="J246" s="459"/>
      <c r="K246" s="459"/>
      <c r="L246" s="459"/>
      <c r="M246" s="459"/>
      <c r="N246" s="459"/>
      <c r="O246" s="459"/>
      <c r="P246" s="459"/>
      <c r="Q246" s="459"/>
      <c r="R246" s="459"/>
      <c r="S246" s="459"/>
      <c r="T246" s="459"/>
      <c r="U246" s="459"/>
      <c r="V246" s="459"/>
      <c r="W246" s="459"/>
      <c r="X246" s="459"/>
      <c r="Y246" s="459"/>
      <c r="Z246" s="459"/>
      <c r="AA246" s="459"/>
      <c r="AB246" s="459"/>
      <c r="AC246" s="459"/>
      <c r="AD246" s="459"/>
      <c r="AE246" s="459"/>
      <c r="AF246" s="459"/>
      <c r="AG246" s="393"/>
      <c r="AH246" s="393"/>
      <c r="AI246" s="393"/>
      <c r="AJ246" s="393"/>
      <c r="AK246" s="394"/>
    </row>
    <row r="247" spans="1:37" ht="13.5" thickBot="1">
      <c r="A247" s="479"/>
      <c r="B247" s="480"/>
      <c r="C247" s="480"/>
      <c r="D247" s="480"/>
      <c r="E247" s="480"/>
      <c r="F247" s="480"/>
      <c r="G247" s="480"/>
      <c r="H247" s="480"/>
      <c r="I247" s="480"/>
      <c r="J247" s="480"/>
      <c r="K247" s="480"/>
      <c r="L247" s="480"/>
      <c r="M247" s="480"/>
      <c r="N247" s="480"/>
      <c r="O247" s="480"/>
      <c r="P247" s="480"/>
      <c r="Q247" s="480"/>
      <c r="R247" s="480"/>
      <c r="S247" s="480"/>
      <c r="T247" s="480"/>
      <c r="U247" s="480"/>
      <c r="V247" s="480"/>
      <c r="W247" s="480"/>
      <c r="X247" s="480"/>
      <c r="Y247" s="480"/>
      <c r="Z247" s="480"/>
      <c r="AA247" s="480"/>
      <c r="AB247" s="480"/>
      <c r="AC247" s="480"/>
      <c r="AD247" s="480"/>
      <c r="AE247" s="480"/>
      <c r="AF247" s="480"/>
      <c r="AG247" s="481"/>
      <c r="AH247" s="481"/>
      <c r="AI247" s="481"/>
      <c r="AJ247" s="481"/>
      <c r="AK247" s="482"/>
    </row>
  </sheetData>
  <sheetProtection algorithmName="SHA-512" hashValue="NsfBSKKDt6FheR7+CDEYoOA2RLBQBPeD6H6DP/fiPAcuBTQPebObYJW28j5cMuvF5lWaUwrShlcX1pX/uYLdVQ==" saltValue="SqIlJUzDUnR+eP28ogM2WQ==" spinCount="100000" sheet="1" formatColumns="0" formatRows="0" selectLockedCells="1"/>
  <mergeCells count="2928">
    <mergeCell ref="A211:A212"/>
    <mergeCell ref="B211:E212"/>
    <mergeCell ref="F211:K212"/>
    <mergeCell ref="L211:O212"/>
    <mergeCell ref="P211:U212"/>
    <mergeCell ref="V211:Y212"/>
    <mergeCell ref="Z211:AH212"/>
    <mergeCell ref="AI211:AN212"/>
    <mergeCell ref="AO211:AR212"/>
    <mergeCell ref="AO213:AR213"/>
    <mergeCell ref="AO214:AR214"/>
    <mergeCell ref="AO215:AR215"/>
    <mergeCell ref="AO216:AR216"/>
    <mergeCell ref="AO217:AR217"/>
    <mergeCell ref="AO218:AR218"/>
    <mergeCell ref="Z217:AH217"/>
    <mergeCell ref="P215:U215"/>
    <mergeCell ref="Z213:AH213"/>
    <mergeCell ref="AO221:AR221"/>
    <mergeCell ref="AI213:AN213"/>
    <mergeCell ref="AI214:AN214"/>
    <mergeCell ref="AI215:AN215"/>
    <mergeCell ref="AI216:AN216"/>
    <mergeCell ref="AI217:AN217"/>
    <mergeCell ref="AI218:AN218"/>
    <mergeCell ref="AI219:AN219"/>
    <mergeCell ref="AI220:AN220"/>
    <mergeCell ref="AI221:AN221"/>
    <mergeCell ref="AI222:AN222"/>
    <mergeCell ref="AO222:AR222"/>
    <mergeCell ref="AS211:AX212"/>
    <mergeCell ref="AR117:BE117"/>
    <mergeCell ref="BF117:BL117"/>
    <mergeCell ref="AY214:BD214"/>
    <mergeCell ref="BE222:BJ222"/>
    <mergeCell ref="AY216:BD216"/>
    <mergeCell ref="AY217:BD217"/>
    <mergeCell ref="AY218:BD218"/>
    <mergeCell ref="BE220:BJ220"/>
    <mergeCell ref="BE221:BJ221"/>
    <mergeCell ref="AD141:AJ141"/>
    <mergeCell ref="AD142:AJ142"/>
    <mergeCell ref="AD169:AJ170"/>
    <mergeCell ref="AD129:AJ129"/>
    <mergeCell ref="AD130:AJ130"/>
    <mergeCell ref="AD131:AJ131"/>
    <mergeCell ref="AD132:AJ132"/>
    <mergeCell ref="BH147:BN147"/>
    <mergeCell ref="AY211:BD212"/>
    <mergeCell ref="BE211:BJ212"/>
    <mergeCell ref="DZ110:EM110"/>
    <mergeCell ref="DZ111:EM111"/>
    <mergeCell ref="DZ112:EM112"/>
    <mergeCell ref="DZ113:EM113"/>
    <mergeCell ref="DZ114:EM114"/>
    <mergeCell ref="AR110:BE110"/>
    <mergeCell ref="AR111:BE111"/>
    <mergeCell ref="AR112:BE112"/>
    <mergeCell ref="AR113:BE113"/>
    <mergeCell ref="AR114:BE114"/>
    <mergeCell ref="M70:N73"/>
    <mergeCell ref="BB66:BJ69"/>
    <mergeCell ref="BB70:BJ73"/>
    <mergeCell ref="BB74:BJ77"/>
    <mergeCell ref="AW66:BA69"/>
    <mergeCell ref="AO219:AR219"/>
    <mergeCell ref="AO220:AR220"/>
    <mergeCell ref="AS216:AX216"/>
    <mergeCell ref="AS217:AX217"/>
    <mergeCell ref="AS218:AX218"/>
    <mergeCell ref="CW121:DC121"/>
    <mergeCell ref="DD121:DJ121"/>
    <mergeCell ref="DK121:DQ121"/>
    <mergeCell ref="DR121:DX121"/>
    <mergeCell ref="DZ121:EM121"/>
    <mergeCell ref="J196:M196"/>
    <mergeCell ref="J197:M197"/>
    <mergeCell ref="Z186:AC187"/>
    <mergeCell ref="Z188:AC188"/>
    <mergeCell ref="Z189:AC189"/>
    <mergeCell ref="Z190:AC190"/>
    <mergeCell ref="Z191:AC191"/>
    <mergeCell ref="FB121:FH121"/>
    <mergeCell ref="FI121:FO121"/>
    <mergeCell ref="BH44:BW44"/>
    <mergeCell ref="BH45:BW45"/>
    <mergeCell ref="BH46:BW46"/>
    <mergeCell ref="V198:Y198"/>
    <mergeCell ref="AD198:AG198"/>
    <mergeCell ref="AM198:AP198"/>
    <mergeCell ref="AH198:AL198"/>
    <mergeCell ref="DZ116:EM116"/>
    <mergeCell ref="BO130:BU130"/>
    <mergeCell ref="AV128:AZ128"/>
    <mergeCell ref="BA128:BG128"/>
    <mergeCell ref="BA196:BD196"/>
    <mergeCell ref="BE198:BH198"/>
    <mergeCell ref="AY193:AZ193"/>
    <mergeCell ref="BA193:BD193"/>
    <mergeCell ref="CH191:CK191"/>
    <mergeCell ref="CL191:CO191"/>
    <mergeCell ref="AY192:AZ192"/>
    <mergeCell ref="BA192:BD192"/>
    <mergeCell ref="AD185:AL185"/>
    <mergeCell ref="BE185:BH187"/>
    <mergeCell ref="BE188:BH188"/>
    <mergeCell ref="BM121:BS121"/>
    <mergeCell ref="BT121:BZ121"/>
    <mergeCell ref="CA121:CG121"/>
    <mergeCell ref="AR108:BE109"/>
    <mergeCell ref="CW98:DX98"/>
    <mergeCell ref="AR115:BE115"/>
    <mergeCell ref="AR116:BE116"/>
    <mergeCell ref="AR118:BE118"/>
    <mergeCell ref="EN121:ET121"/>
    <mergeCell ref="EU121:FA121"/>
    <mergeCell ref="P3:V3"/>
    <mergeCell ref="W3:AC3"/>
    <mergeCell ref="P4:V4"/>
    <mergeCell ref="W4:AC4"/>
    <mergeCell ref="P5:V5"/>
    <mergeCell ref="W5:AC5"/>
    <mergeCell ref="A6:AC6"/>
    <mergeCell ref="A121:N121"/>
    <mergeCell ref="O121:U121"/>
    <mergeCell ref="V121:AB121"/>
    <mergeCell ref="AC121:AI121"/>
    <mergeCell ref="AJ121:AP121"/>
    <mergeCell ref="AR121:BE121"/>
    <mergeCell ref="BF121:BL121"/>
    <mergeCell ref="AE22:BJ22"/>
    <mergeCell ref="AE23:BJ26"/>
    <mergeCell ref="K14:AF14"/>
    <mergeCell ref="A34:AC34"/>
    <mergeCell ref="CI110:CV110"/>
    <mergeCell ref="CI111:CV111"/>
    <mergeCell ref="CI112:CV112"/>
    <mergeCell ref="CI113:CV113"/>
    <mergeCell ref="CI114:CV114"/>
    <mergeCell ref="CI99:CV99"/>
    <mergeCell ref="CI100:CV100"/>
    <mergeCell ref="BW64:CJ64"/>
    <mergeCell ref="AM49:AV49"/>
    <mergeCell ref="B57:E57"/>
    <mergeCell ref="B61:E61"/>
    <mergeCell ref="BB61:BJ61"/>
    <mergeCell ref="Z192:AC192"/>
    <mergeCell ref="Z193:AC193"/>
    <mergeCell ref="Z194:AC194"/>
    <mergeCell ref="Z195:AC195"/>
    <mergeCell ref="Z196:AC196"/>
    <mergeCell ref="Z197:AC197"/>
    <mergeCell ref="K19:P19"/>
    <mergeCell ref="K20:P20"/>
    <mergeCell ref="Q16:AF16"/>
    <mergeCell ref="Q17:AF17"/>
    <mergeCell ref="Q18:AF18"/>
    <mergeCell ref="Q19:AF19"/>
    <mergeCell ref="F23:K23"/>
    <mergeCell ref="L23:Q23"/>
    <mergeCell ref="Y46:AB46"/>
    <mergeCell ref="X25:AC25"/>
    <mergeCell ref="F24:K24"/>
    <mergeCell ref="X38:AC38"/>
    <mergeCell ref="A29:AC29"/>
    <mergeCell ref="F30:K30"/>
    <mergeCell ref="F32:K32"/>
    <mergeCell ref="AC50:AI50"/>
    <mergeCell ref="AC51:AI51"/>
    <mergeCell ref="AC52:AI52"/>
    <mergeCell ref="A117:N117"/>
    <mergeCell ref="Y50:AB50"/>
    <mergeCell ref="Y53:AB53"/>
    <mergeCell ref="Y54:AB54"/>
    <mergeCell ref="A60:BT60"/>
    <mergeCell ref="BK61:BT61"/>
    <mergeCell ref="S55:U55"/>
    <mergeCell ref="F57:J57"/>
    <mergeCell ref="A2:AI2"/>
    <mergeCell ref="A1:BJ1"/>
    <mergeCell ref="J185:M187"/>
    <mergeCell ref="J188:M188"/>
    <mergeCell ref="J189:M189"/>
    <mergeCell ref="J190:M190"/>
    <mergeCell ref="J191:M191"/>
    <mergeCell ref="J192:M192"/>
    <mergeCell ref="J193:M193"/>
    <mergeCell ref="J194:M194"/>
    <mergeCell ref="CI121:CV121"/>
    <mergeCell ref="L27:Q27"/>
    <mergeCell ref="R27:W27"/>
    <mergeCell ref="X27:AC27"/>
    <mergeCell ref="F28:K28"/>
    <mergeCell ref="L28:Q28"/>
    <mergeCell ref="L30:Q30"/>
    <mergeCell ref="R30:W30"/>
    <mergeCell ref="X30:AC30"/>
    <mergeCell ref="F31:K31"/>
    <mergeCell ref="L31:Q31"/>
    <mergeCell ref="R31:W31"/>
    <mergeCell ref="X31:AC31"/>
    <mergeCell ref="A26:AC26"/>
    <mergeCell ref="L35:Q37"/>
    <mergeCell ref="L38:Q38"/>
    <mergeCell ref="R35:W37"/>
    <mergeCell ref="R38:W38"/>
    <mergeCell ref="X35:AC37"/>
    <mergeCell ref="O117:U117"/>
    <mergeCell ref="V117:AB117"/>
    <mergeCell ref="AC117:AI117"/>
    <mergeCell ref="AW53:AZ53"/>
    <mergeCell ref="BA53:BC53"/>
    <mergeCell ref="AW54:AZ54"/>
    <mergeCell ref="BA54:BC54"/>
    <mergeCell ref="AW55:AZ55"/>
    <mergeCell ref="BA55:BC55"/>
    <mergeCell ref="AW56:AZ56"/>
    <mergeCell ref="BA56:BC56"/>
    <mergeCell ref="AW57:AZ57"/>
    <mergeCell ref="BA57:BC57"/>
    <mergeCell ref="F54:J54"/>
    <mergeCell ref="B51:E51"/>
    <mergeCell ref="BB62:BJ65"/>
    <mergeCell ref="AW61:BA61"/>
    <mergeCell ref="AW62:BA65"/>
    <mergeCell ref="AC58:BC58"/>
    <mergeCell ref="V58:AB58"/>
    <mergeCell ref="S58:U58"/>
    <mergeCell ref="A58:R58"/>
    <mergeCell ref="AM61:AQ61"/>
    <mergeCell ref="AR61:AV61"/>
    <mergeCell ref="AR62:AV65"/>
    <mergeCell ref="AC43:AI43"/>
    <mergeCell ref="CI108:CV109"/>
    <mergeCell ref="O98:AP98"/>
    <mergeCell ref="AC54:AI54"/>
    <mergeCell ref="AC55:AI55"/>
    <mergeCell ref="AC56:AI56"/>
    <mergeCell ref="AM74:AQ77"/>
    <mergeCell ref="AW48:AZ48"/>
    <mergeCell ref="BA48:BC48"/>
    <mergeCell ref="AW49:AZ49"/>
    <mergeCell ref="BA49:BC49"/>
    <mergeCell ref="AW50:AZ50"/>
    <mergeCell ref="BA50:BC50"/>
    <mergeCell ref="AW51:AZ51"/>
    <mergeCell ref="BA51:BC51"/>
    <mergeCell ref="AW52:AZ52"/>
    <mergeCell ref="AC57:AI57"/>
    <mergeCell ref="V57:X57"/>
    <mergeCell ref="CN103:CV103"/>
    <mergeCell ref="CN104:CV104"/>
    <mergeCell ref="CN105:CV105"/>
    <mergeCell ref="BF98:CG98"/>
    <mergeCell ref="AR106:BE106"/>
    <mergeCell ref="CI106:CV106"/>
    <mergeCell ref="CI107:CV107"/>
    <mergeCell ref="AC48:AI48"/>
    <mergeCell ref="AC49:AI49"/>
    <mergeCell ref="AC46:AI46"/>
    <mergeCell ref="AG61:AL61"/>
    <mergeCell ref="AB61:AF61"/>
    <mergeCell ref="AJ49:AL49"/>
    <mergeCell ref="AM56:AV56"/>
    <mergeCell ref="O44:R44"/>
    <mergeCell ref="O45:R45"/>
    <mergeCell ref="O46:R46"/>
    <mergeCell ref="O47:R47"/>
    <mergeCell ref="O48:R48"/>
    <mergeCell ref="O49:R49"/>
    <mergeCell ref="K51:N51"/>
    <mergeCell ref="K52:N52"/>
    <mergeCell ref="O55:R55"/>
    <mergeCell ref="K57:N57"/>
    <mergeCell ref="BW71:CJ71"/>
    <mergeCell ref="BW72:CJ72"/>
    <mergeCell ref="O54:R54"/>
    <mergeCell ref="K53:N53"/>
    <mergeCell ref="K54:N54"/>
    <mergeCell ref="K55:N55"/>
    <mergeCell ref="K56:N56"/>
    <mergeCell ref="S57:U57"/>
    <mergeCell ref="S51:U51"/>
    <mergeCell ref="S52:U52"/>
    <mergeCell ref="S53:U53"/>
    <mergeCell ref="S54:U54"/>
    <mergeCell ref="AM50:AV50"/>
    <mergeCell ref="AM51:AV51"/>
    <mergeCell ref="AM52:AV52"/>
    <mergeCell ref="AM53:AV53"/>
    <mergeCell ref="AM54:AV54"/>
    <mergeCell ref="AM55:AV55"/>
    <mergeCell ref="T70:X73"/>
    <mergeCell ref="AG70:AL73"/>
    <mergeCell ref="M62:N65"/>
    <mergeCell ref="M66:N69"/>
    <mergeCell ref="A14:I14"/>
    <mergeCell ref="F15:I15"/>
    <mergeCell ref="A15:E15"/>
    <mergeCell ref="A23:E23"/>
    <mergeCell ref="F25:K25"/>
    <mergeCell ref="L25:Q25"/>
    <mergeCell ref="R25:W25"/>
    <mergeCell ref="K16:P16"/>
    <mergeCell ref="K15:P15"/>
    <mergeCell ref="Q15:AF15"/>
    <mergeCell ref="K17:P17"/>
    <mergeCell ref="K18:P18"/>
    <mergeCell ref="A35:E37"/>
    <mergeCell ref="F35:K37"/>
    <mergeCell ref="A38:E38"/>
    <mergeCell ref="F38:K38"/>
    <mergeCell ref="L24:Q24"/>
    <mergeCell ref="A25:E25"/>
    <mergeCell ref="A24:E24"/>
    <mergeCell ref="A19:E19"/>
    <mergeCell ref="F19:I19"/>
    <mergeCell ref="L32:Q32"/>
    <mergeCell ref="R32:W32"/>
    <mergeCell ref="X32:AC32"/>
    <mergeCell ref="F33:K33"/>
    <mergeCell ref="L33:Q33"/>
    <mergeCell ref="R33:W33"/>
    <mergeCell ref="X33:AC33"/>
    <mergeCell ref="A32:E32"/>
    <mergeCell ref="A33:E33"/>
    <mergeCell ref="X23:AC23"/>
    <mergeCell ref="F27:K27"/>
    <mergeCell ref="Y43:AB43"/>
    <mergeCell ref="R24:W24"/>
    <mergeCell ref="X24:AC24"/>
    <mergeCell ref="R28:W28"/>
    <mergeCell ref="X28:AC28"/>
    <mergeCell ref="Q20:AF20"/>
    <mergeCell ref="A22:AC22"/>
    <mergeCell ref="R23:W23"/>
    <mergeCell ref="Y44:AB44"/>
    <mergeCell ref="Y45:AB45"/>
    <mergeCell ref="A247:W247"/>
    <mergeCell ref="X247:AF247"/>
    <mergeCell ref="A246:W246"/>
    <mergeCell ref="X246:AF246"/>
    <mergeCell ref="B56:E56"/>
    <mergeCell ref="F55:J55"/>
    <mergeCell ref="F56:J56"/>
    <mergeCell ref="B53:E53"/>
    <mergeCell ref="B54:E54"/>
    <mergeCell ref="O56:R56"/>
    <mergeCell ref="AC53:AI53"/>
    <mergeCell ref="T235:AB235"/>
    <mergeCell ref="N197:Q197"/>
    <mergeCell ref="A188:C197"/>
    <mergeCell ref="R188:U188"/>
    <mergeCell ref="A199:E200"/>
    <mergeCell ref="AG247:AK247"/>
    <mergeCell ref="AG246:AK246"/>
    <mergeCell ref="AD189:AG189"/>
    <mergeCell ref="AH194:AL194"/>
    <mergeCell ref="AH195:AL195"/>
    <mergeCell ref="Y61:AA61"/>
    <mergeCell ref="CQ205:CU208"/>
    <mergeCell ref="AV203:AZ203"/>
    <mergeCell ref="AV204:AZ204"/>
    <mergeCell ref="AV205:AZ208"/>
    <mergeCell ref="AV198:AZ198"/>
    <mergeCell ref="BU196:BX196"/>
    <mergeCell ref="BU197:BX197"/>
    <mergeCell ref="BU198:BX198"/>
    <mergeCell ref="BQ189:BT189"/>
    <mergeCell ref="BY189:CB189"/>
    <mergeCell ref="CC189:CG189"/>
    <mergeCell ref="CH189:CK189"/>
    <mergeCell ref="CL189:CO189"/>
    <mergeCell ref="AY190:AZ190"/>
    <mergeCell ref="BA190:BD190"/>
    <mergeCell ref="BI190:BL190"/>
    <mergeCell ref="BM190:BP190"/>
    <mergeCell ref="BQ190:BT190"/>
    <mergeCell ref="BY190:CB190"/>
    <mergeCell ref="CC190:CG190"/>
    <mergeCell ref="CL193:CO193"/>
    <mergeCell ref="BI198:BL198"/>
    <mergeCell ref="BM198:BP198"/>
    <mergeCell ref="BQ198:BT198"/>
    <mergeCell ref="BY198:CB198"/>
    <mergeCell ref="CH198:CK198"/>
    <mergeCell ref="CC198:CG198"/>
    <mergeCell ref="AY196:AZ196"/>
    <mergeCell ref="BY194:CB194"/>
    <mergeCell ref="CC194:CG194"/>
    <mergeCell ref="CC193:CG193"/>
    <mergeCell ref="CT193:CU193"/>
    <mergeCell ref="CH195:CK195"/>
    <mergeCell ref="AV199:AZ200"/>
    <mergeCell ref="AY194:AZ194"/>
    <mergeCell ref="BA194:BD194"/>
    <mergeCell ref="BU189:BX189"/>
    <mergeCell ref="BU193:BX193"/>
    <mergeCell ref="AY195:AZ195"/>
    <mergeCell ref="BA195:BD195"/>
    <mergeCell ref="BI195:BL195"/>
    <mergeCell ref="BE194:BH194"/>
    <mergeCell ref="BE195:BH195"/>
    <mergeCell ref="BI193:BL193"/>
    <mergeCell ref="CH197:CK197"/>
    <mergeCell ref="CL197:CO197"/>
    <mergeCell ref="BE197:BH197"/>
    <mergeCell ref="AY189:AZ189"/>
    <mergeCell ref="BA189:BD189"/>
    <mergeCell ref="BI189:BL189"/>
    <mergeCell ref="CH194:CK194"/>
    <mergeCell ref="CL194:CO194"/>
    <mergeCell ref="BM195:BP195"/>
    <mergeCell ref="BQ195:BT195"/>
    <mergeCell ref="BY195:CB195"/>
    <mergeCell ref="CC195:CG195"/>
    <mergeCell ref="CL195:CO195"/>
    <mergeCell ref="BM194:BP194"/>
    <mergeCell ref="BQ194:BT194"/>
    <mergeCell ref="F46:J46"/>
    <mergeCell ref="F47:J47"/>
    <mergeCell ref="AR99:BE99"/>
    <mergeCell ref="AR100:BE100"/>
    <mergeCell ref="AR101:AV105"/>
    <mergeCell ref="AW101:BE101"/>
    <mergeCell ref="AW102:BE102"/>
    <mergeCell ref="AW103:BE103"/>
    <mergeCell ref="AW104:BE104"/>
    <mergeCell ref="AW105:BE105"/>
    <mergeCell ref="K50:N50"/>
    <mergeCell ref="F61:L61"/>
    <mergeCell ref="O61:S61"/>
    <mergeCell ref="AJ57:AL57"/>
    <mergeCell ref="AJ53:AL53"/>
    <mergeCell ref="AJ54:AL54"/>
    <mergeCell ref="AJ55:AL55"/>
    <mergeCell ref="AJ56:AL56"/>
    <mergeCell ref="B80:H80"/>
    <mergeCell ref="I81:O81"/>
    <mergeCell ref="I82:O82"/>
    <mergeCell ref="B83:H83"/>
    <mergeCell ref="M61:N61"/>
    <mergeCell ref="AC47:AI47"/>
    <mergeCell ref="AM66:AQ69"/>
    <mergeCell ref="AM70:AQ73"/>
    <mergeCell ref="T61:X61"/>
    <mergeCell ref="AM57:AV57"/>
    <mergeCell ref="Y55:AB55"/>
    <mergeCell ref="Y56:AB56"/>
    <mergeCell ref="Y57:AB57"/>
    <mergeCell ref="Y49:AB49"/>
    <mergeCell ref="B48:E48"/>
    <mergeCell ref="B55:E55"/>
    <mergeCell ref="F53:J53"/>
    <mergeCell ref="V53:X53"/>
    <mergeCell ref="V54:X54"/>
    <mergeCell ref="V55:X55"/>
    <mergeCell ref="V56:X56"/>
    <mergeCell ref="S56:U56"/>
    <mergeCell ref="O57:R57"/>
    <mergeCell ref="O51:R51"/>
    <mergeCell ref="O52:R52"/>
    <mergeCell ref="O53:R53"/>
    <mergeCell ref="FC185:FF187"/>
    <mergeCell ref="EO189:EP189"/>
    <mergeCell ref="EQ189:ET189"/>
    <mergeCell ref="EY189:FB189"/>
    <mergeCell ref="DL185:DS185"/>
    <mergeCell ref="DT185:EB185"/>
    <mergeCell ref="DP186:DS187"/>
    <mergeCell ref="DP188:DS188"/>
    <mergeCell ref="AM189:AP189"/>
    <mergeCell ref="AF181:AJ181"/>
    <mergeCell ref="AF182:AJ182"/>
    <mergeCell ref="K181:V181"/>
    <mergeCell ref="AD181:AE181"/>
    <mergeCell ref="K182:V182"/>
    <mergeCell ref="AD182:AE182"/>
    <mergeCell ref="N185:Q187"/>
    <mergeCell ref="AD188:AG188"/>
    <mergeCell ref="N188:Q188"/>
    <mergeCell ref="AD186:AG187"/>
    <mergeCell ref="D188:E188"/>
    <mergeCell ref="EG185:EJ187"/>
    <mergeCell ref="EL185:EP185"/>
    <mergeCell ref="EQ185:ET187"/>
    <mergeCell ref="DL189:DO189"/>
    <mergeCell ref="DT189:DW189"/>
    <mergeCell ref="AM203:AP203"/>
    <mergeCell ref="CT197:CU197"/>
    <mergeCell ref="AV201:AZ202"/>
    <mergeCell ref="CT191:CU191"/>
    <mergeCell ref="CV191:CY191"/>
    <mergeCell ref="DD191:DG191"/>
    <mergeCell ref="CV193:CY193"/>
    <mergeCell ref="EG196:EJ196"/>
    <mergeCell ref="EO196:EP196"/>
    <mergeCell ref="EQ196:ET196"/>
    <mergeCell ref="EC185:EF187"/>
    <mergeCell ref="BY196:CB196"/>
    <mergeCell ref="CC196:CG196"/>
    <mergeCell ref="CH196:CK196"/>
    <mergeCell ref="CT196:CU196"/>
    <mergeCell ref="CV196:CY196"/>
    <mergeCell ref="BY192:CB192"/>
    <mergeCell ref="CC192:CG192"/>
    <mergeCell ref="DP189:DS189"/>
    <mergeCell ref="CH192:CK192"/>
    <mergeCell ref="CL192:CO192"/>
    <mergeCell ref="BU191:BX191"/>
    <mergeCell ref="BU192:BX192"/>
    <mergeCell ref="CH193:CK193"/>
    <mergeCell ref="CH185:CK187"/>
    <mergeCell ref="CL185:CO187"/>
    <mergeCell ref="BY193:CB193"/>
    <mergeCell ref="DX189:EB189"/>
    <mergeCell ref="EC189:EF189"/>
    <mergeCell ref="BU186:BX187"/>
    <mergeCell ref="BU188:BX188"/>
    <mergeCell ref="FG196:FJ196"/>
    <mergeCell ref="FO196:FR196"/>
    <mergeCell ref="FS196:FW196"/>
    <mergeCell ref="FX196:GA196"/>
    <mergeCell ref="CZ196:DC196"/>
    <mergeCell ref="EU196:EX196"/>
    <mergeCell ref="CV197:CY197"/>
    <mergeCell ref="DD197:DG197"/>
    <mergeCell ref="DH197:DK197"/>
    <mergeCell ref="DL197:DO197"/>
    <mergeCell ref="DT197:DW197"/>
    <mergeCell ref="DX197:EB197"/>
    <mergeCell ref="EC197:EF197"/>
    <mergeCell ref="EG197:EJ197"/>
    <mergeCell ref="EO197:EP197"/>
    <mergeCell ref="EQ197:ET197"/>
    <mergeCell ref="EY197:FB197"/>
    <mergeCell ref="FC197:FF197"/>
    <mergeCell ref="CZ197:DC197"/>
    <mergeCell ref="EU197:EX197"/>
    <mergeCell ref="DD196:DG196"/>
    <mergeCell ref="DH196:DK196"/>
    <mergeCell ref="DL196:DO196"/>
    <mergeCell ref="DT196:DW196"/>
    <mergeCell ref="FO193:FR193"/>
    <mergeCell ref="FS193:FW193"/>
    <mergeCell ref="DX196:EB196"/>
    <mergeCell ref="EC196:EF196"/>
    <mergeCell ref="CT194:CU194"/>
    <mergeCell ref="CV194:CY194"/>
    <mergeCell ref="DD194:DG194"/>
    <mergeCell ref="DH194:DK194"/>
    <mergeCell ref="DL194:DO194"/>
    <mergeCell ref="DT194:DW194"/>
    <mergeCell ref="DX194:EB194"/>
    <mergeCell ref="EC194:EF194"/>
    <mergeCell ref="EG194:EJ194"/>
    <mergeCell ref="EO194:EP194"/>
    <mergeCell ref="EQ194:ET194"/>
    <mergeCell ref="EY194:FB194"/>
    <mergeCell ref="FC194:FF194"/>
    <mergeCell ref="CZ194:DC194"/>
    <mergeCell ref="CZ195:DC195"/>
    <mergeCell ref="DT195:DW195"/>
    <mergeCell ref="DX195:EB195"/>
    <mergeCell ref="CT195:CU195"/>
    <mergeCell ref="CV195:CY195"/>
    <mergeCell ref="DD195:DG195"/>
    <mergeCell ref="DH195:DK195"/>
    <mergeCell ref="CZ193:DC193"/>
    <mergeCell ref="EC195:EF195"/>
    <mergeCell ref="EG195:EJ195"/>
    <mergeCell ref="EO195:EP195"/>
    <mergeCell ref="EQ195:ET195"/>
    <mergeCell ref="EY195:FB195"/>
    <mergeCell ref="FC195:FF195"/>
    <mergeCell ref="FG195:FJ195"/>
    <mergeCell ref="FO195:FR195"/>
    <mergeCell ref="FS195:FW195"/>
    <mergeCell ref="FX195:GA195"/>
    <mergeCell ref="FG194:FJ194"/>
    <mergeCell ref="FO194:FR194"/>
    <mergeCell ref="FS194:FW194"/>
    <mergeCell ref="FX194:GA194"/>
    <mergeCell ref="DL195:DO195"/>
    <mergeCell ref="DD193:DG193"/>
    <mergeCell ref="DH193:DK193"/>
    <mergeCell ref="DL193:DO193"/>
    <mergeCell ref="EG193:EJ193"/>
    <mergeCell ref="EO193:EP193"/>
    <mergeCell ref="EQ193:ET193"/>
    <mergeCell ref="EY193:FB193"/>
    <mergeCell ref="FC193:FF193"/>
    <mergeCell ref="DT193:DW193"/>
    <mergeCell ref="DX193:EB193"/>
    <mergeCell ref="EC193:EF193"/>
    <mergeCell ref="EU193:EX193"/>
    <mergeCell ref="EU194:EX194"/>
    <mergeCell ref="EU195:EX195"/>
    <mergeCell ref="DD192:DG192"/>
    <mergeCell ref="DH192:DK192"/>
    <mergeCell ref="DL192:DO192"/>
    <mergeCell ref="DT192:DW192"/>
    <mergeCell ref="DX192:EB192"/>
    <mergeCell ref="EC192:EF192"/>
    <mergeCell ref="EG192:EJ192"/>
    <mergeCell ref="EO192:EP192"/>
    <mergeCell ref="EQ192:ET192"/>
    <mergeCell ref="EY192:FB192"/>
    <mergeCell ref="FC192:FF192"/>
    <mergeCell ref="FG192:FJ192"/>
    <mergeCell ref="FO192:FR192"/>
    <mergeCell ref="FS192:FW192"/>
    <mergeCell ref="GB192:GE192"/>
    <mergeCell ref="FX192:GA192"/>
    <mergeCell ref="CZ191:DC191"/>
    <mergeCell ref="CZ192:DC192"/>
    <mergeCell ref="DP191:DS191"/>
    <mergeCell ref="EY191:FB191"/>
    <mergeCell ref="DT191:DW191"/>
    <mergeCell ref="DX191:EB191"/>
    <mergeCell ref="EC191:EF191"/>
    <mergeCell ref="EG191:EJ191"/>
    <mergeCell ref="EO191:EP191"/>
    <mergeCell ref="FC191:FF191"/>
    <mergeCell ref="EQ191:ET191"/>
    <mergeCell ref="EU191:EX191"/>
    <mergeCell ref="EU192:EX192"/>
    <mergeCell ref="CQ185:CU185"/>
    <mergeCell ref="CV185:CY187"/>
    <mergeCell ref="DD185:DG187"/>
    <mergeCell ref="FS188:FW188"/>
    <mergeCell ref="EG189:EJ189"/>
    <mergeCell ref="FX188:GA188"/>
    <mergeCell ref="GB188:GE188"/>
    <mergeCell ref="FC189:FF189"/>
    <mergeCell ref="FG189:FJ189"/>
    <mergeCell ref="FO189:FR189"/>
    <mergeCell ref="FS189:FW189"/>
    <mergeCell ref="FX189:GA189"/>
    <mergeCell ref="GB189:GE189"/>
    <mergeCell ref="CT190:CU190"/>
    <mergeCell ref="CV190:CY190"/>
    <mergeCell ref="DD190:DG190"/>
    <mergeCell ref="DH190:DK190"/>
    <mergeCell ref="DL190:DO190"/>
    <mergeCell ref="DT190:DW190"/>
    <mergeCell ref="DX190:EB190"/>
    <mergeCell ref="EC190:EF190"/>
    <mergeCell ref="EG190:EJ190"/>
    <mergeCell ref="EO190:EP190"/>
    <mergeCell ref="EQ190:ET190"/>
    <mergeCell ref="EY190:FB190"/>
    <mergeCell ref="FC190:FF190"/>
    <mergeCell ref="FG190:FJ190"/>
    <mergeCell ref="FO190:FR190"/>
    <mergeCell ref="FS190:FW190"/>
    <mergeCell ref="FX190:GA190"/>
    <mergeCell ref="GB190:GE190"/>
    <mergeCell ref="CZ190:DC190"/>
    <mergeCell ref="CQ186:CU187"/>
    <mergeCell ref="DL186:DO187"/>
    <mergeCell ref="DT186:DW187"/>
    <mergeCell ref="DX186:EB187"/>
    <mergeCell ref="EL186:EP187"/>
    <mergeCell ref="FG186:FJ187"/>
    <mergeCell ref="FO186:FR187"/>
    <mergeCell ref="FS186:FW187"/>
    <mergeCell ref="CQ188:CS197"/>
    <mergeCell ref="CT188:CU188"/>
    <mergeCell ref="CV188:CY188"/>
    <mergeCell ref="DD188:DG188"/>
    <mergeCell ref="DH188:DK188"/>
    <mergeCell ref="DL188:DO188"/>
    <mergeCell ref="DT188:DW188"/>
    <mergeCell ref="DX188:EB188"/>
    <mergeCell ref="EC188:EF188"/>
    <mergeCell ref="EG188:EJ188"/>
    <mergeCell ref="EL188:EN197"/>
    <mergeCell ref="EO188:EP188"/>
    <mergeCell ref="EQ188:ET188"/>
    <mergeCell ref="EY188:FB188"/>
    <mergeCell ref="FC188:FF188"/>
    <mergeCell ref="FG188:FJ188"/>
    <mergeCell ref="FO188:FR188"/>
    <mergeCell ref="DP190:DS190"/>
    <mergeCell ref="CT189:CU189"/>
    <mergeCell ref="CV189:CY189"/>
    <mergeCell ref="DD189:DG189"/>
    <mergeCell ref="DH189:DK189"/>
    <mergeCell ref="CT192:CU192"/>
    <mergeCell ref="CV192:CY192"/>
    <mergeCell ref="DH185:DK187"/>
    <mergeCell ref="BM193:BP193"/>
    <mergeCell ref="BQ193:BT193"/>
    <mergeCell ref="CH188:CK188"/>
    <mergeCell ref="CL188:CO188"/>
    <mergeCell ref="BM189:BP189"/>
    <mergeCell ref="CH190:CK190"/>
    <mergeCell ref="CL190:CO190"/>
    <mergeCell ref="BU190:BX190"/>
    <mergeCell ref="BU195:BX195"/>
    <mergeCell ref="BQ185:BX185"/>
    <mergeCell ref="BY185:CG185"/>
    <mergeCell ref="BY186:CB187"/>
    <mergeCell ref="CC186:CG187"/>
    <mergeCell ref="AV188:AX197"/>
    <mergeCell ref="AY188:AZ188"/>
    <mergeCell ref="BA188:BD188"/>
    <mergeCell ref="BI188:BL188"/>
    <mergeCell ref="BM188:BP188"/>
    <mergeCell ref="BQ188:BT188"/>
    <mergeCell ref="BY188:CB188"/>
    <mergeCell ref="CC188:CG188"/>
    <mergeCell ref="BI185:BL187"/>
    <mergeCell ref="BM185:BP187"/>
    <mergeCell ref="AY191:AZ191"/>
    <mergeCell ref="BA191:BD191"/>
    <mergeCell ref="BI191:BL191"/>
    <mergeCell ref="BM191:BP191"/>
    <mergeCell ref="BQ191:BT191"/>
    <mergeCell ref="BY191:CB191"/>
    <mergeCell ref="CC191:CG191"/>
    <mergeCell ref="BU194:BX194"/>
    <mergeCell ref="AD197:AG197"/>
    <mergeCell ref="AM185:AP187"/>
    <mergeCell ref="AM188:AP188"/>
    <mergeCell ref="AQ185:AT187"/>
    <mergeCell ref="AQ196:AT196"/>
    <mergeCell ref="AQ197:AT197"/>
    <mergeCell ref="AM191:AP191"/>
    <mergeCell ref="BI192:BL192"/>
    <mergeCell ref="BM192:BP192"/>
    <mergeCell ref="BQ192:BT192"/>
    <mergeCell ref="BE189:BH189"/>
    <mergeCell ref="BI194:BL194"/>
    <mergeCell ref="BE190:BH190"/>
    <mergeCell ref="BE191:BH191"/>
    <mergeCell ref="BM196:BP196"/>
    <mergeCell ref="BQ196:BT196"/>
    <mergeCell ref="BE193:BH193"/>
    <mergeCell ref="AV186:AZ187"/>
    <mergeCell ref="BQ186:BT187"/>
    <mergeCell ref="AH196:AL196"/>
    <mergeCell ref="AH197:AL197"/>
    <mergeCell ref="BI197:BL197"/>
    <mergeCell ref="F197:I197"/>
    <mergeCell ref="D191:E191"/>
    <mergeCell ref="AD192:AG192"/>
    <mergeCell ref="AD193:AG193"/>
    <mergeCell ref="AD194:AG194"/>
    <mergeCell ref="BY197:CB197"/>
    <mergeCell ref="CC197:CG197"/>
    <mergeCell ref="BE192:BH192"/>
    <mergeCell ref="BE196:BH196"/>
    <mergeCell ref="AM195:AP195"/>
    <mergeCell ref="AM196:AP196"/>
    <mergeCell ref="AH186:AL187"/>
    <mergeCell ref="AH188:AL188"/>
    <mergeCell ref="AM197:AP197"/>
    <mergeCell ref="AM192:AP192"/>
    <mergeCell ref="AM193:AP193"/>
    <mergeCell ref="AM194:AP194"/>
    <mergeCell ref="AD191:AG191"/>
    <mergeCell ref="AQ188:AT188"/>
    <mergeCell ref="AQ189:AT189"/>
    <mergeCell ref="AQ190:AT190"/>
    <mergeCell ref="AQ191:AT191"/>
    <mergeCell ref="AQ192:AT192"/>
    <mergeCell ref="AH189:AL189"/>
    <mergeCell ref="AH190:AL190"/>
    <mergeCell ref="AH191:AL191"/>
    <mergeCell ref="AH192:AL192"/>
    <mergeCell ref="AH193:AL193"/>
    <mergeCell ref="AD195:AG195"/>
    <mergeCell ref="AD196:AG196"/>
    <mergeCell ref="R185:U187"/>
    <mergeCell ref="N189:Q189"/>
    <mergeCell ref="V222:Y222"/>
    <mergeCell ref="P221:U221"/>
    <mergeCell ref="F213:K213"/>
    <mergeCell ref="F214:K214"/>
    <mergeCell ref="F215:K215"/>
    <mergeCell ref="Z222:AH222"/>
    <mergeCell ref="A184:GE184"/>
    <mergeCell ref="EQ205:GE208"/>
    <mergeCell ref="AM190:AP190"/>
    <mergeCell ref="V190:Y190"/>
    <mergeCell ref="F216:K216"/>
    <mergeCell ref="F217:K217"/>
    <mergeCell ref="F218:K218"/>
    <mergeCell ref="F219:K219"/>
    <mergeCell ref="V191:Y191"/>
    <mergeCell ref="V192:Y192"/>
    <mergeCell ref="V193:Y193"/>
    <mergeCell ref="D190:E190"/>
    <mergeCell ref="V195:Y195"/>
    <mergeCell ref="A198:E198"/>
    <mergeCell ref="F198:I198"/>
    <mergeCell ref="R190:U190"/>
    <mergeCell ref="R191:U191"/>
    <mergeCell ref="R192:U192"/>
    <mergeCell ref="R193:U193"/>
    <mergeCell ref="R194:U194"/>
    <mergeCell ref="R195:U195"/>
    <mergeCell ref="R196:U196"/>
    <mergeCell ref="R197:U197"/>
    <mergeCell ref="F199:U200"/>
    <mergeCell ref="P214:U214"/>
    <mergeCell ref="A186:E187"/>
    <mergeCell ref="A182:J182"/>
    <mergeCell ref="W181:AA181"/>
    <mergeCell ref="W182:AA182"/>
    <mergeCell ref="AB181:AC181"/>
    <mergeCell ref="AB182:AC182"/>
    <mergeCell ref="A201:E202"/>
    <mergeCell ref="A203:E203"/>
    <mergeCell ref="F188:I188"/>
    <mergeCell ref="F189:I189"/>
    <mergeCell ref="F190:I190"/>
    <mergeCell ref="F191:I191"/>
    <mergeCell ref="F192:I192"/>
    <mergeCell ref="F193:I193"/>
    <mergeCell ref="F194:I194"/>
    <mergeCell ref="F195:I195"/>
    <mergeCell ref="F196:I196"/>
    <mergeCell ref="V186:Y187"/>
    <mergeCell ref="D192:E192"/>
    <mergeCell ref="V185:AC185"/>
    <mergeCell ref="N198:Q198"/>
    <mergeCell ref="R198:U198"/>
    <mergeCell ref="J198:M198"/>
    <mergeCell ref="D193:E193"/>
    <mergeCell ref="D194:E194"/>
    <mergeCell ref="V194:Y194"/>
    <mergeCell ref="D189:E189"/>
    <mergeCell ref="D197:E197"/>
    <mergeCell ref="D195:E195"/>
    <mergeCell ref="V188:Y188"/>
    <mergeCell ref="V189:Y189"/>
    <mergeCell ref="J195:M195"/>
    <mergeCell ref="A185:E185"/>
    <mergeCell ref="N190:Q190"/>
    <mergeCell ref="N191:Q191"/>
    <mergeCell ref="N192:Q192"/>
    <mergeCell ref="N193:Q193"/>
    <mergeCell ref="N194:Q194"/>
    <mergeCell ref="N195:Q195"/>
    <mergeCell ref="AD190:AG190"/>
    <mergeCell ref="V197:Y197"/>
    <mergeCell ref="V196:Y196"/>
    <mergeCell ref="F185:I187"/>
    <mergeCell ref="N196:Q196"/>
    <mergeCell ref="R189:U189"/>
    <mergeCell ref="EN98:FO98"/>
    <mergeCell ref="F104:N104"/>
    <mergeCell ref="A119:N119"/>
    <mergeCell ref="A120:N120"/>
    <mergeCell ref="A112:N112"/>
    <mergeCell ref="A113:N113"/>
    <mergeCell ref="A114:N114"/>
    <mergeCell ref="A115:N115"/>
    <mergeCell ref="A116:N116"/>
    <mergeCell ref="A118:N118"/>
    <mergeCell ref="O118:U118"/>
    <mergeCell ref="O120:U120"/>
    <mergeCell ref="O119:U119"/>
    <mergeCell ref="A107:N107"/>
    <mergeCell ref="A108:N109"/>
    <mergeCell ref="A110:N110"/>
    <mergeCell ref="K171:AJ171"/>
    <mergeCell ref="P172:AJ179"/>
    <mergeCell ref="A180:J180"/>
    <mergeCell ref="K180:O180"/>
    <mergeCell ref="AG239:AK239"/>
    <mergeCell ref="AG240:AK240"/>
    <mergeCell ref="AG241:AK241"/>
    <mergeCell ref="A225:J225"/>
    <mergeCell ref="A226:J226"/>
    <mergeCell ref="A227:J227"/>
    <mergeCell ref="A229:J229"/>
    <mergeCell ref="A230:J230"/>
    <mergeCell ref="A231:J231"/>
    <mergeCell ref="A232:J232"/>
    <mergeCell ref="A233:J233"/>
    <mergeCell ref="A234:J234"/>
    <mergeCell ref="K225:S225"/>
    <mergeCell ref="K226:S226"/>
    <mergeCell ref="K227:S227"/>
    <mergeCell ref="K229:S229"/>
    <mergeCell ref="K230:S230"/>
    <mergeCell ref="K231:S231"/>
    <mergeCell ref="A236:S236"/>
    <mergeCell ref="K234:S234"/>
    <mergeCell ref="K232:S232"/>
    <mergeCell ref="K233:S233"/>
    <mergeCell ref="T232:AB232"/>
    <mergeCell ref="T233:AB233"/>
    <mergeCell ref="T234:AB234"/>
    <mergeCell ref="A235:J235"/>
    <mergeCell ref="K235:S235"/>
    <mergeCell ref="A228:J228"/>
    <mergeCell ref="K228:S228"/>
    <mergeCell ref="T228:AB228"/>
    <mergeCell ref="P180:V180"/>
    <mergeCell ref="W180:AC180"/>
    <mergeCell ref="AD180:AJ180"/>
    <mergeCell ref="A181:J181"/>
    <mergeCell ref="F220:K220"/>
    <mergeCell ref="AG242:AK242"/>
    <mergeCell ref="AG243:AK243"/>
    <mergeCell ref="AG244:AK244"/>
    <mergeCell ref="AG245:AK245"/>
    <mergeCell ref="A238:AK238"/>
    <mergeCell ref="T236:AB236"/>
    <mergeCell ref="A224:AB224"/>
    <mergeCell ref="A239:W239"/>
    <mergeCell ref="A240:W240"/>
    <mergeCell ref="A241:W241"/>
    <mergeCell ref="A242:W242"/>
    <mergeCell ref="A243:W243"/>
    <mergeCell ref="A244:W244"/>
    <mergeCell ref="A245:W245"/>
    <mergeCell ref="X239:AF239"/>
    <mergeCell ref="X240:AF240"/>
    <mergeCell ref="X241:AF241"/>
    <mergeCell ref="X242:AF242"/>
    <mergeCell ref="X243:AF243"/>
    <mergeCell ref="X244:AF244"/>
    <mergeCell ref="X245:AF245"/>
    <mergeCell ref="T225:AB225"/>
    <mergeCell ref="T226:AB226"/>
    <mergeCell ref="T227:AB227"/>
    <mergeCell ref="T229:AB229"/>
    <mergeCell ref="T230:AB230"/>
    <mergeCell ref="T231:AB231"/>
    <mergeCell ref="B220:E220"/>
    <mergeCell ref="B221:E221"/>
    <mergeCell ref="B222:E222"/>
    <mergeCell ref="F221:K221"/>
    <mergeCell ref="F222:K222"/>
    <mergeCell ref="B219:E219"/>
    <mergeCell ref="P222:U222"/>
    <mergeCell ref="Z214:AH214"/>
    <mergeCell ref="Z215:AH215"/>
    <mergeCell ref="Z216:AH216"/>
    <mergeCell ref="AY221:BD221"/>
    <mergeCell ref="AY222:BD222"/>
    <mergeCell ref="P213:U213"/>
    <mergeCell ref="L213:O213"/>
    <mergeCell ref="L214:O214"/>
    <mergeCell ref="L215:O215"/>
    <mergeCell ref="L216:O216"/>
    <mergeCell ref="L217:O217"/>
    <mergeCell ref="L218:O218"/>
    <mergeCell ref="L219:O219"/>
    <mergeCell ref="L220:O220"/>
    <mergeCell ref="L221:O221"/>
    <mergeCell ref="L222:O222"/>
    <mergeCell ref="P216:U216"/>
    <mergeCell ref="P217:U217"/>
    <mergeCell ref="P218:U218"/>
    <mergeCell ref="P219:U219"/>
    <mergeCell ref="P220:U220"/>
    <mergeCell ref="Z218:AH218"/>
    <mergeCell ref="Z219:AH219"/>
    <mergeCell ref="Z220:AH220"/>
    <mergeCell ref="Z221:AH221"/>
    <mergeCell ref="A12:G12"/>
    <mergeCell ref="AV3:AW3"/>
    <mergeCell ref="AB12:AE12"/>
    <mergeCell ref="AF12:AI12"/>
    <mergeCell ref="T12:W12"/>
    <mergeCell ref="X9:AA9"/>
    <mergeCell ref="X10:AA10"/>
    <mergeCell ref="X11:AA11"/>
    <mergeCell ref="X12:AA12"/>
    <mergeCell ref="AB9:AE9"/>
    <mergeCell ref="H12:K12"/>
    <mergeCell ref="L10:O10"/>
    <mergeCell ref="L11:O11"/>
    <mergeCell ref="L12:O12"/>
    <mergeCell ref="P10:S10"/>
    <mergeCell ref="P11:S11"/>
    <mergeCell ref="P12:S12"/>
    <mergeCell ref="AF9:AI9"/>
    <mergeCell ref="AR3:AU3"/>
    <mergeCell ref="A8:AY8"/>
    <mergeCell ref="AR4:AU4"/>
    <mergeCell ref="AR5:AW6"/>
    <mergeCell ref="AJ9:AM9"/>
    <mergeCell ref="AJ10:AM10"/>
    <mergeCell ref="AJ11:AM11"/>
    <mergeCell ref="AJ12:AM12"/>
    <mergeCell ref="AN9:AQ9"/>
    <mergeCell ref="AR9:AU9"/>
    <mergeCell ref="AV10:AY10"/>
    <mergeCell ref="AV11:AY11"/>
    <mergeCell ref="AV12:AY12"/>
    <mergeCell ref="AV9:AY9"/>
    <mergeCell ref="AV4:AW4"/>
    <mergeCell ref="AK3:AQ3"/>
    <mergeCell ref="AK4:AQ4"/>
    <mergeCell ref="AD6:AJ6"/>
    <mergeCell ref="A9:G9"/>
    <mergeCell ref="A10:G10"/>
    <mergeCell ref="H9:K9"/>
    <mergeCell ref="A4:G4"/>
    <mergeCell ref="H4:O4"/>
    <mergeCell ref="AB10:AE10"/>
    <mergeCell ref="AD4:AJ4"/>
    <mergeCell ref="A5:G5"/>
    <mergeCell ref="H5:O5"/>
    <mergeCell ref="AD5:AJ5"/>
    <mergeCell ref="AF10:AI10"/>
    <mergeCell ref="AB11:AE11"/>
    <mergeCell ref="AF11:AI11"/>
    <mergeCell ref="AN10:AQ10"/>
    <mergeCell ref="H10:K10"/>
    <mergeCell ref="L9:O9"/>
    <mergeCell ref="H11:K11"/>
    <mergeCell ref="P9:S9"/>
    <mergeCell ref="T9:W9"/>
    <mergeCell ref="T10:W10"/>
    <mergeCell ref="T11:W11"/>
    <mergeCell ref="A11:G11"/>
    <mergeCell ref="A3:G3"/>
    <mergeCell ref="H3:O3"/>
    <mergeCell ref="AD3:AJ3"/>
    <mergeCell ref="AK5:AQ5"/>
    <mergeCell ref="AK6:AQ6"/>
    <mergeCell ref="A40:BC40"/>
    <mergeCell ref="Y42:AB42"/>
    <mergeCell ref="Y47:AB47"/>
    <mergeCell ref="Y48:AB48"/>
    <mergeCell ref="V51:X51"/>
    <mergeCell ref="V52:X52"/>
    <mergeCell ref="F49:J49"/>
    <mergeCell ref="AC41:AI41"/>
    <mergeCell ref="BA46:BC46"/>
    <mergeCell ref="BA47:BC47"/>
    <mergeCell ref="BA52:BC52"/>
    <mergeCell ref="B41:E42"/>
    <mergeCell ref="F41:J42"/>
    <mergeCell ref="A41:A42"/>
    <mergeCell ref="AJ50:AL50"/>
    <mergeCell ref="AJ46:AL46"/>
    <mergeCell ref="A18:E18"/>
    <mergeCell ref="V47:X47"/>
    <mergeCell ref="V48:X48"/>
    <mergeCell ref="V49:X49"/>
    <mergeCell ref="V50:X50"/>
    <mergeCell ref="S50:U50"/>
    <mergeCell ref="AC44:AI44"/>
    <mergeCell ref="AC45:AI45"/>
    <mergeCell ref="Y51:AB51"/>
    <mergeCell ref="Y52:AB52"/>
    <mergeCell ref="AW47:AZ47"/>
    <mergeCell ref="K41:AB41"/>
    <mergeCell ref="V42:X42"/>
    <mergeCell ref="AJ51:AL51"/>
    <mergeCell ref="AJ52:AL52"/>
    <mergeCell ref="AJ42:AL42"/>
    <mergeCell ref="A16:E16"/>
    <mergeCell ref="F16:I16"/>
    <mergeCell ref="F18:I18"/>
    <mergeCell ref="A17:E17"/>
    <mergeCell ref="F17:I17"/>
    <mergeCell ref="O42:R42"/>
    <mergeCell ref="O43:R43"/>
    <mergeCell ref="AR10:AU10"/>
    <mergeCell ref="AN11:AQ11"/>
    <mergeCell ref="AR11:AU11"/>
    <mergeCell ref="AN12:AQ12"/>
    <mergeCell ref="B52:E52"/>
    <mergeCell ref="F51:J51"/>
    <mergeCell ref="F52:J52"/>
    <mergeCell ref="B49:E49"/>
    <mergeCell ref="B50:E50"/>
    <mergeCell ref="F50:J50"/>
    <mergeCell ref="S42:U42"/>
    <mergeCell ref="S43:U43"/>
    <mergeCell ref="S44:U44"/>
    <mergeCell ref="S45:U45"/>
    <mergeCell ref="S46:U46"/>
    <mergeCell ref="S47:U47"/>
    <mergeCell ref="S48:U48"/>
    <mergeCell ref="S49:U49"/>
    <mergeCell ref="O50:R50"/>
    <mergeCell ref="K48:N48"/>
    <mergeCell ref="K49:N49"/>
    <mergeCell ref="V43:X43"/>
    <mergeCell ref="V44:X44"/>
    <mergeCell ref="V45:X45"/>
    <mergeCell ref="V46:X46"/>
    <mergeCell ref="AR12:AU12"/>
    <mergeCell ref="F48:J48"/>
    <mergeCell ref="B43:E43"/>
    <mergeCell ref="B44:E44"/>
    <mergeCell ref="B45:E45"/>
    <mergeCell ref="B46:E46"/>
    <mergeCell ref="B47:E47"/>
    <mergeCell ref="AJ41:BC41"/>
    <mergeCell ref="AW42:AZ42"/>
    <mergeCell ref="BA42:BC42"/>
    <mergeCell ref="AW43:AZ43"/>
    <mergeCell ref="BA43:BC43"/>
    <mergeCell ref="AW44:AZ44"/>
    <mergeCell ref="BA44:BC44"/>
    <mergeCell ref="AW45:AZ45"/>
    <mergeCell ref="BA45:BC45"/>
    <mergeCell ref="AW46:AZ46"/>
    <mergeCell ref="K42:N42"/>
    <mergeCell ref="K43:N43"/>
    <mergeCell ref="K44:N44"/>
    <mergeCell ref="K45:N45"/>
    <mergeCell ref="K46:N46"/>
    <mergeCell ref="K47:N47"/>
    <mergeCell ref="AC42:AI42"/>
    <mergeCell ref="F43:J43"/>
    <mergeCell ref="F44:J44"/>
    <mergeCell ref="F45:J45"/>
    <mergeCell ref="AJ43:AL43"/>
    <mergeCell ref="AJ44:AL44"/>
    <mergeCell ref="AJ45:AL45"/>
    <mergeCell ref="AJ47:AL47"/>
    <mergeCell ref="AJ48:AL48"/>
    <mergeCell ref="AM42:AV42"/>
    <mergeCell ref="AM43:AV43"/>
    <mergeCell ref="AM44:AV44"/>
    <mergeCell ref="AM45:AV45"/>
    <mergeCell ref="AM46:AV46"/>
    <mergeCell ref="AM47:AV47"/>
    <mergeCell ref="AM48:AV48"/>
    <mergeCell ref="A74:A77"/>
    <mergeCell ref="B74:E77"/>
    <mergeCell ref="F74:L77"/>
    <mergeCell ref="O74:S77"/>
    <mergeCell ref="T74:X77"/>
    <mergeCell ref="Y74:AA77"/>
    <mergeCell ref="AB74:AF77"/>
    <mergeCell ref="A62:A65"/>
    <mergeCell ref="B62:E65"/>
    <mergeCell ref="F62:L65"/>
    <mergeCell ref="O62:S65"/>
    <mergeCell ref="T62:X65"/>
    <mergeCell ref="Y62:AA65"/>
    <mergeCell ref="AB62:AF65"/>
    <mergeCell ref="AG62:AL65"/>
    <mergeCell ref="A70:A73"/>
    <mergeCell ref="A66:A69"/>
    <mergeCell ref="B66:E69"/>
    <mergeCell ref="F66:L69"/>
    <mergeCell ref="O66:S69"/>
    <mergeCell ref="T66:X69"/>
    <mergeCell ref="Y66:AA69"/>
    <mergeCell ref="B70:E73"/>
    <mergeCell ref="F70:L73"/>
    <mergeCell ref="O70:S73"/>
    <mergeCell ref="A90:A95"/>
    <mergeCell ref="BA86:BG86"/>
    <mergeCell ref="B88:H88"/>
    <mergeCell ref="BH86:BN86"/>
    <mergeCell ref="BO86:BU86"/>
    <mergeCell ref="B91:H91"/>
    <mergeCell ref="B92:H92"/>
    <mergeCell ref="B93:H93"/>
    <mergeCell ref="B94:H94"/>
    <mergeCell ref="W92:AC92"/>
    <mergeCell ref="AD92:AJ92"/>
    <mergeCell ref="AK92:AQ92"/>
    <mergeCell ref="AR92:AX92"/>
    <mergeCell ref="BH95:BN95"/>
    <mergeCell ref="BO95:BU95"/>
    <mergeCell ref="B95:H95"/>
    <mergeCell ref="BA79:BG79"/>
    <mergeCell ref="P79:V79"/>
    <mergeCell ref="P80:V80"/>
    <mergeCell ref="I80:O80"/>
    <mergeCell ref="A81:A86"/>
    <mergeCell ref="I88:O88"/>
    <mergeCell ref="P88:V88"/>
    <mergeCell ref="W88:AC88"/>
    <mergeCell ref="AD88:AJ88"/>
    <mergeCell ref="BA89:BG89"/>
    <mergeCell ref="AD80:AJ80"/>
    <mergeCell ref="AD81:AJ81"/>
    <mergeCell ref="AD82:AJ82"/>
    <mergeCell ref="AD83:AJ83"/>
    <mergeCell ref="AD84:AJ84"/>
    <mergeCell ref="AD85:AJ85"/>
    <mergeCell ref="BW69:CJ69"/>
    <mergeCell ref="AW70:BA73"/>
    <mergeCell ref="AW74:BA77"/>
    <mergeCell ref="BW73:CJ73"/>
    <mergeCell ref="BW65:CJ65"/>
    <mergeCell ref="BW66:CJ66"/>
    <mergeCell ref="BW67:CJ67"/>
    <mergeCell ref="BW68:CJ68"/>
    <mergeCell ref="CC79:CI79"/>
    <mergeCell ref="M74:N77"/>
    <mergeCell ref="B79:H79"/>
    <mergeCell ref="I79:O79"/>
    <mergeCell ref="BK62:BT65"/>
    <mergeCell ref="BK66:BT69"/>
    <mergeCell ref="BK70:BT73"/>
    <mergeCell ref="BK74:BT77"/>
    <mergeCell ref="AR66:AV69"/>
    <mergeCell ref="AR70:AV73"/>
    <mergeCell ref="AR74:AV77"/>
    <mergeCell ref="AG74:AL77"/>
    <mergeCell ref="AM62:AQ65"/>
    <mergeCell ref="AG66:AL69"/>
    <mergeCell ref="Y70:AA73"/>
    <mergeCell ref="AB70:AF73"/>
    <mergeCell ref="AB66:AF69"/>
    <mergeCell ref="BA81:BG81"/>
    <mergeCell ref="BA82:BG82"/>
    <mergeCell ref="CJ79:CP79"/>
    <mergeCell ref="BH80:BN80"/>
    <mergeCell ref="BV95:CB95"/>
    <mergeCell ref="BH93:BN93"/>
    <mergeCell ref="BO93:BU93"/>
    <mergeCell ref="BV93:CB93"/>
    <mergeCell ref="CC93:CI93"/>
    <mergeCell ref="CJ93:CP93"/>
    <mergeCell ref="CQ93:CW93"/>
    <mergeCell ref="BH91:BN91"/>
    <mergeCell ref="BO91:BU91"/>
    <mergeCell ref="BV91:CB91"/>
    <mergeCell ref="CC91:CI91"/>
    <mergeCell ref="CJ91:CP91"/>
    <mergeCell ref="CQ91:CW91"/>
    <mergeCell ref="BV86:CB86"/>
    <mergeCell ref="CC86:CI86"/>
    <mergeCell ref="CQ79:CW79"/>
    <mergeCell ref="BV79:CB79"/>
    <mergeCell ref="CC89:CI89"/>
    <mergeCell ref="CJ89:CP89"/>
    <mergeCell ref="CQ81:CW81"/>
    <mergeCell ref="CJ86:CP86"/>
    <mergeCell ref="CQ86:CW86"/>
    <mergeCell ref="CQ88:CW88"/>
    <mergeCell ref="BH89:BN89"/>
    <mergeCell ref="BV90:CB90"/>
    <mergeCell ref="BH85:BN85"/>
    <mergeCell ref="BO85:BU85"/>
    <mergeCell ref="AK88:AQ88"/>
    <mergeCell ref="AR88:AX88"/>
    <mergeCell ref="BA88:BG88"/>
    <mergeCell ref="AZ90:AZ95"/>
    <mergeCell ref="BA94:BG94"/>
    <mergeCell ref="BA90:BG90"/>
    <mergeCell ref="BA91:BG91"/>
    <mergeCell ref="BA92:BG92"/>
    <mergeCell ref="BA93:BG93"/>
    <mergeCell ref="CC95:CI95"/>
    <mergeCell ref="CJ95:CP95"/>
    <mergeCell ref="CQ95:CW95"/>
    <mergeCell ref="CC94:CI94"/>
    <mergeCell ref="CJ94:CP94"/>
    <mergeCell ref="CQ94:CW94"/>
    <mergeCell ref="CC92:CI92"/>
    <mergeCell ref="CJ92:CP92"/>
    <mergeCell ref="CQ92:CW92"/>
    <mergeCell ref="BV92:CB92"/>
    <mergeCell ref="CC90:CI90"/>
    <mergeCell ref="CJ90:CP90"/>
    <mergeCell ref="CQ90:CW90"/>
    <mergeCell ref="AR95:AX95"/>
    <mergeCell ref="BO89:BU89"/>
    <mergeCell ref="BV89:CB89"/>
    <mergeCell ref="CQ89:CW89"/>
    <mergeCell ref="BH88:BN88"/>
    <mergeCell ref="BO88:BU88"/>
    <mergeCell ref="CC88:CI88"/>
    <mergeCell ref="CJ88:CP88"/>
    <mergeCell ref="AR93:AX93"/>
    <mergeCell ref="BV88:CB88"/>
    <mergeCell ref="I93:O93"/>
    <mergeCell ref="W93:AC93"/>
    <mergeCell ref="AD93:AJ93"/>
    <mergeCell ref="AK93:AQ93"/>
    <mergeCell ref="I89:O89"/>
    <mergeCell ref="P89:V89"/>
    <mergeCell ref="W89:AC89"/>
    <mergeCell ref="BH90:BN90"/>
    <mergeCell ref="BO90:BU90"/>
    <mergeCell ref="BO80:BU80"/>
    <mergeCell ref="AD86:AJ86"/>
    <mergeCell ref="W79:AC79"/>
    <mergeCell ref="W80:AC80"/>
    <mergeCell ref="B82:H82"/>
    <mergeCell ref="B81:H81"/>
    <mergeCell ref="B84:H84"/>
    <mergeCell ref="W90:AC90"/>
    <mergeCell ref="AD90:AJ90"/>
    <mergeCell ref="AK90:AQ90"/>
    <mergeCell ref="AR90:AX90"/>
    <mergeCell ref="BA83:BG83"/>
    <mergeCell ref="BA84:BG84"/>
    <mergeCell ref="BA85:BG85"/>
    <mergeCell ref="AZ81:AZ86"/>
    <mergeCell ref="B89:H89"/>
    <mergeCell ref="B90:H90"/>
    <mergeCell ref="B85:H85"/>
    <mergeCell ref="B86:H86"/>
    <mergeCell ref="I86:O86"/>
    <mergeCell ref="P81:V81"/>
    <mergeCell ref="P82:V82"/>
    <mergeCell ref="P83:V83"/>
    <mergeCell ref="P84:V84"/>
    <mergeCell ref="P85:V85"/>
    <mergeCell ref="P86:V86"/>
    <mergeCell ref="AD89:AJ89"/>
    <mergeCell ref="BH79:BN79"/>
    <mergeCell ref="BO79:BU79"/>
    <mergeCell ref="I85:O85"/>
    <mergeCell ref="I83:O83"/>
    <mergeCell ref="I84:O84"/>
    <mergeCell ref="AK86:AQ86"/>
    <mergeCell ref="AR79:AX79"/>
    <mergeCell ref="AR80:AX80"/>
    <mergeCell ref="AR81:AX81"/>
    <mergeCell ref="AR82:AX82"/>
    <mergeCell ref="AR83:AX83"/>
    <mergeCell ref="AR84:AX84"/>
    <mergeCell ref="AR85:AX85"/>
    <mergeCell ref="AR86:AX86"/>
    <mergeCell ref="AK79:AQ79"/>
    <mergeCell ref="AK80:AQ80"/>
    <mergeCell ref="AK81:AQ81"/>
    <mergeCell ref="AK82:AQ82"/>
    <mergeCell ref="AK83:AQ83"/>
    <mergeCell ref="AK84:AQ84"/>
    <mergeCell ref="W86:AC86"/>
    <mergeCell ref="BO82:BU82"/>
    <mergeCell ref="AD79:AJ79"/>
    <mergeCell ref="W81:AC81"/>
    <mergeCell ref="W82:AC82"/>
    <mergeCell ref="W83:AC83"/>
    <mergeCell ref="W84:AC84"/>
    <mergeCell ref="W85:AC85"/>
    <mergeCell ref="AK85:AQ85"/>
    <mergeCell ref="BH83:BN83"/>
    <mergeCell ref="BO83:BU83"/>
    <mergeCell ref="CQ80:CW80"/>
    <mergeCell ref="BV83:CB83"/>
    <mergeCell ref="CC83:CI83"/>
    <mergeCell ref="CJ83:CP83"/>
    <mergeCell ref="BH81:BN81"/>
    <mergeCell ref="BO81:BU81"/>
    <mergeCell ref="BV81:CB81"/>
    <mergeCell ref="BV80:CB80"/>
    <mergeCell ref="CC80:CI80"/>
    <mergeCell ref="CC81:CI81"/>
    <mergeCell ref="CJ81:CP81"/>
    <mergeCell ref="BH84:BN84"/>
    <mergeCell ref="BO84:BU84"/>
    <mergeCell ref="BV84:CB84"/>
    <mergeCell ref="CC84:CI84"/>
    <mergeCell ref="CJ80:CP80"/>
    <mergeCell ref="CJ84:CP84"/>
    <mergeCell ref="CQ84:CW84"/>
    <mergeCell ref="BH82:BN82"/>
    <mergeCell ref="BV82:CB82"/>
    <mergeCell ref="CC82:CI82"/>
    <mergeCell ref="CJ82:CP82"/>
    <mergeCell ref="CQ82:CW82"/>
    <mergeCell ref="CQ83:CW83"/>
    <mergeCell ref="CC85:CI85"/>
    <mergeCell ref="CJ85:CP85"/>
    <mergeCell ref="CQ85:CW85"/>
    <mergeCell ref="BV85:CB85"/>
    <mergeCell ref="BA80:BG80"/>
    <mergeCell ref="W94:AC94"/>
    <mergeCell ref="AD94:AJ94"/>
    <mergeCell ref="AK94:AQ94"/>
    <mergeCell ref="BH94:BN94"/>
    <mergeCell ref="BO94:BU94"/>
    <mergeCell ref="BV94:CB94"/>
    <mergeCell ref="BH92:BN92"/>
    <mergeCell ref="BO92:BU92"/>
    <mergeCell ref="W91:AC91"/>
    <mergeCell ref="AD91:AJ91"/>
    <mergeCell ref="AK91:AQ91"/>
    <mergeCell ref="AR91:AX91"/>
    <mergeCell ref="AK89:AQ89"/>
    <mergeCell ref="AR89:AX89"/>
    <mergeCell ref="I90:O90"/>
    <mergeCell ref="P90:V90"/>
    <mergeCell ref="F101:N101"/>
    <mergeCell ref="A100:N100"/>
    <mergeCell ref="P93:V93"/>
    <mergeCell ref="I92:O92"/>
    <mergeCell ref="P92:V92"/>
    <mergeCell ref="I91:O91"/>
    <mergeCell ref="AC100:AI100"/>
    <mergeCell ref="AC101:AI101"/>
    <mergeCell ref="P91:V91"/>
    <mergeCell ref="BA95:BG95"/>
    <mergeCell ref="AR94:AX94"/>
    <mergeCell ref="I95:O95"/>
    <mergeCell ref="P95:V95"/>
    <mergeCell ref="W95:AC95"/>
    <mergeCell ref="AD95:AJ95"/>
    <mergeCell ref="AK95:AQ95"/>
    <mergeCell ref="A101:E105"/>
    <mergeCell ref="O104:U104"/>
    <mergeCell ref="O105:U105"/>
    <mergeCell ref="F102:N102"/>
    <mergeCell ref="AJ100:AP100"/>
    <mergeCell ref="AC102:AI102"/>
    <mergeCell ref="AC103:AI103"/>
    <mergeCell ref="AC104:AI104"/>
    <mergeCell ref="AC105:AI105"/>
    <mergeCell ref="BF101:BL101"/>
    <mergeCell ref="I94:O94"/>
    <mergeCell ref="P94:V94"/>
    <mergeCell ref="O106:U106"/>
    <mergeCell ref="O107:U107"/>
    <mergeCell ref="O108:U109"/>
    <mergeCell ref="AC118:AI118"/>
    <mergeCell ref="AC119:AI119"/>
    <mergeCell ref="V104:AB104"/>
    <mergeCell ref="V105:AB105"/>
    <mergeCell ref="V106:AB106"/>
    <mergeCell ref="V107:AB107"/>
    <mergeCell ref="V108:AB109"/>
    <mergeCell ref="AC110:AI110"/>
    <mergeCell ref="AJ107:AP107"/>
    <mergeCell ref="AJ108:AP109"/>
    <mergeCell ref="AJ111:AP111"/>
    <mergeCell ref="AJ112:AP112"/>
    <mergeCell ref="AJ113:AP113"/>
    <mergeCell ref="AJ110:AP110"/>
    <mergeCell ref="A111:N111"/>
    <mergeCell ref="F105:N105"/>
    <mergeCell ref="A106:N106"/>
    <mergeCell ref="AC120:AI120"/>
    <mergeCell ref="A99:N99"/>
    <mergeCell ref="O99:AP99"/>
    <mergeCell ref="O100:U100"/>
    <mergeCell ref="O101:U101"/>
    <mergeCell ref="O102:U102"/>
    <mergeCell ref="O103:U103"/>
    <mergeCell ref="AC113:AI113"/>
    <mergeCell ref="AC114:AI114"/>
    <mergeCell ref="AC115:AI115"/>
    <mergeCell ref="AC116:AI116"/>
    <mergeCell ref="AC108:AI109"/>
    <mergeCell ref="AC111:AI111"/>
    <mergeCell ref="AC112:AI112"/>
    <mergeCell ref="AJ106:AP106"/>
    <mergeCell ref="V115:AB115"/>
    <mergeCell ref="V116:AB116"/>
    <mergeCell ref="V111:AB111"/>
    <mergeCell ref="V112:AB112"/>
    <mergeCell ref="V113:AB113"/>
    <mergeCell ref="V114:AB114"/>
    <mergeCell ref="AJ117:AP117"/>
    <mergeCell ref="O115:U115"/>
    <mergeCell ref="O116:U116"/>
    <mergeCell ref="O112:U112"/>
    <mergeCell ref="V110:AB110"/>
    <mergeCell ref="F103:N103"/>
    <mergeCell ref="AC107:AI107"/>
    <mergeCell ref="V100:AB100"/>
    <mergeCell ref="V101:AB101"/>
    <mergeCell ref="V102:AB102"/>
    <mergeCell ref="V103:AB103"/>
    <mergeCell ref="O111:U111"/>
    <mergeCell ref="O110:U110"/>
    <mergeCell ref="CA103:CG103"/>
    <mergeCell ref="BF113:BL113"/>
    <mergeCell ref="BM113:BS113"/>
    <mergeCell ref="BT113:BZ113"/>
    <mergeCell ref="CA113:CG113"/>
    <mergeCell ref="BF114:BL114"/>
    <mergeCell ref="BM114:BS114"/>
    <mergeCell ref="BT114:BZ114"/>
    <mergeCell ref="CA114:CG114"/>
    <mergeCell ref="BF111:BL111"/>
    <mergeCell ref="BM111:BS111"/>
    <mergeCell ref="AJ103:AP103"/>
    <mergeCell ref="AJ104:AP104"/>
    <mergeCell ref="AJ105:AP105"/>
    <mergeCell ref="BF106:BL106"/>
    <mergeCell ref="BM106:BS106"/>
    <mergeCell ref="BT106:BZ106"/>
    <mergeCell ref="CA106:CG106"/>
    <mergeCell ref="BF107:BL107"/>
    <mergeCell ref="BM107:BS107"/>
    <mergeCell ref="BT107:BZ107"/>
    <mergeCell ref="CA107:CG107"/>
    <mergeCell ref="BT105:BZ105"/>
    <mergeCell ref="CA105:CG105"/>
    <mergeCell ref="AR107:BE107"/>
    <mergeCell ref="O113:U113"/>
    <mergeCell ref="AC106:AI106"/>
    <mergeCell ref="O114:U114"/>
    <mergeCell ref="BM110:BS110"/>
    <mergeCell ref="BM120:BS120"/>
    <mergeCell ref="BT120:BZ120"/>
    <mergeCell ref="CA120:CG120"/>
    <mergeCell ref="BF118:BL118"/>
    <mergeCell ref="BM118:BS118"/>
    <mergeCell ref="BT118:BZ118"/>
    <mergeCell ref="CA118:CG118"/>
    <mergeCell ref="BF119:BL119"/>
    <mergeCell ref="BM119:BS119"/>
    <mergeCell ref="BT119:BZ119"/>
    <mergeCell ref="CA119:CG119"/>
    <mergeCell ref="BF115:BL115"/>
    <mergeCell ref="BM115:BS115"/>
    <mergeCell ref="CW114:DC114"/>
    <mergeCell ref="DD114:DJ114"/>
    <mergeCell ref="DK114:DQ114"/>
    <mergeCell ref="CW120:DC120"/>
    <mergeCell ref="DD120:DJ120"/>
    <mergeCell ref="DK120:DQ120"/>
    <mergeCell ref="CW119:DC119"/>
    <mergeCell ref="DD119:DJ119"/>
    <mergeCell ref="DK119:DQ119"/>
    <mergeCell ref="V120:AB120"/>
    <mergeCell ref="V118:AB118"/>
    <mergeCell ref="V119:AB119"/>
    <mergeCell ref="AJ114:AP114"/>
    <mergeCell ref="BM117:BS117"/>
    <mergeCell ref="BT117:BZ117"/>
    <mergeCell ref="CA117:CG117"/>
    <mergeCell ref="CI117:CV117"/>
    <mergeCell ref="CW117:DC117"/>
    <mergeCell ref="DD117:DJ117"/>
    <mergeCell ref="DK117:DQ117"/>
    <mergeCell ref="CW102:DC102"/>
    <mergeCell ref="DD102:DJ102"/>
    <mergeCell ref="DK102:DQ102"/>
    <mergeCell ref="DR102:DX102"/>
    <mergeCell ref="BF102:BL102"/>
    <mergeCell ref="BM102:BS102"/>
    <mergeCell ref="BT102:BZ102"/>
    <mergeCell ref="CA102:CG102"/>
    <mergeCell ref="BF103:BL103"/>
    <mergeCell ref="BM103:BS103"/>
    <mergeCell ref="BT103:BZ103"/>
    <mergeCell ref="BT111:BZ111"/>
    <mergeCell ref="CA111:CG111"/>
    <mergeCell ref="BF112:BL112"/>
    <mergeCell ref="BM112:BS112"/>
    <mergeCell ref="BF104:BL104"/>
    <mergeCell ref="BM104:BS104"/>
    <mergeCell ref="BT104:BZ104"/>
    <mergeCell ref="CA104:CG104"/>
    <mergeCell ref="BF105:BL105"/>
    <mergeCell ref="BM105:BS105"/>
    <mergeCell ref="CI101:CM105"/>
    <mergeCell ref="CN101:CV101"/>
    <mergeCell ref="CN102:CV102"/>
    <mergeCell ref="CW106:DC106"/>
    <mergeCell ref="DD106:DJ106"/>
    <mergeCell ref="DK106:DQ106"/>
    <mergeCell ref="DR106:DX106"/>
    <mergeCell ref="EN106:ET106"/>
    <mergeCell ref="EU106:FA106"/>
    <mergeCell ref="DZ106:EM106"/>
    <mergeCell ref="FB102:FH102"/>
    <mergeCell ref="FI102:FO102"/>
    <mergeCell ref="CW101:DC101"/>
    <mergeCell ref="DD101:DJ101"/>
    <mergeCell ref="DK101:DQ101"/>
    <mergeCell ref="DR101:DX101"/>
    <mergeCell ref="EN101:ET101"/>
    <mergeCell ref="EU101:FA101"/>
    <mergeCell ref="DR103:DX103"/>
    <mergeCell ref="EN103:ET103"/>
    <mergeCell ref="EU103:FA103"/>
    <mergeCell ref="EE103:EM103"/>
    <mergeCell ref="EE104:EM104"/>
    <mergeCell ref="EE105:EM105"/>
    <mergeCell ref="CW99:DX99"/>
    <mergeCell ref="EN99:FO99"/>
    <mergeCell ref="CW100:DC100"/>
    <mergeCell ref="DD100:DJ100"/>
    <mergeCell ref="DK100:DQ100"/>
    <mergeCell ref="DR100:DX100"/>
    <mergeCell ref="EN100:ET100"/>
    <mergeCell ref="EU100:FA100"/>
    <mergeCell ref="FB100:FH100"/>
    <mergeCell ref="FI100:FO100"/>
    <mergeCell ref="EN102:ET102"/>
    <mergeCell ref="EU102:FA102"/>
    <mergeCell ref="DZ99:EM99"/>
    <mergeCell ref="DZ100:EM100"/>
    <mergeCell ref="DZ101:ED105"/>
    <mergeCell ref="EE101:EM101"/>
    <mergeCell ref="EE102:EM102"/>
    <mergeCell ref="EN105:ET105"/>
    <mergeCell ref="EU105:FA105"/>
    <mergeCell ref="FB103:FH103"/>
    <mergeCell ref="FI103:FO103"/>
    <mergeCell ref="CW104:DC104"/>
    <mergeCell ref="DD104:DJ104"/>
    <mergeCell ref="DK104:DQ104"/>
    <mergeCell ref="DR104:DX104"/>
    <mergeCell ref="EN104:ET104"/>
    <mergeCell ref="EU104:FA104"/>
    <mergeCell ref="FB104:FH104"/>
    <mergeCell ref="FI104:FO104"/>
    <mergeCell ref="CW103:DC103"/>
    <mergeCell ref="DD103:DJ103"/>
    <mergeCell ref="DK103:DQ103"/>
    <mergeCell ref="FB111:FH111"/>
    <mergeCell ref="FI111:FO111"/>
    <mergeCell ref="CW110:DC110"/>
    <mergeCell ref="DD110:DJ110"/>
    <mergeCell ref="DK110:DQ110"/>
    <mergeCell ref="DR110:DX110"/>
    <mergeCell ref="EN110:ET110"/>
    <mergeCell ref="EU110:FA110"/>
    <mergeCell ref="FB107:FH107"/>
    <mergeCell ref="FI107:FO107"/>
    <mergeCell ref="CW108:DC109"/>
    <mergeCell ref="DD108:DJ109"/>
    <mergeCell ref="DK108:DQ109"/>
    <mergeCell ref="DR108:DX109"/>
    <mergeCell ref="EN108:ET109"/>
    <mergeCell ref="EU108:FA109"/>
    <mergeCell ref="FB108:FH109"/>
    <mergeCell ref="FI108:FO109"/>
    <mergeCell ref="CW107:DC107"/>
    <mergeCell ref="DD107:DJ107"/>
    <mergeCell ref="DK107:DQ107"/>
    <mergeCell ref="DR107:DX107"/>
    <mergeCell ref="EN107:ET107"/>
    <mergeCell ref="EU107:FA107"/>
    <mergeCell ref="CW111:DC111"/>
    <mergeCell ref="DD111:DJ111"/>
    <mergeCell ref="DK111:DQ111"/>
    <mergeCell ref="DR111:DX111"/>
    <mergeCell ref="EN111:ET111"/>
    <mergeCell ref="EU111:FA111"/>
    <mergeCell ref="DZ107:EM107"/>
    <mergeCell ref="DZ108:EM109"/>
    <mergeCell ref="FB112:FH112"/>
    <mergeCell ref="FI112:FO112"/>
    <mergeCell ref="CW113:DC113"/>
    <mergeCell ref="DD113:DJ113"/>
    <mergeCell ref="DK113:DQ113"/>
    <mergeCell ref="DR113:DX113"/>
    <mergeCell ref="EN113:ET113"/>
    <mergeCell ref="EU113:FA113"/>
    <mergeCell ref="FB113:FH113"/>
    <mergeCell ref="FI113:FO113"/>
    <mergeCell ref="CW112:DC112"/>
    <mergeCell ref="DD112:DJ112"/>
    <mergeCell ref="DK112:DQ112"/>
    <mergeCell ref="DR112:DX112"/>
    <mergeCell ref="EN112:ET112"/>
    <mergeCell ref="EU112:FA112"/>
    <mergeCell ref="DR115:DX115"/>
    <mergeCell ref="EN115:ET115"/>
    <mergeCell ref="FB115:FH115"/>
    <mergeCell ref="FI115:FO115"/>
    <mergeCell ref="CW115:DC115"/>
    <mergeCell ref="DD115:DJ115"/>
    <mergeCell ref="DK115:DQ115"/>
    <mergeCell ref="EU115:FA115"/>
    <mergeCell ref="EN114:ET114"/>
    <mergeCell ref="EU114:FA114"/>
    <mergeCell ref="DZ115:EM115"/>
    <mergeCell ref="FI114:FO114"/>
    <mergeCell ref="DR114:DX114"/>
    <mergeCell ref="DR119:DX119"/>
    <mergeCell ref="EN119:ET119"/>
    <mergeCell ref="EU119:FA119"/>
    <mergeCell ref="FB116:FH116"/>
    <mergeCell ref="FI116:FO116"/>
    <mergeCell ref="DR118:DX118"/>
    <mergeCell ref="EN118:ET118"/>
    <mergeCell ref="EU118:FA118"/>
    <mergeCell ref="FB118:FH118"/>
    <mergeCell ref="FI118:FO118"/>
    <mergeCell ref="DR116:DX116"/>
    <mergeCell ref="DZ118:EM118"/>
    <mergeCell ref="DZ119:EM119"/>
    <mergeCell ref="DZ120:EM120"/>
    <mergeCell ref="DR117:DX117"/>
    <mergeCell ref="DZ117:EM117"/>
    <mergeCell ref="EN117:ET117"/>
    <mergeCell ref="EU117:FA117"/>
    <mergeCell ref="FB117:FH117"/>
    <mergeCell ref="FI117:FO117"/>
    <mergeCell ref="W125:AC125"/>
    <mergeCell ref="CW118:DC118"/>
    <mergeCell ref="DD118:DJ118"/>
    <mergeCell ref="DK118:DQ118"/>
    <mergeCell ref="CW116:DC116"/>
    <mergeCell ref="DD116:DJ116"/>
    <mergeCell ref="DK116:DQ116"/>
    <mergeCell ref="P125:V125"/>
    <mergeCell ref="K124:AJ124"/>
    <mergeCell ref="A125:J125"/>
    <mergeCell ref="K125:O125"/>
    <mergeCell ref="A123:EQ123"/>
    <mergeCell ref="EN116:ET116"/>
    <mergeCell ref="EU116:FA116"/>
    <mergeCell ref="FB114:FH114"/>
    <mergeCell ref="AD125:AJ125"/>
    <mergeCell ref="CG124:DF124"/>
    <mergeCell ref="BW125:CF125"/>
    <mergeCell ref="CG125:CK125"/>
    <mergeCell ref="BH125:BN125"/>
    <mergeCell ref="BT115:BZ115"/>
    <mergeCell ref="CS125:CY125"/>
    <mergeCell ref="CZ125:DF125"/>
    <mergeCell ref="DR124:EQ124"/>
    <mergeCell ref="DH125:DQ125"/>
    <mergeCell ref="DR125:DV125"/>
    <mergeCell ref="DW125:EC125"/>
    <mergeCell ref="ED125:EJ125"/>
    <mergeCell ref="EK125:EQ125"/>
    <mergeCell ref="FB119:FH119"/>
    <mergeCell ref="DR120:DX120"/>
    <mergeCell ref="EN120:ET120"/>
    <mergeCell ref="A169:J170"/>
    <mergeCell ref="A172:J179"/>
    <mergeCell ref="A128:J128"/>
    <mergeCell ref="A127:J127"/>
    <mergeCell ref="A126:J126"/>
    <mergeCell ref="A162:J162"/>
    <mergeCell ref="A163:J163"/>
    <mergeCell ref="A164:J164"/>
    <mergeCell ref="A165:J165"/>
    <mergeCell ref="A168:J168"/>
    <mergeCell ref="A156:J156"/>
    <mergeCell ref="A157:J157"/>
    <mergeCell ref="A158:J158"/>
    <mergeCell ref="A159:J159"/>
    <mergeCell ref="A145:J145"/>
    <mergeCell ref="A146:J146"/>
    <mergeCell ref="A147:J147"/>
    <mergeCell ref="A148:J148"/>
    <mergeCell ref="A149:J149"/>
    <mergeCell ref="A139:J139"/>
    <mergeCell ref="A140:J140"/>
    <mergeCell ref="A130:J130"/>
    <mergeCell ref="A129:J129"/>
    <mergeCell ref="A136:J136"/>
    <mergeCell ref="A167:J167"/>
    <mergeCell ref="A141:J141"/>
    <mergeCell ref="A142:J142"/>
    <mergeCell ref="A143:J143"/>
    <mergeCell ref="A171:J171"/>
    <mergeCell ref="A133:J133"/>
    <mergeCell ref="A132:J132"/>
    <mergeCell ref="A131:J131"/>
    <mergeCell ref="K140:O140"/>
    <mergeCell ref="P160:V160"/>
    <mergeCell ref="P161:V161"/>
    <mergeCell ref="P162:V162"/>
    <mergeCell ref="P134:V134"/>
    <mergeCell ref="P135:V135"/>
    <mergeCell ref="K134:O134"/>
    <mergeCell ref="K150:O150"/>
    <mergeCell ref="K161:O161"/>
    <mergeCell ref="K162:O162"/>
    <mergeCell ref="W148:AC148"/>
    <mergeCell ref="W149:AC149"/>
    <mergeCell ref="W150:AC150"/>
    <mergeCell ref="W151:AC151"/>
    <mergeCell ref="W152:AC152"/>
    <mergeCell ref="W153:AC153"/>
    <mergeCell ref="K167:O167"/>
    <mergeCell ref="W162:AC162"/>
    <mergeCell ref="W165:AC165"/>
    <mergeCell ref="K131:O131"/>
    <mergeCell ref="K132:O132"/>
    <mergeCell ref="K133:O133"/>
    <mergeCell ref="A160:J160"/>
    <mergeCell ref="A161:J161"/>
    <mergeCell ref="A150:J150"/>
    <mergeCell ref="A151:J151"/>
    <mergeCell ref="A152:J152"/>
    <mergeCell ref="A153:J153"/>
    <mergeCell ref="A154:J154"/>
    <mergeCell ref="A155:J155"/>
    <mergeCell ref="A144:J144"/>
    <mergeCell ref="K139:O139"/>
    <mergeCell ref="K141:O141"/>
    <mergeCell ref="K142:O142"/>
    <mergeCell ref="P169:V170"/>
    <mergeCell ref="P156:V156"/>
    <mergeCell ref="P157:V157"/>
    <mergeCell ref="K151:O151"/>
    <mergeCell ref="K152:O152"/>
    <mergeCell ref="K153:O153"/>
    <mergeCell ref="K155:O155"/>
    <mergeCell ref="K158:O158"/>
    <mergeCell ref="K160:O160"/>
    <mergeCell ref="K144:O144"/>
    <mergeCell ref="K145:O145"/>
    <mergeCell ref="K146:O146"/>
    <mergeCell ref="K147:O147"/>
    <mergeCell ref="K143:O143"/>
    <mergeCell ref="P164:V164"/>
    <mergeCell ref="P165:V165"/>
    <mergeCell ref="P168:V168"/>
    <mergeCell ref="A135:J135"/>
    <mergeCell ref="A134:J134"/>
    <mergeCell ref="A137:J137"/>
    <mergeCell ref="A138:J138"/>
    <mergeCell ref="K135:O135"/>
    <mergeCell ref="K136:O136"/>
    <mergeCell ref="K138:O138"/>
    <mergeCell ref="K148:O148"/>
    <mergeCell ref="K149:O149"/>
    <mergeCell ref="K168:O168"/>
    <mergeCell ref="K156:O156"/>
    <mergeCell ref="K157:O157"/>
    <mergeCell ref="P136:V136"/>
    <mergeCell ref="AD137:AJ137"/>
    <mergeCell ref="AD138:AJ138"/>
    <mergeCell ref="P138:V138"/>
    <mergeCell ref="P139:V139"/>
    <mergeCell ref="P163:V163"/>
    <mergeCell ref="P150:V150"/>
    <mergeCell ref="P151:V151"/>
    <mergeCell ref="P152:V152"/>
    <mergeCell ref="P155:V155"/>
    <mergeCell ref="P154:V154"/>
    <mergeCell ref="K137:O137"/>
    <mergeCell ref="P137:V137"/>
    <mergeCell ref="W142:AC142"/>
    <mergeCell ref="P167:V167"/>
    <mergeCell ref="W163:AC163"/>
    <mergeCell ref="W164:AC164"/>
    <mergeCell ref="P146:V146"/>
    <mergeCell ref="P147:V147"/>
    <mergeCell ref="P148:V148"/>
    <mergeCell ref="W129:AC129"/>
    <mergeCell ref="W130:AC130"/>
    <mergeCell ref="W160:AC160"/>
    <mergeCell ref="W161:AC161"/>
    <mergeCell ref="P132:V132"/>
    <mergeCell ref="P140:V140"/>
    <mergeCell ref="P141:V141"/>
    <mergeCell ref="P142:V142"/>
    <mergeCell ref="P143:V143"/>
    <mergeCell ref="P153:V153"/>
    <mergeCell ref="P133:V133"/>
    <mergeCell ref="W145:AC145"/>
    <mergeCell ref="W146:AC146"/>
    <mergeCell ref="W147:AC147"/>
    <mergeCell ref="W139:AC139"/>
    <mergeCell ref="W140:AC140"/>
    <mergeCell ref="W141:AC141"/>
    <mergeCell ref="W135:AC135"/>
    <mergeCell ref="W136:AC136"/>
    <mergeCell ref="W131:AC131"/>
    <mergeCell ref="P158:V158"/>
    <mergeCell ref="P159:V159"/>
    <mergeCell ref="P144:V144"/>
    <mergeCell ref="P145:V145"/>
    <mergeCell ref="P129:V129"/>
    <mergeCell ref="P130:V130"/>
    <mergeCell ref="W132:AC132"/>
    <mergeCell ref="W133:AC133"/>
    <mergeCell ref="W134:AC134"/>
    <mergeCell ref="P149:V149"/>
    <mergeCell ref="W137:AC137"/>
    <mergeCell ref="W138:AC138"/>
    <mergeCell ref="W168:AC168"/>
    <mergeCell ref="W156:AC156"/>
    <mergeCell ref="W157:AC157"/>
    <mergeCell ref="W158:AC158"/>
    <mergeCell ref="W159:AC159"/>
    <mergeCell ref="W154:AC154"/>
    <mergeCell ref="W155:AC155"/>
    <mergeCell ref="AD140:AJ140"/>
    <mergeCell ref="AD148:AJ148"/>
    <mergeCell ref="AD149:AJ149"/>
    <mergeCell ref="AD133:AJ133"/>
    <mergeCell ref="AD134:AJ134"/>
    <mergeCell ref="AD135:AJ135"/>
    <mergeCell ref="AD136:AJ136"/>
    <mergeCell ref="AD162:AJ162"/>
    <mergeCell ref="AD163:AJ163"/>
    <mergeCell ref="AD164:AJ164"/>
    <mergeCell ref="AD165:AJ165"/>
    <mergeCell ref="AD168:AJ168"/>
    <mergeCell ref="AD161:AJ161"/>
    <mergeCell ref="AD150:AJ150"/>
    <mergeCell ref="AD151:AJ151"/>
    <mergeCell ref="AD152:AJ152"/>
    <mergeCell ref="AD153:AJ153"/>
    <mergeCell ref="AD154:AJ154"/>
    <mergeCell ref="AD155:AJ155"/>
    <mergeCell ref="W143:AC143"/>
    <mergeCell ref="W169:AC170"/>
    <mergeCell ref="W167:AC167"/>
    <mergeCell ref="AD167:AJ167"/>
    <mergeCell ref="AD143:AJ143"/>
    <mergeCell ref="AV159:AZ159"/>
    <mergeCell ref="BA159:BG159"/>
    <mergeCell ref="BH159:BN159"/>
    <mergeCell ref="AL154:AU154"/>
    <mergeCell ref="AV154:AZ154"/>
    <mergeCell ref="BA154:BG154"/>
    <mergeCell ref="BH154:BN154"/>
    <mergeCell ref="AL149:AU149"/>
    <mergeCell ref="AV149:AZ149"/>
    <mergeCell ref="BA149:BG149"/>
    <mergeCell ref="BH149:BN149"/>
    <mergeCell ref="P128:V128"/>
    <mergeCell ref="K127:O127"/>
    <mergeCell ref="K128:O128"/>
    <mergeCell ref="K129:O129"/>
    <mergeCell ref="P131:V131"/>
    <mergeCell ref="W144:AC144"/>
    <mergeCell ref="AD144:AJ144"/>
    <mergeCell ref="AD145:AJ145"/>
    <mergeCell ref="AD146:AJ146"/>
    <mergeCell ref="AD147:AJ147"/>
    <mergeCell ref="AD139:AJ139"/>
    <mergeCell ref="P127:V127"/>
    <mergeCell ref="AV157:AZ157"/>
    <mergeCell ref="BA130:BG130"/>
    <mergeCell ref="BH130:BN130"/>
    <mergeCell ref="AD127:AJ127"/>
    <mergeCell ref="AD128:AJ128"/>
    <mergeCell ref="D196:E196"/>
    <mergeCell ref="K126:O126"/>
    <mergeCell ref="A27:E27"/>
    <mergeCell ref="A28:E28"/>
    <mergeCell ref="A30:E30"/>
    <mergeCell ref="A31:E31"/>
    <mergeCell ref="AL144:AU144"/>
    <mergeCell ref="AL147:AU147"/>
    <mergeCell ref="K169:O170"/>
    <mergeCell ref="K172:O179"/>
    <mergeCell ref="K159:O159"/>
    <mergeCell ref="K154:O154"/>
    <mergeCell ref="K130:O130"/>
    <mergeCell ref="AY220:BD220"/>
    <mergeCell ref="K163:O163"/>
    <mergeCell ref="K164:O164"/>
    <mergeCell ref="AD156:AJ156"/>
    <mergeCell ref="AD157:AJ157"/>
    <mergeCell ref="AD158:AJ158"/>
    <mergeCell ref="AD159:AJ159"/>
    <mergeCell ref="AD160:AJ160"/>
    <mergeCell ref="K165:O165"/>
    <mergeCell ref="AL157:AU157"/>
    <mergeCell ref="AL162:AU162"/>
    <mergeCell ref="AL167:AU167"/>
    <mergeCell ref="AY213:BD213"/>
    <mergeCell ref="AY215:BD215"/>
    <mergeCell ref="AS213:AX213"/>
    <mergeCell ref="AS214:AX214"/>
    <mergeCell ref="AS215:AX215"/>
    <mergeCell ref="AV127:AZ127"/>
    <mergeCell ref="BA127:BG127"/>
    <mergeCell ref="BF99:CG99"/>
    <mergeCell ref="BF100:BL100"/>
    <mergeCell ref="BM100:BS100"/>
    <mergeCell ref="BT100:BZ100"/>
    <mergeCell ref="CA100:CG100"/>
    <mergeCell ref="BH127:BN127"/>
    <mergeCell ref="BO127:BU127"/>
    <mergeCell ref="AL128:AU128"/>
    <mergeCell ref="BH128:BN128"/>
    <mergeCell ref="BO128:BU128"/>
    <mergeCell ref="BO129:BU129"/>
    <mergeCell ref="AL130:AU130"/>
    <mergeCell ref="AV130:AZ130"/>
    <mergeCell ref="BA125:BG125"/>
    <mergeCell ref="AR119:BE119"/>
    <mergeCell ref="AR120:BE120"/>
    <mergeCell ref="BW127:CF127"/>
    <mergeCell ref="CG127:CK127"/>
    <mergeCell ref="AL127:AU127"/>
    <mergeCell ref="BO125:BU125"/>
    <mergeCell ref="AL126:AU126"/>
    <mergeCell ref="AV126:AZ126"/>
    <mergeCell ref="BA126:BG126"/>
    <mergeCell ref="BH126:BN126"/>
    <mergeCell ref="BO126:BU126"/>
    <mergeCell ref="BM116:BS116"/>
    <mergeCell ref="CI116:CV116"/>
    <mergeCell ref="CI118:CV118"/>
    <mergeCell ref="CI119:CV119"/>
    <mergeCell ref="CI120:CV120"/>
    <mergeCell ref="CI115:CV115"/>
    <mergeCell ref="CL127:CR127"/>
    <mergeCell ref="P126:V126"/>
    <mergeCell ref="AD126:AJ126"/>
    <mergeCell ref="W128:AC128"/>
    <mergeCell ref="W126:AC126"/>
    <mergeCell ref="W127:AC127"/>
    <mergeCell ref="AL131:AU131"/>
    <mergeCell ref="AV131:AZ131"/>
    <mergeCell ref="BA131:BG131"/>
    <mergeCell ref="BH131:BN131"/>
    <mergeCell ref="BO131:BU131"/>
    <mergeCell ref="AL129:AU129"/>
    <mergeCell ref="AV129:AZ129"/>
    <mergeCell ref="BA129:BG129"/>
    <mergeCell ref="BH129:BN129"/>
    <mergeCell ref="CA101:CG101"/>
    <mergeCell ref="BM101:BS101"/>
    <mergeCell ref="BT101:BZ101"/>
    <mergeCell ref="BT112:BZ112"/>
    <mergeCell ref="CA112:CG112"/>
    <mergeCell ref="BM108:BS109"/>
    <mergeCell ref="BT108:BZ109"/>
    <mergeCell ref="CA108:CG109"/>
    <mergeCell ref="BT110:BZ110"/>
    <mergeCell ref="CA110:CG110"/>
    <mergeCell ref="BF120:BL120"/>
    <mergeCell ref="BW126:CF126"/>
    <mergeCell ref="CG126:CK126"/>
    <mergeCell ref="BW130:CF130"/>
    <mergeCell ref="CG130:CK130"/>
    <mergeCell ref="AV124:BU124"/>
    <mergeCell ref="AL125:AU125"/>
    <mergeCell ref="AV125:AZ125"/>
    <mergeCell ref="FB110:FH110"/>
    <mergeCell ref="FI110:FO110"/>
    <mergeCell ref="FB105:FH105"/>
    <mergeCell ref="FI105:FO105"/>
    <mergeCell ref="BT116:BZ116"/>
    <mergeCell ref="CA116:CG116"/>
    <mergeCell ref="FB101:FH101"/>
    <mergeCell ref="FI101:FO101"/>
    <mergeCell ref="CA115:CG115"/>
    <mergeCell ref="BF116:BL116"/>
    <mergeCell ref="AJ115:AP115"/>
    <mergeCell ref="AJ116:AP116"/>
    <mergeCell ref="AJ118:AP118"/>
    <mergeCell ref="AJ119:AP119"/>
    <mergeCell ref="AJ120:AP120"/>
    <mergeCell ref="CL125:CR125"/>
    <mergeCell ref="DH126:DQ126"/>
    <mergeCell ref="DR126:DV126"/>
    <mergeCell ref="DW126:EC126"/>
    <mergeCell ref="ED126:EJ126"/>
    <mergeCell ref="EK126:EQ126"/>
    <mergeCell ref="CL126:CR126"/>
    <mergeCell ref="CS126:CY126"/>
    <mergeCell ref="CZ126:DF126"/>
    <mergeCell ref="FI119:FO119"/>
    <mergeCell ref="BF108:BL109"/>
    <mergeCell ref="BF110:BL110"/>
    <mergeCell ref="AJ101:AP101"/>
    <mergeCell ref="AJ102:AP102"/>
    <mergeCell ref="EU120:FA120"/>
    <mergeCell ref="FB120:FH120"/>
    <mergeCell ref="FI120:FO120"/>
    <mergeCell ref="BO134:BU134"/>
    <mergeCell ref="AL135:AU135"/>
    <mergeCell ref="AV135:AZ135"/>
    <mergeCell ref="BA135:BG135"/>
    <mergeCell ref="BH135:BN135"/>
    <mergeCell ref="BO135:BU135"/>
    <mergeCell ref="AL136:AU136"/>
    <mergeCell ref="AV136:AZ136"/>
    <mergeCell ref="BA136:BG136"/>
    <mergeCell ref="BH136:BN136"/>
    <mergeCell ref="BO136:BU136"/>
    <mergeCell ref="AL134:AU134"/>
    <mergeCell ref="AV134:AZ134"/>
    <mergeCell ref="BA134:BG134"/>
    <mergeCell ref="BH134:BN134"/>
    <mergeCell ref="AL132:AU132"/>
    <mergeCell ref="AV132:AZ132"/>
    <mergeCell ref="BA132:BG132"/>
    <mergeCell ref="BH132:BN132"/>
    <mergeCell ref="BO132:BU132"/>
    <mergeCell ref="AL133:AU133"/>
    <mergeCell ref="AV133:AZ133"/>
    <mergeCell ref="BA133:BG133"/>
    <mergeCell ref="BH133:BN133"/>
    <mergeCell ref="BO133:BU133"/>
    <mergeCell ref="BO137:BU137"/>
    <mergeCell ref="AL138:AU138"/>
    <mergeCell ref="AV138:AZ138"/>
    <mergeCell ref="BA138:BG138"/>
    <mergeCell ref="BH138:BN138"/>
    <mergeCell ref="BO138:BU138"/>
    <mergeCell ref="BO139:BU139"/>
    <mergeCell ref="AL140:AU140"/>
    <mergeCell ref="AV140:AZ140"/>
    <mergeCell ref="BA140:BG140"/>
    <mergeCell ref="BH140:BN140"/>
    <mergeCell ref="BO140:BU140"/>
    <mergeCell ref="AL141:AU141"/>
    <mergeCell ref="AV141:AZ141"/>
    <mergeCell ref="BA141:BG141"/>
    <mergeCell ref="BH141:BN141"/>
    <mergeCell ref="BO141:BU141"/>
    <mergeCell ref="AL139:AU139"/>
    <mergeCell ref="AV139:AZ139"/>
    <mergeCell ref="BA139:BG139"/>
    <mergeCell ref="BH139:BN139"/>
    <mergeCell ref="AL137:AU137"/>
    <mergeCell ref="AV137:AZ137"/>
    <mergeCell ref="BA137:BG137"/>
    <mergeCell ref="BH137:BN137"/>
    <mergeCell ref="BO142:BU142"/>
    <mergeCell ref="AL143:AU143"/>
    <mergeCell ref="AV144:AZ144"/>
    <mergeCell ref="BA143:BG143"/>
    <mergeCell ref="BH143:BN143"/>
    <mergeCell ref="BO143:BU143"/>
    <mergeCell ref="BO144:BU144"/>
    <mergeCell ref="AL145:AU145"/>
    <mergeCell ref="AV145:AZ145"/>
    <mergeCell ref="BA145:BG145"/>
    <mergeCell ref="BH145:BN145"/>
    <mergeCell ref="BO145:BU145"/>
    <mergeCell ref="AL146:AU146"/>
    <mergeCell ref="AV146:AZ146"/>
    <mergeCell ref="BA146:BG146"/>
    <mergeCell ref="BH146:BN146"/>
    <mergeCell ref="BO146:BU146"/>
    <mergeCell ref="BA144:BG144"/>
    <mergeCell ref="BH144:BN144"/>
    <mergeCell ref="AL142:AU142"/>
    <mergeCell ref="AV142:AZ142"/>
    <mergeCell ref="BA142:BG142"/>
    <mergeCell ref="BH142:BN142"/>
    <mergeCell ref="AV143:AZ143"/>
    <mergeCell ref="BO147:BU147"/>
    <mergeCell ref="AL148:AU148"/>
    <mergeCell ref="AV148:AZ148"/>
    <mergeCell ref="BA148:BG148"/>
    <mergeCell ref="BH148:BN148"/>
    <mergeCell ref="BO148:BU148"/>
    <mergeCell ref="BO149:BU149"/>
    <mergeCell ref="AL150:AU150"/>
    <mergeCell ref="AV150:AZ150"/>
    <mergeCell ref="BA150:BG150"/>
    <mergeCell ref="BH150:BN150"/>
    <mergeCell ref="BO150:BU150"/>
    <mergeCell ref="AL151:AU151"/>
    <mergeCell ref="AV151:AZ151"/>
    <mergeCell ref="BA151:BG151"/>
    <mergeCell ref="BH151:BN151"/>
    <mergeCell ref="BO151:BU151"/>
    <mergeCell ref="AV147:AZ147"/>
    <mergeCell ref="BA147:BG147"/>
    <mergeCell ref="BH152:BN152"/>
    <mergeCell ref="BO152:BU152"/>
    <mergeCell ref="AL153:AU153"/>
    <mergeCell ref="AV153:AZ153"/>
    <mergeCell ref="BA153:BG153"/>
    <mergeCell ref="BH153:BN153"/>
    <mergeCell ref="BO153:BU153"/>
    <mergeCell ref="BO154:BU154"/>
    <mergeCell ref="AL155:AU155"/>
    <mergeCell ref="AV155:AZ155"/>
    <mergeCell ref="BA155:BG155"/>
    <mergeCell ref="BH155:BN155"/>
    <mergeCell ref="BO155:BU155"/>
    <mergeCell ref="AL156:AU156"/>
    <mergeCell ref="AV156:AZ156"/>
    <mergeCell ref="BA156:BG156"/>
    <mergeCell ref="BH156:BN156"/>
    <mergeCell ref="BO156:BU156"/>
    <mergeCell ref="AV152:AZ152"/>
    <mergeCell ref="BA152:BG152"/>
    <mergeCell ref="AL152:AU152"/>
    <mergeCell ref="BH163:BN163"/>
    <mergeCell ref="BO163:BU163"/>
    <mergeCell ref="AL164:AU164"/>
    <mergeCell ref="AV164:AZ164"/>
    <mergeCell ref="BA164:BG164"/>
    <mergeCell ref="BH164:BN164"/>
    <mergeCell ref="BO164:BU164"/>
    <mergeCell ref="AL165:AU165"/>
    <mergeCell ref="AV165:AZ165"/>
    <mergeCell ref="BA165:BG165"/>
    <mergeCell ref="BH165:BN165"/>
    <mergeCell ref="BO165:BU165"/>
    <mergeCell ref="BA157:BG157"/>
    <mergeCell ref="BH157:BN157"/>
    <mergeCell ref="BO157:BU157"/>
    <mergeCell ref="AL158:AU158"/>
    <mergeCell ref="AV158:AZ158"/>
    <mergeCell ref="BA158:BG158"/>
    <mergeCell ref="BH158:BN158"/>
    <mergeCell ref="BO158:BU158"/>
    <mergeCell ref="BO159:BU159"/>
    <mergeCell ref="AL160:AU160"/>
    <mergeCell ref="AV160:AZ160"/>
    <mergeCell ref="BA160:BG160"/>
    <mergeCell ref="BH160:BN160"/>
    <mergeCell ref="BO160:BU160"/>
    <mergeCell ref="AL161:AU161"/>
    <mergeCell ref="AV161:AZ161"/>
    <mergeCell ref="BA161:BG161"/>
    <mergeCell ref="BH161:BN161"/>
    <mergeCell ref="BO161:BU161"/>
    <mergeCell ref="AL159:AU159"/>
    <mergeCell ref="AV167:AZ167"/>
    <mergeCell ref="BA167:BG167"/>
    <mergeCell ref="BH167:BN167"/>
    <mergeCell ref="BO167:BU167"/>
    <mergeCell ref="AL168:AU168"/>
    <mergeCell ref="AV168:AZ168"/>
    <mergeCell ref="BA168:BG168"/>
    <mergeCell ref="BH168:BN168"/>
    <mergeCell ref="BO168:BU168"/>
    <mergeCell ref="AL169:AU170"/>
    <mergeCell ref="AV169:AZ170"/>
    <mergeCell ref="BA169:BG170"/>
    <mergeCell ref="BH169:BN170"/>
    <mergeCell ref="BO169:BU170"/>
    <mergeCell ref="AL171:AU171"/>
    <mergeCell ref="AV171:BU171"/>
    <mergeCell ref="AL172:AU179"/>
    <mergeCell ref="AV172:AZ179"/>
    <mergeCell ref="BA172:BU179"/>
    <mergeCell ref="AV180:AZ180"/>
    <mergeCell ref="BA180:BG180"/>
    <mergeCell ref="BH180:BN180"/>
    <mergeCell ref="BO180:BU180"/>
    <mergeCell ref="AL181:AU181"/>
    <mergeCell ref="AV181:BG181"/>
    <mergeCell ref="BH181:BL181"/>
    <mergeCell ref="BM181:BN181"/>
    <mergeCell ref="BO181:BP181"/>
    <mergeCell ref="BQ181:BU181"/>
    <mergeCell ref="AL182:AU182"/>
    <mergeCell ref="AV182:BG182"/>
    <mergeCell ref="BH182:BL182"/>
    <mergeCell ref="BM182:BN182"/>
    <mergeCell ref="BO182:BP182"/>
    <mergeCell ref="BQ182:BU182"/>
    <mergeCell ref="AL180:AU180"/>
    <mergeCell ref="CS127:CY127"/>
    <mergeCell ref="CZ127:DF127"/>
    <mergeCell ref="BW128:CF128"/>
    <mergeCell ref="CG128:CK128"/>
    <mergeCell ref="CL128:CR128"/>
    <mergeCell ref="CS128:CY128"/>
    <mergeCell ref="CZ128:DF128"/>
    <mergeCell ref="BW129:CF129"/>
    <mergeCell ref="CG129:CK129"/>
    <mergeCell ref="CL129:CR129"/>
    <mergeCell ref="CS129:CY129"/>
    <mergeCell ref="CZ129:DF129"/>
    <mergeCell ref="CL130:CR130"/>
    <mergeCell ref="CS130:CY130"/>
    <mergeCell ref="CZ130:DF130"/>
    <mergeCell ref="BW131:CF131"/>
    <mergeCell ref="CG131:CK131"/>
    <mergeCell ref="CL131:CR131"/>
    <mergeCell ref="CS131:CY131"/>
    <mergeCell ref="CZ131:DF131"/>
    <mergeCell ref="BW132:CF132"/>
    <mergeCell ref="CG132:CK132"/>
    <mergeCell ref="CL132:CR132"/>
    <mergeCell ref="CS132:CY132"/>
    <mergeCell ref="CZ132:DF132"/>
    <mergeCell ref="BW133:CF133"/>
    <mergeCell ref="CG133:CK133"/>
    <mergeCell ref="CL133:CR133"/>
    <mergeCell ref="CS133:CY133"/>
    <mergeCell ref="CZ133:DF133"/>
    <mergeCell ref="BW134:CF134"/>
    <mergeCell ref="CG134:CK134"/>
    <mergeCell ref="CL134:CR134"/>
    <mergeCell ref="CS134:CY134"/>
    <mergeCell ref="CZ134:DF134"/>
    <mergeCell ref="BW135:CF135"/>
    <mergeCell ref="CG135:CK135"/>
    <mergeCell ref="CL135:CR135"/>
    <mergeCell ref="CS135:CY135"/>
    <mergeCell ref="CZ135:DF135"/>
    <mergeCell ref="BW136:CF136"/>
    <mergeCell ref="CG136:CK136"/>
    <mergeCell ref="CL136:CR136"/>
    <mergeCell ref="CS136:CY136"/>
    <mergeCell ref="CZ136:DF136"/>
    <mergeCell ref="BW137:CF137"/>
    <mergeCell ref="CG137:CK137"/>
    <mergeCell ref="CL137:CR137"/>
    <mergeCell ref="CS137:CY137"/>
    <mergeCell ref="CZ137:DF137"/>
    <mergeCell ref="BW138:CF138"/>
    <mergeCell ref="CG138:CK138"/>
    <mergeCell ref="CL138:CR138"/>
    <mergeCell ref="CS138:CY138"/>
    <mergeCell ref="CZ138:DF138"/>
    <mergeCell ref="BW139:CF139"/>
    <mergeCell ref="CG139:CK139"/>
    <mergeCell ref="CL139:CR139"/>
    <mergeCell ref="CS139:CY139"/>
    <mergeCell ref="CZ139:DF139"/>
    <mergeCell ref="BW140:CF140"/>
    <mergeCell ref="CG140:CK140"/>
    <mergeCell ref="CL140:CR140"/>
    <mergeCell ref="CS140:CY140"/>
    <mergeCell ref="CZ140:DF140"/>
    <mergeCell ref="BW141:CF141"/>
    <mergeCell ref="CG141:CK141"/>
    <mergeCell ref="CL141:CR141"/>
    <mergeCell ref="CS141:CY141"/>
    <mergeCell ref="CZ141:DF141"/>
    <mergeCell ref="BW142:CF142"/>
    <mergeCell ref="CG142:CK142"/>
    <mergeCell ref="CL142:CR142"/>
    <mergeCell ref="CS142:CY142"/>
    <mergeCell ref="CZ142:DF142"/>
    <mergeCell ref="BW144:CF144"/>
    <mergeCell ref="CG144:CK144"/>
    <mergeCell ref="CL143:CR143"/>
    <mergeCell ref="CS143:CY143"/>
    <mergeCell ref="CZ143:DF143"/>
    <mergeCell ref="CL144:CR144"/>
    <mergeCell ref="CS144:CY144"/>
    <mergeCell ref="CZ144:DF144"/>
    <mergeCell ref="CG143:CK143"/>
    <mergeCell ref="BW143:CF143"/>
    <mergeCell ref="BW145:CF145"/>
    <mergeCell ref="CG145:CK145"/>
    <mergeCell ref="CL145:CR145"/>
    <mergeCell ref="CS145:CY145"/>
    <mergeCell ref="CZ145:DF145"/>
    <mergeCell ref="CS146:CY146"/>
    <mergeCell ref="CZ146:DF146"/>
    <mergeCell ref="BW147:CF147"/>
    <mergeCell ref="CG147:CK147"/>
    <mergeCell ref="CL147:CR147"/>
    <mergeCell ref="CS147:CY147"/>
    <mergeCell ref="CZ147:DF147"/>
    <mergeCell ref="BW148:CF148"/>
    <mergeCell ref="CG148:CK148"/>
    <mergeCell ref="CL148:CR148"/>
    <mergeCell ref="CS148:CY148"/>
    <mergeCell ref="CZ148:DF148"/>
    <mergeCell ref="BW146:CF146"/>
    <mergeCell ref="CG146:CK146"/>
    <mergeCell ref="CL146:CR146"/>
    <mergeCell ref="BW149:CF149"/>
    <mergeCell ref="CG149:CK149"/>
    <mergeCell ref="CL149:CR149"/>
    <mergeCell ref="CS149:CY149"/>
    <mergeCell ref="CZ149:DF149"/>
    <mergeCell ref="CS150:CY150"/>
    <mergeCell ref="CZ150:DF150"/>
    <mergeCell ref="BW151:CF151"/>
    <mergeCell ref="CG151:CK151"/>
    <mergeCell ref="CL151:CR151"/>
    <mergeCell ref="CS151:CY151"/>
    <mergeCell ref="CZ151:DF151"/>
    <mergeCell ref="BW152:CF152"/>
    <mergeCell ref="CG152:CK152"/>
    <mergeCell ref="CL152:CR152"/>
    <mergeCell ref="CS152:CY152"/>
    <mergeCell ref="CZ152:DF152"/>
    <mergeCell ref="BW150:CF150"/>
    <mergeCell ref="CG150:CK150"/>
    <mergeCell ref="CL150:CR150"/>
    <mergeCell ref="BW153:CF153"/>
    <mergeCell ref="CG153:CK153"/>
    <mergeCell ref="CL153:CR153"/>
    <mergeCell ref="CS153:CY153"/>
    <mergeCell ref="CZ153:DF153"/>
    <mergeCell ref="CS154:CY154"/>
    <mergeCell ref="CZ154:DF154"/>
    <mergeCell ref="BW155:CF155"/>
    <mergeCell ref="CG155:CK155"/>
    <mergeCell ref="CL155:CR155"/>
    <mergeCell ref="CS155:CY155"/>
    <mergeCell ref="CZ155:DF155"/>
    <mergeCell ref="BW156:CF156"/>
    <mergeCell ref="CG156:CK156"/>
    <mergeCell ref="CL156:CR156"/>
    <mergeCell ref="CS156:CY156"/>
    <mergeCell ref="CZ156:DF156"/>
    <mergeCell ref="BW154:CF154"/>
    <mergeCell ref="CG154:CK154"/>
    <mergeCell ref="CL154:CR154"/>
    <mergeCell ref="CS161:CY161"/>
    <mergeCell ref="CZ161:DF161"/>
    <mergeCell ref="CS162:CY162"/>
    <mergeCell ref="CZ162:DF162"/>
    <mergeCell ref="BW163:CF163"/>
    <mergeCell ref="CG163:CK163"/>
    <mergeCell ref="CL163:CR163"/>
    <mergeCell ref="CS163:CY163"/>
    <mergeCell ref="CZ163:DF163"/>
    <mergeCell ref="BW164:CF164"/>
    <mergeCell ref="CG164:CK164"/>
    <mergeCell ref="CL164:CR164"/>
    <mergeCell ref="CS164:CY164"/>
    <mergeCell ref="CZ164:DF164"/>
    <mergeCell ref="BW157:CF157"/>
    <mergeCell ref="CG157:CK157"/>
    <mergeCell ref="CL157:CR157"/>
    <mergeCell ref="CS157:CY157"/>
    <mergeCell ref="CZ157:DF157"/>
    <mergeCell ref="CS158:CY158"/>
    <mergeCell ref="CZ158:DF158"/>
    <mergeCell ref="BW159:CF159"/>
    <mergeCell ref="CG159:CK159"/>
    <mergeCell ref="CL159:CR159"/>
    <mergeCell ref="CS159:CY159"/>
    <mergeCell ref="CZ159:DF159"/>
    <mergeCell ref="BW160:CF160"/>
    <mergeCell ref="CG160:CK160"/>
    <mergeCell ref="CL160:CR160"/>
    <mergeCell ref="CS160:CY160"/>
    <mergeCell ref="CZ160:DF160"/>
    <mergeCell ref="CG161:CK161"/>
    <mergeCell ref="CS165:CY165"/>
    <mergeCell ref="CZ165:DF165"/>
    <mergeCell ref="BW182:CF182"/>
    <mergeCell ref="CG182:CR182"/>
    <mergeCell ref="CS182:CW182"/>
    <mergeCell ref="CX182:CY182"/>
    <mergeCell ref="CZ182:DA182"/>
    <mergeCell ref="DB182:DF182"/>
    <mergeCell ref="BW167:CF167"/>
    <mergeCell ref="CG167:CK167"/>
    <mergeCell ref="CL167:CR167"/>
    <mergeCell ref="CS167:CY167"/>
    <mergeCell ref="CZ167:DF167"/>
    <mergeCell ref="BW168:CF168"/>
    <mergeCell ref="CG168:CK168"/>
    <mergeCell ref="CL168:CR168"/>
    <mergeCell ref="CS168:CY168"/>
    <mergeCell ref="CZ168:DF168"/>
    <mergeCell ref="BW169:CF170"/>
    <mergeCell ref="CG169:CK170"/>
    <mergeCell ref="CL169:CR170"/>
    <mergeCell ref="CS169:CY170"/>
    <mergeCell ref="CZ169:DF170"/>
    <mergeCell ref="BW171:CF171"/>
    <mergeCell ref="CG171:DF171"/>
    <mergeCell ref="DH127:DQ127"/>
    <mergeCell ref="DR127:DV127"/>
    <mergeCell ref="DW127:EC127"/>
    <mergeCell ref="ED127:EJ127"/>
    <mergeCell ref="EK127:EQ127"/>
    <mergeCell ref="DH128:DQ128"/>
    <mergeCell ref="DR128:DV128"/>
    <mergeCell ref="DW128:EC128"/>
    <mergeCell ref="ED128:EJ128"/>
    <mergeCell ref="EK128:EQ128"/>
    <mergeCell ref="DH129:DQ129"/>
    <mergeCell ref="DR129:DV129"/>
    <mergeCell ref="DW129:EC129"/>
    <mergeCell ref="ED129:EJ129"/>
    <mergeCell ref="EK129:EQ129"/>
    <mergeCell ref="DH130:DQ130"/>
    <mergeCell ref="DR130:DV130"/>
    <mergeCell ref="DW130:EC130"/>
    <mergeCell ref="ED130:EJ130"/>
    <mergeCell ref="EK130:EQ130"/>
    <mergeCell ref="DH131:DQ131"/>
    <mergeCell ref="DR131:DV131"/>
    <mergeCell ref="DW131:EC131"/>
    <mergeCell ref="ED131:EJ131"/>
    <mergeCell ref="EK131:EQ131"/>
    <mergeCell ref="DH132:DQ132"/>
    <mergeCell ref="DR132:DV132"/>
    <mergeCell ref="DW132:EC132"/>
    <mergeCell ref="ED132:EJ132"/>
    <mergeCell ref="EK132:EQ132"/>
    <mergeCell ref="DH133:DQ133"/>
    <mergeCell ref="DR133:DV133"/>
    <mergeCell ref="DW133:EC133"/>
    <mergeCell ref="ED133:EJ133"/>
    <mergeCell ref="EK133:EQ133"/>
    <mergeCell ref="DH134:DQ134"/>
    <mergeCell ref="DR134:DV134"/>
    <mergeCell ref="DW134:EC134"/>
    <mergeCell ref="ED134:EJ134"/>
    <mergeCell ref="EK134:EQ134"/>
    <mergeCell ref="DH135:DQ135"/>
    <mergeCell ref="DR135:DV135"/>
    <mergeCell ref="DW135:EC135"/>
    <mergeCell ref="ED135:EJ135"/>
    <mergeCell ref="EK135:EQ135"/>
    <mergeCell ref="DH136:DQ136"/>
    <mergeCell ref="DR136:DV136"/>
    <mergeCell ref="DW136:EC136"/>
    <mergeCell ref="ED136:EJ136"/>
    <mergeCell ref="EK136:EQ136"/>
    <mergeCell ref="DH137:DQ137"/>
    <mergeCell ref="DR137:DV137"/>
    <mergeCell ref="DW137:EC137"/>
    <mergeCell ref="ED137:EJ137"/>
    <mergeCell ref="EK137:EQ137"/>
    <mergeCell ref="DH138:DQ138"/>
    <mergeCell ref="DR138:DV138"/>
    <mergeCell ref="DW138:EC138"/>
    <mergeCell ref="ED138:EJ138"/>
    <mergeCell ref="EK138:EQ138"/>
    <mergeCell ref="DH139:DQ139"/>
    <mergeCell ref="DR139:DV139"/>
    <mergeCell ref="DW139:EC139"/>
    <mergeCell ref="ED139:EJ139"/>
    <mergeCell ref="EK139:EQ139"/>
    <mergeCell ref="DH140:DQ140"/>
    <mergeCell ref="DR140:DV140"/>
    <mergeCell ref="DW140:EC140"/>
    <mergeCell ref="ED140:EJ140"/>
    <mergeCell ref="EK140:EQ140"/>
    <mergeCell ref="DH141:DQ141"/>
    <mergeCell ref="DR141:DV141"/>
    <mergeCell ref="DW141:EC141"/>
    <mergeCell ref="ED141:EJ141"/>
    <mergeCell ref="EK141:EQ141"/>
    <mergeCell ref="DH142:DQ142"/>
    <mergeCell ref="DR142:DV142"/>
    <mergeCell ref="DW142:EC142"/>
    <mergeCell ref="ED142:EJ142"/>
    <mergeCell ref="EK142:EQ142"/>
    <mergeCell ref="DH144:DQ144"/>
    <mergeCell ref="DR144:DV144"/>
    <mergeCell ref="DW143:EC143"/>
    <mergeCell ref="ED143:EJ143"/>
    <mergeCell ref="EK143:EQ143"/>
    <mergeCell ref="DW144:EC144"/>
    <mergeCell ref="ED144:EJ144"/>
    <mergeCell ref="EK144:EQ144"/>
    <mergeCell ref="DR143:DV143"/>
    <mergeCell ref="DH143:DQ143"/>
    <mergeCell ref="DH145:DQ145"/>
    <mergeCell ref="DR145:DV145"/>
    <mergeCell ref="DW145:EC145"/>
    <mergeCell ref="ED145:EJ145"/>
    <mergeCell ref="EK145:EQ145"/>
    <mergeCell ref="DH146:DQ146"/>
    <mergeCell ref="DR146:DV146"/>
    <mergeCell ref="DW146:EC146"/>
    <mergeCell ref="ED146:EJ146"/>
    <mergeCell ref="EK146:EQ146"/>
    <mergeCell ref="DH147:DQ147"/>
    <mergeCell ref="DR147:DV147"/>
    <mergeCell ref="DW147:EC147"/>
    <mergeCell ref="ED147:EJ147"/>
    <mergeCell ref="EK147:EQ147"/>
    <mergeCell ref="DH148:DQ148"/>
    <mergeCell ref="DR148:DV148"/>
    <mergeCell ref="DW148:EC148"/>
    <mergeCell ref="ED148:EJ148"/>
    <mergeCell ref="EK148:EQ148"/>
    <mergeCell ref="DH149:DQ149"/>
    <mergeCell ref="DR149:DV149"/>
    <mergeCell ref="DW149:EC149"/>
    <mergeCell ref="ED149:EJ149"/>
    <mergeCell ref="EK149:EQ149"/>
    <mergeCell ref="DH150:DQ150"/>
    <mergeCell ref="DR150:DV150"/>
    <mergeCell ref="DW150:EC150"/>
    <mergeCell ref="ED150:EJ150"/>
    <mergeCell ref="EK150:EQ150"/>
    <mergeCell ref="DH151:DQ151"/>
    <mergeCell ref="DR151:DV151"/>
    <mergeCell ref="DW151:EC151"/>
    <mergeCell ref="ED151:EJ151"/>
    <mergeCell ref="EK151:EQ151"/>
    <mergeCell ref="DH152:DQ152"/>
    <mergeCell ref="DR152:DV152"/>
    <mergeCell ref="DW152:EC152"/>
    <mergeCell ref="ED152:EJ152"/>
    <mergeCell ref="EK152:EQ152"/>
    <mergeCell ref="DH153:DQ153"/>
    <mergeCell ref="DR153:DV153"/>
    <mergeCell ref="DW153:EC153"/>
    <mergeCell ref="ED153:EJ153"/>
    <mergeCell ref="EK153:EQ153"/>
    <mergeCell ref="DH154:DQ154"/>
    <mergeCell ref="DR154:DV154"/>
    <mergeCell ref="DW154:EC154"/>
    <mergeCell ref="ED154:EJ154"/>
    <mergeCell ref="EK154:EQ154"/>
    <mergeCell ref="DH155:DQ155"/>
    <mergeCell ref="DR155:DV155"/>
    <mergeCell ref="DW155:EC155"/>
    <mergeCell ref="ED155:EJ155"/>
    <mergeCell ref="EK155:EQ155"/>
    <mergeCell ref="DH156:DQ156"/>
    <mergeCell ref="DR156:DV156"/>
    <mergeCell ref="DW156:EC156"/>
    <mergeCell ref="ED156:EJ156"/>
    <mergeCell ref="EK156:EQ156"/>
    <mergeCell ref="DH157:DQ157"/>
    <mergeCell ref="DR157:DV157"/>
    <mergeCell ref="DW157:EC157"/>
    <mergeCell ref="ED157:EJ157"/>
    <mergeCell ref="EK157:EQ157"/>
    <mergeCell ref="DH158:DQ158"/>
    <mergeCell ref="DR158:DV158"/>
    <mergeCell ref="DW158:EC158"/>
    <mergeCell ref="ED158:EJ158"/>
    <mergeCell ref="EK158:EQ158"/>
    <mergeCell ref="DH159:DQ159"/>
    <mergeCell ref="DR159:DV159"/>
    <mergeCell ref="DW159:EC159"/>
    <mergeCell ref="ED159:EJ159"/>
    <mergeCell ref="EK159:EQ159"/>
    <mergeCell ref="DH160:DQ160"/>
    <mergeCell ref="DR160:DV160"/>
    <mergeCell ref="DW160:EC160"/>
    <mergeCell ref="ED160:EJ160"/>
    <mergeCell ref="EK160:EQ160"/>
    <mergeCell ref="DH161:DQ161"/>
    <mergeCell ref="DR161:DV161"/>
    <mergeCell ref="DW161:EC161"/>
    <mergeCell ref="ED161:EJ161"/>
    <mergeCell ref="EK161:EQ161"/>
    <mergeCell ref="DH162:DQ162"/>
    <mergeCell ref="DR162:DV162"/>
    <mergeCell ref="DW162:EC162"/>
    <mergeCell ref="ED162:EJ162"/>
    <mergeCell ref="EK162:EQ162"/>
    <mergeCell ref="DH163:DQ163"/>
    <mergeCell ref="DR163:DV163"/>
    <mergeCell ref="DW163:EC163"/>
    <mergeCell ref="ED163:EJ163"/>
    <mergeCell ref="EK163:EQ163"/>
    <mergeCell ref="DH164:DQ164"/>
    <mergeCell ref="DR164:DV164"/>
    <mergeCell ref="DW164:EC164"/>
    <mergeCell ref="ED164:EJ164"/>
    <mergeCell ref="EK164:EQ164"/>
    <mergeCell ref="DH165:DQ165"/>
    <mergeCell ref="DR165:DV165"/>
    <mergeCell ref="DW165:EC165"/>
    <mergeCell ref="ED165:EJ165"/>
    <mergeCell ref="EK165:EQ165"/>
    <mergeCell ref="DH167:DQ167"/>
    <mergeCell ref="DR167:DV167"/>
    <mergeCell ref="DW167:EC167"/>
    <mergeCell ref="ED167:EJ167"/>
    <mergeCell ref="EK167:EQ167"/>
    <mergeCell ref="DW166:EC166"/>
    <mergeCell ref="ED166:EJ166"/>
    <mergeCell ref="EK166:EQ166"/>
    <mergeCell ref="DH166:DQ166"/>
    <mergeCell ref="DR166:DV166"/>
    <mergeCell ref="DH181:DQ181"/>
    <mergeCell ref="DR181:EC181"/>
    <mergeCell ref="ED181:EH181"/>
    <mergeCell ref="EI181:EJ181"/>
    <mergeCell ref="EK181:EL181"/>
    <mergeCell ref="EM181:EQ181"/>
    <mergeCell ref="DH182:DQ182"/>
    <mergeCell ref="DR182:EC182"/>
    <mergeCell ref="ED182:EH182"/>
    <mergeCell ref="EI182:EJ182"/>
    <mergeCell ref="EK182:EL182"/>
    <mergeCell ref="EM182:EQ182"/>
    <mergeCell ref="DH168:DQ168"/>
    <mergeCell ref="DR168:DV168"/>
    <mergeCell ref="DW168:EC168"/>
    <mergeCell ref="ED168:EJ168"/>
    <mergeCell ref="EK168:EQ168"/>
    <mergeCell ref="DH169:DQ170"/>
    <mergeCell ref="DR169:DV170"/>
    <mergeCell ref="DW169:EC170"/>
    <mergeCell ref="ED169:EJ170"/>
    <mergeCell ref="EK169:EQ170"/>
    <mergeCell ref="DH171:DQ171"/>
    <mergeCell ref="DR171:EQ171"/>
    <mergeCell ref="DH172:DQ179"/>
    <mergeCell ref="DR172:DV179"/>
    <mergeCell ref="DW172:EQ179"/>
    <mergeCell ref="DH180:DQ180"/>
    <mergeCell ref="DR180:DV180"/>
    <mergeCell ref="DW180:EC180"/>
    <mergeCell ref="ED180:EJ180"/>
    <mergeCell ref="EK180:EQ180"/>
    <mergeCell ref="AS219:AX219"/>
    <mergeCell ref="AY219:BD219"/>
    <mergeCell ref="AQ198:AT198"/>
    <mergeCell ref="CL198:CO198"/>
    <mergeCell ref="CZ185:DC187"/>
    <mergeCell ref="CZ188:DC188"/>
    <mergeCell ref="CZ189:DC189"/>
    <mergeCell ref="BE213:BJ213"/>
    <mergeCell ref="BE214:BJ214"/>
    <mergeCell ref="BE215:BJ215"/>
    <mergeCell ref="BE216:BJ216"/>
    <mergeCell ref="BE217:BJ217"/>
    <mergeCell ref="BE218:BJ218"/>
    <mergeCell ref="BE219:BJ219"/>
    <mergeCell ref="AQ193:AT193"/>
    <mergeCell ref="AQ194:AT194"/>
    <mergeCell ref="AQ195:AT195"/>
    <mergeCell ref="AV185:AZ185"/>
    <mergeCell ref="BA185:BD187"/>
    <mergeCell ref="AY197:AZ197"/>
    <mergeCell ref="BA197:BD197"/>
    <mergeCell ref="CL204:CO204"/>
    <mergeCell ref="CL196:CO196"/>
    <mergeCell ref="CV204:DK204"/>
    <mergeCell ref="BA205:CO208"/>
    <mergeCell ref="A210:AZ210"/>
    <mergeCell ref="AM199:AP200"/>
    <mergeCell ref="AQ199:AT200"/>
    <mergeCell ref="F201:U202"/>
    <mergeCell ref="V201:AL202"/>
    <mergeCell ref="AM201:AP202"/>
    <mergeCell ref="AQ201:AT202"/>
    <mergeCell ref="V199:AL200"/>
    <mergeCell ref="F205:AT208"/>
    <mergeCell ref="BA199:BP200"/>
    <mergeCell ref="AS220:AX220"/>
    <mergeCell ref="AS221:AX221"/>
    <mergeCell ref="CV205:EJ208"/>
    <mergeCell ref="DP192:DS192"/>
    <mergeCell ref="DP193:DS193"/>
    <mergeCell ref="DP194:DS194"/>
    <mergeCell ref="DP195:DS195"/>
    <mergeCell ref="DP196:DS196"/>
    <mergeCell ref="DP197:DS197"/>
    <mergeCell ref="DH191:DK191"/>
    <mergeCell ref="DL191:DO191"/>
    <mergeCell ref="AS222:AX222"/>
    <mergeCell ref="A204:E204"/>
    <mergeCell ref="A205:E208"/>
    <mergeCell ref="V213:Y213"/>
    <mergeCell ref="V214:Y214"/>
    <mergeCell ref="V215:Y215"/>
    <mergeCell ref="V216:Y216"/>
    <mergeCell ref="V217:Y217"/>
    <mergeCell ref="V218:Y218"/>
    <mergeCell ref="V219:Y219"/>
    <mergeCell ref="V220:Y220"/>
    <mergeCell ref="V221:Y221"/>
    <mergeCell ref="B213:E213"/>
    <mergeCell ref="B214:E214"/>
    <mergeCell ref="B215:E215"/>
    <mergeCell ref="B216:E216"/>
    <mergeCell ref="B217:E217"/>
    <mergeCell ref="B218:E218"/>
    <mergeCell ref="FO197:FR197"/>
    <mergeCell ref="EY185:FB187"/>
    <mergeCell ref="FO198:FR198"/>
    <mergeCell ref="FS198:FW198"/>
    <mergeCell ref="FG191:FJ191"/>
    <mergeCell ref="FO191:FR191"/>
    <mergeCell ref="FS191:FW191"/>
    <mergeCell ref="FG193:FJ193"/>
    <mergeCell ref="EY196:FB196"/>
    <mergeCell ref="FC196:FF196"/>
    <mergeCell ref="FG198:FJ198"/>
    <mergeCell ref="FG185:FN185"/>
    <mergeCell ref="FO185:FW185"/>
    <mergeCell ref="FK186:FN187"/>
    <mergeCell ref="FK188:FN188"/>
    <mergeCell ref="FK189:FN189"/>
    <mergeCell ref="FK190:FN190"/>
    <mergeCell ref="FK191:FN191"/>
    <mergeCell ref="FK192:FN192"/>
    <mergeCell ref="FK193:FN193"/>
    <mergeCell ref="FK194:FN194"/>
    <mergeCell ref="FK195:FN195"/>
    <mergeCell ref="FK196:FN196"/>
    <mergeCell ref="FK197:FN197"/>
    <mergeCell ref="FK198:FN198"/>
    <mergeCell ref="FX185:GA187"/>
    <mergeCell ref="GB185:GE187"/>
    <mergeCell ref="FX191:GA191"/>
    <mergeCell ref="GB191:GE191"/>
    <mergeCell ref="FX193:GA193"/>
    <mergeCell ref="GB195:GE195"/>
    <mergeCell ref="FX201:GA202"/>
    <mergeCell ref="GB201:GE202"/>
    <mergeCell ref="CV199:DK200"/>
    <mergeCell ref="CV201:DK202"/>
    <mergeCell ref="DL199:EB200"/>
    <mergeCell ref="DL201:EB202"/>
    <mergeCell ref="DL203:EB203"/>
    <mergeCell ref="DL204:EB204"/>
    <mergeCell ref="EG203:EJ203"/>
    <mergeCell ref="EG204:EJ204"/>
    <mergeCell ref="EQ204:FF204"/>
    <mergeCell ref="FG204:FW204"/>
    <mergeCell ref="FX204:GA204"/>
    <mergeCell ref="GB204:GE204"/>
    <mergeCell ref="EL201:EP202"/>
    <mergeCell ref="EL203:EP203"/>
    <mergeCell ref="EL204:EP204"/>
    <mergeCell ref="EL199:EP200"/>
    <mergeCell ref="FG199:FW200"/>
    <mergeCell ref="FX199:GA200"/>
    <mergeCell ref="GB199:GE200"/>
    <mergeCell ref="EU185:EX187"/>
    <mergeCell ref="EU188:EX188"/>
    <mergeCell ref="EU189:EX189"/>
    <mergeCell ref="EU190:EX190"/>
    <mergeCell ref="FG197:FJ197"/>
    <mergeCell ref="EL205:EP208"/>
    <mergeCell ref="CQ201:CU202"/>
    <mergeCell ref="CQ203:CU203"/>
    <mergeCell ref="EG198:EJ198"/>
    <mergeCell ref="EU198:EX198"/>
    <mergeCell ref="EL198:EP198"/>
    <mergeCell ref="EQ198:ET198"/>
    <mergeCell ref="EY198:FB198"/>
    <mergeCell ref="FC198:FF198"/>
    <mergeCell ref="DL198:DO198"/>
    <mergeCell ref="DT198:DW198"/>
    <mergeCell ref="DX198:EB198"/>
    <mergeCell ref="EC198:EF198"/>
    <mergeCell ref="BM197:BP197"/>
    <mergeCell ref="BQ197:BT197"/>
    <mergeCell ref="CV203:DK203"/>
    <mergeCell ref="BI196:BL196"/>
    <mergeCell ref="BQ199:CG200"/>
    <mergeCell ref="EC201:EF202"/>
    <mergeCell ref="EG201:EJ202"/>
    <mergeCell ref="EC203:EF203"/>
    <mergeCell ref="EC204:EF204"/>
    <mergeCell ref="EC199:EF200"/>
    <mergeCell ref="EG199:EJ200"/>
    <mergeCell ref="EQ199:FF200"/>
    <mergeCell ref="CZ198:DC198"/>
    <mergeCell ref="DP198:DS198"/>
    <mergeCell ref="CQ198:CU198"/>
    <mergeCell ref="CV198:CY198"/>
    <mergeCell ref="DD198:DG198"/>
    <mergeCell ref="DH198:DK198"/>
    <mergeCell ref="EQ201:FF202"/>
    <mergeCell ref="F203:U203"/>
    <mergeCell ref="V203:AL203"/>
    <mergeCell ref="AQ203:AT203"/>
    <mergeCell ref="F204:U204"/>
    <mergeCell ref="V204:AL204"/>
    <mergeCell ref="AM204:AP204"/>
    <mergeCell ref="AQ204:AT204"/>
    <mergeCell ref="Z198:AC198"/>
    <mergeCell ref="CQ204:CU204"/>
    <mergeCell ref="CS166:CY166"/>
    <mergeCell ref="CZ166:DF166"/>
    <mergeCell ref="BA198:BD198"/>
    <mergeCell ref="BW172:CF179"/>
    <mergeCell ref="CG172:CK179"/>
    <mergeCell ref="CL172:DF179"/>
    <mergeCell ref="BW180:CF180"/>
    <mergeCell ref="CG180:CK180"/>
    <mergeCell ref="CL180:CR180"/>
    <mergeCell ref="CS180:CY180"/>
    <mergeCell ref="CZ180:DF180"/>
    <mergeCell ref="BW181:CF181"/>
    <mergeCell ref="CG181:CR181"/>
    <mergeCell ref="CS181:CW181"/>
    <mergeCell ref="CX181:CY181"/>
    <mergeCell ref="CZ181:DA181"/>
    <mergeCell ref="DB181:DF181"/>
    <mergeCell ref="A166:J166"/>
    <mergeCell ref="K166:O166"/>
    <mergeCell ref="P166:V166"/>
    <mergeCell ref="W166:AC166"/>
    <mergeCell ref="AD166:AJ166"/>
    <mergeCell ref="AL166:AU166"/>
    <mergeCell ref="CL161:CR161"/>
    <mergeCell ref="AV162:AZ162"/>
    <mergeCell ref="BA162:BG162"/>
    <mergeCell ref="BH162:BN162"/>
    <mergeCell ref="BO162:BU162"/>
    <mergeCell ref="FX198:GA198"/>
    <mergeCell ref="GB198:GE198"/>
    <mergeCell ref="GB194:GE194"/>
    <mergeCell ref="GB193:GE193"/>
    <mergeCell ref="FS197:FW197"/>
    <mergeCell ref="BA204:BP204"/>
    <mergeCell ref="BQ204:CG204"/>
    <mergeCell ref="CH204:CK204"/>
    <mergeCell ref="FX197:GA197"/>
    <mergeCell ref="GB197:GE197"/>
    <mergeCell ref="GB196:GE196"/>
    <mergeCell ref="CH199:CK200"/>
    <mergeCell ref="CL199:CO200"/>
    <mergeCell ref="BA201:BP202"/>
    <mergeCell ref="BQ201:CG202"/>
    <mergeCell ref="CH201:CK202"/>
    <mergeCell ref="CL201:CO202"/>
    <mergeCell ref="BA203:BP203"/>
    <mergeCell ref="BQ203:CG203"/>
    <mergeCell ref="CH203:CK203"/>
    <mergeCell ref="CL203:CO203"/>
    <mergeCell ref="EQ203:FF203"/>
    <mergeCell ref="FG203:FW203"/>
    <mergeCell ref="FX203:GA203"/>
    <mergeCell ref="GB203:GE203"/>
    <mergeCell ref="CQ199:CU200"/>
    <mergeCell ref="FG201:FW202"/>
    <mergeCell ref="AL163:AU163"/>
    <mergeCell ref="AV163:AZ163"/>
    <mergeCell ref="BA163:BG163"/>
    <mergeCell ref="BW70:CJ70"/>
    <mergeCell ref="BW74:CJ74"/>
    <mergeCell ref="BW75:CJ75"/>
    <mergeCell ref="BW76:CJ76"/>
    <mergeCell ref="BW77:CJ77"/>
    <mergeCell ref="A97:FO97"/>
    <mergeCell ref="FB106:FH106"/>
    <mergeCell ref="FI106:FO106"/>
    <mergeCell ref="CW105:DC105"/>
    <mergeCell ref="DD105:DJ105"/>
    <mergeCell ref="DK105:DQ105"/>
    <mergeCell ref="DR105:DX105"/>
    <mergeCell ref="AV166:AZ166"/>
    <mergeCell ref="BA166:BG166"/>
    <mergeCell ref="BH166:BN166"/>
    <mergeCell ref="BO166:BU166"/>
    <mergeCell ref="BW166:CF166"/>
    <mergeCell ref="CG166:CK166"/>
    <mergeCell ref="CL166:CR166"/>
    <mergeCell ref="BW162:CF162"/>
    <mergeCell ref="CG162:CK162"/>
    <mergeCell ref="CL162:CR162"/>
    <mergeCell ref="BW158:CF158"/>
    <mergeCell ref="CG158:CK158"/>
    <mergeCell ref="CL158:CR158"/>
    <mergeCell ref="BW165:CF165"/>
    <mergeCell ref="CG165:CK165"/>
    <mergeCell ref="CL165:CR165"/>
    <mergeCell ref="BW161:CF161"/>
  </mergeCells>
  <dataValidations count="15">
    <dataValidation type="list" allowBlank="1" showInputMessage="1" showErrorMessage="1" sqref="AV3:AV4 M70 M62 M66 M74" xr:uid="{00000000-0002-0000-0000-000000000000}">
      <formula1>"1,2,3"</formula1>
    </dataValidation>
    <dataValidation type="list" allowBlank="1" showInputMessage="1" showErrorMessage="1" sqref="K16:K20" xr:uid="{00000000-0002-0000-0000-000001000000}">
      <formula1>"Components, Costs, Process, Prod. location Hella, Quality,Requirements,Supplier,Technology,Timing,-"</formula1>
    </dataValidation>
    <dataValidation type="list" allowBlank="1" showInputMessage="1" showErrorMessage="1" sqref="AC118:AC121 O106:O108 O118:O121 DR132:DR133 V106:V108 AC106:AC108 CW106:CW108 AJ118:AJ121 FI106:FI108 BM118:BM121 CG132:CG133 BT118:BT121 BF106:BF108 AJ106:AJ108 BF118:BF121 BM106:BM108 BT106:BT108 CA118:CA121 DD118:DD121 DK118:DK121 CW118:CW121 CA106:CA108 DD106:DD108 DK106:DK108 DR118:DR121 EU118:EU121 FB118:FB121 K132:K133 DR106:DR108 EN106:EN108 EN118:EN121 EU106:EU108 FB106:FB108 FI118:FI121 V118:V121 AV132:AV133 V116 FI116 EN116 FB116 EU116 DR116 CW116 DK116 DD116 CA116 BF116 BT116 BM116 AJ116 O116 AC116 AJ43:AJ57" xr:uid="{00000000-0002-0000-0000-000002000000}">
      <formula1>"yes,no"</formula1>
    </dataValidation>
    <dataValidation type="list" allowBlank="1" showInputMessage="1" showErrorMessage="1" sqref="V43:V57" xr:uid="{00000000-0002-0000-0000-000003000000}">
      <formula1>"estimated,achieved"</formula1>
    </dataValidation>
    <dataValidation type="list" allowBlank="1" showInputMessage="1" showErrorMessage="1" sqref="K130 DR130 AB62:AF77 CG130 AV130" xr:uid="{00000000-0002-0000-0000-000004000000}">
      <formula1>"Project Team,Local Sourcing Board,Sourcing Board,GE Board"</formula1>
    </dataValidation>
    <dataValidation type="list" allowBlank="1" showInputMessage="1" showErrorMessage="1" sqref="I86 P86 W86 AD86 AK86 AR86 BH86 BO86 BV86 CC86 CJ86 CQ86 I95 P95 W95 AD95 AK95 AR95 BH95 BO95 BV95 CC95 CJ95 CQ95" xr:uid="{00000000-0002-0000-0000-000005000000}">
      <formula1>"x"</formula1>
    </dataValidation>
    <dataValidation type="list" allowBlank="1" showInputMessage="1" showErrorMessage="1" sqref="I84 P84 W84 AD84 AK84 AR84 BF111 BM111 BT111 CW111 DD111 DK111 I93 P93 W93 AD93 AK93 BV93 BH84 BO84 BV84 CC84 CJ84 CQ84 O111 V111 AR93 CQ93 AC111 DR111 CC93 CJ93 AJ111 CA111 BH93 BO93 EN111 EU111 FB111 FI111" xr:uid="{00000000-0002-0000-0000-000006000000}">
      <formula1>"none,1,2,3"</formula1>
    </dataValidation>
    <dataValidation type="list" allowBlank="1" showInputMessage="1" showErrorMessage="1" sqref="AY213:AY222" xr:uid="{00000000-0002-0000-0000-000007000000}">
      <formula1>"0%,25%,50%,75%,100%"</formula1>
    </dataValidation>
    <dataValidation type="list" allowBlank="1" showInputMessage="1" showErrorMessage="1" sqref="K131:O131 DR131:DV131 CG131:CK131 AV131:AZ131" xr:uid="{00000000-0002-0000-0000-000008000000}">
      <formula1>"25,27,30"</formula1>
    </dataValidation>
    <dataValidation type="list" allowBlank="1" showInputMessage="1" showErrorMessage="1" sqref="P153:AJ153 BA153:BU153 CL153:DF153 DW153:EQ153" xr:uid="{00000000-0002-0000-0000-000009000000}">
      <formula1>"Hella,Supplier,Customer"</formula1>
    </dataValidation>
    <dataValidation type="list" allowBlank="1" showInputMessage="1" showErrorMessage="1" sqref="P163:AJ163 BA163:BU163 CL163:DF163 DW163:EQ163" xr:uid="{00000000-0002-0000-0000-00000A000000}">
      <formula1>"available,not available"</formula1>
    </dataValidation>
    <dataValidation type="list" allowBlank="1" showInputMessage="1" showErrorMessage="1" sqref="P168:AJ168 BA168:BU168 CL168:DF168 DW168:EQ168" xr:uid="{00000000-0002-0000-0000-00000B000000}">
      <formula1>"green,yellow,red"</formula1>
    </dataValidation>
    <dataValidation type="list" allowBlank="1" showInputMessage="1" showErrorMessage="1" sqref="P167:AJ167 BH81:CW81 BA167:BU167 CL167:DF167 I81:AX81 I90:AX90 BH90:CW90 DW167:EQ167" xr:uid="{00000000-0002-0000-0000-00000C000000}">
      <formula1>"A,B,C"</formula1>
    </dataValidation>
    <dataValidation type="list" allowBlank="1" showInputMessage="1" showErrorMessage="1" sqref="AM62:BA77" xr:uid="{00000000-0002-0000-0000-00000D000000}">
      <formula1>$BW$65:$BW$77</formula1>
    </dataValidation>
    <dataValidation type="list" allowBlank="1" showInputMessage="1" showErrorMessage="1" sqref="O117:AP117 BF117:CG117 CW117:DX117 EN117:FO117" xr:uid="{054C7248-401E-4316-9B51-7D75C9A0FFA8}">
      <formula1>"Controllable,Acceptable,Low"</formula1>
    </dataValidation>
  </dataValidations>
  <pageMargins left="0.70866141732283472" right="0.70866141732283472" top="0.78740157480314965" bottom="0.78740157480314965" header="0.31496062992125984" footer="0.31496062992125984"/>
  <pageSetup paperSize="9" orientation="portrait" r:id="rId1"/>
  <headerFooter>
    <oddHeader>&amp;R&amp;"Arial"&amp;9&amp;K737373 Copyright Protection: Confidential - ISO 16016&amp;1#</oddHeader>
  </headerFooter>
  <ignoredErrors>
    <ignoredError sqref="AV12 AV10 AV11 B62:L77" unlocked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L19"/>
  <sheetViews>
    <sheetView workbookViewId="0">
      <selection activeCell="F30" sqref="F30:F31"/>
    </sheetView>
    <sheetView workbookViewId="1"/>
  </sheetViews>
  <sheetFormatPr defaultColWidth="11.42578125" defaultRowHeight="12.75"/>
  <cols>
    <col min="1" max="1" width="3.140625" style="11" customWidth="1"/>
    <col min="2" max="16384" width="11.42578125" style="11"/>
  </cols>
  <sheetData>
    <row r="1" spans="2:12" ht="13.5" thickBot="1"/>
    <row r="2" spans="2:12" s="106" customFormat="1" ht="18.75" thickBot="1">
      <c r="B2" s="931" t="s">
        <v>223</v>
      </c>
      <c r="C2" s="929"/>
      <c r="D2" s="929"/>
      <c r="E2" s="929"/>
      <c r="F2" s="929"/>
      <c r="G2" s="929"/>
      <c r="H2" s="929" t="s">
        <v>208</v>
      </c>
      <c r="I2" s="929"/>
      <c r="J2" s="929"/>
      <c r="K2" s="929" t="s">
        <v>313</v>
      </c>
      <c r="L2" s="930"/>
    </row>
    <row r="3" spans="2:12">
      <c r="B3" s="928"/>
      <c r="C3" s="758"/>
      <c r="D3" s="758"/>
      <c r="E3" s="758"/>
      <c r="F3" s="758"/>
      <c r="G3" s="758"/>
      <c r="H3" s="758"/>
      <c r="I3" s="758"/>
      <c r="J3" s="758"/>
      <c r="K3" s="926"/>
      <c r="L3" s="927"/>
    </row>
    <row r="4" spans="2:12">
      <c r="B4" s="928" t="str">
        <f>IF(Input!A240="","",Input!A240)</f>
        <v/>
      </c>
      <c r="C4" s="758"/>
      <c r="D4" s="758"/>
      <c r="E4" s="758"/>
      <c r="F4" s="758"/>
      <c r="G4" s="758"/>
      <c r="H4" s="758" t="str">
        <f>IF(Input!X240="","",Input!X240)</f>
        <v/>
      </c>
      <c r="I4" s="758"/>
      <c r="J4" s="758"/>
      <c r="K4" s="926" t="str">
        <f>IF(Input!AG240="","",Input!AG240)</f>
        <v/>
      </c>
      <c r="L4" s="927"/>
    </row>
    <row r="5" spans="2:12">
      <c r="B5" s="928"/>
      <c r="C5" s="758"/>
      <c r="D5" s="758"/>
      <c r="E5" s="758"/>
      <c r="F5" s="758"/>
      <c r="G5" s="758"/>
      <c r="H5" s="758"/>
      <c r="I5" s="758"/>
      <c r="J5" s="758"/>
      <c r="K5" s="926"/>
      <c r="L5" s="927"/>
    </row>
    <row r="6" spans="2:12">
      <c r="B6" s="928" t="str">
        <f>IF(Input!A241="","",Input!A241)</f>
        <v/>
      </c>
      <c r="C6" s="758"/>
      <c r="D6" s="758"/>
      <c r="E6" s="758"/>
      <c r="F6" s="758"/>
      <c r="G6" s="758"/>
      <c r="H6" s="758" t="str">
        <f>IF(Input!X241="","",Input!X241)</f>
        <v/>
      </c>
      <c r="I6" s="758"/>
      <c r="J6" s="758"/>
      <c r="K6" s="926" t="str">
        <f>IF(Input!AG241="","",Input!AG241)</f>
        <v/>
      </c>
      <c r="L6" s="927"/>
    </row>
    <row r="7" spans="2:12">
      <c r="B7" s="928"/>
      <c r="C7" s="758"/>
      <c r="D7" s="758"/>
      <c r="E7" s="758"/>
      <c r="F7" s="758"/>
      <c r="G7" s="758"/>
      <c r="H7" s="758"/>
      <c r="I7" s="758"/>
      <c r="J7" s="758"/>
      <c r="K7" s="926"/>
      <c r="L7" s="927"/>
    </row>
    <row r="8" spans="2:12">
      <c r="B8" s="928" t="str">
        <f>IF(Input!A242="","",Input!A242)</f>
        <v/>
      </c>
      <c r="C8" s="758"/>
      <c r="D8" s="758"/>
      <c r="E8" s="758"/>
      <c r="F8" s="758"/>
      <c r="G8" s="758"/>
      <c r="H8" s="758" t="str">
        <f>IF(Input!X242="","",Input!X242)</f>
        <v/>
      </c>
      <c r="I8" s="758"/>
      <c r="J8" s="758"/>
      <c r="K8" s="926" t="str">
        <f>IF(Input!AG242="","",Input!AG242)</f>
        <v/>
      </c>
      <c r="L8" s="927"/>
    </row>
    <row r="9" spans="2:12">
      <c r="B9" s="928"/>
      <c r="C9" s="758"/>
      <c r="D9" s="758"/>
      <c r="E9" s="758"/>
      <c r="F9" s="758"/>
      <c r="G9" s="758"/>
      <c r="H9" s="758"/>
      <c r="I9" s="758"/>
      <c r="J9" s="758"/>
      <c r="K9" s="926"/>
      <c r="L9" s="927"/>
    </row>
    <row r="10" spans="2:12">
      <c r="B10" s="928" t="str">
        <f>IF(Input!A243="","",Input!A243)</f>
        <v/>
      </c>
      <c r="C10" s="758"/>
      <c r="D10" s="758"/>
      <c r="E10" s="758"/>
      <c r="F10" s="758"/>
      <c r="G10" s="758"/>
      <c r="H10" s="758" t="str">
        <f>IF(Input!X243="","",Input!X243)</f>
        <v/>
      </c>
      <c r="I10" s="758"/>
      <c r="J10" s="758"/>
      <c r="K10" s="926" t="str">
        <f>IF(Input!AG243="","",Input!AG243)</f>
        <v/>
      </c>
      <c r="L10" s="927"/>
    </row>
    <row r="11" spans="2:12">
      <c r="B11" s="928"/>
      <c r="C11" s="758"/>
      <c r="D11" s="758"/>
      <c r="E11" s="758"/>
      <c r="F11" s="758"/>
      <c r="G11" s="758"/>
      <c r="H11" s="758"/>
      <c r="I11" s="758"/>
      <c r="J11" s="758"/>
      <c r="K11" s="926"/>
      <c r="L11" s="927"/>
    </row>
    <row r="12" spans="2:12">
      <c r="B12" s="928" t="str">
        <f>IF(Input!A244="","",Input!A244)</f>
        <v/>
      </c>
      <c r="C12" s="758"/>
      <c r="D12" s="758"/>
      <c r="E12" s="758"/>
      <c r="F12" s="758"/>
      <c r="G12" s="758"/>
      <c r="H12" s="758" t="str">
        <f>IF(Input!X244="","",Input!X244)</f>
        <v/>
      </c>
      <c r="I12" s="758"/>
      <c r="J12" s="758"/>
      <c r="K12" s="926" t="str">
        <f>IF(Input!AG244="","",Input!AG244)</f>
        <v/>
      </c>
      <c r="L12" s="927"/>
    </row>
    <row r="13" spans="2:12">
      <c r="B13" s="928"/>
      <c r="C13" s="758"/>
      <c r="D13" s="758"/>
      <c r="E13" s="758"/>
      <c r="F13" s="758"/>
      <c r="G13" s="758"/>
      <c r="H13" s="758"/>
      <c r="I13" s="758"/>
      <c r="J13" s="758"/>
      <c r="K13" s="926"/>
      <c r="L13" s="927"/>
    </row>
    <row r="14" spans="2:12">
      <c r="B14" s="928" t="str">
        <f>IF(Input!A245="","",Input!A245)</f>
        <v/>
      </c>
      <c r="C14" s="758"/>
      <c r="D14" s="758"/>
      <c r="E14" s="758"/>
      <c r="F14" s="758"/>
      <c r="G14" s="758"/>
      <c r="H14" s="758" t="str">
        <f>IF(Input!X245="","",Input!X245)</f>
        <v/>
      </c>
      <c r="I14" s="758"/>
      <c r="J14" s="758"/>
      <c r="K14" s="926" t="str">
        <f>IF(Input!AG245="","",Input!AG245)</f>
        <v/>
      </c>
      <c r="L14" s="927"/>
    </row>
    <row r="15" spans="2:12">
      <c r="B15" s="928"/>
      <c r="C15" s="758"/>
      <c r="D15" s="758"/>
      <c r="E15" s="758"/>
      <c r="F15" s="758"/>
      <c r="G15" s="758"/>
      <c r="H15" s="758"/>
      <c r="I15" s="758"/>
      <c r="J15" s="758"/>
      <c r="K15" s="926"/>
      <c r="L15" s="927"/>
    </row>
    <row r="16" spans="2:12">
      <c r="B16" s="928" t="str">
        <f>IF(Input!A246="","",Input!A246)</f>
        <v/>
      </c>
      <c r="C16" s="758"/>
      <c r="D16" s="758"/>
      <c r="E16" s="758"/>
      <c r="F16" s="758"/>
      <c r="G16" s="758"/>
      <c r="H16" s="758" t="str">
        <f>IF(Input!X246="","",Input!X246)</f>
        <v/>
      </c>
      <c r="I16" s="758"/>
      <c r="J16" s="758"/>
      <c r="K16" s="926" t="str">
        <f>IF(Input!AG246="","",Input!AG246)</f>
        <v/>
      </c>
      <c r="L16" s="927"/>
    </row>
    <row r="17" spans="2:12">
      <c r="B17" s="928"/>
      <c r="C17" s="758"/>
      <c r="D17" s="758"/>
      <c r="E17" s="758"/>
      <c r="F17" s="758"/>
      <c r="G17" s="758"/>
      <c r="H17" s="758"/>
      <c r="I17" s="758"/>
      <c r="J17" s="758"/>
      <c r="K17" s="926"/>
      <c r="L17" s="927"/>
    </row>
    <row r="18" spans="2:12">
      <c r="B18" s="928" t="str">
        <f>IF(Input!A247="","",Input!A247)</f>
        <v/>
      </c>
      <c r="C18" s="758"/>
      <c r="D18" s="758"/>
      <c r="E18" s="758"/>
      <c r="F18" s="758"/>
      <c r="G18" s="758"/>
      <c r="H18" s="758" t="str">
        <f>IF(Input!X247="","",Input!X247)</f>
        <v/>
      </c>
      <c r="I18" s="758"/>
      <c r="J18" s="758"/>
      <c r="K18" s="926" t="str">
        <f>IF(Input!AG247="","",Input!AG247)</f>
        <v/>
      </c>
      <c r="L18" s="927"/>
    </row>
    <row r="19" spans="2:12" ht="13.5" thickBot="1">
      <c r="B19" s="55"/>
      <c r="C19" s="107"/>
      <c r="D19" s="107"/>
      <c r="E19" s="107"/>
      <c r="F19" s="107"/>
      <c r="G19" s="107"/>
      <c r="H19" s="107"/>
      <c r="I19" s="107"/>
      <c r="J19" s="107"/>
      <c r="K19" s="108"/>
      <c r="L19" s="109"/>
    </row>
  </sheetData>
  <sheetProtection algorithmName="SHA-512" hashValue="A48J6dLKbYgrZR/XPtIiDOkNHLyFVJWTUJVVjQI47KsPMIdg3TSDr/X3HZk4yAp2WcA7QCRgvfuzNjXB4qUhng==" saltValue="VVtfRlW8vSmZq+gSu0Utnw==" spinCount="100000" sheet="1" objects="1" scenarios="1" formatColumns="0" formatRows="0" insertRows="0"/>
  <mergeCells count="51">
    <mergeCell ref="B18:G18"/>
    <mergeCell ref="H18:J18"/>
    <mergeCell ref="K18:L18"/>
    <mergeCell ref="H2:J2"/>
    <mergeCell ref="K2:L2"/>
    <mergeCell ref="B2:G2"/>
    <mergeCell ref="B4:G4"/>
    <mergeCell ref="B5:G5"/>
    <mergeCell ref="B3:G3"/>
    <mergeCell ref="H3:J3"/>
    <mergeCell ref="H4:J4"/>
    <mergeCell ref="H5:J5"/>
    <mergeCell ref="K3:L3"/>
    <mergeCell ref="K4:L4"/>
    <mergeCell ref="K5:L5"/>
    <mergeCell ref="B17:G17"/>
    <mergeCell ref="B14:G14"/>
    <mergeCell ref="B15:G15"/>
    <mergeCell ref="B6:G6"/>
    <mergeCell ref="B7:G7"/>
    <mergeCell ref="B8:G8"/>
    <mergeCell ref="B9:G9"/>
    <mergeCell ref="B10:G10"/>
    <mergeCell ref="B16:G16"/>
    <mergeCell ref="H17:J17"/>
    <mergeCell ref="H16:J16"/>
    <mergeCell ref="H6:J6"/>
    <mergeCell ref="H7:J7"/>
    <mergeCell ref="H8:J8"/>
    <mergeCell ref="H9:J9"/>
    <mergeCell ref="H10:J10"/>
    <mergeCell ref="H11:J11"/>
    <mergeCell ref="H12:J12"/>
    <mergeCell ref="H13:J13"/>
    <mergeCell ref="H14:J14"/>
    <mergeCell ref="H15:J15"/>
    <mergeCell ref="B11:G11"/>
    <mergeCell ref="B12:G12"/>
    <mergeCell ref="B13:G13"/>
    <mergeCell ref="K6:L6"/>
    <mergeCell ref="K7:L7"/>
    <mergeCell ref="K15:L15"/>
    <mergeCell ref="K16:L16"/>
    <mergeCell ref="K17:L17"/>
    <mergeCell ref="K9:L9"/>
    <mergeCell ref="K10:L10"/>
    <mergeCell ref="K11:L11"/>
    <mergeCell ref="K12:L12"/>
    <mergeCell ref="K13:L13"/>
    <mergeCell ref="K14:L14"/>
    <mergeCell ref="K8:L8"/>
  </mergeCells>
  <pageMargins left="0.70866141732283472" right="0.70866141732283472" top="0.78740157480314965" bottom="0.78740157480314965" header="0.31496062992125984" footer="0.31496062992125984"/>
  <pageSetup paperSize="9" orientation="landscape" r:id="rId1"/>
  <headerFooter>
    <oddHeader>&amp;R&amp;"Arial"&amp;9&amp;K737373 Copyright Protection: Confidential - ISO 16016&amp;1#</oddHeader>
  </headerFooter>
  <ignoredErrors>
    <ignoredError sqref="B4:L18" unlocked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4"/>
  <sheetViews>
    <sheetView workbookViewId="0">
      <selection activeCell="C5" sqref="C5"/>
    </sheetView>
    <sheetView workbookViewId="1"/>
  </sheetViews>
  <sheetFormatPr defaultColWidth="9.140625" defaultRowHeight="12.75"/>
  <cols>
    <col min="1" max="1" width="21" customWidth="1"/>
    <col min="2" max="2" width="22" customWidth="1"/>
    <col min="3" max="3" width="13.42578125" customWidth="1"/>
    <col min="4" max="4" width="20.42578125" customWidth="1"/>
    <col min="5" max="5" width="21.28515625" customWidth="1"/>
    <col min="6" max="6" width="23" customWidth="1"/>
  </cols>
  <sheetData>
    <row r="1" spans="1:6" ht="27.75" customHeight="1"/>
    <row r="2" spans="1:6">
      <c r="A2" s="134" t="s">
        <v>314</v>
      </c>
      <c r="B2" s="134" t="s">
        <v>315</v>
      </c>
      <c r="C2" s="134" t="s">
        <v>316</v>
      </c>
      <c r="D2" s="134" t="s">
        <v>317</v>
      </c>
      <c r="E2" s="134" t="s">
        <v>318</v>
      </c>
      <c r="F2" s="134" t="s">
        <v>319</v>
      </c>
    </row>
    <row r="3" spans="1:6" ht="56.25" customHeight="1">
      <c r="A3" s="134" t="s">
        <v>320</v>
      </c>
      <c r="B3" s="134" t="s">
        <v>321</v>
      </c>
      <c r="C3" s="135">
        <v>43063</v>
      </c>
      <c r="D3" s="134" t="s">
        <v>322</v>
      </c>
      <c r="E3" s="136" t="s">
        <v>323</v>
      </c>
      <c r="F3" s="136" t="s">
        <v>324</v>
      </c>
    </row>
    <row r="4" spans="1:6" ht="38.25">
      <c r="A4" s="134" t="s">
        <v>320</v>
      </c>
      <c r="B4" s="134" t="s">
        <v>321</v>
      </c>
      <c r="C4" s="135">
        <v>43446</v>
      </c>
      <c r="D4" s="134" t="s">
        <v>322</v>
      </c>
      <c r="E4" s="136" t="s">
        <v>323</v>
      </c>
      <c r="F4" s="136" t="s">
        <v>324</v>
      </c>
    </row>
  </sheetData>
  <pageMargins left="0.7" right="0.7" top="0.75" bottom="0.75" header="0.3" footer="0.3"/>
  <pageSetup orientation="portrait" r:id="rId1"/>
  <headerFooter>
    <oddHeader>&amp;R&amp;"Arial"&amp;9&amp;K737373 Copyright Protection: Confidential - ISO 16016&amp;1#</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8B36E-FCBE-4BE5-B601-11812995E6C6}">
  <dimension ref="B1:M42"/>
  <sheetViews>
    <sheetView showGridLines="0" tabSelected="1" zoomScale="104" workbookViewId="0">
      <selection activeCell="R22" sqref="R22"/>
    </sheetView>
    <sheetView workbookViewId="1"/>
  </sheetViews>
  <sheetFormatPr defaultRowHeight="15"/>
  <cols>
    <col min="1" max="1" width="21.140625" style="932" customWidth="1"/>
    <col min="2" max="2" width="9.140625" style="932"/>
    <col min="3" max="3" width="9.140625" style="932" customWidth="1"/>
    <col min="4" max="5" width="9.140625" style="932"/>
    <col min="6" max="6" width="10.7109375" style="932" bestFit="1" customWidth="1"/>
    <col min="7" max="16384" width="9.140625" style="932"/>
  </cols>
  <sheetData>
    <row r="1" spans="2:13" ht="49.5" customHeight="1"/>
    <row r="2" spans="2:13" ht="18" customHeight="1">
      <c r="B2" s="933" t="s">
        <v>328</v>
      </c>
      <c r="C2" s="933"/>
      <c r="D2" s="933"/>
      <c r="E2" s="933"/>
      <c r="F2" s="934">
        <f ca="1">TODAY()</f>
        <v>43795</v>
      </c>
      <c r="G2" s="934"/>
    </row>
    <row r="3" spans="2:13" ht="18" customHeight="1"/>
    <row r="4" spans="2:13" ht="18" customHeight="1">
      <c r="B4" s="935" t="s">
        <v>329</v>
      </c>
      <c r="C4" s="935"/>
      <c r="D4" s="936"/>
      <c r="E4" s="936"/>
      <c r="I4" s="935" t="s">
        <v>330</v>
      </c>
      <c r="J4" s="935"/>
      <c r="K4" s="935"/>
      <c r="L4" s="937" t="s">
        <v>331</v>
      </c>
      <c r="M4" s="937"/>
    </row>
    <row r="5" spans="2:13" ht="18" customHeight="1">
      <c r="B5" s="938" t="s">
        <v>332</v>
      </c>
      <c r="C5" s="939"/>
      <c r="D5" s="940"/>
      <c r="E5" s="941"/>
      <c r="I5" s="935" t="s">
        <v>333</v>
      </c>
      <c r="J5" s="935"/>
      <c r="K5" s="935"/>
      <c r="L5" s="937" t="s">
        <v>331</v>
      </c>
      <c r="M5" s="937"/>
    </row>
    <row r="6" spans="2:13" ht="18" customHeight="1"/>
    <row r="7" spans="2:13" ht="18" customHeight="1">
      <c r="B7" s="942" t="s">
        <v>2</v>
      </c>
      <c r="C7" s="942"/>
      <c r="D7" s="942"/>
      <c r="E7" s="942"/>
      <c r="F7" s="942"/>
      <c r="G7" s="943" t="str">
        <f>Input!H3</f>
        <v>demo</v>
      </c>
      <c r="H7" s="943"/>
      <c r="I7" s="943"/>
      <c r="J7" s="943"/>
      <c r="K7" s="943"/>
      <c r="L7" s="943"/>
      <c r="M7" s="943"/>
    </row>
    <row r="8" spans="2:13" ht="18" customHeight="1">
      <c r="B8" s="943" t="s">
        <v>6</v>
      </c>
      <c r="C8" s="943"/>
      <c r="D8" s="943"/>
      <c r="E8" s="943"/>
      <c r="F8" s="943"/>
      <c r="G8" s="943" t="str">
        <f>Input!H4</f>
        <v>name</v>
      </c>
      <c r="H8" s="943"/>
      <c r="I8" s="943"/>
      <c r="J8" s="943"/>
      <c r="K8" s="943"/>
      <c r="L8" s="943"/>
      <c r="M8" s="943"/>
    </row>
    <row r="9" spans="2:13" ht="18" customHeight="1">
      <c r="B9" s="943" t="s">
        <v>334</v>
      </c>
      <c r="C9" s="943"/>
      <c r="D9" s="943"/>
      <c r="E9" s="943"/>
      <c r="F9" s="943"/>
      <c r="G9" s="943"/>
      <c r="H9" s="943"/>
      <c r="I9" s="943"/>
      <c r="J9" s="943"/>
      <c r="K9" s="943"/>
      <c r="L9" s="943"/>
      <c r="M9" s="943"/>
    </row>
    <row r="10" spans="2:13" ht="18" customHeight="1">
      <c r="B10" s="943" t="s">
        <v>102</v>
      </c>
      <c r="C10" s="943"/>
      <c r="D10" s="943"/>
      <c r="E10" s="943"/>
      <c r="F10" s="943"/>
      <c r="G10" s="943" t="str">
        <f>Input!F24</f>
        <v>demo part</v>
      </c>
      <c r="H10" s="943"/>
      <c r="I10" s="943"/>
      <c r="J10" s="943"/>
      <c r="K10" s="943"/>
      <c r="L10" s="943"/>
      <c r="M10" s="943"/>
    </row>
    <row r="11" spans="2:13" ht="18" customHeight="1">
      <c r="B11" s="943" t="s">
        <v>64</v>
      </c>
      <c r="C11" s="943"/>
      <c r="D11" s="943"/>
      <c r="E11" s="943"/>
      <c r="F11" s="943"/>
      <c r="G11" s="943" t="str">
        <f>Input!F25</f>
        <v>des</v>
      </c>
      <c r="H11" s="943"/>
      <c r="I11" s="943"/>
      <c r="J11" s="943"/>
      <c r="K11" s="943"/>
      <c r="L11" s="943"/>
      <c r="M11" s="943"/>
    </row>
    <row r="12" spans="2:13" ht="18" customHeight="1">
      <c r="B12" s="943" t="s">
        <v>335</v>
      </c>
      <c r="C12" s="943"/>
      <c r="D12" s="943"/>
      <c r="E12" s="943"/>
      <c r="F12" s="943"/>
      <c r="G12" s="943">
        <f>Input!K127</f>
        <v>0</v>
      </c>
      <c r="H12" s="943"/>
      <c r="I12" s="943"/>
      <c r="J12" s="943"/>
      <c r="K12" s="943"/>
      <c r="L12" s="943"/>
      <c r="M12" s="943"/>
    </row>
    <row r="13" spans="2:13" ht="18" customHeight="1">
      <c r="M13" s="944" t="s">
        <v>336</v>
      </c>
    </row>
    <row r="14" spans="2:13" ht="18" customHeight="1">
      <c r="B14" s="945" t="s">
        <v>337</v>
      </c>
    </row>
    <row r="15" spans="2:13" ht="18" customHeight="1"/>
    <row r="16" spans="2:13" ht="18" customHeight="1">
      <c r="B16" s="935" t="s">
        <v>211</v>
      </c>
      <c r="C16" s="935"/>
      <c r="D16" s="935" t="s">
        <v>338</v>
      </c>
      <c r="E16" s="935"/>
      <c r="F16" s="935" t="s">
        <v>339</v>
      </c>
      <c r="G16" s="935"/>
      <c r="H16" s="935" t="s">
        <v>211</v>
      </c>
      <c r="I16" s="935"/>
      <c r="J16" s="935" t="s">
        <v>338</v>
      </c>
      <c r="K16" s="935"/>
      <c r="L16" s="935" t="s">
        <v>339</v>
      </c>
      <c r="M16" s="935"/>
    </row>
    <row r="17" spans="2:13" ht="18" customHeight="1">
      <c r="B17" s="946">
        <f>Input!AK4</f>
        <v>0</v>
      </c>
      <c r="C17" s="956"/>
      <c r="D17" s="946" t="s">
        <v>340</v>
      </c>
      <c r="E17" s="946"/>
      <c r="F17" s="946"/>
      <c r="G17" s="946"/>
      <c r="H17" s="946">
        <f>Input!AK3</f>
        <v>0</v>
      </c>
      <c r="I17" s="946"/>
      <c r="J17" s="946" t="s">
        <v>341</v>
      </c>
      <c r="K17" s="946"/>
      <c r="L17" s="946"/>
      <c r="M17" s="946"/>
    </row>
    <row r="18" spans="2:13" ht="18" customHeight="1">
      <c r="B18" s="946">
        <f>Input!AK5</f>
        <v>0</v>
      </c>
      <c r="C18" s="946"/>
      <c r="D18" s="946" t="s">
        <v>342</v>
      </c>
      <c r="E18" s="946"/>
      <c r="F18" s="946"/>
      <c r="G18" s="946"/>
      <c r="H18" s="946"/>
      <c r="I18" s="946"/>
      <c r="J18" s="946" t="s">
        <v>343</v>
      </c>
      <c r="K18" s="946"/>
      <c r="L18" s="946"/>
      <c r="M18" s="946"/>
    </row>
    <row r="19" spans="2:13" ht="18" customHeight="1">
      <c r="B19" s="946">
        <f>Input!AK6</f>
        <v>0</v>
      </c>
      <c r="C19" s="946"/>
      <c r="D19" s="946" t="s">
        <v>344</v>
      </c>
      <c r="E19" s="946"/>
      <c r="F19" s="946"/>
      <c r="G19" s="946"/>
      <c r="H19" s="946"/>
      <c r="I19" s="946"/>
      <c r="J19" s="946" t="s">
        <v>345</v>
      </c>
      <c r="K19" s="946"/>
      <c r="L19" s="946"/>
      <c r="M19" s="946"/>
    </row>
    <row r="20" spans="2:13" ht="18" customHeight="1">
      <c r="B20" s="946">
        <f>Input!K229</f>
        <v>0</v>
      </c>
      <c r="C20" s="946"/>
      <c r="D20" s="946" t="s">
        <v>346</v>
      </c>
      <c r="E20" s="946"/>
      <c r="F20" s="946"/>
      <c r="G20" s="946"/>
      <c r="H20" s="946"/>
      <c r="I20" s="946"/>
      <c r="J20" s="946" t="s">
        <v>347</v>
      </c>
      <c r="K20" s="946"/>
      <c r="L20" s="946"/>
      <c r="M20" s="946"/>
    </row>
    <row r="21" spans="2:13" ht="18" customHeight="1">
      <c r="B21" s="946">
        <f>Input!K234</f>
        <v>0</v>
      </c>
      <c r="C21" s="946"/>
      <c r="D21" s="946" t="s">
        <v>348</v>
      </c>
      <c r="E21" s="946"/>
      <c r="F21" s="946"/>
      <c r="G21" s="946"/>
      <c r="H21" s="946"/>
      <c r="I21" s="946"/>
      <c r="J21" s="946"/>
      <c r="K21" s="946"/>
      <c r="L21" s="946"/>
      <c r="M21" s="946"/>
    </row>
    <row r="22" spans="2:13" ht="18" customHeight="1">
      <c r="B22" s="946">
        <f>Input!K233</f>
        <v>0</v>
      </c>
      <c r="C22" s="946"/>
      <c r="D22" s="946" t="s">
        <v>349</v>
      </c>
      <c r="E22" s="946"/>
      <c r="F22" s="946"/>
      <c r="G22" s="946"/>
      <c r="H22" s="946"/>
      <c r="I22" s="946"/>
      <c r="J22" s="946"/>
      <c r="K22" s="946"/>
      <c r="L22" s="946"/>
      <c r="M22" s="946"/>
    </row>
    <row r="23" spans="2:13" ht="18" customHeight="1"/>
    <row r="24" spans="2:13" ht="18" customHeight="1">
      <c r="B24" s="945" t="s">
        <v>350</v>
      </c>
    </row>
    <row r="25" spans="2:13" ht="18" customHeight="1"/>
    <row r="26" spans="2:13" ht="18" customHeight="1">
      <c r="B26" s="947" t="s">
        <v>242</v>
      </c>
      <c r="C26" s="935" t="s">
        <v>223</v>
      </c>
      <c r="D26" s="935"/>
      <c r="E26" s="935" t="s">
        <v>21</v>
      </c>
      <c r="F26" s="935"/>
      <c r="G26" s="935"/>
      <c r="H26" s="935"/>
      <c r="I26" s="935"/>
      <c r="J26" s="935"/>
      <c r="K26" s="935"/>
      <c r="L26" s="935"/>
      <c r="M26" s="948" t="s">
        <v>351</v>
      </c>
    </row>
    <row r="27" spans="2:13" ht="18" customHeight="1">
      <c r="B27" s="949">
        <v>1</v>
      </c>
      <c r="C27" s="937" t="s">
        <v>352</v>
      </c>
      <c r="D27" s="937"/>
      <c r="E27" s="943" t="str">
        <f>Input!Q17&amp;" "&amp;Input!Q18</f>
        <v>qty issue xxx. cost issue xxx.</v>
      </c>
      <c r="F27" s="943"/>
      <c r="G27" s="943"/>
      <c r="H27" s="943"/>
      <c r="I27" s="943"/>
      <c r="J27" s="943"/>
      <c r="K27" s="943"/>
      <c r="L27" s="943"/>
      <c r="M27" s="950" t="s">
        <v>353</v>
      </c>
    </row>
    <row r="28" spans="2:13" ht="18" customHeight="1">
      <c r="B28" s="949">
        <v>2</v>
      </c>
      <c r="C28" s="937" t="s">
        <v>16</v>
      </c>
      <c r="D28" s="937"/>
      <c r="E28" s="954" t="str">
        <f>IF(Input!Q16=0,"",Input!Q16)</f>
        <v>timing issue</v>
      </c>
      <c r="F28" s="955"/>
      <c r="G28" s="955"/>
      <c r="H28" s="955"/>
      <c r="I28" s="955"/>
      <c r="J28" s="955"/>
      <c r="K28" s="955"/>
      <c r="L28" s="955"/>
      <c r="M28" s="950" t="s">
        <v>353</v>
      </c>
    </row>
    <row r="29" spans="2:13" ht="18" customHeight="1">
      <c r="B29" s="949">
        <v>3</v>
      </c>
      <c r="C29" s="937" t="s">
        <v>363</v>
      </c>
      <c r="D29" s="937"/>
      <c r="E29" s="936" t="str">
        <f>Input!P138&amp;"/"&amp;Input!W138&amp;"/"&amp;Input!AD138</f>
        <v>ace/rosti/ata</v>
      </c>
      <c r="F29" s="936"/>
      <c r="G29" s="936"/>
      <c r="H29" s="936"/>
      <c r="I29" s="936"/>
      <c r="J29" s="936"/>
      <c r="K29" s="936"/>
      <c r="L29" s="936"/>
      <c r="M29" s="950" t="s">
        <v>353</v>
      </c>
    </row>
    <row r="30" spans="2:13" ht="18" customHeight="1">
      <c r="B30" s="964">
        <v>4</v>
      </c>
      <c r="C30" s="958" t="s">
        <v>354</v>
      </c>
      <c r="D30" s="959"/>
      <c r="E30" s="940" t="s">
        <v>66</v>
      </c>
      <c r="F30" s="941"/>
      <c r="G30" s="940" t="str">
        <f>Input!P138</f>
        <v>ace</v>
      </c>
      <c r="H30" s="941"/>
      <c r="I30" s="940" t="str">
        <f>Input!W138</f>
        <v>rosti</v>
      </c>
      <c r="J30" s="941"/>
      <c r="K30" s="940" t="str">
        <f>Input!AD138</f>
        <v>ata</v>
      </c>
      <c r="L30" s="941"/>
      <c r="M30" s="964" t="s">
        <v>353</v>
      </c>
    </row>
    <row r="31" spans="2:13" ht="18" customHeight="1">
      <c r="B31" s="965"/>
      <c r="C31" s="960"/>
      <c r="D31" s="961"/>
      <c r="E31" s="957">
        <f>Input!K159</f>
        <v>10000</v>
      </c>
      <c r="F31" s="941"/>
      <c r="G31" s="957">
        <f>Input!P160</f>
        <v>12000</v>
      </c>
      <c r="H31" s="941"/>
      <c r="I31" s="957">
        <f>Input!W160</f>
        <v>8000</v>
      </c>
      <c r="J31" s="941"/>
      <c r="K31" s="957">
        <f>Input!AD160</f>
        <v>10000</v>
      </c>
      <c r="L31" s="941"/>
      <c r="M31" s="965"/>
    </row>
    <row r="32" spans="2:13" ht="18" customHeight="1">
      <c r="B32" s="966"/>
      <c r="C32" s="962"/>
      <c r="D32" s="963"/>
      <c r="E32" s="967" t="s">
        <v>371</v>
      </c>
      <c r="F32" s="968"/>
      <c r="G32" s="969" t="str">
        <f>Input!P161&amp;" ("&amp;Input!P161/Input!K159*100&amp;"%)"</f>
        <v>-2000 (-20%)</v>
      </c>
      <c r="H32" s="970"/>
      <c r="I32" s="940" t="str">
        <f>Input!W161&amp;" ("&amp;Input!W161/Input!K159*100&amp;"%)"</f>
        <v>2000 (20%)</v>
      </c>
      <c r="J32" s="941"/>
      <c r="K32" s="940" t="str">
        <f>Input!AD161&amp;" ("&amp;Input!AD161/Input!K159*100&amp;"%)"</f>
        <v>0 (0%)</v>
      </c>
      <c r="L32" s="941"/>
      <c r="M32" s="966"/>
    </row>
    <row r="33" spans="2:13" ht="18" customHeight="1">
      <c r="B33" s="949">
        <v>5</v>
      </c>
      <c r="C33" s="937" t="s">
        <v>355</v>
      </c>
      <c r="D33" s="937"/>
      <c r="E33" s="936" t="str">
        <f>"The team propose to go "&amp;Input!F24&amp;" for "&amp;Input!P138&amp;"."</f>
        <v>The team propose to go demo part for ace.</v>
      </c>
      <c r="F33" s="936"/>
      <c r="G33" s="936"/>
      <c r="H33" s="936"/>
      <c r="I33" s="936"/>
      <c r="J33" s="936"/>
      <c r="K33" s="936"/>
      <c r="L33" s="936"/>
      <c r="M33" s="950" t="s">
        <v>356</v>
      </c>
    </row>
    <row r="34" spans="2:13" ht="18" customHeight="1"/>
    <row r="35" spans="2:13" ht="18" customHeight="1">
      <c r="B35" s="945" t="s">
        <v>357</v>
      </c>
    </row>
    <row r="36" spans="2:13" ht="18" customHeight="1">
      <c r="B36" s="945"/>
    </row>
    <row r="37" spans="2:13" ht="18" customHeight="1">
      <c r="B37" s="947" t="s">
        <v>242</v>
      </c>
      <c r="C37" s="935" t="s">
        <v>223</v>
      </c>
      <c r="D37" s="935"/>
      <c r="E37" s="935" t="s">
        <v>21</v>
      </c>
      <c r="F37" s="935"/>
      <c r="G37" s="935"/>
      <c r="H37" s="935"/>
      <c r="I37" s="935"/>
      <c r="J37" s="935" t="s">
        <v>208</v>
      </c>
      <c r="K37" s="935"/>
      <c r="L37" s="935" t="s">
        <v>313</v>
      </c>
      <c r="M37" s="935"/>
    </row>
    <row r="38" spans="2:13" ht="18" customHeight="1">
      <c r="B38" s="950">
        <v>1</v>
      </c>
      <c r="C38" s="940" t="s">
        <v>358</v>
      </c>
      <c r="D38" s="941"/>
      <c r="E38" s="940" t="s">
        <v>359</v>
      </c>
      <c r="F38" s="951"/>
      <c r="G38" s="951"/>
      <c r="H38" s="951"/>
      <c r="I38" s="941"/>
      <c r="J38" s="940">
        <f>H17</f>
        <v>0</v>
      </c>
      <c r="K38" s="941"/>
      <c r="L38" s="940"/>
      <c r="M38" s="941"/>
    </row>
    <row r="39" spans="2:13" ht="18" customHeight="1">
      <c r="B39" s="950">
        <v>2</v>
      </c>
      <c r="C39" s="952"/>
      <c r="D39" s="953"/>
      <c r="E39" s="940"/>
      <c r="F39" s="951"/>
      <c r="G39" s="951"/>
      <c r="H39" s="951"/>
      <c r="I39" s="941"/>
      <c r="J39" s="940"/>
      <c r="K39" s="941"/>
      <c r="L39" s="940"/>
      <c r="M39" s="941"/>
    </row>
    <row r="40" spans="2:13" ht="18" customHeight="1">
      <c r="B40" s="950">
        <v>3</v>
      </c>
      <c r="C40" s="940"/>
      <c r="D40" s="941"/>
      <c r="E40" s="940"/>
      <c r="F40" s="951"/>
      <c r="G40" s="951"/>
      <c r="H40" s="951"/>
      <c r="I40" s="941"/>
      <c r="J40" s="940"/>
      <c r="K40" s="941"/>
      <c r="L40" s="940"/>
      <c r="M40" s="941"/>
    </row>
    <row r="41" spans="2:13" ht="18" customHeight="1"/>
    <row r="42" spans="2:13" ht="18" customHeight="1"/>
  </sheetData>
  <mergeCells count="104">
    <mergeCell ref="C30:D32"/>
    <mergeCell ref="B30:B32"/>
    <mergeCell ref="M30:M32"/>
    <mergeCell ref="E31:F31"/>
    <mergeCell ref="E32:F32"/>
    <mergeCell ref="G31:H31"/>
    <mergeCell ref="I31:J31"/>
    <mergeCell ref="K31:L31"/>
    <mergeCell ref="G32:H32"/>
    <mergeCell ref="I32:J32"/>
    <mergeCell ref="K32:L32"/>
    <mergeCell ref="C40:D40"/>
    <mergeCell ref="E40:I40"/>
    <mergeCell ref="J40:K40"/>
    <mergeCell ref="L40:M40"/>
    <mergeCell ref="C28:D28"/>
    <mergeCell ref="E28:L28"/>
    <mergeCell ref="E30:F30"/>
    <mergeCell ref="G30:H30"/>
    <mergeCell ref="C38:D38"/>
    <mergeCell ref="E38:I38"/>
    <mergeCell ref="J38:K38"/>
    <mergeCell ref="L38:M38"/>
    <mergeCell ref="E39:I39"/>
    <mergeCell ref="J39:K39"/>
    <mergeCell ref="L39:M39"/>
    <mergeCell ref="C33:D33"/>
    <mergeCell ref="E33:L33"/>
    <mergeCell ref="C37:D37"/>
    <mergeCell ref="E37:I37"/>
    <mergeCell ref="J37:K37"/>
    <mergeCell ref="L37:M37"/>
    <mergeCell ref="I30:J30"/>
    <mergeCell ref="K30:L30"/>
    <mergeCell ref="C26:D26"/>
    <mergeCell ref="E26:L26"/>
    <mergeCell ref="C27:D27"/>
    <mergeCell ref="E27:L27"/>
    <mergeCell ref="C29:D29"/>
    <mergeCell ref="E29:L29"/>
    <mergeCell ref="B22:C22"/>
    <mergeCell ref="D22:E22"/>
    <mergeCell ref="F22:G22"/>
    <mergeCell ref="H22:I22"/>
    <mergeCell ref="J22:K22"/>
    <mergeCell ref="L22:M22"/>
    <mergeCell ref="B21:C21"/>
    <mergeCell ref="D21:E21"/>
    <mergeCell ref="F21:G21"/>
    <mergeCell ref="H21:I21"/>
    <mergeCell ref="J21:K21"/>
    <mergeCell ref="L21:M21"/>
    <mergeCell ref="B20:C20"/>
    <mergeCell ref="D20:E20"/>
    <mergeCell ref="F20:G20"/>
    <mergeCell ref="H20:I20"/>
    <mergeCell ref="J20:K20"/>
    <mergeCell ref="L20:M20"/>
    <mergeCell ref="B19:C19"/>
    <mergeCell ref="D19:E19"/>
    <mergeCell ref="F19:G19"/>
    <mergeCell ref="H19:I19"/>
    <mergeCell ref="J19:K19"/>
    <mergeCell ref="L19:M19"/>
    <mergeCell ref="B18:C18"/>
    <mergeCell ref="D18:E18"/>
    <mergeCell ref="F18:G18"/>
    <mergeCell ref="H18:I18"/>
    <mergeCell ref="J18:K18"/>
    <mergeCell ref="L18:M18"/>
    <mergeCell ref="B17:C17"/>
    <mergeCell ref="D17:E17"/>
    <mergeCell ref="F17:G17"/>
    <mergeCell ref="H17:I17"/>
    <mergeCell ref="J17:K17"/>
    <mergeCell ref="L17:M17"/>
    <mergeCell ref="B11:F11"/>
    <mergeCell ref="G11:M11"/>
    <mergeCell ref="B12:F12"/>
    <mergeCell ref="G12:M12"/>
    <mergeCell ref="B16:C16"/>
    <mergeCell ref="D16:E16"/>
    <mergeCell ref="F16:G16"/>
    <mergeCell ref="H16:I16"/>
    <mergeCell ref="J16:K16"/>
    <mergeCell ref="L16:M16"/>
    <mergeCell ref="B8:F8"/>
    <mergeCell ref="G8:M8"/>
    <mergeCell ref="B9:F9"/>
    <mergeCell ref="G9:M9"/>
    <mergeCell ref="B10:F10"/>
    <mergeCell ref="G10:M10"/>
    <mergeCell ref="B5:C5"/>
    <mergeCell ref="D5:E5"/>
    <mergeCell ref="I5:K5"/>
    <mergeCell ref="L5:M5"/>
    <mergeCell ref="B7:F7"/>
    <mergeCell ref="G7:M7"/>
    <mergeCell ref="B2:E2"/>
    <mergeCell ref="F2:G2"/>
    <mergeCell ref="B4:C4"/>
    <mergeCell ref="D4:E4"/>
    <mergeCell ref="I4:K4"/>
    <mergeCell ref="L4:M4"/>
  </mergeCells>
  <dataValidations disablePrompts="1" count="1">
    <dataValidation type="list" allowBlank="1" showInputMessage="1" showErrorMessage="1" sqref="L4:M5" xr:uid="{539EAFAB-C01E-49C7-8A01-C44783307A8D}">
      <formula1>"Project Team,LSCB,GSCB,GE Board"</formula1>
    </dataValidation>
  </dataValidations>
  <pageMargins left="0.7" right="0.7" top="0.75" bottom="0.75" header="0.3" footer="0.3"/>
  <pageSetup orientation="portrait" r:id="rId1"/>
  <headerFooter>
    <oddHeader>&amp;R&amp;"Arial"&amp;9&amp;K737373 Copyright Protection: Confidential - ISO 16016&amp;1#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AV37"/>
  <sheetViews>
    <sheetView zoomScaleNormal="100" workbookViewId="0">
      <selection activeCell="H27" sqref="H27:L27"/>
    </sheetView>
    <sheetView workbookViewId="1"/>
  </sheetViews>
  <sheetFormatPr defaultColWidth="2.42578125" defaultRowHeight="12.75"/>
  <cols>
    <col min="1" max="1" width="2.42578125" style="2"/>
    <col min="2" max="48" width="2.85546875" style="2" customWidth="1"/>
    <col min="49" max="16384" width="2.42578125" style="2"/>
  </cols>
  <sheetData>
    <row r="1" spans="2:48" ht="12.75" customHeight="1" thickBot="1"/>
    <row r="2" spans="2:48" ht="12.75" customHeight="1">
      <c r="B2" s="564" t="s">
        <v>225</v>
      </c>
      <c r="C2" s="565"/>
      <c r="D2" s="565"/>
      <c r="E2" s="565"/>
      <c r="F2" s="565"/>
      <c r="G2" s="565"/>
      <c r="H2" s="565"/>
      <c r="I2" s="565"/>
      <c r="J2" s="565"/>
      <c r="K2" s="565"/>
      <c r="L2" s="565"/>
      <c r="M2" s="565"/>
      <c r="N2" s="565"/>
      <c r="O2" s="565"/>
      <c r="P2" s="565"/>
      <c r="Q2" s="565"/>
      <c r="R2" s="565"/>
      <c r="S2" s="565"/>
      <c r="T2" s="565"/>
      <c r="U2" s="565"/>
      <c r="V2" s="566" t="s">
        <v>226</v>
      </c>
      <c r="W2" s="566"/>
      <c r="X2" s="566"/>
      <c r="Y2" s="566"/>
      <c r="Z2" s="566"/>
      <c r="AA2" s="566"/>
      <c r="AB2" s="62"/>
      <c r="AC2" s="567" t="s">
        <v>20</v>
      </c>
      <c r="AD2" s="567"/>
      <c r="AE2" s="567"/>
      <c r="AF2" s="567"/>
      <c r="AG2" s="567"/>
      <c r="AH2" s="567"/>
      <c r="AI2" s="567"/>
      <c r="AJ2" s="567" t="s">
        <v>21</v>
      </c>
      <c r="AK2" s="567"/>
      <c r="AL2" s="567"/>
      <c r="AM2" s="567"/>
      <c r="AN2" s="567"/>
      <c r="AO2" s="567"/>
      <c r="AP2" s="567"/>
      <c r="AQ2" s="567"/>
      <c r="AR2" s="567"/>
      <c r="AS2" s="567"/>
      <c r="AT2" s="567"/>
      <c r="AU2" s="567"/>
      <c r="AV2" s="568"/>
    </row>
    <row r="3" spans="2:48" ht="12.75" customHeight="1">
      <c r="B3" s="569" t="s">
        <v>227</v>
      </c>
      <c r="C3" s="570"/>
      <c r="D3" s="570"/>
      <c r="E3" s="570"/>
      <c r="F3" s="570"/>
      <c r="G3" s="571" t="str">
        <f>IF(Input!H3="","",Input!H3)</f>
        <v>demo</v>
      </c>
      <c r="H3" s="572"/>
      <c r="I3" s="572"/>
      <c r="J3" s="572"/>
      <c r="K3" s="572"/>
      <c r="L3" s="572"/>
      <c r="M3" s="572"/>
      <c r="N3" s="572" t="str">
        <f>IF(Input!H4="","",Input!H4)</f>
        <v>name</v>
      </c>
      <c r="O3" s="572"/>
      <c r="P3" s="572"/>
      <c r="Q3" s="572"/>
      <c r="R3" s="572"/>
      <c r="S3" s="572"/>
      <c r="T3" s="572"/>
      <c r="U3" s="575"/>
      <c r="V3" s="42"/>
      <c r="W3" s="46"/>
      <c r="X3" s="46"/>
      <c r="Y3" s="46"/>
      <c r="Z3" s="46"/>
      <c r="AA3" s="43"/>
      <c r="AC3" s="560" t="str">
        <f>IF(Input!K16="","",Input!K16)</f>
        <v>Timing</v>
      </c>
      <c r="AD3" s="560"/>
      <c r="AE3" s="560"/>
      <c r="AF3" s="560"/>
      <c r="AG3" s="560"/>
      <c r="AH3" s="560"/>
      <c r="AI3" s="560"/>
      <c r="AJ3" s="577" t="str">
        <f>IF(Input!Q16="","",Input!Q16)</f>
        <v>timing issue</v>
      </c>
      <c r="AK3" s="577"/>
      <c r="AL3" s="577"/>
      <c r="AM3" s="577"/>
      <c r="AN3" s="577"/>
      <c r="AO3" s="577"/>
      <c r="AP3" s="577"/>
      <c r="AQ3" s="577"/>
      <c r="AR3" s="577"/>
      <c r="AS3" s="577"/>
      <c r="AT3" s="577"/>
      <c r="AU3" s="577"/>
      <c r="AV3" s="578"/>
    </row>
    <row r="4" spans="2:48" ht="12.75" customHeight="1">
      <c r="B4" s="569"/>
      <c r="C4" s="570"/>
      <c r="D4" s="570"/>
      <c r="E4" s="570"/>
      <c r="F4" s="570"/>
      <c r="G4" s="573"/>
      <c r="H4" s="574"/>
      <c r="I4" s="574"/>
      <c r="J4" s="574"/>
      <c r="K4" s="574"/>
      <c r="L4" s="574"/>
      <c r="M4" s="574"/>
      <c r="N4" s="574"/>
      <c r="O4" s="574"/>
      <c r="P4" s="574"/>
      <c r="Q4" s="574"/>
      <c r="R4" s="574"/>
      <c r="S4" s="574"/>
      <c r="T4" s="574"/>
      <c r="U4" s="576"/>
      <c r="V4" s="49"/>
      <c r="W4" s="48"/>
      <c r="X4" s="579" t="str">
        <f>IF(Input!AV3="","",Input!AV3)</f>
        <v/>
      </c>
      <c r="Y4" s="579"/>
      <c r="Z4" s="48"/>
      <c r="AA4" s="50"/>
      <c r="AC4" s="560"/>
      <c r="AD4" s="560"/>
      <c r="AE4" s="560"/>
      <c r="AF4" s="560"/>
      <c r="AG4" s="560"/>
      <c r="AH4" s="560"/>
      <c r="AI4" s="560"/>
      <c r="AJ4" s="577"/>
      <c r="AK4" s="577"/>
      <c r="AL4" s="577"/>
      <c r="AM4" s="577"/>
      <c r="AN4" s="577"/>
      <c r="AO4" s="577"/>
      <c r="AP4" s="577"/>
      <c r="AQ4" s="577"/>
      <c r="AR4" s="577"/>
      <c r="AS4" s="577"/>
      <c r="AT4" s="577"/>
      <c r="AU4" s="577"/>
      <c r="AV4" s="578"/>
    </row>
    <row r="5" spans="2:48" ht="12.75" customHeight="1">
      <c r="B5" s="557" t="s">
        <v>10</v>
      </c>
      <c r="C5" s="558"/>
      <c r="D5" s="558"/>
      <c r="E5" s="558"/>
      <c r="F5" s="558"/>
      <c r="G5" s="580" t="str">
        <f>IF(Input!H5="","",Input!H5)</f>
        <v/>
      </c>
      <c r="H5" s="581"/>
      <c r="I5" s="581"/>
      <c r="J5" s="581"/>
      <c r="K5" s="581"/>
      <c r="L5" s="581"/>
      <c r="M5" s="581"/>
      <c r="N5" s="581"/>
      <c r="O5" s="581"/>
      <c r="P5" s="581"/>
      <c r="Q5" s="581"/>
      <c r="R5" s="581"/>
      <c r="S5" s="581"/>
      <c r="T5" s="581"/>
      <c r="U5" s="582"/>
      <c r="V5" s="49"/>
      <c r="W5" s="48"/>
      <c r="X5" s="579"/>
      <c r="Y5" s="579"/>
      <c r="Z5" s="48"/>
      <c r="AA5" s="50"/>
      <c r="AC5" s="560" t="str">
        <f>IF(Input!K17="","",Input!K17)</f>
        <v>Quality</v>
      </c>
      <c r="AD5" s="560"/>
      <c r="AE5" s="560"/>
      <c r="AF5" s="560"/>
      <c r="AG5" s="560"/>
      <c r="AH5" s="560"/>
      <c r="AI5" s="560"/>
      <c r="AJ5" s="561" t="str">
        <f>IF(Input!Q17="","",Input!Q17)</f>
        <v>qty issue xxx.</v>
      </c>
      <c r="AK5" s="561"/>
      <c r="AL5" s="561"/>
      <c r="AM5" s="561"/>
      <c r="AN5" s="561"/>
      <c r="AO5" s="561"/>
      <c r="AP5" s="561"/>
      <c r="AQ5" s="561"/>
      <c r="AR5" s="561"/>
      <c r="AS5" s="561"/>
      <c r="AT5" s="561"/>
      <c r="AU5" s="561"/>
      <c r="AV5" s="562"/>
    </row>
    <row r="6" spans="2:48" ht="12.75" customHeight="1">
      <c r="B6" s="557"/>
      <c r="C6" s="558"/>
      <c r="D6" s="558"/>
      <c r="E6" s="558"/>
      <c r="F6" s="558"/>
      <c r="G6" s="583"/>
      <c r="H6" s="584"/>
      <c r="I6" s="584"/>
      <c r="J6" s="584"/>
      <c r="K6" s="584"/>
      <c r="L6" s="584"/>
      <c r="M6" s="584"/>
      <c r="N6" s="584"/>
      <c r="O6" s="584"/>
      <c r="P6" s="584"/>
      <c r="Q6" s="584"/>
      <c r="R6" s="584"/>
      <c r="S6" s="584"/>
      <c r="T6" s="584"/>
      <c r="U6" s="585"/>
      <c r="V6" s="44"/>
      <c r="W6" s="47"/>
      <c r="X6" s="47"/>
      <c r="Y6" s="47"/>
      <c r="Z6" s="47"/>
      <c r="AA6" s="45"/>
      <c r="AC6" s="560"/>
      <c r="AD6" s="560"/>
      <c r="AE6" s="560"/>
      <c r="AF6" s="560"/>
      <c r="AG6" s="560"/>
      <c r="AH6" s="560"/>
      <c r="AI6" s="560"/>
      <c r="AJ6" s="561"/>
      <c r="AK6" s="561"/>
      <c r="AL6" s="561"/>
      <c r="AM6" s="561"/>
      <c r="AN6" s="561"/>
      <c r="AO6" s="561"/>
      <c r="AP6" s="561"/>
      <c r="AQ6" s="561"/>
      <c r="AR6" s="561"/>
      <c r="AS6" s="561"/>
      <c r="AT6" s="561"/>
      <c r="AU6" s="561"/>
      <c r="AV6" s="562"/>
    </row>
    <row r="7" spans="2:48" ht="12.75" customHeight="1">
      <c r="B7" s="557" t="s">
        <v>228</v>
      </c>
      <c r="C7" s="558"/>
      <c r="D7" s="558"/>
      <c r="E7" s="558"/>
      <c r="F7" s="558"/>
      <c r="G7" s="561" t="str">
        <f>IF(Input!W3="","",Input!W3)</f>
        <v/>
      </c>
      <c r="H7" s="561"/>
      <c r="I7" s="561"/>
      <c r="J7" s="561"/>
      <c r="K7" s="561"/>
      <c r="L7" s="561"/>
      <c r="M7" s="558" t="s">
        <v>229</v>
      </c>
      <c r="N7" s="558"/>
      <c r="O7" s="558"/>
      <c r="P7" s="558"/>
      <c r="Q7" s="561" t="str">
        <f>IF(Input!W4="","",Input!W4)</f>
        <v/>
      </c>
      <c r="R7" s="561"/>
      <c r="S7" s="561"/>
      <c r="T7" s="561"/>
      <c r="U7" s="561"/>
      <c r="V7" s="559" t="s">
        <v>9</v>
      </c>
      <c r="W7" s="559"/>
      <c r="X7" s="559"/>
      <c r="Y7" s="559"/>
      <c r="Z7" s="559"/>
      <c r="AA7" s="559"/>
      <c r="AC7" s="560" t="str">
        <f>IF(Input!K18="","",Input!K18)</f>
        <v>Costs</v>
      </c>
      <c r="AD7" s="560"/>
      <c r="AE7" s="560"/>
      <c r="AF7" s="560"/>
      <c r="AG7" s="560"/>
      <c r="AH7" s="560"/>
      <c r="AI7" s="560"/>
      <c r="AJ7" s="561" t="str">
        <f>IF(Input!Q18="","",Input!Q18)</f>
        <v>cost issue xxx.</v>
      </c>
      <c r="AK7" s="561"/>
      <c r="AL7" s="561"/>
      <c r="AM7" s="561"/>
      <c r="AN7" s="561"/>
      <c r="AO7" s="561"/>
      <c r="AP7" s="561"/>
      <c r="AQ7" s="561"/>
      <c r="AR7" s="561"/>
      <c r="AS7" s="561"/>
      <c r="AT7" s="561"/>
      <c r="AU7" s="561"/>
      <c r="AV7" s="562"/>
    </row>
    <row r="8" spans="2:48" ht="12.75" customHeight="1">
      <c r="B8" s="557"/>
      <c r="C8" s="558"/>
      <c r="D8" s="558"/>
      <c r="E8" s="558"/>
      <c r="F8" s="558"/>
      <c r="G8" s="561"/>
      <c r="H8" s="561"/>
      <c r="I8" s="561"/>
      <c r="J8" s="561"/>
      <c r="K8" s="561"/>
      <c r="L8" s="561"/>
      <c r="M8" s="558"/>
      <c r="N8" s="558"/>
      <c r="O8" s="558"/>
      <c r="P8" s="558"/>
      <c r="Q8" s="561"/>
      <c r="R8" s="561"/>
      <c r="S8" s="561"/>
      <c r="T8" s="561"/>
      <c r="U8" s="561"/>
      <c r="V8" s="559"/>
      <c r="W8" s="559"/>
      <c r="X8" s="559"/>
      <c r="Y8" s="559"/>
      <c r="Z8" s="559"/>
      <c r="AA8" s="559"/>
      <c r="AC8" s="560"/>
      <c r="AD8" s="560"/>
      <c r="AE8" s="560"/>
      <c r="AF8" s="560"/>
      <c r="AG8" s="560"/>
      <c r="AH8" s="560"/>
      <c r="AI8" s="560"/>
      <c r="AJ8" s="561"/>
      <c r="AK8" s="561"/>
      <c r="AL8" s="561"/>
      <c r="AM8" s="561"/>
      <c r="AN8" s="561"/>
      <c r="AO8" s="561"/>
      <c r="AP8" s="561"/>
      <c r="AQ8" s="561"/>
      <c r="AR8" s="561"/>
      <c r="AS8" s="561"/>
      <c r="AT8" s="561"/>
      <c r="AU8" s="561"/>
      <c r="AV8" s="562"/>
    </row>
    <row r="9" spans="2:48" ht="12.75" customHeight="1">
      <c r="B9" s="557" t="s">
        <v>230</v>
      </c>
      <c r="C9" s="558"/>
      <c r="D9" s="558"/>
      <c r="E9" s="558"/>
      <c r="F9" s="558"/>
      <c r="G9" s="561" t="str">
        <f>IF(Input!AK3="","",Input!AK3)</f>
        <v/>
      </c>
      <c r="H9" s="561"/>
      <c r="I9" s="561"/>
      <c r="J9" s="561"/>
      <c r="K9" s="561"/>
      <c r="L9" s="561"/>
      <c r="M9" s="558" t="s">
        <v>231</v>
      </c>
      <c r="N9" s="558"/>
      <c r="O9" s="558"/>
      <c r="P9" s="558"/>
      <c r="Q9" s="561" t="str">
        <f>IF(Input!AK4="","",Input!AK4)</f>
        <v/>
      </c>
      <c r="R9" s="561"/>
      <c r="S9" s="561"/>
      <c r="T9" s="561"/>
      <c r="U9" s="561"/>
      <c r="V9" s="42"/>
      <c r="W9" s="46"/>
      <c r="X9" s="46"/>
      <c r="Y9" s="46"/>
      <c r="Z9" s="46"/>
      <c r="AA9" s="43"/>
      <c r="AC9" s="560" t="str">
        <f>IF(Input!K19="","",Input!K19)</f>
        <v/>
      </c>
      <c r="AD9" s="560"/>
      <c r="AE9" s="560"/>
      <c r="AF9" s="560"/>
      <c r="AG9" s="560"/>
      <c r="AH9" s="560"/>
      <c r="AI9" s="560"/>
      <c r="AJ9" s="561" t="str">
        <f>IF(Input!Q19="","",Input!Q19)</f>
        <v/>
      </c>
      <c r="AK9" s="561"/>
      <c r="AL9" s="561"/>
      <c r="AM9" s="561"/>
      <c r="AN9" s="561"/>
      <c r="AO9" s="561"/>
      <c r="AP9" s="561"/>
      <c r="AQ9" s="561"/>
      <c r="AR9" s="561"/>
      <c r="AS9" s="561"/>
      <c r="AT9" s="561"/>
      <c r="AU9" s="561"/>
      <c r="AV9" s="562"/>
    </row>
    <row r="10" spans="2:48" ht="12.75" customHeight="1">
      <c r="B10" s="557"/>
      <c r="C10" s="558"/>
      <c r="D10" s="558"/>
      <c r="E10" s="558"/>
      <c r="F10" s="558"/>
      <c r="G10" s="561"/>
      <c r="H10" s="561"/>
      <c r="I10" s="561"/>
      <c r="J10" s="561"/>
      <c r="K10" s="561"/>
      <c r="L10" s="561"/>
      <c r="M10" s="558"/>
      <c r="N10" s="558"/>
      <c r="O10" s="558"/>
      <c r="P10" s="558"/>
      <c r="Q10" s="561"/>
      <c r="R10" s="561"/>
      <c r="S10" s="561"/>
      <c r="T10" s="561"/>
      <c r="U10" s="561"/>
      <c r="V10" s="49"/>
      <c r="W10" s="48"/>
      <c r="X10" s="563" t="str">
        <f>IF(Input!AV4="","",Input!AV4)</f>
        <v/>
      </c>
      <c r="Y10" s="563"/>
      <c r="Z10" s="48"/>
      <c r="AA10" s="50"/>
      <c r="AC10" s="560"/>
      <c r="AD10" s="560"/>
      <c r="AE10" s="560"/>
      <c r="AF10" s="560"/>
      <c r="AG10" s="560"/>
      <c r="AH10" s="560"/>
      <c r="AI10" s="560"/>
      <c r="AJ10" s="561"/>
      <c r="AK10" s="561"/>
      <c r="AL10" s="561"/>
      <c r="AM10" s="561"/>
      <c r="AN10" s="561"/>
      <c r="AO10" s="561"/>
      <c r="AP10" s="561"/>
      <c r="AQ10" s="561"/>
      <c r="AR10" s="561"/>
      <c r="AS10" s="561"/>
      <c r="AT10" s="561"/>
      <c r="AU10" s="561"/>
      <c r="AV10" s="562"/>
    </row>
    <row r="11" spans="2:48" ht="12.75" customHeight="1">
      <c r="B11" s="557" t="s">
        <v>232</v>
      </c>
      <c r="C11" s="558"/>
      <c r="D11" s="558"/>
      <c r="E11" s="558"/>
      <c r="F11" s="558"/>
      <c r="G11" s="561" t="str">
        <f>IF(Input!AK5="","",Input!AK5)</f>
        <v/>
      </c>
      <c r="H11" s="561"/>
      <c r="I11" s="561"/>
      <c r="J11" s="561"/>
      <c r="K11" s="561"/>
      <c r="L11" s="561"/>
      <c r="M11" s="558" t="s">
        <v>12</v>
      </c>
      <c r="N11" s="558"/>
      <c r="O11" s="558"/>
      <c r="P11" s="558"/>
      <c r="Q11" s="561" t="str">
        <f>IF(Input!AK6="","",Input!AK6)</f>
        <v/>
      </c>
      <c r="R11" s="561"/>
      <c r="S11" s="561"/>
      <c r="T11" s="561"/>
      <c r="U11" s="561"/>
      <c r="V11" s="49"/>
      <c r="W11" s="48"/>
      <c r="X11" s="563"/>
      <c r="Y11" s="563"/>
      <c r="Z11" s="48"/>
      <c r="AA11" s="50"/>
      <c r="AB11" s="4"/>
      <c r="AC11" s="560" t="str">
        <f>IF(Input!K20="","",Input!K20)</f>
        <v/>
      </c>
      <c r="AD11" s="560"/>
      <c r="AE11" s="560"/>
      <c r="AF11" s="560"/>
      <c r="AG11" s="560"/>
      <c r="AH11" s="560"/>
      <c r="AI11" s="560"/>
      <c r="AJ11" s="561" t="str">
        <f>IF(Input!Q20="","",Input!Q20)</f>
        <v/>
      </c>
      <c r="AK11" s="561"/>
      <c r="AL11" s="561"/>
      <c r="AM11" s="561"/>
      <c r="AN11" s="561"/>
      <c r="AO11" s="561"/>
      <c r="AP11" s="561"/>
      <c r="AQ11" s="561"/>
      <c r="AR11" s="561"/>
      <c r="AS11" s="561"/>
      <c r="AT11" s="561"/>
      <c r="AU11" s="561"/>
      <c r="AV11" s="562"/>
    </row>
    <row r="12" spans="2:48" ht="12.75" customHeight="1">
      <c r="B12" s="557"/>
      <c r="C12" s="558"/>
      <c r="D12" s="558"/>
      <c r="E12" s="558"/>
      <c r="F12" s="558"/>
      <c r="G12" s="561"/>
      <c r="H12" s="561"/>
      <c r="I12" s="561"/>
      <c r="J12" s="561"/>
      <c r="K12" s="561"/>
      <c r="L12" s="561"/>
      <c r="M12" s="558"/>
      <c r="N12" s="558"/>
      <c r="O12" s="558"/>
      <c r="P12" s="558"/>
      <c r="Q12" s="561"/>
      <c r="R12" s="561"/>
      <c r="S12" s="561"/>
      <c r="T12" s="561"/>
      <c r="U12" s="561"/>
      <c r="V12" s="44"/>
      <c r="W12" s="47"/>
      <c r="X12" s="47"/>
      <c r="Y12" s="47"/>
      <c r="Z12" s="47"/>
      <c r="AA12" s="45"/>
      <c r="AB12" s="4"/>
      <c r="AC12" s="560"/>
      <c r="AD12" s="560"/>
      <c r="AE12" s="560"/>
      <c r="AF12" s="560"/>
      <c r="AG12" s="560"/>
      <c r="AH12" s="560"/>
      <c r="AI12" s="560"/>
      <c r="AJ12" s="561"/>
      <c r="AK12" s="561"/>
      <c r="AL12" s="561"/>
      <c r="AM12" s="561"/>
      <c r="AN12" s="561"/>
      <c r="AO12" s="561"/>
      <c r="AP12" s="561"/>
      <c r="AQ12" s="561"/>
      <c r="AR12" s="561"/>
      <c r="AS12" s="561"/>
      <c r="AT12" s="561"/>
      <c r="AU12" s="561"/>
      <c r="AV12" s="562"/>
    </row>
    <row r="13" spans="2:48" ht="12.75" customHeight="1">
      <c r="B13" s="63"/>
      <c r="C13" s="1"/>
      <c r="D13" s="1"/>
      <c r="E13" s="1"/>
      <c r="F13" s="3"/>
      <c r="G13" s="3"/>
      <c r="H13" s="3"/>
      <c r="I13" s="3"/>
      <c r="J13" s="3"/>
      <c r="K13" s="3"/>
      <c r="L13" s="3"/>
      <c r="M13" s="3"/>
      <c r="N13" s="3"/>
      <c r="O13" s="3"/>
      <c r="P13" s="4"/>
      <c r="Q13" s="4"/>
      <c r="R13" s="4"/>
      <c r="S13" s="4"/>
      <c r="T13" s="4"/>
      <c r="U13" s="4"/>
      <c r="V13" s="4"/>
      <c r="W13" s="4"/>
      <c r="X13" s="4"/>
      <c r="Y13" s="4"/>
      <c r="Z13" s="4"/>
      <c r="AA13" s="4"/>
      <c r="AB13" s="4"/>
      <c r="AC13" s="4"/>
      <c r="AD13" s="4"/>
      <c r="AE13" s="4"/>
      <c r="AF13" s="4"/>
      <c r="AG13" s="5"/>
      <c r="AH13" s="5"/>
      <c r="AI13" s="5"/>
      <c r="AJ13" s="5"/>
      <c r="AK13" s="5"/>
      <c r="AL13" s="5"/>
      <c r="AM13" s="4"/>
      <c r="AN13" s="4"/>
      <c r="AO13" s="5"/>
      <c r="AP13" s="5"/>
      <c r="AQ13" s="5"/>
      <c r="AR13" s="5"/>
      <c r="AS13" s="5"/>
      <c r="AT13" s="5"/>
      <c r="AU13" s="6"/>
      <c r="AV13" s="64"/>
    </row>
    <row r="14" spans="2:48" ht="15" customHeight="1">
      <c r="B14" s="589" t="s">
        <v>233</v>
      </c>
      <c r="C14" s="590"/>
      <c r="D14" s="590"/>
      <c r="E14" s="590"/>
      <c r="F14" s="590"/>
      <c r="G14" s="590"/>
      <c r="H14" s="590"/>
      <c r="I14" s="590"/>
      <c r="J14" s="590"/>
      <c r="K14" s="590"/>
      <c r="L14" s="590"/>
      <c r="M14" s="590"/>
      <c r="N14" s="590"/>
      <c r="O14" s="590"/>
      <c r="P14" s="590"/>
      <c r="Q14" s="590"/>
      <c r="R14" s="590"/>
      <c r="S14" s="590"/>
      <c r="T14" s="590"/>
      <c r="U14" s="590"/>
      <c r="V14" s="590"/>
      <c r="W14" s="590"/>
      <c r="X14" s="590"/>
      <c r="Y14" s="590"/>
      <c r="Z14" s="590"/>
      <c r="AA14" s="590"/>
      <c r="AB14" s="4"/>
      <c r="AC14" s="590" t="s">
        <v>234</v>
      </c>
      <c r="AD14" s="590"/>
      <c r="AE14" s="590"/>
      <c r="AF14" s="590"/>
      <c r="AG14" s="590"/>
      <c r="AH14" s="590"/>
      <c r="AI14" s="590"/>
      <c r="AJ14" s="590"/>
      <c r="AK14" s="590"/>
      <c r="AL14" s="590"/>
      <c r="AM14" s="590"/>
      <c r="AN14" s="590"/>
      <c r="AO14" s="590"/>
      <c r="AP14" s="590"/>
      <c r="AQ14" s="590"/>
      <c r="AR14" s="590"/>
      <c r="AS14" s="590"/>
      <c r="AT14" s="590"/>
      <c r="AU14" s="590"/>
      <c r="AV14" s="591"/>
    </row>
    <row r="15" spans="2:48" ht="15" customHeight="1">
      <c r="B15" s="523" t="s">
        <v>18</v>
      </c>
      <c r="C15" s="524"/>
      <c r="D15" s="524"/>
      <c r="E15" s="524"/>
      <c r="F15" s="524"/>
      <c r="G15" s="524"/>
      <c r="H15" s="593" t="s">
        <v>19</v>
      </c>
      <c r="I15" s="593"/>
      <c r="J15" s="593"/>
      <c r="K15" s="593"/>
      <c r="L15" s="593"/>
      <c r="M15" s="593"/>
      <c r="N15" s="593"/>
      <c r="O15" s="524" t="s">
        <v>18</v>
      </c>
      <c r="P15" s="524"/>
      <c r="Q15" s="524"/>
      <c r="R15" s="524"/>
      <c r="S15" s="524"/>
      <c r="T15" s="524"/>
      <c r="U15" s="593" t="s">
        <v>19</v>
      </c>
      <c r="V15" s="593"/>
      <c r="W15" s="593"/>
      <c r="X15" s="593"/>
      <c r="Y15" s="593"/>
      <c r="Z15" s="593"/>
      <c r="AA15" s="593"/>
      <c r="AB15" s="4"/>
      <c r="AC15" s="592" t="s">
        <v>14</v>
      </c>
      <c r="AD15" s="592"/>
      <c r="AE15" s="593" t="str">
        <f>IF(Input!A10="","",Input!A10)</f>
        <v/>
      </c>
      <c r="AF15" s="593"/>
      <c r="AG15" s="593"/>
      <c r="AH15" s="593"/>
      <c r="AI15" s="593"/>
      <c r="AJ15" s="593"/>
      <c r="AK15" s="593" t="str">
        <f>IF(Input!A11="","",Input!A11)</f>
        <v/>
      </c>
      <c r="AL15" s="593"/>
      <c r="AM15" s="593"/>
      <c r="AN15" s="593"/>
      <c r="AO15" s="593"/>
      <c r="AP15" s="593"/>
      <c r="AQ15" s="593" t="str">
        <f>IF(Input!A12="","",Input!A12)</f>
        <v/>
      </c>
      <c r="AR15" s="593"/>
      <c r="AS15" s="593"/>
      <c r="AT15" s="593"/>
      <c r="AU15" s="593"/>
      <c r="AV15" s="594"/>
    </row>
    <row r="16" spans="2:48" ht="15" customHeight="1">
      <c r="B16" s="595" t="s">
        <v>235</v>
      </c>
      <c r="C16" s="180"/>
      <c r="D16" s="180"/>
      <c r="E16" s="180"/>
      <c r="F16" s="180"/>
      <c r="G16" s="180"/>
      <c r="H16" s="623" t="str">
        <f>IF(Input!F16="","",Input!F16)</f>
        <v/>
      </c>
      <c r="I16" s="623"/>
      <c r="J16" s="623"/>
      <c r="K16" s="623"/>
      <c r="L16" s="623"/>
      <c r="M16" s="623"/>
      <c r="N16" s="623"/>
      <c r="O16" s="597" t="s">
        <v>24</v>
      </c>
      <c r="P16" s="180"/>
      <c r="Q16" s="180"/>
      <c r="R16" s="180"/>
      <c r="S16" s="180"/>
      <c r="T16" s="180"/>
      <c r="U16" s="623" t="str">
        <f>IF(Input!F18="","",Input!F18)</f>
        <v/>
      </c>
      <c r="V16" s="623"/>
      <c r="W16" s="623"/>
      <c r="X16" s="623"/>
      <c r="Y16" s="623"/>
      <c r="Z16" s="623"/>
      <c r="AA16" s="623"/>
      <c r="AB16" s="4"/>
      <c r="AC16" s="592"/>
      <c r="AD16" s="592"/>
      <c r="AE16" s="593" t="s">
        <v>13</v>
      </c>
      <c r="AF16" s="593"/>
      <c r="AG16" s="593"/>
      <c r="AH16" s="593"/>
      <c r="AI16" s="593"/>
      <c r="AJ16" s="593"/>
      <c r="AK16" s="593" t="s">
        <v>13</v>
      </c>
      <c r="AL16" s="593"/>
      <c r="AM16" s="593"/>
      <c r="AN16" s="593"/>
      <c r="AO16" s="593"/>
      <c r="AP16" s="593"/>
      <c r="AQ16" s="593" t="s">
        <v>13</v>
      </c>
      <c r="AR16" s="593"/>
      <c r="AS16" s="593"/>
      <c r="AT16" s="593"/>
      <c r="AU16" s="593"/>
      <c r="AV16" s="594"/>
    </row>
    <row r="17" spans="2:48" ht="12.75" customHeight="1">
      <c r="B17" s="596" t="s">
        <v>23</v>
      </c>
      <c r="C17" s="597"/>
      <c r="D17" s="597"/>
      <c r="E17" s="597"/>
      <c r="F17" s="597"/>
      <c r="G17" s="597"/>
      <c r="H17" s="623" t="str">
        <f>IF(Input!F17="","",Input!F17)</f>
        <v/>
      </c>
      <c r="I17" s="623"/>
      <c r="J17" s="623"/>
      <c r="K17" s="623"/>
      <c r="L17" s="623"/>
      <c r="M17" s="623"/>
      <c r="N17" s="623"/>
      <c r="O17" s="597" t="s">
        <v>25</v>
      </c>
      <c r="P17" s="180"/>
      <c r="Q17" s="180"/>
      <c r="R17" s="180"/>
      <c r="S17" s="180"/>
      <c r="T17" s="180"/>
      <c r="U17" s="623" t="str">
        <f>IF(Input!F19="","",Input!F19)</f>
        <v/>
      </c>
      <c r="V17" s="623"/>
      <c r="W17" s="623"/>
      <c r="X17" s="623"/>
      <c r="Y17" s="623"/>
      <c r="Z17" s="623"/>
      <c r="AA17" s="623"/>
      <c r="AB17" s="4"/>
      <c r="AC17" s="586">
        <f>IF(Input!H9="","",Input!H9)</f>
        <v>2018</v>
      </c>
      <c r="AD17" s="586"/>
      <c r="AE17" s="587" t="str">
        <f>IF(Input!H10="","",Input!H10)</f>
        <v/>
      </c>
      <c r="AF17" s="587"/>
      <c r="AG17" s="587"/>
      <c r="AH17" s="587"/>
      <c r="AI17" s="587"/>
      <c r="AJ17" s="587"/>
      <c r="AK17" s="587" t="str">
        <f>IF(Input!H11="","",Input!H11)</f>
        <v/>
      </c>
      <c r="AL17" s="587"/>
      <c r="AM17" s="587"/>
      <c r="AN17" s="587"/>
      <c r="AO17" s="587"/>
      <c r="AP17" s="587"/>
      <c r="AQ17" s="587" t="str">
        <f>IF(Input!H12="","",Input!H12)</f>
        <v/>
      </c>
      <c r="AR17" s="587"/>
      <c r="AS17" s="587"/>
      <c r="AT17" s="587"/>
      <c r="AU17" s="587"/>
      <c r="AV17" s="588"/>
    </row>
    <row r="18" spans="2:48" ht="12.75" customHeight="1">
      <c r="B18" s="65"/>
      <c r="AB18" s="4"/>
      <c r="AC18" s="586">
        <f t="shared" ref="AC18:AC26" si="0">AC17+1</f>
        <v>2019</v>
      </c>
      <c r="AD18" s="586"/>
      <c r="AE18" s="587" t="str">
        <f>IF(Input!L10="","",Input!L10)</f>
        <v/>
      </c>
      <c r="AF18" s="587"/>
      <c r="AG18" s="587"/>
      <c r="AH18" s="587"/>
      <c r="AI18" s="587"/>
      <c r="AJ18" s="587"/>
      <c r="AK18" s="587" t="str">
        <f>IF(Input!L11="","",Input!L11)</f>
        <v/>
      </c>
      <c r="AL18" s="587"/>
      <c r="AM18" s="587"/>
      <c r="AN18" s="587"/>
      <c r="AO18" s="587"/>
      <c r="AP18" s="587"/>
      <c r="AQ18" s="587" t="str">
        <f>IF(Input!L12="","",Input!L12)</f>
        <v/>
      </c>
      <c r="AR18" s="587"/>
      <c r="AS18" s="587"/>
      <c r="AT18" s="587"/>
      <c r="AU18" s="587"/>
      <c r="AV18" s="588"/>
    </row>
    <row r="19" spans="2:48" ht="12.75" customHeight="1">
      <c r="B19" s="621" t="s">
        <v>236</v>
      </c>
      <c r="C19" s="622"/>
      <c r="D19" s="622"/>
      <c r="E19" s="622"/>
      <c r="F19" s="622"/>
      <c r="G19" s="622"/>
      <c r="H19" s="598" t="str">
        <f>IF(Input!F24="","",Input!F24)</f>
        <v>demo part</v>
      </c>
      <c r="I19" s="598"/>
      <c r="J19" s="598"/>
      <c r="K19" s="598"/>
      <c r="L19" s="598"/>
      <c r="M19" s="598" t="str">
        <f>IF(Input!L24="","",Input!L24)</f>
        <v>demo part</v>
      </c>
      <c r="N19" s="598"/>
      <c r="O19" s="598"/>
      <c r="P19" s="598"/>
      <c r="Q19" s="598"/>
      <c r="R19" s="598" t="str">
        <f>IF(Input!R24="","",Input!R24)</f>
        <v>demo part</v>
      </c>
      <c r="S19" s="598"/>
      <c r="T19" s="598"/>
      <c r="U19" s="598"/>
      <c r="V19" s="598"/>
      <c r="W19" s="598" t="str">
        <f>IF(Input!X24="","",Input!X24)</f>
        <v/>
      </c>
      <c r="X19" s="598"/>
      <c r="Y19" s="598"/>
      <c r="Z19" s="598"/>
      <c r="AA19" s="598"/>
      <c r="AC19" s="586">
        <f t="shared" si="0"/>
        <v>2020</v>
      </c>
      <c r="AD19" s="586"/>
      <c r="AE19" s="587" t="str">
        <f>IF(Input!P10="","",Input!P10)</f>
        <v/>
      </c>
      <c r="AF19" s="587"/>
      <c r="AG19" s="587"/>
      <c r="AH19" s="587"/>
      <c r="AI19" s="587"/>
      <c r="AJ19" s="587"/>
      <c r="AK19" s="587" t="str">
        <f>IF(Input!P11="","",Input!P11)</f>
        <v/>
      </c>
      <c r="AL19" s="587"/>
      <c r="AM19" s="587"/>
      <c r="AN19" s="587"/>
      <c r="AO19" s="587"/>
      <c r="AP19" s="587"/>
      <c r="AQ19" s="587" t="str">
        <f>IF(Input!P12="","",Input!P12)</f>
        <v/>
      </c>
      <c r="AR19" s="587"/>
      <c r="AS19" s="587"/>
      <c r="AT19" s="587"/>
      <c r="AU19" s="587"/>
      <c r="AV19" s="588"/>
    </row>
    <row r="20" spans="2:48" ht="12.75" customHeight="1">
      <c r="B20" s="344" t="s">
        <v>21</v>
      </c>
      <c r="C20" s="345"/>
      <c r="D20" s="345"/>
      <c r="E20" s="345"/>
      <c r="F20" s="345"/>
      <c r="G20" s="345"/>
      <c r="H20" s="604" t="str">
        <f>IF(Input!F25="","",Input!F25)</f>
        <v>des</v>
      </c>
      <c r="I20" s="604"/>
      <c r="J20" s="604"/>
      <c r="K20" s="604"/>
      <c r="L20" s="604"/>
      <c r="M20" s="604" t="str">
        <f>IF(Input!L25="","",Input!L25)</f>
        <v>des</v>
      </c>
      <c r="N20" s="604"/>
      <c r="O20" s="604"/>
      <c r="P20" s="604"/>
      <c r="Q20" s="604"/>
      <c r="R20" s="604" t="str">
        <f>IF(Input!R25="","",Input!R25)</f>
        <v>des</v>
      </c>
      <c r="S20" s="604"/>
      <c r="T20" s="604"/>
      <c r="U20" s="604"/>
      <c r="V20" s="604"/>
      <c r="W20" s="604" t="str">
        <f>IF(Input!X25="","",Input!X25)</f>
        <v/>
      </c>
      <c r="X20" s="604"/>
      <c r="Y20" s="604"/>
      <c r="Z20" s="604"/>
      <c r="AA20" s="604"/>
      <c r="AC20" s="586">
        <f t="shared" si="0"/>
        <v>2021</v>
      </c>
      <c r="AD20" s="586"/>
      <c r="AE20" s="587" t="str">
        <f>IF(Input!T10="","",Input!T10)</f>
        <v/>
      </c>
      <c r="AF20" s="587"/>
      <c r="AG20" s="587"/>
      <c r="AH20" s="587"/>
      <c r="AI20" s="587"/>
      <c r="AJ20" s="587"/>
      <c r="AK20" s="587" t="str">
        <f>IF(Input!T11="","",Input!T11)</f>
        <v/>
      </c>
      <c r="AL20" s="587"/>
      <c r="AM20" s="587"/>
      <c r="AN20" s="587"/>
      <c r="AO20" s="587"/>
      <c r="AP20" s="587"/>
      <c r="AQ20" s="587" t="str">
        <f>IF(Input!T12="","",Input!T12)</f>
        <v/>
      </c>
      <c r="AR20" s="587"/>
      <c r="AS20" s="587"/>
      <c r="AT20" s="587"/>
      <c r="AU20" s="587"/>
      <c r="AV20" s="588"/>
    </row>
    <row r="21" spans="2:48" ht="12" customHeight="1">
      <c r="B21" s="624" t="s">
        <v>237</v>
      </c>
      <c r="C21" s="625"/>
      <c r="D21" s="625"/>
      <c r="E21" s="625"/>
      <c r="F21" s="625"/>
      <c r="G21" s="625"/>
      <c r="H21" s="625"/>
      <c r="I21" s="625"/>
      <c r="J21" s="625"/>
      <c r="K21" s="625"/>
      <c r="L21" s="625"/>
      <c r="M21" s="625"/>
      <c r="N21" s="625"/>
      <c r="O21" s="625"/>
      <c r="P21" s="625"/>
      <c r="Q21" s="625"/>
      <c r="R21" s="625"/>
      <c r="S21" s="625"/>
      <c r="T21" s="625"/>
      <c r="U21" s="625"/>
      <c r="V21" s="625"/>
      <c r="W21" s="625"/>
      <c r="X21" s="625"/>
      <c r="Y21" s="625"/>
      <c r="Z21" s="625"/>
      <c r="AA21" s="625"/>
      <c r="AC21" s="586">
        <f t="shared" si="0"/>
        <v>2022</v>
      </c>
      <c r="AD21" s="586"/>
      <c r="AE21" s="587" t="str">
        <f>IF(Input!X10="","",Input!X10)</f>
        <v/>
      </c>
      <c r="AF21" s="587"/>
      <c r="AG21" s="587"/>
      <c r="AH21" s="587"/>
      <c r="AI21" s="587"/>
      <c r="AJ21" s="587"/>
      <c r="AK21" s="587" t="str">
        <f>IF(Input!X11="","",Input!X11)</f>
        <v/>
      </c>
      <c r="AL21" s="587"/>
      <c r="AM21" s="587"/>
      <c r="AN21" s="587"/>
      <c r="AO21" s="587"/>
      <c r="AP21" s="587"/>
      <c r="AQ21" s="587" t="str">
        <f>IF(Input!X12="","",Input!X12)</f>
        <v/>
      </c>
      <c r="AR21" s="587"/>
      <c r="AS21" s="587"/>
      <c r="AT21" s="587"/>
      <c r="AU21" s="587"/>
      <c r="AV21" s="588"/>
    </row>
    <row r="22" spans="2:48" ht="12.75" customHeight="1">
      <c r="B22" s="616" t="s">
        <v>34</v>
      </c>
      <c r="C22" s="617"/>
      <c r="D22" s="617"/>
      <c r="E22" s="617"/>
      <c r="F22" s="617"/>
      <c r="G22" s="617"/>
      <c r="H22" s="604" t="str">
        <f>IF(Input!F27="","",Input!F27)</f>
        <v/>
      </c>
      <c r="I22" s="604"/>
      <c r="J22" s="604"/>
      <c r="K22" s="604"/>
      <c r="L22" s="604"/>
      <c r="M22" s="604" t="str">
        <f>IF(Input!L27="","",Input!L27)</f>
        <v/>
      </c>
      <c r="N22" s="604"/>
      <c r="O22" s="604"/>
      <c r="P22" s="604"/>
      <c r="Q22" s="604"/>
      <c r="R22" s="604" t="str">
        <f>IF(Input!R27="","",Input!R27)</f>
        <v/>
      </c>
      <c r="S22" s="604"/>
      <c r="T22" s="604"/>
      <c r="U22" s="604"/>
      <c r="V22" s="604"/>
      <c r="W22" s="604" t="str">
        <f>IF(Input!X27="","",Input!X27)</f>
        <v/>
      </c>
      <c r="X22" s="604"/>
      <c r="Y22" s="604"/>
      <c r="Z22" s="604"/>
      <c r="AA22" s="604"/>
      <c r="AC22" s="586">
        <f t="shared" si="0"/>
        <v>2023</v>
      </c>
      <c r="AD22" s="586"/>
      <c r="AE22" s="587" t="str">
        <f>IF(Input!AB10="","",Input!AB10)</f>
        <v/>
      </c>
      <c r="AF22" s="587"/>
      <c r="AG22" s="587"/>
      <c r="AH22" s="587"/>
      <c r="AI22" s="587"/>
      <c r="AJ22" s="587"/>
      <c r="AK22" s="587" t="str">
        <f>IF(Input!AB11="","",Input!AB11)</f>
        <v/>
      </c>
      <c r="AL22" s="587"/>
      <c r="AM22" s="587"/>
      <c r="AN22" s="587"/>
      <c r="AO22" s="587"/>
      <c r="AP22" s="587"/>
      <c r="AQ22" s="587" t="str">
        <f>IF(Input!AB12="","",Input!AB12)</f>
        <v/>
      </c>
      <c r="AR22" s="587"/>
      <c r="AS22" s="587"/>
      <c r="AT22" s="587"/>
      <c r="AU22" s="587"/>
      <c r="AV22" s="588"/>
    </row>
    <row r="23" spans="2:48">
      <c r="B23" s="616" t="s">
        <v>238</v>
      </c>
      <c r="C23" s="617"/>
      <c r="D23" s="617"/>
      <c r="E23" s="617"/>
      <c r="F23" s="617"/>
      <c r="G23" s="617"/>
      <c r="H23" s="604" t="str">
        <f>IF(Input!F28="","",Input!F28)</f>
        <v/>
      </c>
      <c r="I23" s="604"/>
      <c r="J23" s="604"/>
      <c r="K23" s="604"/>
      <c r="L23" s="604"/>
      <c r="M23" s="604" t="str">
        <f>IF(Input!L28="","",Input!L28)</f>
        <v/>
      </c>
      <c r="N23" s="604"/>
      <c r="O23" s="604"/>
      <c r="P23" s="604"/>
      <c r="Q23" s="604"/>
      <c r="R23" s="604" t="str">
        <f>IF(Input!R28="","",Input!R28)</f>
        <v/>
      </c>
      <c r="S23" s="604"/>
      <c r="T23" s="604"/>
      <c r="U23" s="604"/>
      <c r="V23" s="604"/>
      <c r="W23" s="604" t="str">
        <f>IF(Input!X28="","",Input!X28)</f>
        <v/>
      </c>
      <c r="X23" s="604"/>
      <c r="Y23" s="604"/>
      <c r="Z23" s="604"/>
      <c r="AA23" s="604"/>
      <c r="AC23" s="586">
        <f t="shared" si="0"/>
        <v>2024</v>
      </c>
      <c r="AD23" s="586"/>
      <c r="AE23" s="587" t="str">
        <f>IF(Input!AF10="","",Input!AF10)</f>
        <v/>
      </c>
      <c r="AF23" s="587"/>
      <c r="AG23" s="587"/>
      <c r="AH23" s="587"/>
      <c r="AI23" s="587"/>
      <c r="AJ23" s="587"/>
      <c r="AK23" s="587" t="str">
        <f>IF(Input!AF11="","",Input!AF11)</f>
        <v/>
      </c>
      <c r="AL23" s="587"/>
      <c r="AM23" s="587"/>
      <c r="AN23" s="587"/>
      <c r="AO23" s="587"/>
      <c r="AP23" s="587"/>
      <c r="AQ23" s="587" t="str">
        <f>IF(Input!AF12="","",Input!AF12)</f>
        <v/>
      </c>
      <c r="AR23" s="587"/>
      <c r="AS23" s="587"/>
      <c r="AT23" s="587"/>
      <c r="AU23" s="587"/>
      <c r="AV23" s="588"/>
    </row>
    <row r="24" spans="2:48">
      <c r="B24" s="624" t="s">
        <v>36</v>
      </c>
      <c r="C24" s="625"/>
      <c r="D24" s="625"/>
      <c r="E24" s="625"/>
      <c r="F24" s="625"/>
      <c r="G24" s="625"/>
      <c r="H24" s="625"/>
      <c r="I24" s="625"/>
      <c r="J24" s="625"/>
      <c r="K24" s="625"/>
      <c r="L24" s="625"/>
      <c r="M24" s="625"/>
      <c r="N24" s="625"/>
      <c r="O24" s="625"/>
      <c r="P24" s="625"/>
      <c r="Q24" s="625"/>
      <c r="R24" s="625"/>
      <c r="S24" s="625"/>
      <c r="T24" s="625"/>
      <c r="U24" s="625"/>
      <c r="V24" s="625"/>
      <c r="W24" s="625"/>
      <c r="X24" s="625"/>
      <c r="Y24" s="625"/>
      <c r="Z24" s="625"/>
      <c r="AA24" s="625"/>
      <c r="AC24" s="586">
        <f t="shared" si="0"/>
        <v>2025</v>
      </c>
      <c r="AD24" s="586"/>
      <c r="AE24" s="587" t="str">
        <f>IF(Input!AJ10="","",Input!AJ10)</f>
        <v/>
      </c>
      <c r="AF24" s="587"/>
      <c r="AG24" s="587"/>
      <c r="AH24" s="587"/>
      <c r="AI24" s="587"/>
      <c r="AJ24" s="587"/>
      <c r="AK24" s="587" t="str">
        <f>IF(Input!AJ11="","",Input!AJ11)</f>
        <v/>
      </c>
      <c r="AL24" s="587"/>
      <c r="AM24" s="587"/>
      <c r="AN24" s="587"/>
      <c r="AO24" s="587"/>
      <c r="AP24" s="587"/>
      <c r="AQ24" s="587" t="str">
        <f>IF(Input!AJ12="","",Input!AJ12)</f>
        <v/>
      </c>
      <c r="AR24" s="587"/>
      <c r="AS24" s="587"/>
      <c r="AT24" s="587"/>
      <c r="AU24" s="587"/>
      <c r="AV24" s="588"/>
    </row>
    <row r="25" spans="2:48" ht="12.75" customHeight="1">
      <c r="B25" s="616" t="s">
        <v>34</v>
      </c>
      <c r="C25" s="617"/>
      <c r="D25" s="617"/>
      <c r="E25" s="617"/>
      <c r="F25" s="617"/>
      <c r="G25" s="180"/>
      <c r="H25" s="604" t="str">
        <f>IF(Input!F30="","",Input!F30)</f>
        <v/>
      </c>
      <c r="I25" s="604"/>
      <c r="J25" s="604"/>
      <c r="K25" s="604"/>
      <c r="L25" s="604"/>
      <c r="M25" s="604" t="str">
        <f>IF(Input!L30="","",Input!L30)</f>
        <v/>
      </c>
      <c r="N25" s="604"/>
      <c r="O25" s="604"/>
      <c r="P25" s="604"/>
      <c r="Q25" s="604"/>
      <c r="R25" s="604" t="str">
        <f>IF(Input!R30="","",Input!R30)</f>
        <v/>
      </c>
      <c r="S25" s="604"/>
      <c r="T25" s="604"/>
      <c r="U25" s="604"/>
      <c r="V25" s="604"/>
      <c r="W25" s="604" t="str">
        <f>IF(Input!X30="","",Input!X30)</f>
        <v/>
      </c>
      <c r="X25" s="604"/>
      <c r="Y25" s="604"/>
      <c r="Z25" s="604"/>
      <c r="AA25" s="604"/>
      <c r="AC25" s="586">
        <f t="shared" si="0"/>
        <v>2026</v>
      </c>
      <c r="AD25" s="586"/>
      <c r="AE25" s="587" t="str">
        <f>IF(Input!AN10="","",Input!AN10)</f>
        <v/>
      </c>
      <c r="AF25" s="587"/>
      <c r="AG25" s="587"/>
      <c r="AH25" s="587"/>
      <c r="AI25" s="587"/>
      <c r="AJ25" s="587"/>
      <c r="AK25" s="587" t="str">
        <f>IF(Input!AN11="","",Input!AN11)</f>
        <v/>
      </c>
      <c r="AL25" s="587"/>
      <c r="AM25" s="587"/>
      <c r="AN25" s="587"/>
      <c r="AO25" s="587"/>
      <c r="AP25" s="587"/>
      <c r="AQ25" s="587" t="str">
        <f>IF(Input!AN12="","",Input!AN12)</f>
        <v/>
      </c>
      <c r="AR25" s="587"/>
      <c r="AS25" s="587"/>
      <c r="AT25" s="587"/>
      <c r="AU25" s="587"/>
      <c r="AV25" s="588"/>
    </row>
    <row r="26" spans="2:48" ht="12.75" customHeight="1">
      <c r="B26" s="616" t="s">
        <v>37</v>
      </c>
      <c r="C26" s="617"/>
      <c r="D26" s="617"/>
      <c r="E26" s="617"/>
      <c r="F26" s="617"/>
      <c r="G26" s="180"/>
      <c r="H26" s="604" t="str">
        <f>IF(Input!F31="","",Input!F31)</f>
        <v/>
      </c>
      <c r="I26" s="604"/>
      <c r="J26" s="604"/>
      <c r="K26" s="604"/>
      <c r="L26" s="604"/>
      <c r="M26" s="604" t="str">
        <f>IF(Input!L31="","",Input!L31)</f>
        <v/>
      </c>
      <c r="N26" s="604"/>
      <c r="O26" s="604"/>
      <c r="P26" s="604"/>
      <c r="Q26" s="604"/>
      <c r="R26" s="604" t="str">
        <f>IF(Input!R31="","",Input!R31)</f>
        <v/>
      </c>
      <c r="S26" s="604"/>
      <c r="T26" s="604"/>
      <c r="U26" s="604"/>
      <c r="V26" s="604"/>
      <c r="W26" s="604" t="str">
        <f>IF(Input!X31="","",Input!X31)</f>
        <v/>
      </c>
      <c r="X26" s="604"/>
      <c r="Y26" s="604"/>
      <c r="Z26" s="604"/>
      <c r="AA26" s="604"/>
      <c r="AC26" s="586">
        <f t="shared" si="0"/>
        <v>2027</v>
      </c>
      <c r="AD26" s="586"/>
      <c r="AE26" s="587" t="str">
        <f>IF(Input!AR10="","",Input!AR10)</f>
        <v/>
      </c>
      <c r="AF26" s="587"/>
      <c r="AG26" s="587"/>
      <c r="AH26" s="587"/>
      <c r="AI26" s="587"/>
      <c r="AJ26" s="587"/>
      <c r="AK26" s="587" t="str">
        <f>IF(Input!AR11="","",Input!AR11)</f>
        <v/>
      </c>
      <c r="AL26" s="587"/>
      <c r="AM26" s="587"/>
      <c r="AN26" s="587"/>
      <c r="AO26" s="587"/>
      <c r="AP26" s="587"/>
      <c r="AQ26" s="587" t="str">
        <f>IF(Input!AR12="","",Input!AR12)</f>
        <v/>
      </c>
      <c r="AR26" s="587"/>
      <c r="AS26" s="587"/>
      <c r="AT26" s="587"/>
      <c r="AU26" s="587"/>
      <c r="AV26" s="588"/>
    </row>
    <row r="27" spans="2:48" ht="12.75" customHeight="1">
      <c r="B27" s="616" t="s">
        <v>239</v>
      </c>
      <c r="C27" s="617"/>
      <c r="D27" s="617"/>
      <c r="E27" s="617"/>
      <c r="F27" s="617"/>
      <c r="G27" s="180"/>
      <c r="H27" s="604" t="str">
        <f>IF(Input!F32="","",Input!F32)</f>
        <v/>
      </c>
      <c r="I27" s="604"/>
      <c r="J27" s="604"/>
      <c r="K27" s="604"/>
      <c r="L27" s="604"/>
      <c r="M27" s="604" t="str">
        <f>IF(Input!L32="","",Input!L32)</f>
        <v/>
      </c>
      <c r="N27" s="604"/>
      <c r="O27" s="604"/>
      <c r="P27" s="604"/>
      <c r="Q27" s="604"/>
      <c r="R27" s="604" t="str">
        <f>IF(Input!R32="","",Input!R32)</f>
        <v/>
      </c>
      <c r="S27" s="604"/>
      <c r="T27" s="604"/>
      <c r="U27" s="604"/>
      <c r="V27" s="604"/>
      <c r="W27" s="604" t="str">
        <f>IF(Input!X32="","",Input!X32)</f>
        <v/>
      </c>
      <c r="X27" s="604"/>
      <c r="Y27" s="604"/>
      <c r="Z27" s="604"/>
      <c r="AA27" s="604"/>
      <c r="AC27" s="524" t="s">
        <v>15</v>
      </c>
      <c r="AD27" s="524"/>
      <c r="AE27" s="599" t="str">
        <f>IF(Input!AV10="","",Input!AV10)</f>
        <v/>
      </c>
      <c r="AF27" s="599"/>
      <c r="AG27" s="599"/>
      <c r="AH27" s="599"/>
      <c r="AI27" s="599"/>
      <c r="AJ27" s="599"/>
      <c r="AK27" s="599" t="str">
        <f>IF(Input!AV11="","",Input!AV11)</f>
        <v/>
      </c>
      <c r="AL27" s="599"/>
      <c r="AM27" s="599"/>
      <c r="AN27" s="599"/>
      <c r="AO27" s="599"/>
      <c r="AP27" s="599"/>
      <c r="AQ27" s="599" t="str">
        <f>IF(Input!AV12="","",Input!AV12)</f>
        <v/>
      </c>
      <c r="AR27" s="599"/>
      <c r="AS27" s="599"/>
      <c r="AT27" s="599"/>
      <c r="AU27" s="599"/>
      <c r="AV27" s="600"/>
    </row>
    <row r="28" spans="2:48" ht="12.75" customHeight="1">
      <c r="B28" s="616" t="s">
        <v>39</v>
      </c>
      <c r="C28" s="617"/>
      <c r="D28" s="617"/>
      <c r="E28" s="617"/>
      <c r="F28" s="617"/>
      <c r="G28" s="180"/>
      <c r="H28" s="604" t="str">
        <f>IF(Input!F33="","",Input!F33)</f>
        <v/>
      </c>
      <c r="I28" s="604"/>
      <c r="J28" s="604"/>
      <c r="K28" s="604"/>
      <c r="L28" s="604"/>
      <c r="M28" s="604" t="str">
        <f>IF(Input!L33="","",Input!L33)</f>
        <v/>
      </c>
      <c r="N28" s="604"/>
      <c r="O28" s="604"/>
      <c r="P28" s="604"/>
      <c r="Q28" s="604"/>
      <c r="R28" s="604" t="str">
        <f>IF(Input!R33="","",Input!R33)</f>
        <v/>
      </c>
      <c r="S28" s="604"/>
      <c r="T28" s="604"/>
      <c r="U28" s="604"/>
      <c r="V28" s="604"/>
      <c r="W28" s="604" t="str">
        <f>IF(Input!X33="","",Input!X33)</f>
        <v/>
      </c>
      <c r="X28" s="604"/>
      <c r="Y28" s="604"/>
      <c r="Z28" s="604"/>
      <c r="AA28" s="604"/>
      <c r="AV28" s="66"/>
    </row>
    <row r="29" spans="2:48" ht="42" customHeight="1">
      <c r="B29" s="618" t="s">
        <v>240</v>
      </c>
      <c r="C29" s="619"/>
      <c r="D29" s="619"/>
      <c r="E29" s="619"/>
      <c r="F29" s="619"/>
      <c r="G29" s="619"/>
      <c r="H29" s="384" t="str">
        <f>IF(Input!F35="","",Input!F35)</f>
        <v/>
      </c>
      <c r="I29" s="384"/>
      <c r="J29" s="384"/>
      <c r="K29" s="384"/>
      <c r="L29" s="384"/>
      <c r="M29" s="384" t="str">
        <f>IF(Input!L35="","",Input!L35)</f>
        <v/>
      </c>
      <c r="N29" s="384"/>
      <c r="O29" s="384"/>
      <c r="P29" s="384"/>
      <c r="Q29" s="384"/>
      <c r="R29" s="384" t="str">
        <f>IF(Input!R35="","",Input!R35)</f>
        <v/>
      </c>
      <c r="S29" s="384"/>
      <c r="T29" s="384"/>
      <c r="U29" s="384"/>
      <c r="V29" s="384"/>
      <c r="W29" s="384" t="str">
        <f>IF(Input!X35="","",Input!X35)</f>
        <v/>
      </c>
      <c r="X29" s="384"/>
      <c r="Y29" s="384"/>
      <c r="Z29" s="384"/>
      <c r="AA29" s="384"/>
      <c r="AC29" s="601"/>
      <c r="AD29" s="601"/>
      <c r="AE29" s="601"/>
      <c r="AF29" s="601"/>
      <c r="AG29" s="601"/>
      <c r="AH29" s="602"/>
      <c r="AI29" s="602"/>
      <c r="AJ29" s="602"/>
      <c r="AK29" s="602"/>
      <c r="AL29" s="602"/>
      <c r="AM29" s="602"/>
      <c r="AN29" s="602"/>
      <c r="AO29" s="602"/>
      <c r="AP29" s="602"/>
      <c r="AQ29" s="602"/>
      <c r="AR29" s="602"/>
      <c r="AS29" s="602"/>
      <c r="AT29" s="602"/>
      <c r="AU29" s="602"/>
      <c r="AV29" s="603"/>
    </row>
    <row r="30" spans="2:48" ht="12.75" customHeight="1">
      <c r="B30" s="616" t="s">
        <v>42</v>
      </c>
      <c r="C30" s="617"/>
      <c r="D30" s="617"/>
      <c r="E30" s="617"/>
      <c r="F30" s="617"/>
      <c r="G30" s="617"/>
      <c r="H30" s="620" t="str">
        <f>IF(Input!F38="","",Input!F38)</f>
        <v/>
      </c>
      <c r="I30" s="620"/>
      <c r="J30" s="620"/>
      <c r="K30" s="620"/>
      <c r="L30" s="620"/>
      <c r="M30" s="620" t="str">
        <f>IF(Input!L38="","",Input!L38)</f>
        <v/>
      </c>
      <c r="N30" s="620"/>
      <c r="O30" s="620"/>
      <c r="P30" s="620"/>
      <c r="Q30" s="620"/>
      <c r="R30" s="620" t="str">
        <f>IF(Input!R38="","",Input!R38)</f>
        <v/>
      </c>
      <c r="S30" s="620"/>
      <c r="T30" s="620"/>
      <c r="U30" s="620"/>
      <c r="V30" s="620"/>
      <c r="W30" s="620" t="str">
        <f>IF(Input!X38="","",Input!X38)</f>
        <v/>
      </c>
      <c r="X30" s="620"/>
      <c r="Y30" s="620"/>
      <c r="Z30" s="620"/>
      <c r="AA30" s="620"/>
      <c r="AC30" s="601"/>
      <c r="AD30" s="601"/>
      <c r="AE30" s="601"/>
      <c r="AF30" s="601"/>
      <c r="AG30" s="601"/>
      <c r="AH30" s="602"/>
      <c r="AI30" s="602"/>
      <c r="AJ30" s="602"/>
      <c r="AK30" s="602"/>
      <c r="AL30" s="602"/>
      <c r="AM30" s="602"/>
      <c r="AN30" s="602"/>
      <c r="AO30" s="602"/>
      <c r="AP30" s="602"/>
      <c r="AQ30" s="602"/>
      <c r="AR30" s="602"/>
      <c r="AS30" s="602"/>
      <c r="AT30" s="602"/>
      <c r="AU30" s="602"/>
      <c r="AV30" s="603"/>
    </row>
    <row r="31" spans="2:48">
      <c r="B31" s="128"/>
      <c r="C31" s="177"/>
      <c r="D31" s="177"/>
      <c r="E31" s="177"/>
      <c r="F31" s="177"/>
      <c r="G31" s="130"/>
      <c r="H31" s="127"/>
      <c r="I31" s="127"/>
      <c r="J31" s="127"/>
      <c r="K31" s="127"/>
      <c r="L31" s="127"/>
      <c r="M31" s="127"/>
      <c r="N31" s="127"/>
      <c r="O31" s="127"/>
      <c r="P31" s="127"/>
      <c r="Q31" s="127"/>
      <c r="R31" s="127"/>
      <c r="S31" s="127"/>
      <c r="T31" s="127"/>
      <c r="U31" s="127"/>
      <c r="V31" s="127"/>
      <c r="W31" s="127"/>
      <c r="X31" s="127"/>
      <c r="Y31" s="127"/>
      <c r="Z31" s="127"/>
      <c r="AA31" s="127"/>
      <c r="AC31" s="146"/>
      <c r="AD31" s="146"/>
      <c r="AE31" s="146"/>
      <c r="AF31" s="146"/>
      <c r="AG31" s="146"/>
      <c r="AH31" s="147"/>
      <c r="AI31" s="147"/>
      <c r="AJ31" s="147"/>
      <c r="AK31" s="147"/>
      <c r="AL31" s="147"/>
      <c r="AM31" s="147"/>
      <c r="AN31" s="147"/>
      <c r="AO31" s="147"/>
      <c r="AP31" s="147"/>
      <c r="AQ31" s="147"/>
      <c r="AR31" s="147"/>
      <c r="AS31" s="147"/>
      <c r="AT31" s="147"/>
      <c r="AU31" s="147"/>
      <c r="AV31" s="148"/>
    </row>
    <row r="32" spans="2:48" ht="15">
      <c r="B32" s="605" t="s">
        <v>241</v>
      </c>
      <c r="C32" s="606"/>
      <c r="D32" s="606"/>
      <c r="E32" s="606"/>
      <c r="F32" s="606"/>
      <c r="G32" s="606"/>
      <c r="H32" s="606"/>
      <c r="I32" s="606"/>
      <c r="J32" s="606"/>
      <c r="K32" s="606"/>
      <c r="L32" s="606"/>
      <c r="M32" s="606"/>
      <c r="N32" s="606"/>
      <c r="O32" s="606"/>
      <c r="P32" s="606"/>
      <c r="Q32" s="606"/>
      <c r="R32" s="606"/>
      <c r="S32" s="606"/>
      <c r="T32" s="606"/>
      <c r="U32" s="606"/>
      <c r="V32" s="606"/>
      <c r="W32" s="606"/>
      <c r="X32" s="606"/>
      <c r="Y32" s="606"/>
      <c r="Z32" s="606"/>
      <c r="AA32" s="606"/>
      <c r="AB32" s="606"/>
      <c r="AC32" s="606"/>
      <c r="AD32" s="606"/>
      <c r="AE32" s="606"/>
      <c r="AF32" s="606"/>
      <c r="AG32" s="606"/>
      <c r="AH32" s="606"/>
      <c r="AI32" s="606"/>
      <c r="AJ32" s="606"/>
      <c r="AK32" s="606"/>
      <c r="AL32" s="606"/>
      <c r="AM32" s="606"/>
      <c r="AN32" s="606"/>
      <c r="AO32" s="606"/>
      <c r="AP32" s="606"/>
      <c r="AQ32" s="606"/>
      <c r="AR32" s="606"/>
      <c r="AS32" s="606"/>
      <c r="AT32" s="606"/>
      <c r="AU32" s="606"/>
      <c r="AV32" s="607"/>
    </row>
    <row r="33" spans="2:48">
      <c r="B33" s="608" t="str">
        <f>IF(Input!AE23="","",Input!AE23)</f>
        <v/>
      </c>
      <c r="C33" s="609"/>
      <c r="D33" s="609"/>
      <c r="E33" s="609"/>
      <c r="F33" s="609"/>
      <c r="G33" s="609"/>
      <c r="H33" s="609"/>
      <c r="I33" s="609"/>
      <c r="J33" s="609"/>
      <c r="K33" s="609"/>
      <c r="L33" s="609"/>
      <c r="M33" s="609"/>
      <c r="N33" s="609"/>
      <c r="O33" s="609"/>
      <c r="P33" s="609"/>
      <c r="Q33" s="609"/>
      <c r="R33" s="609"/>
      <c r="S33" s="609"/>
      <c r="T33" s="609"/>
      <c r="U33" s="609"/>
      <c r="V33" s="609"/>
      <c r="W33" s="609"/>
      <c r="X33" s="609"/>
      <c r="Y33" s="609"/>
      <c r="Z33" s="609"/>
      <c r="AA33" s="609"/>
      <c r="AB33" s="609"/>
      <c r="AC33" s="609"/>
      <c r="AD33" s="609"/>
      <c r="AE33" s="609"/>
      <c r="AF33" s="609"/>
      <c r="AG33" s="609"/>
      <c r="AH33" s="609"/>
      <c r="AI33" s="609"/>
      <c r="AJ33" s="609"/>
      <c r="AK33" s="609"/>
      <c r="AL33" s="609"/>
      <c r="AM33" s="609"/>
      <c r="AN33" s="609"/>
      <c r="AO33" s="609"/>
      <c r="AP33" s="609"/>
      <c r="AQ33" s="609"/>
      <c r="AR33" s="609"/>
      <c r="AS33" s="609"/>
      <c r="AT33" s="609"/>
      <c r="AU33" s="609"/>
      <c r="AV33" s="610"/>
    </row>
    <row r="34" spans="2:48">
      <c r="B34" s="611"/>
      <c r="C34" s="601"/>
      <c r="D34" s="601"/>
      <c r="E34" s="601"/>
      <c r="F34" s="601"/>
      <c r="G34" s="601"/>
      <c r="H34" s="601"/>
      <c r="I34" s="601"/>
      <c r="J34" s="601"/>
      <c r="K34" s="601"/>
      <c r="L34" s="601"/>
      <c r="M34" s="601"/>
      <c r="N34" s="601"/>
      <c r="O34" s="601"/>
      <c r="P34" s="601"/>
      <c r="Q34" s="601"/>
      <c r="R34" s="601"/>
      <c r="S34" s="601"/>
      <c r="T34" s="601"/>
      <c r="U34" s="601"/>
      <c r="V34" s="601"/>
      <c r="W34" s="601"/>
      <c r="X34" s="601"/>
      <c r="Y34" s="601"/>
      <c r="Z34" s="601"/>
      <c r="AA34" s="601"/>
      <c r="AB34" s="601"/>
      <c r="AC34" s="601"/>
      <c r="AD34" s="601"/>
      <c r="AE34" s="601"/>
      <c r="AF34" s="601"/>
      <c r="AG34" s="601"/>
      <c r="AH34" s="601"/>
      <c r="AI34" s="601"/>
      <c r="AJ34" s="601"/>
      <c r="AK34" s="601"/>
      <c r="AL34" s="601"/>
      <c r="AM34" s="601"/>
      <c r="AN34" s="601"/>
      <c r="AO34" s="601"/>
      <c r="AP34" s="601"/>
      <c r="AQ34" s="601"/>
      <c r="AR34" s="601"/>
      <c r="AS34" s="601"/>
      <c r="AT34" s="601"/>
      <c r="AU34" s="601"/>
      <c r="AV34" s="612"/>
    </row>
    <row r="35" spans="2:48">
      <c r="B35" s="611"/>
      <c r="C35" s="601"/>
      <c r="D35" s="601"/>
      <c r="E35" s="601"/>
      <c r="F35" s="601"/>
      <c r="G35" s="601"/>
      <c r="H35" s="601"/>
      <c r="I35" s="601"/>
      <c r="J35" s="601"/>
      <c r="K35" s="601"/>
      <c r="L35" s="601"/>
      <c r="M35" s="601"/>
      <c r="N35" s="601"/>
      <c r="O35" s="601"/>
      <c r="P35" s="601"/>
      <c r="Q35" s="601"/>
      <c r="R35" s="601"/>
      <c r="S35" s="601"/>
      <c r="T35" s="601"/>
      <c r="U35" s="601"/>
      <c r="V35" s="601"/>
      <c r="W35" s="601"/>
      <c r="X35" s="601"/>
      <c r="Y35" s="601"/>
      <c r="Z35" s="601"/>
      <c r="AA35" s="601"/>
      <c r="AB35" s="601"/>
      <c r="AC35" s="601"/>
      <c r="AD35" s="601"/>
      <c r="AE35" s="601"/>
      <c r="AF35" s="601"/>
      <c r="AG35" s="601"/>
      <c r="AH35" s="601"/>
      <c r="AI35" s="601"/>
      <c r="AJ35" s="601"/>
      <c r="AK35" s="601"/>
      <c r="AL35" s="601"/>
      <c r="AM35" s="601"/>
      <c r="AN35" s="601"/>
      <c r="AO35" s="601"/>
      <c r="AP35" s="601"/>
      <c r="AQ35" s="601"/>
      <c r="AR35" s="601"/>
      <c r="AS35" s="601"/>
      <c r="AT35" s="601"/>
      <c r="AU35" s="601"/>
      <c r="AV35" s="612"/>
    </row>
    <row r="36" spans="2:48">
      <c r="B36" s="611"/>
      <c r="C36" s="601"/>
      <c r="D36" s="601"/>
      <c r="E36" s="601"/>
      <c r="F36" s="601"/>
      <c r="G36" s="601"/>
      <c r="H36" s="601"/>
      <c r="I36" s="601"/>
      <c r="J36" s="601"/>
      <c r="K36" s="601"/>
      <c r="L36" s="601"/>
      <c r="M36" s="601"/>
      <c r="N36" s="601"/>
      <c r="O36" s="601"/>
      <c r="P36" s="601"/>
      <c r="Q36" s="601"/>
      <c r="R36" s="601"/>
      <c r="S36" s="601"/>
      <c r="T36" s="601"/>
      <c r="U36" s="601"/>
      <c r="V36" s="601"/>
      <c r="W36" s="601"/>
      <c r="X36" s="601"/>
      <c r="Y36" s="601"/>
      <c r="Z36" s="601"/>
      <c r="AA36" s="601"/>
      <c r="AB36" s="601"/>
      <c r="AC36" s="601"/>
      <c r="AD36" s="601"/>
      <c r="AE36" s="601"/>
      <c r="AF36" s="601"/>
      <c r="AG36" s="601"/>
      <c r="AH36" s="601"/>
      <c r="AI36" s="601"/>
      <c r="AJ36" s="601"/>
      <c r="AK36" s="601"/>
      <c r="AL36" s="601"/>
      <c r="AM36" s="601"/>
      <c r="AN36" s="601"/>
      <c r="AO36" s="601"/>
      <c r="AP36" s="601"/>
      <c r="AQ36" s="601"/>
      <c r="AR36" s="601"/>
      <c r="AS36" s="601"/>
      <c r="AT36" s="601"/>
      <c r="AU36" s="601"/>
      <c r="AV36" s="612"/>
    </row>
    <row r="37" spans="2:48" ht="13.5" thickBot="1">
      <c r="B37" s="613"/>
      <c r="C37" s="614"/>
      <c r="D37" s="614"/>
      <c r="E37" s="614"/>
      <c r="F37" s="614"/>
      <c r="G37" s="614"/>
      <c r="H37" s="614"/>
      <c r="I37" s="614"/>
      <c r="J37" s="614"/>
      <c r="K37" s="614"/>
      <c r="L37" s="614"/>
      <c r="M37" s="614"/>
      <c r="N37" s="614"/>
      <c r="O37" s="614"/>
      <c r="P37" s="614"/>
      <c r="Q37" s="614"/>
      <c r="R37" s="614"/>
      <c r="S37" s="614"/>
      <c r="T37" s="614"/>
      <c r="U37" s="614"/>
      <c r="V37" s="614"/>
      <c r="W37" s="614"/>
      <c r="X37" s="614"/>
      <c r="Y37" s="614"/>
      <c r="Z37" s="614"/>
      <c r="AA37" s="614"/>
      <c r="AB37" s="614"/>
      <c r="AC37" s="614"/>
      <c r="AD37" s="614"/>
      <c r="AE37" s="614"/>
      <c r="AF37" s="614"/>
      <c r="AG37" s="614"/>
      <c r="AH37" s="614"/>
      <c r="AI37" s="614"/>
      <c r="AJ37" s="614"/>
      <c r="AK37" s="614"/>
      <c r="AL37" s="614"/>
      <c r="AM37" s="614"/>
      <c r="AN37" s="614"/>
      <c r="AO37" s="614"/>
      <c r="AP37" s="614"/>
      <c r="AQ37" s="614"/>
      <c r="AR37" s="614"/>
      <c r="AS37" s="614"/>
      <c r="AT37" s="614"/>
      <c r="AU37" s="614"/>
      <c r="AV37" s="615"/>
    </row>
  </sheetData>
  <sheetProtection algorithmName="SHA-512" hashValue="qrnNq2PPGG77IkrgePkNtROxlXTwhms5iYonX1tW7FEjqUOq42dZlRH2rtmRV6/n/CG3Fv2LE+FO3gykAOx51A==" saltValue="Or2EWCFhj8kJu2oTsoB6hg==" spinCount="100000" sheet="1" formatColumns="0" formatRows="0"/>
  <mergeCells count="155">
    <mergeCell ref="B27:G27"/>
    <mergeCell ref="B19:G19"/>
    <mergeCell ref="H16:N16"/>
    <mergeCell ref="H17:N17"/>
    <mergeCell ref="O16:T16"/>
    <mergeCell ref="U16:AA16"/>
    <mergeCell ref="O17:T17"/>
    <mergeCell ref="U17:AA17"/>
    <mergeCell ref="B20:G20"/>
    <mergeCell ref="B26:G26"/>
    <mergeCell ref="B21:AA21"/>
    <mergeCell ref="B22:G22"/>
    <mergeCell ref="H22:L22"/>
    <mergeCell ref="M22:Q22"/>
    <mergeCell ref="R22:V22"/>
    <mergeCell ref="W22:AA22"/>
    <mergeCell ref="B24:AA24"/>
    <mergeCell ref="B23:G23"/>
    <mergeCell ref="M20:Q20"/>
    <mergeCell ref="R20:V20"/>
    <mergeCell ref="W20:AA20"/>
    <mergeCell ref="H23:L23"/>
    <mergeCell ref="H20:L20"/>
    <mergeCell ref="B25:G25"/>
    <mergeCell ref="B32:AV32"/>
    <mergeCell ref="B33:AV37"/>
    <mergeCell ref="H28:L28"/>
    <mergeCell ref="M28:Q28"/>
    <mergeCell ref="R28:V28"/>
    <mergeCell ref="W28:AA28"/>
    <mergeCell ref="H29:L29"/>
    <mergeCell ref="M29:Q29"/>
    <mergeCell ref="R29:V29"/>
    <mergeCell ref="W29:AA29"/>
    <mergeCell ref="B28:G28"/>
    <mergeCell ref="B29:G29"/>
    <mergeCell ref="B30:G30"/>
    <mergeCell ref="H30:L30"/>
    <mergeCell ref="M30:Q30"/>
    <mergeCell ref="R30:V30"/>
    <mergeCell ref="W30:AA30"/>
    <mergeCell ref="M23:Q23"/>
    <mergeCell ref="R23:V23"/>
    <mergeCell ref="W23:AA23"/>
    <mergeCell ref="AC21:AD21"/>
    <mergeCell ref="AE21:AJ21"/>
    <mergeCell ref="AK21:AP21"/>
    <mergeCell ref="M25:Q25"/>
    <mergeCell ref="H27:L27"/>
    <mergeCell ref="M27:Q27"/>
    <mergeCell ref="R27:V27"/>
    <mergeCell ref="W27:AA27"/>
    <mergeCell ref="R25:V25"/>
    <mergeCell ref="W25:AA25"/>
    <mergeCell ref="H25:L25"/>
    <mergeCell ref="H26:L26"/>
    <mergeCell ref="M26:Q26"/>
    <mergeCell ref="R26:V26"/>
    <mergeCell ref="W26:AA26"/>
    <mergeCell ref="AC23:AD23"/>
    <mergeCell ref="AE23:AJ23"/>
    <mergeCell ref="AK23:AP23"/>
    <mergeCell ref="AQ26:AV26"/>
    <mergeCell ref="AC27:AD27"/>
    <mergeCell ref="AE27:AJ27"/>
    <mergeCell ref="AK27:AP27"/>
    <mergeCell ref="AQ27:AV27"/>
    <mergeCell ref="AC26:AD26"/>
    <mergeCell ref="AE26:AJ26"/>
    <mergeCell ref="AK26:AP26"/>
    <mergeCell ref="AC29:AG30"/>
    <mergeCell ref="AH29:AV30"/>
    <mergeCell ref="AQ23:AV23"/>
    <mergeCell ref="AC24:AD24"/>
    <mergeCell ref="AE24:AJ24"/>
    <mergeCell ref="AK24:AP24"/>
    <mergeCell ref="AQ24:AV24"/>
    <mergeCell ref="AC25:AD25"/>
    <mergeCell ref="AE25:AJ25"/>
    <mergeCell ref="AK25:AP25"/>
    <mergeCell ref="AQ25:AV25"/>
    <mergeCell ref="AQ21:AV21"/>
    <mergeCell ref="AC22:AD22"/>
    <mergeCell ref="AE22:AJ22"/>
    <mergeCell ref="AK22:AP22"/>
    <mergeCell ref="AQ22:AV22"/>
    <mergeCell ref="H19:L19"/>
    <mergeCell ref="M19:Q19"/>
    <mergeCell ref="R19:V19"/>
    <mergeCell ref="W19:AA19"/>
    <mergeCell ref="AC19:AD19"/>
    <mergeCell ref="AE19:AJ19"/>
    <mergeCell ref="AK19:AP19"/>
    <mergeCell ref="AQ19:AV19"/>
    <mergeCell ref="AC20:AD20"/>
    <mergeCell ref="AE20:AJ20"/>
    <mergeCell ref="AK20:AP20"/>
    <mergeCell ref="AQ20:AV20"/>
    <mergeCell ref="AC17:AD17"/>
    <mergeCell ref="AE17:AJ17"/>
    <mergeCell ref="AK17:AP17"/>
    <mergeCell ref="AQ17:AV17"/>
    <mergeCell ref="AC18:AD18"/>
    <mergeCell ref="AE18:AJ18"/>
    <mergeCell ref="AK18:AP18"/>
    <mergeCell ref="AQ18:AV18"/>
    <mergeCell ref="B14:AA14"/>
    <mergeCell ref="AC14:AV14"/>
    <mergeCell ref="AC15:AD16"/>
    <mergeCell ref="AE15:AJ15"/>
    <mergeCell ref="AK15:AP15"/>
    <mergeCell ref="AQ15:AV15"/>
    <mergeCell ref="AE16:AJ16"/>
    <mergeCell ref="AK16:AP16"/>
    <mergeCell ref="AQ16:AV16"/>
    <mergeCell ref="B15:G15"/>
    <mergeCell ref="H15:N15"/>
    <mergeCell ref="O15:T15"/>
    <mergeCell ref="U15:AA15"/>
    <mergeCell ref="B16:G16"/>
    <mergeCell ref="B17:G17"/>
    <mergeCell ref="B2:U2"/>
    <mergeCell ref="V2:AA2"/>
    <mergeCell ref="AC2:AI2"/>
    <mergeCell ref="AJ2:AV2"/>
    <mergeCell ref="B3:F4"/>
    <mergeCell ref="G3:M4"/>
    <mergeCell ref="N3:U4"/>
    <mergeCell ref="AC3:AI4"/>
    <mergeCell ref="AJ3:AV4"/>
    <mergeCell ref="X4:Y5"/>
    <mergeCell ref="B5:F6"/>
    <mergeCell ref="G5:U6"/>
    <mergeCell ref="AC5:AI6"/>
    <mergeCell ref="AJ5:AV6"/>
    <mergeCell ref="B7:F8"/>
    <mergeCell ref="V7:AA8"/>
    <mergeCell ref="AC7:AI8"/>
    <mergeCell ref="AJ7:AV8"/>
    <mergeCell ref="B9:F10"/>
    <mergeCell ref="G9:L10"/>
    <mergeCell ref="M9:P10"/>
    <mergeCell ref="Q9:U10"/>
    <mergeCell ref="AC9:AI10"/>
    <mergeCell ref="AJ9:AV10"/>
    <mergeCell ref="X10:Y11"/>
    <mergeCell ref="B11:F12"/>
    <mergeCell ref="G11:L12"/>
    <mergeCell ref="M11:P12"/>
    <mergeCell ref="Q11:U12"/>
    <mergeCell ref="AC11:AI12"/>
    <mergeCell ref="AJ11:AV12"/>
    <mergeCell ref="G7:L8"/>
    <mergeCell ref="M7:P8"/>
    <mergeCell ref="Q7:U8"/>
  </mergeCells>
  <conditionalFormatting sqref="V3">
    <cfRule type="iconSet" priority="3">
      <iconSet iconSet="3TrafficLights2" showValue="0">
        <cfvo type="percent" val="0"/>
        <cfvo type="num" val="2"/>
        <cfvo type="num" val="3"/>
      </iconSet>
    </cfRule>
  </conditionalFormatting>
  <conditionalFormatting sqref="X10:Y11">
    <cfRule type="iconSet" priority="1">
      <iconSet showValue="0">
        <cfvo type="percent" val="0"/>
        <cfvo type="num" val="2"/>
        <cfvo type="num" val="3"/>
      </iconSet>
    </cfRule>
  </conditionalFormatting>
  <conditionalFormatting sqref="X4:Y5">
    <cfRule type="iconSet" priority="2">
      <iconSet showValue="0">
        <cfvo type="percent" val="0"/>
        <cfvo type="num" val="2"/>
        <cfvo type="num" val="3"/>
      </iconSet>
    </cfRule>
  </conditionalFormatting>
  <dataValidations count="1">
    <dataValidation allowBlank="1" showInputMessage="1" showErrorMessage="1" sqref="Z3:AA6 Y3 V3:W6 X3:X4 X6:Y6" xr:uid="{00000000-0002-0000-0100-000000000000}"/>
  </dataValidations>
  <pageMargins left="0.70866141732283472" right="0.70866141732283472" top="0.78740157480314965" bottom="0.78740157480314965" header="0.31496062992125984" footer="0.31496062992125984"/>
  <pageSetup paperSize="9" scale="97" orientation="landscape" r:id="rId1"/>
  <headerFooter>
    <oddHeader>&amp;R&amp;"Arial"&amp;9&amp;K737373 Copyright Protection: Confidential - ISO 16016&amp;1#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IT19"/>
  <sheetViews>
    <sheetView workbookViewId="0">
      <selection activeCell="I6" sqref="I6"/>
    </sheetView>
    <sheetView workbookViewId="1"/>
  </sheetViews>
  <sheetFormatPr defaultColWidth="11.42578125" defaultRowHeight="12.75"/>
  <cols>
    <col min="1" max="1" width="2.7109375" style="11" customWidth="1"/>
    <col min="2" max="2" width="4.42578125" style="10" customWidth="1"/>
    <col min="3" max="3" width="10.7109375" style="10" customWidth="1"/>
    <col min="4" max="4" width="20.7109375" style="10" customWidth="1"/>
    <col min="5" max="5" width="14.7109375" style="12" customWidth="1"/>
    <col min="6" max="6" width="14.7109375" style="13" customWidth="1"/>
    <col min="7" max="7" width="8.42578125" style="13" bestFit="1" customWidth="1"/>
    <col min="8" max="8" width="10" style="10" customWidth="1"/>
    <col min="9" max="11" width="14.7109375" style="10" customWidth="1"/>
    <col min="12" max="12" width="7.7109375" style="10" bestFit="1" customWidth="1"/>
    <col min="13" max="13" width="23.85546875" style="10" customWidth="1"/>
    <col min="14" max="14" width="14.7109375" style="10" customWidth="1"/>
    <col min="15" max="254" width="11.42578125" style="10"/>
    <col min="255" max="16384" width="11.42578125" style="11"/>
  </cols>
  <sheetData>
    <row r="1" spans="2:15" ht="13.5" thickBot="1"/>
    <row r="2" spans="2:15" ht="15.75" customHeight="1">
      <c r="B2" s="633" t="s">
        <v>242</v>
      </c>
      <c r="C2" s="635" t="s">
        <v>44</v>
      </c>
      <c r="D2" s="637" t="s">
        <v>21</v>
      </c>
      <c r="E2" s="639" t="s">
        <v>243</v>
      </c>
      <c r="F2" s="639"/>
      <c r="G2" s="639"/>
      <c r="H2" s="639"/>
      <c r="I2" s="639"/>
      <c r="J2" s="642" t="s">
        <v>46</v>
      </c>
      <c r="K2" s="642"/>
      <c r="L2" s="640" t="s">
        <v>47</v>
      </c>
      <c r="M2" s="640"/>
      <c r="N2" s="640"/>
      <c r="O2" s="641"/>
    </row>
    <row r="3" spans="2:15">
      <c r="B3" s="634"/>
      <c r="C3" s="636"/>
      <c r="D3" s="638"/>
      <c r="E3" s="51" t="s">
        <v>48</v>
      </c>
      <c r="F3" s="51" t="s">
        <v>49</v>
      </c>
      <c r="G3" s="51" t="s">
        <v>50</v>
      </c>
      <c r="H3" s="51" t="s">
        <v>51</v>
      </c>
      <c r="I3" s="51" t="s">
        <v>52</v>
      </c>
      <c r="J3" s="643"/>
      <c r="K3" s="643"/>
      <c r="L3" s="8" t="s">
        <v>53</v>
      </c>
      <c r="M3" s="8" t="s">
        <v>54</v>
      </c>
      <c r="N3" s="8" t="s">
        <v>55</v>
      </c>
      <c r="O3" s="176" t="s">
        <v>50</v>
      </c>
    </row>
    <row r="4" spans="2:15">
      <c r="B4" s="152">
        <v>1</v>
      </c>
      <c r="C4" s="158" t="str">
        <f>IF(Input!B43="","",Input!B43)</f>
        <v/>
      </c>
      <c r="D4" s="158" t="str">
        <f>IF(Input!F43="","",Input!F43)</f>
        <v/>
      </c>
      <c r="E4" s="79" t="str">
        <f>IF(Input!K43="","",Input!K43)</f>
        <v/>
      </c>
      <c r="F4" s="79" t="str">
        <f>IF(Input!O43="","",Input!O43)</f>
        <v/>
      </c>
      <c r="G4" s="72" t="str">
        <f>IF(Input!S43="","",Input!S43)</f>
        <v/>
      </c>
      <c r="H4" s="72" t="str">
        <f>IF(Input!V43="","",Input!V43)</f>
        <v/>
      </c>
      <c r="I4" s="9">
        <f>IF(Input!Y43="","",Input!Y43)</f>
        <v>0</v>
      </c>
      <c r="J4" s="626" t="str">
        <f>IF(Input!AC43="","",Input!AC43)</f>
        <v/>
      </c>
      <c r="K4" s="626"/>
      <c r="L4" s="150" t="str">
        <f>IF(Input!AJ43="","",Input!AJ43)</f>
        <v/>
      </c>
      <c r="M4" s="150" t="str">
        <f>IF(Input!AM43="","",Input!AM43)</f>
        <v/>
      </c>
      <c r="N4" s="160" t="str">
        <f>IF(Input!AW43="","",Input!AW43)</f>
        <v/>
      </c>
      <c r="O4" s="80" t="str">
        <f>IF(Input!BA43="","",Input!BA43)</f>
        <v/>
      </c>
    </row>
    <row r="5" spans="2:15">
      <c r="B5" s="152">
        <v>2</v>
      </c>
      <c r="C5" s="158" t="str">
        <f>IF(Input!B44="","",Input!B44)</f>
        <v/>
      </c>
      <c r="D5" s="158" t="str">
        <f>IF(Input!F44="","",Input!F44)</f>
        <v/>
      </c>
      <c r="E5" s="79" t="str">
        <f>IF(Input!K44="","",Input!K44)</f>
        <v/>
      </c>
      <c r="F5" s="79" t="str">
        <f>IF(Input!O44="","",Input!O44)</f>
        <v/>
      </c>
      <c r="G5" s="72" t="str">
        <f>IF(Input!S44="","",Input!S44)</f>
        <v/>
      </c>
      <c r="H5" s="72" t="str">
        <f>IF(Input!V44="","",Input!V44)</f>
        <v/>
      </c>
      <c r="I5" s="9">
        <f>IF(Input!Y44="","",Input!Y44)</f>
        <v>0</v>
      </c>
      <c r="J5" s="626" t="str">
        <f>IF(Input!AC44="","",Input!AC44)</f>
        <v/>
      </c>
      <c r="K5" s="626"/>
      <c r="L5" s="150" t="str">
        <f>IF(Input!AJ44="","",Input!AJ44)</f>
        <v/>
      </c>
      <c r="M5" s="150" t="str">
        <f>IF(Input!AM44="","",Input!AM44)</f>
        <v/>
      </c>
      <c r="N5" s="160" t="str">
        <f>IF(Input!AW44="","",Input!AW44)</f>
        <v/>
      </c>
      <c r="O5" s="80" t="str">
        <f>IF(Input!BA44="","",Input!BA44)</f>
        <v/>
      </c>
    </row>
    <row r="6" spans="2:15">
      <c r="B6" s="152">
        <v>3</v>
      </c>
      <c r="C6" s="158" t="str">
        <f>IF(Input!B45="","",Input!B45)</f>
        <v/>
      </c>
      <c r="D6" s="158" t="str">
        <f>IF(Input!F45="","",Input!F45)</f>
        <v/>
      </c>
      <c r="E6" s="79" t="str">
        <f>IF(Input!K45="","",Input!K45)</f>
        <v/>
      </c>
      <c r="F6" s="79" t="str">
        <f>IF(Input!O45="","",Input!O45)</f>
        <v/>
      </c>
      <c r="G6" s="72" t="str">
        <f>IF(Input!S45="","",Input!S45)</f>
        <v/>
      </c>
      <c r="H6" s="72" t="str">
        <f>IF(Input!V45="","",Input!V45)</f>
        <v/>
      </c>
      <c r="I6" s="9">
        <f>IF(Input!Y45="","",Input!Y45)</f>
        <v>0</v>
      </c>
      <c r="J6" s="626" t="str">
        <f>IF(Input!AC45="","",Input!AC45)</f>
        <v/>
      </c>
      <c r="K6" s="626"/>
      <c r="L6" s="150" t="str">
        <f>IF(Input!AJ45="","",Input!AJ45)</f>
        <v/>
      </c>
      <c r="M6" s="150" t="str">
        <f>IF(Input!AM45="","",Input!AM45)</f>
        <v/>
      </c>
      <c r="N6" s="160" t="str">
        <f>IF(Input!AW45="","",Input!AW45)</f>
        <v/>
      </c>
      <c r="O6" s="80" t="str">
        <f>IF(Input!BA45="","",Input!BA45)</f>
        <v/>
      </c>
    </row>
    <row r="7" spans="2:15">
      <c r="B7" s="152">
        <v>4</v>
      </c>
      <c r="C7" s="158" t="str">
        <f>IF(Input!B46="","",Input!B46)</f>
        <v/>
      </c>
      <c r="D7" s="158" t="str">
        <f>IF(Input!F46="","",Input!F46)</f>
        <v/>
      </c>
      <c r="E7" s="79" t="str">
        <f>IF(Input!K46="","",Input!K46)</f>
        <v/>
      </c>
      <c r="F7" s="79" t="str">
        <f>IF(Input!O46="","",Input!O46)</f>
        <v/>
      </c>
      <c r="G7" s="72" t="str">
        <f>IF(Input!S46="","",Input!S46)</f>
        <v/>
      </c>
      <c r="H7" s="72" t="str">
        <f>IF(Input!V46="","",Input!V46)</f>
        <v/>
      </c>
      <c r="I7" s="9">
        <f>IF(Input!Y46="","",Input!Y46)</f>
        <v>0</v>
      </c>
      <c r="J7" s="626" t="str">
        <f>IF(Input!AC46="","",Input!AC46)</f>
        <v/>
      </c>
      <c r="K7" s="626"/>
      <c r="L7" s="150" t="str">
        <f>IF(Input!AJ46="","",Input!AJ46)</f>
        <v/>
      </c>
      <c r="M7" s="150" t="str">
        <f>IF(Input!AM46="","",Input!AM46)</f>
        <v/>
      </c>
      <c r="N7" s="160" t="str">
        <f>IF(Input!AW46="","",Input!AW46)</f>
        <v/>
      </c>
      <c r="O7" s="80" t="str">
        <f>IF(Input!BA46="","",Input!BA46)</f>
        <v/>
      </c>
    </row>
    <row r="8" spans="2:15">
      <c r="B8" s="152">
        <v>5</v>
      </c>
      <c r="C8" s="158" t="str">
        <f>IF(Input!B47="","",Input!B47)</f>
        <v/>
      </c>
      <c r="D8" s="158" t="str">
        <f>IF(Input!F47="","",Input!F47)</f>
        <v/>
      </c>
      <c r="E8" s="79" t="str">
        <f>IF(Input!K47="","",Input!K47)</f>
        <v/>
      </c>
      <c r="F8" s="79" t="str">
        <f>IF(Input!O47="","",Input!O47)</f>
        <v/>
      </c>
      <c r="G8" s="72" t="str">
        <f>IF(Input!S47="","",Input!S47)</f>
        <v/>
      </c>
      <c r="H8" s="72" t="str">
        <f>IF(Input!V47="","",Input!V47)</f>
        <v/>
      </c>
      <c r="I8" s="9">
        <f>IF(Input!Y47="","",Input!Y47)</f>
        <v>0</v>
      </c>
      <c r="J8" s="626" t="str">
        <f>IF(Input!AC47="","",Input!AC47)</f>
        <v/>
      </c>
      <c r="K8" s="626"/>
      <c r="L8" s="150" t="str">
        <f>IF(Input!AJ47="","",Input!AJ47)</f>
        <v/>
      </c>
      <c r="M8" s="150" t="str">
        <f>IF(Input!AM47="","",Input!AM47)</f>
        <v/>
      </c>
      <c r="N8" s="160" t="str">
        <f>IF(Input!AW47="","",Input!AW47)</f>
        <v/>
      </c>
      <c r="O8" s="80" t="str">
        <f>IF(Input!BA47="","",Input!BA47)</f>
        <v/>
      </c>
    </row>
    <row r="9" spans="2:15">
      <c r="B9" s="152">
        <v>6</v>
      </c>
      <c r="C9" s="158" t="str">
        <f>IF(Input!B48="","",Input!B48)</f>
        <v/>
      </c>
      <c r="D9" s="158" t="str">
        <f>IF(Input!F48="","",Input!F48)</f>
        <v/>
      </c>
      <c r="E9" s="79" t="str">
        <f>IF(Input!K48="","",Input!K48)</f>
        <v/>
      </c>
      <c r="F9" s="79" t="str">
        <f>IF(Input!O48="","",Input!O48)</f>
        <v/>
      </c>
      <c r="G9" s="72" t="str">
        <f>IF(Input!S48="","",Input!S48)</f>
        <v/>
      </c>
      <c r="H9" s="72" t="str">
        <f>IF(Input!V48="","",Input!V48)</f>
        <v/>
      </c>
      <c r="I9" s="9">
        <f>IF(Input!Y48="","",Input!Y48)</f>
        <v>0</v>
      </c>
      <c r="J9" s="626" t="str">
        <f>IF(Input!AC48="","",Input!AC48)</f>
        <v/>
      </c>
      <c r="K9" s="626"/>
      <c r="L9" s="150" t="str">
        <f>IF(Input!AJ48="","",Input!AJ48)</f>
        <v/>
      </c>
      <c r="M9" s="150" t="str">
        <f>IF(Input!AM48="","",Input!AM48)</f>
        <v/>
      </c>
      <c r="N9" s="160" t="str">
        <f>IF(Input!AW48="","",Input!AW48)</f>
        <v/>
      </c>
      <c r="O9" s="80" t="str">
        <f>IF(Input!BA48="","",Input!BA48)</f>
        <v/>
      </c>
    </row>
    <row r="10" spans="2:15">
      <c r="B10" s="152">
        <v>7</v>
      </c>
      <c r="C10" s="158" t="str">
        <f>IF(Input!B49="","",Input!B49)</f>
        <v/>
      </c>
      <c r="D10" s="158" t="str">
        <f>IF(Input!F49="","",Input!F49)</f>
        <v/>
      </c>
      <c r="E10" s="79" t="str">
        <f>IF(Input!K49="","",Input!K49)</f>
        <v/>
      </c>
      <c r="F10" s="79" t="str">
        <f>IF(Input!O49="","",Input!O49)</f>
        <v/>
      </c>
      <c r="G10" s="72" t="str">
        <f>IF(Input!S49="","",Input!S49)</f>
        <v/>
      </c>
      <c r="H10" s="72" t="str">
        <f>IF(Input!V49="","",Input!V49)</f>
        <v/>
      </c>
      <c r="I10" s="9">
        <f>IF(Input!Y49="","",Input!Y49)</f>
        <v>0</v>
      </c>
      <c r="J10" s="626" t="str">
        <f>IF(Input!AC49="","",Input!AC49)</f>
        <v/>
      </c>
      <c r="K10" s="626"/>
      <c r="L10" s="150" t="str">
        <f>IF(Input!AJ49="","",Input!AJ49)</f>
        <v/>
      </c>
      <c r="M10" s="150" t="str">
        <f>IF(Input!AM49="","",Input!AM49)</f>
        <v/>
      </c>
      <c r="N10" s="160" t="str">
        <f>IF(Input!AW49="","",Input!AW49)</f>
        <v/>
      </c>
      <c r="O10" s="80" t="str">
        <f>IF(Input!BA49="","",Input!BA49)</f>
        <v/>
      </c>
    </row>
    <row r="11" spans="2:15">
      <c r="B11" s="152">
        <v>8</v>
      </c>
      <c r="C11" s="158" t="str">
        <f>IF(Input!B50="","",Input!B50)</f>
        <v/>
      </c>
      <c r="D11" s="158" t="str">
        <f>IF(Input!F50="","",Input!F50)</f>
        <v/>
      </c>
      <c r="E11" s="79" t="str">
        <f>IF(Input!K50="","",Input!K50)</f>
        <v/>
      </c>
      <c r="F11" s="79" t="str">
        <f>IF(Input!O50="","",Input!O50)</f>
        <v/>
      </c>
      <c r="G11" s="72" t="str">
        <f>IF(Input!S50="","",Input!S50)</f>
        <v/>
      </c>
      <c r="H11" s="72" t="str">
        <f>IF(Input!V50="","",Input!V50)</f>
        <v/>
      </c>
      <c r="I11" s="9">
        <f>IF(Input!Y50="","",Input!Y50)</f>
        <v>0</v>
      </c>
      <c r="J11" s="626" t="str">
        <f>IF(Input!AC50="","",Input!AC50)</f>
        <v/>
      </c>
      <c r="K11" s="626"/>
      <c r="L11" s="150" t="str">
        <f>IF(Input!AJ50="","",Input!AJ50)</f>
        <v/>
      </c>
      <c r="M11" s="150" t="str">
        <f>IF(Input!AM50="","",Input!AM50)</f>
        <v/>
      </c>
      <c r="N11" s="160" t="str">
        <f>IF(Input!AW50="","",Input!AW50)</f>
        <v/>
      </c>
      <c r="O11" s="80" t="str">
        <f>IF(Input!BA50="","",Input!BA50)</f>
        <v/>
      </c>
    </row>
    <row r="12" spans="2:15">
      <c r="B12" s="152">
        <v>9</v>
      </c>
      <c r="C12" s="158" t="str">
        <f>IF(Input!B51="","",Input!B51)</f>
        <v/>
      </c>
      <c r="D12" s="158" t="str">
        <f>IF(Input!F51="","",Input!F51)</f>
        <v/>
      </c>
      <c r="E12" s="79" t="str">
        <f>IF(Input!K51="","",Input!K51)</f>
        <v/>
      </c>
      <c r="F12" s="79" t="str">
        <f>IF(Input!O51="","",Input!O51)</f>
        <v/>
      </c>
      <c r="G12" s="72" t="str">
        <f>IF(Input!S51="","",Input!S51)</f>
        <v/>
      </c>
      <c r="H12" s="72" t="str">
        <f>IF(Input!V51="","",Input!V51)</f>
        <v/>
      </c>
      <c r="I12" s="9">
        <f>IF(Input!Y51="","",Input!Y51)</f>
        <v>0</v>
      </c>
      <c r="J12" s="626" t="str">
        <f>IF(Input!AC51="","",Input!AC51)</f>
        <v/>
      </c>
      <c r="K12" s="626"/>
      <c r="L12" s="150" t="str">
        <f>IF(Input!AJ51="","",Input!AJ51)</f>
        <v/>
      </c>
      <c r="M12" s="150" t="str">
        <f>IF(Input!AM51="","",Input!AM51)</f>
        <v/>
      </c>
      <c r="N12" s="160" t="str">
        <f>IF(Input!AW51="","",Input!AW51)</f>
        <v/>
      </c>
      <c r="O12" s="80" t="str">
        <f>IF(Input!BA51="","",Input!BA51)</f>
        <v/>
      </c>
    </row>
    <row r="13" spans="2:15">
      <c r="B13" s="152">
        <v>10</v>
      </c>
      <c r="C13" s="158" t="str">
        <f>IF(Input!B52="","",Input!B52)</f>
        <v/>
      </c>
      <c r="D13" s="158" t="str">
        <f>IF(Input!F52="","",Input!F52)</f>
        <v/>
      </c>
      <c r="E13" s="79" t="str">
        <f>IF(Input!K52="","",Input!K52)</f>
        <v/>
      </c>
      <c r="F13" s="79" t="str">
        <f>IF(Input!O52="","",Input!O52)</f>
        <v/>
      </c>
      <c r="G13" s="72" t="str">
        <f>IF(Input!S52="","",Input!S52)</f>
        <v/>
      </c>
      <c r="H13" s="72" t="str">
        <f>IF(Input!V52="","",Input!V52)</f>
        <v/>
      </c>
      <c r="I13" s="9">
        <f>IF(Input!Y52="","",Input!Y52)</f>
        <v>0</v>
      </c>
      <c r="J13" s="626" t="str">
        <f>IF(Input!AC52="","",Input!AC52)</f>
        <v/>
      </c>
      <c r="K13" s="626"/>
      <c r="L13" s="150" t="str">
        <f>IF(Input!AJ52="","",Input!AJ52)</f>
        <v/>
      </c>
      <c r="M13" s="150" t="str">
        <f>IF(Input!AM52="","",Input!AM52)</f>
        <v/>
      </c>
      <c r="N13" s="160" t="str">
        <f>IF(Input!AW52="","",Input!AW52)</f>
        <v/>
      </c>
      <c r="O13" s="80" t="str">
        <f>IF(Input!BA52="","",Input!BA52)</f>
        <v/>
      </c>
    </row>
    <row r="14" spans="2:15">
      <c r="B14" s="152">
        <v>11</v>
      </c>
      <c r="C14" s="158" t="str">
        <f>IF(Input!B53="","",Input!B53)</f>
        <v/>
      </c>
      <c r="D14" s="158" t="str">
        <f>IF(Input!F53="","",Input!F53)</f>
        <v/>
      </c>
      <c r="E14" s="79" t="str">
        <f>IF(Input!K53="","",Input!K53)</f>
        <v/>
      </c>
      <c r="F14" s="79" t="str">
        <f>IF(Input!O53="","",Input!O53)</f>
        <v/>
      </c>
      <c r="G14" s="72" t="str">
        <f>IF(Input!S53="","",Input!S53)</f>
        <v/>
      </c>
      <c r="H14" s="72" t="str">
        <f>IF(Input!V53="","",Input!V53)</f>
        <v/>
      </c>
      <c r="I14" s="9">
        <f>IF(Input!Y53="","",Input!Y53)</f>
        <v>0</v>
      </c>
      <c r="J14" s="626" t="str">
        <f>IF(Input!AC53="","",Input!AC53)</f>
        <v/>
      </c>
      <c r="K14" s="626"/>
      <c r="L14" s="150" t="str">
        <f>IF(Input!AJ53="","",Input!AJ53)</f>
        <v/>
      </c>
      <c r="M14" s="150" t="str">
        <f>IF(Input!AM53="","",Input!AM53)</f>
        <v/>
      </c>
      <c r="N14" s="160" t="str">
        <f>IF(Input!AW53="","",Input!AW53)</f>
        <v/>
      </c>
      <c r="O14" s="80" t="str">
        <f>IF(Input!BA53="","",Input!BA53)</f>
        <v/>
      </c>
    </row>
    <row r="15" spans="2:15">
      <c r="B15" s="152">
        <v>12</v>
      </c>
      <c r="C15" s="158" t="str">
        <f>IF(Input!B54="","",Input!B54)</f>
        <v/>
      </c>
      <c r="D15" s="158" t="str">
        <f>IF(Input!F54="","",Input!F54)</f>
        <v/>
      </c>
      <c r="E15" s="79" t="str">
        <f>IF(Input!K54="","",Input!K54)</f>
        <v/>
      </c>
      <c r="F15" s="79" t="str">
        <f>IF(Input!O54="","",Input!O54)</f>
        <v/>
      </c>
      <c r="G15" s="72" t="str">
        <f>IF(Input!S54="","",Input!S54)</f>
        <v/>
      </c>
      <c r="H15" s="72" t="str">
        <f>IF(Input!V54="","",Input!V54)</f>
        <v/>
      </c>
      <c r="I15" s="9">
        <f>IF(Input!Y54="","",Input!Y54)</f>
        <v>0</v>
      </c>
      <c r="J15" s="626" t="str">
        <f>IF(Input!AC54="","",Input!AC54)</f>
        <v/>
      </c>
      <c r="K15" s="626"/>
      <c r="L15" s="150" t="str">
        <f>IF(Input!AJ54="","",Input!AJ54)</f>
        <v/>
      </c>
      <c r="M15" s="150" t="str">
        <f>IF(Input!AM54="","",Input!AM54)</f>
        <v/>
      </c>
      <c r="N15" s="160" t="str">
        <f>IF(Input!AW54="","",Input!AW54)</f>
        <v/>
      </c>
      <c r="O15" s="80" t="str">
        <f>IF(Input!BA54="","",Input!BA54)</f>
        <v/>
      </c>
    </row>
    <row r="16" spans="2:15">
      <c r="B16" s="152">
        <v>13</v>
      </c>
      <c r="C16" s="158" t="str">
        <f>IF(Input!B55="","",Input!B55)</f>
        <v/>
      </c>
      <c r="D16" s="158" t="str">
        <f>IF(Input!F55="","",Input!F55)</f>
        <v/>
      </c>
      <c r="E16" s="79" t="str">
        <f>IF(Input!K55="","",Input!K55)</f>
        <v/>
      </c>
      <c r="F16" s="79" t="str">
        <f>IF(Input!O55="","",Input!O55)</f>
        <v/>
      </c>
      <c r="G16" s="72" t="str">
        <f>IF(Input!S55="","",Input!S55)</f>
        <v/>
      </c>
      <c r="H16" s="72" t="str">
        <f>IF(Input!V55="","",Input!V55)</f>
        <v/>
      </c>
      <c r="I16" s="9">
        <f>IF(Input!Y55="","",Input!Y55)</f>
        <v>0</v>
      </c>
      <c r="J16" s="626" t="str">
        <f>IF(Input!AC55="","",Input!AC55)</f>
        <v/>
      </c>
      <c r="K16" s="626"/>
      <c r="L16" s="150" t="str">
        <f>IF(Input!AJ55="","",Input!AJ55)</f>
        <v/>
      </c>
      <c r="M16" s="150" t="str">
        <f>IF(Input!AM55="","",Input!AM55)</f>
        <v/>
      </c>
      <c r="N16" s="160" t="str">
        <f>IF(Input!AW55="","",Input!AW55)</f>
        <v/>
      </c>
      <c r="O16" s="80" t="str">
        <f>IF(Input!BA55="","",Input!BA55)</f>
        <v/>
      </c>
    </row>
    <row r="17" spans="2:15">
      <c r="B17" s="152">
        <v>14</v>
      </c>
      <c r="C17" s="158" t="str">
        <f>IF(Input!B56="","",Input!B56)</f>
        <v/>
      </c>
      <c r="D17" s="158" t="str">
        <f>IF(Input!F56="","",Input!F56)</f>
        <v/>
      </c>
      <c r="E17" s="79" t="str">
        <f>IF(Input!K56="","",Input!K56)</f>
        <v/>
      </c>
      <c r="F17" s="79" t="str">
        <f>IF(Input!O56="","",Input!O56)</f>
        <v/>
      </c>
      <c r="G17" s="72" t="str">
        <f>IF(Input!S56="","",Input!S56)</f>
        <v/>
      </c>
      <c r="H17" s="72" t="str">
        <f>IF(Input!V56="","",Input!V56)</f>
        <v/>
      </c>
      <c r="I17" s="9">
        <f>IF(Input!Y56="","",Input!Y56)</f>
        <v>0</v>
      </c>
      <c r="J17" s="626" t="str">
        <f>IF(Input!AC56="","",Input!AC56)</f>
        <v/>
      </c>
      <c r="K17" s="626"/>
      <c r="L17" s="150" t="str">
        <f>IF(Input!AJ56="","",Input!AJ56)</f>
        <v/>
      </c>
      <c r="M17" s="150" t="str">
        <f>IF(Input!AM56="","",Input!AM56)</f>
        <v/>
      </c>
      <c r="N17" s="160" t="str">
        <f>IF(Input!AW56="","",Input!AW56)</f>
        <v/>
      </c>
      <c r="O17" s="80" t="str">
        <f>IF(Input!BA56="","",Input!BA56)</f>
        <v/>
      </c>
    </row>
    <row r="18" spans="2:15" ht="13.5" thickBot="1">
      <c r="B18" s="153">
        <v>15</v>
      </c>
      <c r="C18" s="75" t="str">
        <f>IF(Input!B57="","",Input!B57)</f>
        <v/>
      </c>
      <c r="D18" s="75" t="str">
        <f>IF(Input!F57="","",Input!F57)</f>
        <v/>
      </c>
      <c r="E18" s="81" t="str">
        <f>IF(Input!K57="","",Input!K57)</f>
        <v/>
      </c>
      <c r="F18" s="81" t="str">
        <f>IF(Input!O57="","",Input!O57)</f>
        <v/>
      </c>
      <c r="G18" s="76" t="str">
        <f>IF(Input!S57="","",Input!S57)</f>
        <v/>
      </c>
      <c r="H18" s="76" t="str">
        <f>IF(Input!V57="","",Input!V57)</f>
        <v/>
      </c>
      <c r="I18" s="67">
        <f>IF(Input!Y57="","",Input!Y57)</f>
        <v>0</v>
      </c>
      <c r="J18" s="627" t="str">
        <f>IF(Input!AC57="","",Input!AC57)</f>
        <v/>
      </c>
      <c r="K18" s="627"/>
      <c r="L18" s="151" t="str">
        <f>IF(Input!AJ57="","",Input!AJ57)</f>
        <v/>
      </c>
      <c r="M18" s="151" t="str">
        <f>IF(Input!AM57="","",Input!AM57)</f>
        <v/>
      </c>
      <c r="N18" s="163" t="str">
        <f>IF(Input!AW57="","",Input!AW57)</f>
        <v/>
      </c>
      <c r="O18" s="82" t="str">
        <f>IF(Input!BA57="","",Input!BA57)</f>
        <v/>
      </c>
    </row>
    <row r="19" spans="2:15" ht="13.5" thickBot="1">
      <c r="B19" s="631" t="s">
        <v>15</v>
      </c>
      <c r="C19" s="632"/>
      <c r="D19" s="632"/>
      <c r="E19" s="632"/>
      <c r="F19" s="632"/>
      <c r="G19" s="145" t="str">
        <f>IF(Input!S58="","",Input!S58)</f>
        <v/>
      </c>
      <c r="H19" s="630" t="str">
        <f>IF(Input!V58="","",Input!V58)</f>
        <v/>
      </c>
      <c r="I19" s="630"/>
      <c r="J19" s="628" t="str">
        <f>IF(Input!AC59="","",Input!AC59)</f>
        <v/>
      </c>
      <c r="K19" s="628"/>
      <c r="L19" s="628"/>
      <c r="M19" s="628"/>
      <c r="N19" s="628"/>
      <c r="O19" s="629"/>
    </row>
  </sheetData>
  <sheetProtection algorithmName="SHA-512" hashValue="zo+lpYLabM8UYcM4KYYk2BfK3MKu/xsvltGf6mHn+5hxvT1Cs95FUmnkLZPqi55JJoo9WBkoSKc26j/ATAcZjA==" saltValue="PzIrqGQ5FKLHsaoLO/8sXw==" spinCount="100000" sheet="1" formatColumns="0" formatRows="0"/>
  <mergeCells count="24">
    <mergeCell ref="J19:O19"/>
    <mergeCell ref="H19:I19"/>
    <mergeCell ref="B19:F19"/>
    <mergeCell ref="B2:B3"/>
    <mergeCell ref="C2:C3"/>
    <mergeCell ref="D2:D3"/>
    <mergeCell ref="E2:I2"/>
    <mergeCell ref="L2:O2"/>
    <mergeCell ref="J4:K4"/>
    <mergeCell ref="J5:K5"/>
    <mergeCell ref="J6:K6"/>
    <mergeCell ref="J7:K7"/>
    <mergeCell ref="J2:K3"/>
    <mergeCell ref="J8:K8"/>
    <mergeCell ref="J9:K9"/>
    <mergeCell ref="J10:K10"/>
    <mergeCell ref="J11:K11"/>
    <mergeCell ref="J12:K12"/>
    <mergeCell ref="J18:K18"/>
    <mergeCell ref="J13:K13"/>
    <mergeCell ref="J14:K14"/>
    <mergeCell ref="J15:K15"/>
    <mergeCell ref="J16:K16"/>
    <mergeCell ref="J17:K17"/>
  </mergeCells>
  <pageMargins left="0.70866141732283472" right="0.70866141732283472" top="0.78740157480314965" bottom="0.78740157480314965" header="0.31496062992125984" footer="0.31496062992125984"/>
  <pageSetup paperSize="9" scale="71" orientation="landscape" r:id="rId1"/>
  <headerFooter>
    <oddHeader>&amp;R&amp;"Arial"&amp;9&amp;K737373 Copyright Protection: Confidential - ISO 16016&amp;1#</oddHeader>
  </headerFooter>
  <ignoredErrors>
    <ignoredError sqref="C4:C18 D4:D18 E4:E18 F4:F18 G4:G18 H4:H18 L4:L18 J4:K18 M4:M18 N4:N18 O4:O18"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DR76"/>
  <sheetViews>
    <sheetView zoomScale="85" zoomScaleNormal="85" workbookViewId="0"/>
    <sheetView workbookViewId="1"/>
  </sheetViews>
  <sheetFormatPr defaultColWidth="2.140625" defaultRowHeight="15" customHeight="1"/>
  <cols>
    <col min="1" max="16384" width="2.140625" style="11"/>
  </cols>
  <sheetData>
    <row r="2" spans="2:122" ht="15" customHeight="1" thickBot="1">
      <c r="B2" s="40">
        <v>1</v>
      </c>
      <c r="BL2" s="40">
        <v>2</v>
      </c>
    </row>
    <row r="3" spans="2:122" ht="15" customHeight="1">
      <c r="B3" s="731" t="s">
        <v>32</v>
      </c>
      <c r="C3" s="732"/>
      <c r="D3" s="732"/>
      <c r="E3" s="732"/>
      <c r="F3" s="732"/>
      <c r="G3" s="732"/>
      <c r="H3" s="716" t="s">
        <v>51</v>
      </c>
      <c r="I3" s="717"/>
      <c r="J3" s="717"/>
      <c r="K3" s="716" t="s">
        <v>21</v>
      </c>
      <c r="L3" s="717"/>
      <c r="M3" s="717"/>
      <c r="N3" s="717"/>
      <c r="O3" s="717"/>
      <c r="P3" s="717"/>
      <c r="Q3" s="717"/>
      <c r="R3" s="717"/>
      <c r="S3" s="717"/>
      <c r="T3" s="717"/>
      <c r="U3" s="717"/>
      <c r="V3" s="724"/>
      <c r="W3" s="732" t="s">
        <v>65</v>
      </c>
      <c r="X3" s="732"/>
      <c r="Y3" s="732"/>
      <c r="Z3" s="732"/>
      <c r="AA3" s="732"/>
      <c r="AB3" s="732"/>
      <c r="AC3" s="732"/>
      <c r="AD3" s="732"/>
      <c r="AE3" s="83"/>
      <c r="AF3" s="401" t="s">
        <v>244</v>
      </c>
      <c r="AG3" s="402"/>
      <c r="AH3" s="402"/>
      <c r="AI3" s="402"/>
      <c r="AJ3" s="402"/>
      <c r="AK3" s="402"/>
      <c r="AL3" s="402"/>
      <c r="AM3" s="402"/>
      <c r="AN3" s="402"/>
      <c r="AO3" s="402"/>
      <c r="AP3" s="402"/>
      <c r="AQ3" s="402"/>
      <c r="AR3" s="402"/>
      <c r="AS3" s="402"/>
      <c r="AT3" s="402"/>
      <c r="AU3" s="402"/>
      <c r="AV3" s="402"/>
      <c r="AW3" s="402"/>
      <c r="AX3" s="402"/>
      <c r="AY3" s="402"/>
      <c r="AZ3" s="402"/>
      <c r="BA3" s="402"/>
      <c r="BB3" s="402"/>
      <c r="BC3" s="402"/>
      <c r="BD3" s="402"/>
      <c r="BE3" s="402"/>
      <c r="BF3" s="402"/>
      <c r="BG3" s="402"/>
      <c r="BH3" s="549"/>
      <c r="BJ3" s="749"/>
      <c r="BL3" s="731" t="s">
        <v>32</v>
      </c>
      <c r="BM3" s="732"/>
      <c r="BN3" s="732"/>
      <c r="BO3" s="732"/>
      <c r="BP3" s="732"/>
      <c r="BQ3" s="732"/>
      <c r="BR3" s="716" t="s">
        <v>51</v>
      </c>
      <c r="BS3" s="717"/>
      <c r="BT3" s="717"/>
      <c r="BU3" s="716" t="s">
        <v>21</v>
      </c>
      <c r="BV3" s="717"/>
      <c r="BW3" s="717"/>
      <c r="BX3" s="717"/>
      <c r="BY3" s="717"/>
      <c r="BZ3" s="717"/>
      <c r="CA3" s="717"/>
      <c r="CB3" s="717"/>
      <c r="CC3" s="717"/>
      <c r="CD3" s="717"/>
      <c r="CE3" s="717"/>
      <c r="CF3" s="724"/>
      <c r="CG3" s="732" t="s">
        <v>65</v>
      </c>
      <c r="CH3" s="732"/>
      <c r="CI3" s="732"/>
      <c r="CJ3" s="732"/>
      <c r="CK3" s="732"/>
      <c r="CL3" s="732"/>
      <c r="CM3" s="732"/>
      <c r="CN3" s="732"/>
      <c r="CO3" s="83"/>
      <c r="CP3" s="401" t="s">
        <v>244</v>
      </c>
      <c r="CQ3" s="402"/>
      <c r="CR3" s="402"/>
      <c r="CS3" s="402"/>
      <c r="CT3" s="402"/>
      <c r="CU3" s="402"/>
      <c r="CV3" s="402"/>
      <c r="CW3" s="402"/>
      <c r="CX3" s="402"/>
      <c r="CY3" s="402"/>
      <c r="CZ3" s="402"/>
      <c r="DA3" s="402"/>
      <c r="DB3" s="402"/>
      <c r="DC3" s="402"/>
      <c r="DD3" s="402"/>
      <c r="DE3" s="402"/>
      <c r="DF3" s="402"/>
      <c r="DG3" s="402"/>
      <c r="DH3" s="402"/>
      <c r="DI3" s="402"/>
      <c r="DJ3" s="402"/>
      <c r="DK3" s="402"/>
      <c r="DL3" s="402"/>
      <c r="DM3" s="402"/>
      <c r="DN3" s="402"/>
      <c r="DO3" s="402"/>
      <c r="DP3" s="402"/>
      <c r="DQ3" s="402"/>
      <c r="DR3" s="549"/>
    </row>
    <row r="4" spans="2:122" ht="15" customHeight="1">
      <c r="B4" s="733"/>
      <c r="C4" s="734"/>
      <c r="D4" s="734"/>
      <c r="E4" s="734"/>
      <c r="F4" s="734"/>
      <c r="G4" s="734"/>
      <c r="H4" s="673"/>
      <c r="I4" s="674"/>
      <c r="J4" s="674"/>
      <c r="K4" s="673"/>
      <c r="L4" s="674"/>
      <c r="M4" s="674"/>
      <c r="N4" s="674"/>
      <c r="O4" s="674"/>
      <c r="P4" s="674"/>
      <c r="Q4" s="674"/>
      <c r="R4" s="674"/>
      <c r="S4" s="674"/>
      <c r="T4" s="674"/>
      <c r="U4" s="674"/>
      <c r="V4" s="692"/>
      <c r="W4" s="734"/>
      <c r="X4" s="734"/>
      <c r="Y4" s="734"/>
      <c r="Z4" s="734"/>
      <c r="AA4" s="734"/>
      <c r="AB4" s="734"/>
      <c r="AC4" s="734"/>
      <c r="AD4" s="734"/>
      <c r="AF4" s="514"/>
      <c r="AG4" s="515"/>
      <c r="AH4" s="515"/>
      <c r="AI4" s="515"/>
      <c r="AJ4" s="515"/>
      <c r="AK4" s="515"/>
      <c r="AL4" s="515"/>
      <c r="AM4" s="515"/>
      <c r="AN4" s="515"/>
      <c r="AO4" s="515"/>
      <c r="AP4" s="515"/>
      <c r="AQ4" s="515"/>
      <c r="AR4" s="515"/>
      <c r="AS4" s="515"/>
      <c r="AT4" s="515"/>
      <c r="AU4" s="515"/>
      <c r="AV4" s="515"/>
      <c r="AW4" s="515"/>
      <c r="AX4" s="515"/>
      <c r="AY4" s="515"/>
      <c r="AZ4" s="515"/>
      <c r="BA4" s="515"/>
      <c r="BB4" s="515"/>
      <c r="BC4" s="515"/>
      <c r="BD4" s="515"/>
      <c r="BE4" s="515"/>
      <c r="BF4" s="515"/>
      <c r="BG4" s="515"/>
      <c r="BH4" s="706"/>
      <c r="BJ4" s="749"/>
      <c r="BL4" s="733"/>
      <c r="BM4" s="734"/>
      <c r="BN4" s="734"/>
      <c r="BO4" s="734"/>
      <c r="BP4" s="734"/>
      <c r="BQ4" s="734"/>
      <c r="BR4" s="673"/>
      <c r="BS4" s="674"/>
      <c r="BT4" s="674"/>
      <c r="BU4" s="673"/>
      <c r="BV4" s="674"/>
      <c r="BW4" s="674"/>
      <c r="BX4" s="674"/>
      <c r="BY4" s="674"/>
      <c r="BZ4" s="674"/>
      <c r="CA4" s="674"/>
      <c r="CB4" s="674"/>
      <c r="CC4" s="674"/>
      <c r="CD4" s="674"/>
      <c r="CE4" s="674"/>
      <c r="CF4" s="692"/>
      <c r="CG4" s="734"/>
      <c r="CH4" s="734"/>
      <c r="CI4" s="734"/>
      <c r="CJ4" s="734"/>
      <c r="CK4" s="734"/>
      <c r="CL4" s="734"/>
      <c r="CM4" s="734"/>
      <c r="CN4" s="734"/>
      <c r="CP4" s="514"/>
      <c r="CQ4" s="515"/>
      <c r="CR4" s="515"/>
      <c r="CS4" s="515"/>
      <c r="CT4" s="515"/>
      <c r="CU4" s="515"/>
      <c r="CV4" s="515"/>
      <c r="CW4" s="515"/>
      <c r="CX4" s="515"/>
      <c r="CY4" s="515"/>
      <c r="CZ4" s="515"/>
      <c r="DA4" s="515"/>
      <c r="DB4" s="515"/>
      <c r="DC4" s="515"/>
      <c r="DD4" s="515"/>
      <c r="DE4" s="515"/>
      <c r="DF4" s="515"/>
      <c r="DG4" s="515"/>
      <c r="DH4" s="515"/>
      <c r="DI4" s="515"/>
      <c r="DJ4" s="515"/>
      <c r="DK4" s="515"/>
      <c r="DL4" s="515"/>
      <c r="DM4" s="515"/>
      <c r="DN4" s="515"/>
      <c r="DO4" s="515"/>
      <c r="DP4" s="515"/>
      <c r="DQ4" s="515"/>
      <c r="DR4" s="706"/>
    </row>
    <row r="5" spans="2:122" ht="15" customHeight="1">
      <c r="B5" s="743" t="str">
        <f>IF(Input!B62="","",Input!B62)</f>
        <v>demo part</v>
      </c>
      <c r="C5" s="744"/>
      <c r="D5" s="744"/>
      <c r="E5" s="744"/>
      <c r="F5" s="744"/>
      <c r="G5" s="745"/>
      <c r="H5" s="718" t="str">
        <f>IF(Input!M62="","",Input!M62)</f>
        <v/>
      </c>
      <c r="I5" s="719"/>
      <c r="J5" s="720"/>
      <c r="K5" s="725" t="str">
        <f>IF(Input!F62="","",Input!F62)</f>
        <v>des</v>
      </c>
      <c r="L5" s="726"/>
      <c r="M5" s="726"/>
      <c r="N5" s="726"/>
      <c r="O5" s="726"/>
      <c r="P5" s="726"/>
      <c r="Q5" s="726"/>
      <c r="R5" s="726"/>
      <c r="S5" s="726"/>
      <c r="T5" s="726"/>
      <c r="U5" s="726"/>
      <c r="V5" s="727"/>
      <c r="W5" s="707" t="str">
        <f>IF(Input!O62="","",Input!O62)</f>
        <v/>
      </c>
      <c r="X5" s="707"/>
      <c r="Y5" s="707"/>
      <c r="Z5" s="707"/>
      <c r="AA5" s="707"/>
      <c r="AB5" s="707"/>
      <c r="AC5" s="707"/>
      <c r="AD5" s="707"/>
      <c r="AF5" s="514"/>
      <c r="AG5" s="515"/>
      <c r="AH5" s="515"/>
      <c r="AI5" s="515"/>
      <c r="AJ5" s="515"/>
      <c r="AK5" s="515"/>
      <c r="AL5" s="515"/>
      <c r="AM5" s="515"/>
      <c r="AN5" s="515"/>
      <c r="AO5" s="515"/>
      <c r="AP5" s="515"/>
      <c r="AQ5" s="515"/>
      <c r="AR5" s="515"/>
      <c r="AS5" s="515"/>
      <c r="AT5" s="515"/>
      <c r="AU5" s="515"/>
      <c r="AV5" s="515"/>
      <c r="AW5" s="515"/>
      <c r="AX5" s="515"/>
      <c r="AY5" s="515"/>
      <c r="AZ5" s="515"/>
      <c r="BA5" s="515"/>
      <c r="BB5" s="515"/>
      <c r="BC5" s="515"/>
      <c r="BD5" s="515"/>
      <c r="BE5" s="515"/>
      <c r="BF5" s="515"/>
      <c r="BG5" s="515"/>
      <c r="BH5" s="706"/>
      <c r="BJ5" s="749"/>
      <c r="BL5" s="743" t="str">
        <f>IF(Input!B66="","",Input!B66)</f>
        <v>demo part</v>
      </c>
      <c r="BM5" s="744"/>
      <c r="BN5" s="744"/>
      <c r="BO5" s="744"/>
      <c r="BP5" s="744"/>
      <c r="BQ5" s="745"/>
      <c r="BR5" s="718" t="str">
        <f>IF(Input!M66="","",Input!M66)</f>
        <v/>
      </c>
      <c r="BS5" s="719"/>
      <c r="BT5" s="720"/>
      <c r="BU5" s="725" t="str">
        <f>IF(Input!F66="","",Input!F66)</f>
        <v>des</v>
      </c>
      <c r="BV5" s="726"/>
      <c r="BW5" s="726"/>
      <c r="BX5" s="726"/>
      <c r="BY5" s="726"/>
      <c r="BZ5" s="726"/>
      <c r="CA5" s="726"/>
      <c r="CB5" s="726"/>
      <c r="CC5" s="726"/>
      <c r="CD5" s="726"/>
      <c r="CE5" s="726"/>
      <c r="CF5" s="727"/>
      <c r="CG5" s="707" t="str">
        <f>IF(Input!O66="","",Input!O66)</f>
        <v/>
      </c>
      <c r="CH5" s="707"/>
      <c r="CI5" s="707"/>
      <c r="CJ5" s="707"/>
      <c r="CK5" s="707"/>
      <c r="CL5" s="707"/>
      <c r="CM5" s="707"/>
      <c r="CN5" s="707"/>
      <c r="CP5" s="514"/>
      <c r="CQ5" s="515"/>
      <c r="CR5" s="515"/>
      <c r="CS5" s="515"/>
      <c r="CT5" s="515"/>
      <c r="CU5" s="515"/>
      <c r="CV5" s="515"/>
      <c r="CW5" s="515"/>
      <c r="CX5" s="515"/>
      <c r="CY5" s="515"/>
      <c r="CZ5" s="515"/>
      <c r="DA5" s="515"/>
      <c r="DB5" s="515"/>
      <c r="DC5" s="515"/>
      <c r="DD5" s="515"/>
      <c r="DE5" s="515"/>
      <c r="DF5" s="515"/>
      <c r="DG5" s="515"/>
      <c r="DH5" s="515"/>
      <c r="DI5" s="515"/>
      <c r="DJ5" s="515"/>
      <c r="DK5" s="515"/>
      <c r="DL5" s="515"/>
      <c r="DM5" s="515"/>
      <c r="DN5" s="515"/>
      <c r="DO5" s="515"/>
      <c r="DP5" s="515"/>
      <c r="DQ5" s="515"/>
      <c r="DR5" s="706"/>
    </row>
    <row r="6" spans="2:122" ht="15" customHeight="1">
      <c r="B6" s="746"/>
      <c r="C6" s="747"/>
      <c r="D6" s="747"/>
      <c r="E6" s="747"/>
      <c r="F6" s="747"/>
      <c r="G6" s="748"/>
      <c r="H6" s="721"/>
      <c r="I6" s="722"/>
      <c r="J6" s="723"/>
      <c r="K6" s="728"/>
      <c r="L6" s="729"/>
      <c r="M6" s="729"/>
      <c r="N6" s="729"/>
      <c r="O6" s="729"/>
      <c r="P6" s="729"/>
      <c r="Q6" s="729"/>
      <c r="R6" s="729"/>
      <c r="S6" s="729"/>
      <c r="T6" s="729"/>
      <c r="U6" s="729"/>
      <c r="V6" s="730"/>
      <c r="W6" s="707"/>
      <c r="X6" s="707"/>
      <c r="Y6" s="707"/>
      <c r="Z6" s="707"/>
      <c r="AA6" s="707"/>
      <c r="AB6" s="707"/>
      <c r="AC6" s="707"/>
      <c r="AD6" s="707"/>
      <c r="AF6" s="514"/>
      <c r="AG6" s="515"/>
      <c r="AH6" s="515"/>
      <c r="AI6" s="515"/>
      <c r="AJ6" s="515"/>
      <c r="AK6" s="515"/>
      <c r="AL6" s="515"/>
      <c r="AM6" s="515"/>
      <c r="AN6" s="515"/>
      <c r="AO6" s="515"/>
      <c r="AP6" s="515"/>
      <c r="AQ6" s="515"/>
      <c r="AR6" s="515"/>
      <c r="AS6" s="515"/>
      <c r="AT6" s="515"/>
      <c r="AU6" s="515"/>
      <c r="AV6" s="515"/>
      <c r="AW6" s="515"/>
      <c r="AX6" s="515"/>
      <c r="AY6" s="515"/>
      <c r="AZ6" s="515"/>
      <c r="BA6" s="515"/>
      <c r="BB6" s="515"/>
      <c r="BC6" s="515"/>
      <c r="BD6" s="515"/>
      <c r="BE6" s="515"/>
      <c r="BF6" s="515"/>
      <c r="BG6" s="515"/>
      <c r="BH6" s="706"/>
      <c r="BJ6" s="749"/>
      <c r="BL6" s="746"/>
      <c r="BM6" s="747"/>
      <c r="BN6" s="747"/>
      <c r="BO6" s="747"/>
      <c r="BP6" s="747"/>
      <c r="BQ6" s="748"/>
      <c r="BR6" s="721"/>
      <c r="BS6" s="722"/>
      <c r="BT6" s="723"/>
      <c r="BU6" s="728"/>
      <c r="BV6" s="729"/>
      <c r="BW6" s="729"/>
      <c r="BX6" s="729"/>
      <c r="BY6" s="729"/>
      <c r="BZ6" s="729"/>
      <c r="CA6" s="729"/>
      <c r="CB6" s="729"/>
      <c r="CC6" s="729"/>
      <c r="CD6" s="729"/>
      <c r="CE6" s="729"/>
      <c r="CF6" s="730"/>
      <c r="CG6" s="707"/>
      <c r="CH6" s="707"/>
      <c r="CI6" s="707"/>
      <c r="CJ6" s="707"/>
      <c r="CK6" s="707"/>
      <c r="CL6" s="707"/>
      <c r="CM6" s="707"/>
      <c r="CN6" s="707"/>
      <c r="CP6" s="514"/>
      <c r="CQ6" s="515"/>
      <c r="CR6" s="515"/>
      <c r="CS6" s="515"/>
      <c r="CT6" s="515"/>
      <c r="CU6" s="515"/>
      <c r="CV6" s="515"/>
      <c r="CW6" s="515"/>
      <c r="CX6" s="515"/>
      <c r="CY6" s="515"/>
      <c r="CZ6" s="515"/>
      <c r="DA6" s="515"/>
      <c r="DB6" s="515"/>
      <c r="DC6" s="515"/>
      <c r="DD6" s="515"/>
      <c r="DE6" s="515"/>
      <c r="DF6" s="515"/>
      <c r="DG6" s="515"/>
      <c r="DH6" s="515"/>
      <c r="DI6" s="515"/>
      <c r="DJ6" s="515"/>
      <c r="DK6" s="515"/>
      <c r="DL6" s="515"/>
      <c r="DM6" s="515"/>
      <c r="DN6" s="515"/>
      <c r="DO6" s="515"/>
      <c r="DP6" s="515"/>
      <c r="DQ6" s="515"/>
      <c r="DR6" s="706"/>
    </row>
    <row r="7" spans="2:122" ht="15" customHeight="1">
      <c r="B7" s="735" t="s">
        <v>245</v>
      </c>
      <c r="C7" s="734"/>
      <c r="D7" s="734"/>
      <c r="E7" s="734"/>
      <c r="F7" s="734"/>
      <c r="G7" s="734"/>
      <c r="H7" s="734"/>
      <c r="I7" s="734"/>
      <c r="J7" s="734"/>
      <c r="K7" s="734" t="s">
        <v>67</v>
      </c>
      <c r="L7" s="734"/>
      <c r="M7" s="734"/>
      <c r="N7" s="734"/>
      <c r="O7" s="734"/>
      <c r="P7" s="734"/>
      <c r="Q7" s="734"/>
      <c r="R7" s="734"/>
      <c r="S7" s="734"/>
      <c r="T7" s="734" t="s">
        <v>246</v>
      </c>
      <c r="U7" s="734"/>
      <c r="V7" s="734"/>
      <c r="W7" s="734"/>
      <c r="X7" s="734"/>
      <c r="Y7" s="734"/>
      <c r="Z7" s="734"/>
      <c r="AA7" s="734"/>
      <c r="AB7" s="734"/>
      <c r="AC7" s="734"/>
      <c r="AD7" s="734"/>
      <c r="AF7" s="514"/>
      <c r="AG7" s="515"/>
      <c r="AH7" s="515"/>
      <c r="AI7" s="515"/>
      <c r="AJ7" s="515"/>
      <c r="AK7" s="515"/>
      <c r="AL7" s="515"/>
      <c r="AM7" s="515"/>
      <c r="AN7" s="515"/>
      <c r="AO7" s="515"/>
      <c r="AP7" s="515"/>
      <c r="AQ7" s="515"/>
      <c r="AR7" s="515"/>
      <c r="AS7" s="515"/>
      <c r="AT7" s="515"/>
      <c r="AU7" s="515"/>
      <c r="AV7" s="515"/>
      <c r="AW7" s="515"/>
      <c r="AX7" s="515"/>
      <c r="AY7" s="515"/>
      <c r="AZ7" s="515"/>
      <c r="BA7" s="515"/>
      <c r="BB7" s="515"/>
      <c r="BC7" s="515"/>
      <c r="BD7" s="515"/>
      <c r="BE7" s="515"/>
      <c r="BF7" s="515"/>
      <c r="BG7" s="515"/>
      <c r="BH7" s="706"/>
      <c r="BJ7" s="749"/>
      <c r="BL7" s="735" t="s">
        <v>245</v>
      </c>
      <c r="BM7" s="734"/>
      <c r="BN7" s="734"/>
      <c r="BO7" s="734"/>
      <c r="BP7" s="734"/>
      <c r="BQ7" s="734"/>
      <c r="BR7" s="734"/>
      <c r="BS7" s="734"/>
      <c r="BT7" s="734"/>
      <c r="BU7" s="734" t="s">
        <v>67</v>
      </c>
      <c r="BV7" s="734"/>
      <c r="BW7" s="734"/>
      <c r="BX7" s="734"/>
      <c r="BY7" s="734"/>
      <c r="BZ7" s="734"/>
      <c r="CA7" s="734"/>
      <c r="CB7" s="734"/>
      <c r="CC7" s="734"/>
      <c r="CD7" s="734" t="s">
        <v>246</v>
      </c>
      <c r="CE7" s="734"/>
      <c r="CF7" s="734"/>
      <c r="CG7" s="734"/>
      <c r="CH7" s="734"/>
      <c r="CI7" s="734"/>
      <c r="CJ7" s="734"/>
      <c r="CK7" s="734"/>
      <c r="CL7" s="734"/>
      <c r="CM7" s="734"/>
      <c r="CN7" s="734"/>
      <c r="CP7" s="514"/>
      <c r="CQ7" s="515"/>
      <c r="CR7" s="515"/>
      <c r="CS7" s="515"/>
      <c r="CT7" s="515"/>
      <c r="CU7" s="515"/>
      <c r="CV7" s="515"/>
      <c r="CW7" s="515"/>
      <c r="CX7" s="515"/>
      <c r="CY7" s="515"/>
      <c r="CZ7" s="515"/>
      <c r="DA7" s="515"/>
      <c r="DB7" s="515"/>
      <c r="DC7" s="515"/>
      <c r="DD7" s="515"/>
      <c r="DE7" s="515"/>
      <c r="DF7" s="515"/>
      <c r="DG7" s="515"/>
      <c r="DH7" s="515"/>
      <c r="DI7" s="515"/>
      <c r="DJ7" s="515"/>
      <c r="DK7" s="515"/>
      <c r="DL7" s="515"/>
      <c r="DM7" s="515"/>
      <c r="DN7" s="515"/>
      <c r="DO7" s="515"/>
      <c r="DP7" s="515"/>
      <c r="DQ7" s="515"/>
      <c r="DR7" s="706"/>
    </row>
    <row r="8" spans="2:122" ht="15" customHeight="1">
      <c r="B8" s="733"/>
      <c r="C8" s="734"/>
      <c r="D8" s="734"/>
      <c r="E8" s="734"/>
      <c r="F8" s="734"/>
      <c r="G8" s="734"/>
      <c r="H8" s="734"/>
      <c r="I8" s="734"/>
      <c r="J8" s="734"/>
      <c r="K8" s="734"/>
      <c r="L8" s="734"/>
      <c r="M8" s="734"/>
      <c r="N8" s="734"/>
      <c r="O8" s="734"/>
      <c r="P8" s="734"/>
      <c r="Q8" s="734"/>
      <c r="R8" s="734"/>
      <c r="S8" s="734"/>
      <c r="T8" s="734"/>
      <c r="U8" s="734"/>
      <c r="V8" s="734"/>
      <c r="W8" s="734"/>
      <c r="X8" s="734"/>
      <c r="Y8" s="734"/>
      <c r="Z8" s="734"/>
      <c r="AA8" s="734"/>
      <c r="AB8" s="734"/>
      <c r="AC8" s="734"/>
      <c r="AD8" s="734"/>
      <c r="AF8" s="514"/>
      <c r="AG8" s="515"/>
      <c r="AH8" s="515"/>
      <c r="AI8" s="515"/>
      <c r="AJ8" s="515"/>
      <c r="AK8" s="515"/>
      <c r="AL8" s="515"/>
      <c r="AM8" s="515"/>
      <c r="AN8" s="515"/>
      <c r="AO8" s="515"/>
      <c r="AP8" s="515"/>
      <c r="AQ8" s="515"/>
      <c r="AR8" s="515"/>
      <c r="AS8" s="515"/>
      <c r="AT8" s="515"/>
      <c r="AU8" s="515"/>
      <c r="AV8" s="515"/>
      <c r="AW8" s="515"/>
      <c r="AX8" s="515"/>
      <c r="AY8" s="515"/>
      <c r="AZ8" s="515"/>
      <c r="BA8" s="515"/>
      <c r="BB8" s="515"/>
      <c r="BC8" s="515"/>
      <c r="BD8" s="515"/>
      <c r="BE8" s="515"/>
      <c r="BF8" s="515"/>
      <c r="BG8" s="515"/>
      <c r="BH8" s="706"/>
      <c r="BJ8" s="749"/>
      <c r="BL8" s="733"/>
      <c r="BM8" s="734"/>
      <c r="BN8" s="734"/>
      <c r="BO8" s="734"/>
      <c r="BP8" s="734"/>
      <c r="BQ8" s="734"/>
      <c r="BR8" s="734"/>
      <c r="BS8" s="734"/>
      <c r="BT8" s="734"/>
      <c r="BU8" s="734"/>
      <c r="BV8" s="734"/>
      <c r="BW8" s="734"/>
      <c r="BX8" s="734"/>
      <c r="BY8" s="734"/>
      <c r="BZ8" s="734"/>
      <c r="CA8" s="734"/>
      <c r="CB8" s="734"/>
      <c r="CC8" s="734"/>
      <c r="CD8" s="734"/>
      <c r="CE8" s="734"/>
      <c r="CF8" s="734"/>
      <c r="CG8" s="734"/>
      <c r="CH8" s="734"/>
      <c r="CI8" s="734"/>
      <c r="CJ8" s="734"/>
      <c r="CK8" s="734"/>
      <c r="CL8" s="734"/>
      <c r="CM8" s="734"/>
      <c r="CN8" s="734"/>
      <c r="CP8" s="514"/>
      <c r="CQ8" s="515"/>
      <c r="CR8" s="515"/>
      <c r="CS8" s="515"/>
      <c r="CT8" s="515"/>
      <c r="CU8" s="515"/>
      <c r="CV8" s="515"/>
      <c r="CW8" s="515"/>
      <c r="CX8" s="515"/>
      <c r="CY8" s="515"/>
      <c r="CZ8" s="515"/>
      <c r="DA8" s="515"/>
      <c r="DB8" s="515"/>
      <c r="DC8" s="515"/>
      <c r="DD8" s="515"/>
      <c r="DE8" s="515"/>
      <c r="DF8" s="515"/>
      <c r="DG8" s="515"/>
      <c r="DH8" s="515"/>
      <c r="DI8" s="515"/>
      <c r="DJ8" s="515"/>
      <c r="DK8" s="515"/>
      <c r="DL8" s="515"/>
      <c r="DM8" s="515"/>
      <c r="DN8" s="515"/>
      <c r="DO8" s="515"/>
      <c r="DP8" s="515"/>
      <c r="DQ8" s="515"/>
      <c r="DR8" s="706"/>
    </row>
    <row r="9" spans="2:122" ht="15" customHeight="1">
      <c r="B9" s="737" t="str">
        <f>IF(Input!T62="","",Input!T62)</f>
        <v/>
      </c>
      <c r="C9" s="738"/>
      <c r="D9" s="738"/>
      <c r="E9" s="738"/>
      <c r="F9" s="738"/>
      <c r="G9" s="738"/>
      <c r="H9" s="738" t="str">
        <f>IF(Input!Y62="","",Input!Y62)</f>
        <v/>
      </c>
      <c r="I9" s="738"/>
      <c r="J9" s="741"/>
      <c r="K9" s="707" t="str">
        <f>IF(Input!AB62="","",Input!AB62)</f>
        <v/>
      </c>
      <c r="L9" s="707"/>
      <c r="M9" s="707"/>
      <c r="N9" s="707"/>
      <c r="O9" s="707"/>
      <c r="P9" s="707"/>
      <c r="Q9" s="707"/>
      <c r="R9" s="707"/>
      <c r="S9" s="707"/>
      <c r="T9" s="736" t="str">
        <f>IF(Input!AG62="","",Input!AG62)</f>
        <v/>
      </c>
      <c r="U9" s="736"/>
      <c r="V9" s="736"/>
      <c r="W9" s="736"/>
      <c r="X9" s="736"/>
      <c r="Y9" s="736"/>
      <c r="Z9" s="736"/>
      <c r="AA9" s="736"/>
      <c r="AB9" s="736"/>
      <c r="AC9" s="736"/>
      <c r="AD9" s="736"/>
      <c r="AF9" s="514"/>
      <c r="AG9" s="515"/>
      <c r="AH9" s="515"/>
      <c r="AI9" s="515"/>
      <c r="AJ9" s="515"/>
      <c r="AK9" s="515"/>
      <c r="AL9" s="515"/>
      <c r="AM9" s="515"/>
      <c r="AN9" s="515"/>
      <c r="AO9" s="515"/>
      <c r="AP9" s="515"/>
      <c r="AQ9" s="515"/>
      <c r="AR9" s="515"/>
      <c r="AS9" s="515"/>
      <c r="AT9" s="515"/>
      <c r="AU9" s="515"/>
      <c r="AV9" s="515"/>
      <c r="AW9" s="515"/>
      <c r="AX9" s="515"/>
      <c r="AY9" s="515"/>
      <c r="AZ9" s="515"/>
      <c r="BA9" s="515"/>
      <c r="BB9" s="515"/>
      <c r="BC9" s="515"/>
      <c r="BD9" s="515"/>
      <c r="BE9" s="515"/>
      <c r="BF9" s="515"/>
      <c r="BG9" s="515"/>
      <c r="BH9" s="706"/>
      <c r="BJ9" s="749"/>
      <c r="BL9" s="737" t="str">
        <f>IF(Input!T66="","",Input!T66)</f>
        <v/>
      </c>
      <c r="BM9" s="738"/>
      <c r="BN9" s="738"/>
      <c r="BO9" s="738"/>
      <c r="BP9" s="738"/>
      <c r="BQ9" s="738"/>
      <c r="BR9" s="738" t="str">
        <f>IF(Input!Y66="","",Input!Y66)</f>
        <v/>
      </c>
      <c r="BS9" s="738"/>
      <c r="BT9" s="741"/>
      <c r="BU9" s="707" t="str">
        <f>IF(Input!AB66="","",Input!AB66)</f>
        <v/>
      </c>
      <c r="BV9" s="707"/>
      <c r="BW9" s="707"/>
      <c r="BX9" s="707"/>
      <c r="BY9" s="707"/>
      <c r="BZ9" s="707"/>
      <c r="CA9" s="707"/>
      <c r="CB9" s="707"/>
      <c r="CC9" s="707"/>
      <c r="CD9" s="736" t="str">
        <f>IF(Input!AG66="","",Input!AG66)</f>
        <v/>
      </c>
      <c r="CE9" s="736"/>
      <c r="CF9" s="736"/>
      <c r="CG9" s="736"/>
      <c r="CH9" s="736"/>
      <c r="CI9" s="736"/>
      <c r="CJ9" s="736"/>
      <c r="CK9" s="736"/>
      <c r="CL9" s="736"/>
      <c r="CM9" s="736"/>
      <c r="CN9" s="736"/>
      <c r="CP9" s="514"/>
      <c r="CQ9" s="515"/>
      <c r="CR9" s="515"/>
      <c r="CS9" s="515"/>
      <c r="CT9" s="515"/>
      <c r="CU9" s="515"/>
      <c r="CV9" s="515"/>
      <c r="CW9" s="515"/>
      <c r="CX9" s="515"/>
      <c r="CY9" s="515"/>
      <c r="CZ9" s="515"/>
      <c r="DA9" s="515"/>
      <c r="DB9" s="515"/>
      <c r="DC9" s="515"/>
      <c r="DD9" s="515"/>
      <c r="DE9" s="515"/>
      <c r="DF9" s="515"/>
      <c r="DG9" s="515"/>
      <c r="DH9" s="515"/>
      <c r="DI9" s="515"/>
      <c r="DJ9" s="515"/>
      <c r="DK9" s="515"/>
      <c r="DL9" s="515"/>
      <c r="DM9" s="515"/>
      <c r="DN9" s="515"/>
      <c r="DO9" s="515"/>
      <c r="DP9" s="515"/>
      <c r="DQ9" s="515"/>
      <c r="DR9" s="706"/>
    </row>
    <row r="10" spans="2:122" ht="15" customHeight="1">
      <c r="B10" s="739"/>
      <c r="C10" s="740"/>
      <c r="D10" s="740"/>
      <c r="E10" s="740"/>
      <c r="F10" s="740"/>
      <c r="G10" s="740"/>
      <c r="H10" s="740"/>
      <c r="I10" s="740"/>
      <c r="J10" s="742"/>
      <c r="K10" s="707"/>
      <c r="L10" s="707"/>
      <c r="M10" s="707"/>
      <c r="N10" s="707"/>
      <c r="O10" s="707"/>
      <c r="P10" s="707"/>
      <c r="Q10" s="707"/>
      <c r="R10" s="707"/>
      <c r="S10" s="707"/>
      <c r="T10" s="736"/>
      <c r="U10" s="736"/>
      <c r="V10" s="736"/>
      <c r="W10" s="736"/>
      <c r="X10" s="736"/>
      <c r="Y10" s="736"/>
      <c r="Z10" s="736"/>
      <c r="AA10" s="736"/>
      <c r="AB10" s="736"/>
      <c r="AC10" s="736"/>
      <c r="AD10" s="736"/>
      <c r="AF10" s="404"/>
      <c r="AG10" s="405"/>
      <c r="AH10" s="405"/>
      <c r="AI10" s="405"/>
      <c r="AJ10" s="405"/>
      <c r="AK10" s="405"/>
      <c r="AL10" s="405"/>
      <c r="AM10" s="405"/>
      <c r="AN10" s="405"/>
      <c r="AO10" s="405"/>
      <c r="AP10" s="405"/>
      <c r="AQ10" s="405"/>
      <c r="AR10" s="405"/>
      <c r="AS10" s="405"/>
      <c r="AT10" s="405"/>
      <c r="AU10" s="405"/>
      <c r="AV10" s="405"/>
      <c r="AW10" s="405"/>
      <c r="AX10" s="405"/>
      <c r="AY10" s="405"/>
      <c r="AZ10" s="405"/>
      <c r="BA10" s="405"/>
      <c r="BB10" s="405"/>
      <c r="BC10" s="405"/>
      <c r="BD10" s="405"/>
      <c r="BE10" s="405"/>
      <c r="BF10" s="405"/>
      <c r="BG10" s="405"/>
      <c r="BH10" s="550"/>
      <c r="BJ10" s="749"/>
      <c r="BL10" s="739"/>
      <c r="BM10" s="740"/>
      <c r="BN10" s="740"/>
      <c r="BO10" s="740"/>
      <c r="BP10" s="740"/>
      <c r="BQ10" s="740"/>
      <c r="BR10" s="740"/>
      <c r="BS10" s="740"/>
      <c r="BT10" s="742"/>
      <c r="BU10" s="707"/>
      <c r="BV10" s="707"/>
      <c r="BW10" s="707"/>
      <c r="BX10" s="707"/>
      <c r="BY10" s="707"/>
      <c r="BZ10" s="707"/>
      <c r="CA10" s="707"/>
      <c r="CB10" s="707"/>
      <c r="CC10" s="707"/>
      <c r="CD10" s="736"/>
      <c r="CE10" s="736"/>
      <c r="CF10" s="736"/>
      <c r="CG10" s="736"/>
      <c r="CH10" s="736"/>
      <c r="CI10" s="736"/>
      <c r="CJ10" s="736"/>
      <c r="CK10" s="736"/>
      <c r="CL10" s="736"/>
      <c r="CM10" s="736"/>
      <c r="CN10" s="736"/>
      <c r="CP10" s="404"/>
      <c r="CQ10" s="405"/>
      <c r="CR10" s="405"/>
      <c r="CS10" s="405"/>
      <c r="CT10" s="405"/>
      <c r="CU10" s="405"/>
      <c r="CV10" s="405"/>
      <c r="CW10" s="405"/>
      <c r="CX10" s="405"/>
      <c r="CY10" s="405"/>
      <c r="CZ10" s="405"/>
      <c r="DA10" s="405"/>
      <c r="DB10" s="405"/>
      <c r="DC10" s="405"/>
      <c r="DD10" s="405"/>
      <c r="DE10" s="405"/>
      <c r="DF10" s="405"/>
      <c r="DG10" s="405"/>
      <c r="DH10" s="405"/>
      <c r="DI10" s="405"/>
      <c r="DJ10" s="405"/>
      <c r="DK10" s="405"/>
      <c r="DL10" s="405"/>
      <c r="DM10" s="405"/>
      <c r="DN10" s="405"/>
      <c r="DO10" s="405"/>
      <c r="DP10" s="405"/>
      <c r="DQ10" s="405"/>
      <c r="DR10" s="550"/>
    </row>
    <row r="11" spans="2:122" ht="15" customHeight="1">
      <c r="B11" s="52"/>
      <c r="AF11" s="84"/>
      <c r="AG11" s="84"/>
      <c r="AH11" s="84"/>
      <c r="AI11" s="84"/>
      <c r="AJ11" s="84"/>
      <c r="AK11" s="84"/>
      <c r="AL11" s="84"/>
      <c r="AM11" s="84"/>
      <c r="AN11" s="84"/>
      <c r="AO11" s="84"/>
      <c r="AP11" s="84"/>
      <c r="AQ11" s="84"/>
      <c r="AR11" s="84"/>
      <c r="AS11" s="84"/>
      <c r="AT11" s="84"/>
      <c r="AU11" s="84"/>
      <c r="AV11" s="84"/>
      <c r="AW11" s="84"/>
      <c r="AX11" s="84"/>
      <c r="AY11" s="84"/>
      <c r="AZ11" s="84"/>
      <c r="BA11" s="84"/>
      <c r="BB11" s="84"/>
      <c r="BC11" s="84"/>
      <c r="BD11" s="84"/>
      <c r="BE11" s="84"/>
      <c r="BF11" s="84"/>
      <c r="BG11" s="84"/>
      <c r="BH11" s="85"/>
      <c r="BJ11" s="749"/>
      <c r="BL11" s="52"/>
      <c r="CP11" s="84"/>
      <c r="CQ11" s="84"/>
      <c r="CR11" s="84"/>
      <c r="CS11" s="84"/>
      <c r="CT11" s="84"/>
      <c r="CU11" s="84"/>
      <c r="CV11" s="84"/>
      <c r="CW11" s="84"/>
      <c r="CX11" s="84"/>
      <c r="CY11" s="84"/>
      <c r="CZ11" s="84"/>
      <c r="DA11" s="84"/>
      <c r="DB11" s="84"/>
      <c r="DC11" s="84"/>
      <c r="DD11" s="84"/>
      <c r="DE11" s="84"/>
      <c r="DF11" s="84"/>
      <c r="DG11" s="84"/>
      <c r="DH11" s="84"/>
      <c r="DI11" s="84"/>
      <c r="DJ11" s="84"/>
      <c r="DK11" s="84"/>
      <c r="DL11" s="84"/>
      <c r="DM11" s="84"/>
      <c r="DN11" s="84"/>
      <c r="DO11" s="84"/>
      <c r="DP11" s="84"/>
      <c r="DQ11" s="84"/>
      <c r="DR11" s="85"/>
    </row>
    <row r="12" spans="2:122" ht="15" customHeight="1">
      <c r="B12" s="708" t="s">
        <v>247</v>
      </c>
      <c r="C12" s="709"/>
      <c r="D12" s="709"/>
      <c r="E12" s="709"/>
      <c r="F12" s="709"/>
      <c r="G12" s="709"/>
      <c r="H12" s="709"/>
      <c r="I12" s="709"/>
      <c r="J12" s="709"/>
      <c r="K12" s="709"/>
      <c r="L12" s="709"/>
      <c r="M12" s="709"/>
      <c r="N12" s="709"/>
      <c r="O12" s="709"/>
      <c r="P12" s="709"/>
      <c r="Q12" s="709"/>
      <c r="R12" s="709"/>
      <c r="S12" s="709"/>
      <c r="T12" s="709"/>
      <c r="U12" s="709"/>
      <c r="V12" s="709"/>
      <c r="W12" s="709"/>
      <c r="X12" s="709"/>
      <c r="Y12" s="709"/>
      <c r="Z12" s="709"/>
      <c r="AA12" s="709"/>
      <c r="AB12" s="709"/>
      <c r="AC12" s="709"/>
      <c r="AD12" s="709"/>
      <c r="AF12" s="695" t="s">
        <v>73</v>
      </c>
      <c r="AG12" s="696"/>
      <c r="AH12" s="696"/>
      <c r="AI12" s="696"/>
      <c r="AJ12" s="696"/>
      <c r="AK12" s="696"/>
      <c r="AL12" s="696"/>
      <c r="AM12" s="696"/>
      <c r="AN12" s="696"/>
      <c r="AO12" s="696"/>
      <c r="AP12" s="696"/>
      <c r="AQ12" s="696"/>
      <c r="AR12" s="696"/>
      <c r="AS12" s="696"/>
      <c r="AT12" s="696"/>
      <c r="AU12" s="696"/>
      <c r="AV12" s="696"/>
      <c r="AW12" s="696"/>
      <c r="AX12" s="696"/>
      <c r="AY12" s="696"/>
      <c r="AZ12" s="696"/>
      <c r="BA12" s="696"/>
      <c r="BB12" s="696"/>
      <c r="BC12" s="696"/>
      <c r="BD12" s="696"/>
      <c r="BE12" s="696"/>
      <c r="BF12" s="696"/>
      <c r="BG12" s="696"/>
      <c r="BH12" s="697"/>
      <c r="BJ12" s="749"/>
      <c r="BL12" s="708" t="s">
        <v>247</v>
      </c>
      <c r="BM12" s="709"/>
      <c r="BN12" s="709"/>
      <c r="BO12" s="709"/>
      <c r="BP12" s="709"/>
      <c r="BQ12" s="709"/>
      <c r="BR12" s="709"/>
      <c r="BS12" s="709"/>
      <c r="BT12" s="709"/>
      <c r="BU12" s="709"/>
      <c r="BV12" s="709"/>
      <c r="BW12" s="709"/>
      <c r="BX12" s="709"/>
      <c r="BY12" s="709"/>
      <c r="BZ12" s="709"/>
      <c r="CA12" s="709"/>
      <c r="CB12" s="709"/>
      <c r="CC12" s="709"/>
      <c r="CD12" s="709"/>
      <c r="CE12" s="709"/>
      <c r="CF12" s="709"/>
      <c r="CG12" s="709"/>
      <c r="CH12" s="709"/>
      <c r="CI12" s="709"/>
      <c r="CJ12" s="709"/>
      <c r="CK12" s="709"/>
      <c r="CL12" s="709"/>
      <c r="CM12" s="709"/>
      <c r="CN12" s="709"/>
      <c r="CP12" s="695" t="s">
        <v>73</v>
      </c>
      <c r="CQ12" s="696"/>
      <c r="CR12" s="696"/>
      <c r="CS12" s="696"/>
      <c r="CT12" s="696"/>
      <c r="CU12" s="696"/>
      <c r="CV12" s="696"/>
      <c r="CW12" s="696"/>
      <c r="CX12" s="696"/>
      <c r="CY12" s="696"/>
      <c r="CZ12" s="696"/>
      <c r="DA12" s="696"/>
      <c r="DB12" s="696"/>
      <c r="DC12" s="696"/>
      <c r="DD12" s="696"/>
      <c r="DE12" s="696"/>
      <c r="DF12" s="696"/>
      <c r="DG12" s="696"/>
      <c r="DH12" s="696"/>
      <c r="DI12" s="696"/>
      <c r="DJ12" s="696"/>
      <c r="DK12" s="696"/>
      <c r="DL12" s="696"/>
      <c r="DM12" s="696"/>
      <c r="DN12" s="696"/>
      <c r="DO12" s="696"/>
      <c r="DP12" s="696"/>
      <c r="DQ12" s="696"/>
      <c r="DR12" s="697"/>
    </row>
    <row r="13" spans="2:122" ht="15" customHeight="1">
      <c r="B13" s="710" t="str">
        <f>IF(Input!BB62="","",Input!BB62)</f>
        <v/>
      </c>
      <c r="C13" s="699"/>
      <c r="D13" s="699"/>
      <c r="E13" s="699"/>
      <c r="F13" s="699"/>
      <c r="G13" s="699"/>
      <c r="H13" s="699"/>
      <c r="I13" s="699"/>
      <c r="J13" s="699"/>
      <c r="K13" s="699"/>
      <c r="L13" s="699"/>
      <c r="M13" s="699"/>
      <c r="N13" s="699"/>
      <c r="O13" s="699"/>
      <c r="P13" s="699"/>
      <c r="Q13" s="699"/>
      <c r="R13" s="699"/>
      <c r="S13" s="699"/>
      <c r="T13" s="699"/>
      <c r="U13" s="699"/>
      <c r="V13" s="699"/>
      <c r="W13" s="699"/>
      <c r="X13" s="699"/>
      <c r="Y13" s="699"/>
      <c r="Z13" s="699"/>
      <c r="AA13" s="699"/>
      <c r="AB13" s="699"/>
      <c r="AC13" s="699"/>
      <c r="AD13" s="711"/>
      <c r="AF13" s="698" t="str">
        <f>IF(Input!BK62="","",Input!BK62)</f>
        <v/>
      </c>
      <c r="AG13" s="699"/>
      <c r="AH13" s="699"/>
      <c r="AI13" s="699"/>
      <c r="AJ13" s="699"/>
      <c r="AK13" s="699"/>
      <c r="AL13" s="699"/>
      <c r="AM13" s="699"/>
      <c r="AN13" s="699"/>
      <c r="AO13" s="699"/>
      <c r="AP13" s="699"/>
      <c r="AQ13" s="699"/>
      <c r="AR13" s="699"/>
      <c r="AS13" s="699"/>
      <c r="AT13" s="699"/>
      <c r="AU13" s="699"/>
      <c r="AV13" s="699"/>
      <c r="AW13" s="699"/>
      <c r="AX13" s="699"/>
      <c r="AY13" s="699"/>
      <c r="AZ13" s="699"/>
      <c r="BA13" s="699"/>
      <c r="BB13" s="699"/>
      <c r="BC13" s="699"/>
      <c r="BD13" s="699"/>
      <c r="BE13" s="699"/>
      <c r="BF13" s="699"/>
      <c r="BG13" s="699"/>
      <c r="BH13" s="700"/>
      <c r="BJ13" s="749"/>
      <c r="BL13" s="710" t="str">
        <f>IF(Input!BB66="","",Input!BB66)</f>
        <v/>
      </c>
      <c r="BM13" s="699"/>
      <c r="BN13" s="699"/>
      <c r="BO13" s="699"/>
      <c r="BP13" s="699"/>
      <c r="BQ13" s="699"/>
      <c r="BR13" s="699"/>
      <c r="BS13" s="699"/>
      <c r="BT13" s="699"/>
      <c r="BU13" s="699"/>
      <c r="BV13" s="699"/>
      <c r="BW13" s="699"/>
      <c r="BX13" s="699"/>
      <c r="BY13" s="699"/>
      <c r="BZ13" s="699"/>
      <c r="CA13" s="699"/>
      <c r="CB13" s="699"/>
      <c r="CC13" s="699"/>
      <c r="CD13" s="699"/>
      <c r="CE13" s="699"/>
      <c r="CF13" s="699"/>
      <c r="CG13" s="699"/>
      <c r="CH13" s="699"/>
      <c r="CI13" s="699"/>
      <c r="CJ13" s="699"/>
      <c r="CK13" s="699"/>
      <c r="CL13" s="699"/>
      <c r="CM13" s="699"/>
      <c r="CN13" s="711"/>
      <c r="CP13" s="698" t="str">
        <f>IF(Input!BK66="","",Input!BK66)</f>
        <v/>
      </c>
      <c r="CQ13" s="699"/>
      <c r="CR13" s="699"/>
      <c r="CS13" s="699"/>
      <c r="CT13" s="699"/>
      <c r="CU13" s="699"/>
      <c r="CV13" s="699"/>
      <c r="CW13" s="699"/>
      <c r="CX13" s="699"/>
      <c r="CY13" s="699"/>
      <c r="CZ13" s="699"/>
      <c r="DA13" s="699"/>
      <c r="DB13" s="699"/>
      <c r="DC13" s="699"/>
      <c r="DD13" s="699"/>
      <c r="DE13" s="699"/>
      <c r="DF13" s="699"/>
      <c r="DG13" s="699"/>
      <c r="DH13" s="699"/>
      <c r="DI13" s="699"/>
      <c r="DJ13" s="699"/>
      <c r="DK13" s="699"/>
      <c r="DL13" s="699"/>
      <c r="DM13" s="699"/>
      <c r="DN13" s="699"/>
      <c r="DO13" s="699"/>
      <c r="DP13" s="699"/>
      <c r="DQ13" s="699"/>
      <c r="DR13" s="700"/>
    </row>
    <row r="14" spans="2:122" ht="15" customHeight="1">
      <c r="B14" s="712"/>
      <c r="C14" s="530"/>
      <c r="D14" s="530"/>
      <c r="E14" s="530"/>
      <c r="F14" s="530"/>
      <c r="G14" s="530"/>
      <c r="H14" s="530"/>
      <c r="I14" s="530"/>
      <c r="J14" s="530"/>
      <c r="K14" s="530"/>
      <c r="L14" s="530"/>
      <c r="M14" s="530"/>
      <c r="N14" s="530"/>
      <c r="O14" s="530"/>
      <c r="P14" s="530"/>
      <c r="Q14" s="530"/>
      <c r="R14" s="530"/>
      <c r="S14" s="530"/>
      <c r="T14" s="530"/>
      <c r="U14" s="530"/>
      <c r="V14" s="530"/>
      <c r="W14" s="530"/>
      <c r="X14" s="530"/>
      <c r="Y14" s="530"/>
      <c r="Z14" s="530"/>
      <c r="AA14" s="530"/>
      <c r="AB14" s="530"/>
      <c r="AC14" s="530"/>
      <c r="AD14" s="713"/>
      <c r="AF14" s="701"/>
      <c r="AG14" s="530"/>
      <c r="AH14" s="530"/>
      <c r="AI14" s="530"/>
      <c r="AJ14" s="530"/>
      <c r="AK14" s="530"/>
      <c r="AL14" s="530"/>
      <c r="AM14" s="530"/>
      <c r="AN14" s="530"/>
      <c r="AO14" s="530"/>
      <c r="AP14" s="530"/>
      <c r="AQ14" s="530"/>
      <c r="AR14" s="530"/>
      <c r="AS14" s="530"/>
      <c r="AT14" s="530"/>
      <c r="AU14" s="530"/>
      <c r="AV14" s="530"/>
      <c r="AW14" s="530"/>
      <c r="AX14" s="530"/>
      <c r="AY14" s="530"/>
      <c r="AZ14" s="530"/>
      <c r="BA14" s="530"/>
      <c r="BB14" s="530"/>
      <c r="BC14" s="530"/>
      <c r="BD14" s="530"/>
      <c r="BE14" s="530"/>
      <c r="BF14" s="530"/>
      <c r="BG14" s="530"/>
      <c r="BH14" s="702"/>
      <c r="BJ14" s="749"/>
      <c r="BL14" s="712"/>
      <c r="BM14" s="530"/>
      <c r="BN14" s="530"/>
      <c r="BO14" s="530"/>
      <c r="BP14" s="530"/>
      <c r="BQ14" s="530"/>
      <c r="BR14" s="530"/>
      <c r="BS14" s="530"/>
      <c r="BT14" s="530"/>
      <c r="BU14" s="530"/>
      <c r="BV14" s="530"/>
      <c r="BW14" s="530"/>
      <c r="BX14" s="530"/>
      <c r="BY14" s="530"/>
      <c r="BZ14" s="530"/>
      <c r="CA14" s="530"/>
      <c r="CB14" s="530"/>
      <c r="CC14" s="530"/>
      <c r="CD14" s="530"/>
      <c r="CE14" s="530"/>
      <c r="CF14" s="530"/>
      <c r="CG14" s="530"/>
      <c r="CH14" s="530"/>
      <c r="CI14" s="530"/>
      <c r="CJ14" s="530"/>
      <c r="CK14" s="530"/>
      <c r="CL14" s="530"/>
      <c r="CM14" s="530"/>
      <c r="CN14" s="713"/>
      <c r="CP14" s="701"/>
      <c r="CQ14" s="530"/>
      <c r="CR14" s="530"/>
      <c r="CS14" s="530"/>
      <c r="CT14" s="530"/>
      <c r="CU14" s="530"/>
      <c r="CV14" s="530"/>
      <c r="CW14" s="530"/>
      <c r="CX14" s="530"/>
      <c r="CY14" s="530"/>
      <c r="CZ14" s="530"/>
      <c r="DA14" s="530"/>
      <c r="DB14" s="530"/>
      <c r="DC14" s="530"/>
      <c r="DD14" s="530"/>
      <c r="DE14" s="530"/>
      <c r="DF14" s="530"/>
      <c r="DG14" s="530"/>
      <c r="DH14" s="530"/>
      <c r="DI14" s="530"/>
      <c r="DJ14" s="530"/>
      <c r="DK14" s="530"/>
      <c r="DL14" s="530"/>
      <c r="DM14" s="530"/>
      <c r="DN14" s="530"/>
      <c r="DO14" s="530"/>
      <c r="DP14" s="530"/>
      <c r="DQ14" s="530"/>
      <c r="DR14" s="702"/>
    </row>
    <row r="15" spans="2:122" ht="15" customHeight="1">
      <c r="B15" s="712"/>
      <c r="C15" s="530"/>
      <c r="D15" s="530"/>
      <c r="E15" s="530"/>
      <c r="F15" s="530"/>
      <c r="G15" s="530"/>
      <c r="H15" s="530"/>
      <c r="I15" s="530"/>
      <c r="J15" s="530"/>
      <c r="K15" s="530"/>
      <c r="L15" s="530"/>
      <c r="M15" s="530"/>
      <c r="N15" s="530"/>
      <c r="O15" s="530"/>
      <c r="P15" s="530"/>
      <c r="Q15" s="530"/>
      <c r="R15" s="530"/>
      <c r="S15" s="530"/>
      <c r="T15" s="530"/>
      <c r="U15" s="530"/>
      <c r="V15" s="530"/>
      <c r="W15" s="530"/>
      <c r="X15" s="530"/>
      <c r="Y15" s="530"/>
      <c r="Z15" s="530"/>
      <c r="AA15" s="530"/>
      <c r="AB15" s="530"/>
      <c r="AC15" s="530"/>
      <c r="AD15" s="713"/>
      <c r="AF15" s="701"/>
      <c r="AG15" s="530"/>
      <c r="AH15" s="530"/>
      <c r="AI15" s="530"/>
      <c r="AJ15" s="530"/>
      <c r="AK15" s="530"/>
      <c r="AL15" s="530"/>
      <c r="AM15" s="530"/>
      <c r="AN15" s="530"/>
      <c r="AO15" s="530"/>
      <c r="AP15" s="530"/>
      <c r="AQ15" s="530"/>
      <c r="AR15" s="530"/>
      <c r="AS15" s="530"/>
      <c r="AT15" s="530"/>
      <c r="AU15" s="530"/>
      <c r="AV15" s="530"/>
      <c r="AW15" s="530"/>
      <c r="AX15" s="530"/>
      <c r="AY15" s="530"/>
      <c r="AZ15" s="530"/>
      <c r="BA15" s="530"/>
      <c r="BB15" s="530"/>
      <c r="BC15" s="530"/>
      <c r="BD15" s="530"/>
      <c r="BE15" s="530"/>
      <c r="BF15" s="530"/>
      <c r="BG15" s="530"/>
      <c r="BH15" s="702"/>
      <c r="BJ15" s="749"/>
      <c r="BL15" s="712"/>
      <c r="BM15" s="530"/>
      <c r="BN15" s="530"/>
      <c r="BO15" s="530"/>
      <c r="BP15" s="530"/>
      <c r="BQ15" s="530"/>
      <c r="BR15" s="530"/>
      <c r="BS15" s="530"/>
      <c r="BT15" s="530"/>
      <c r="BU15" s="530"/>
      <c r="BV15" s="530"/>
      <c r="BW15" s="530"/>
      <c r="BX15" s="530"/>
      <c r="BY15" s="530"/>
      <c r="BZ15" s="530"/>
      <c r="CA15" s="530"/>
      <c r="CB15" s="530"/>
      <c r="CC15" s="530"/>
      <c r="CD15" s="530"/>
      <c r="CE15" s="530"/>
      <c r="CF15" s="530"/>
      <c r="CG15" s="530"/>
      <c r="CH15" s="530"/>
      <c r="CI15" s="530"/>
      <c r="CJ15" s="530"/>
      <c r="CK15" s="530"/>
      <c r="CL15" s="530"/>
      <c r="CM15" s="530"/>
      <c r="CN15" s="713"/>
      <c r="CP15" s="701"/>
      <c r="CQ15" s="530"/>
      <c r="CR15" s="530"/>
      <c r="CS15" s="530"/>
      <c r="CT15" s="530"/>
      <c r="CU15" s="530"/>
      <c r="CV15" s="530"/>
      <c r="CW15" s="530"/>
      <c r="CX15" s="530"/>
      <c r="CY15" s="530"/>
      <c r="CZ15" s="530"/>
      <c r="DA15" s="530"/>
      <c r="DB15" s="530"/>
      <c r="DC15" s="530"/>
      <c r="DD15" s="530"/>
      <c r="DE15" s="530"/>
      <c r="DF15" s="530"/>
      <c r="DG15" s="530"/>
      <c r="DH15" s="530"/>
      <c r="DI15" s="530"/>
      <c r="DJ15" s="530"/>
      <c r="DK15" s="530"/>
      <c r="DL15" s="530"/>
      <c r="DM15" s="530"/>
      <c r="DN15" s="530"/>
      <c r="DO15" s="530"/>
      <c r="DP15" s="530"/>
      <c r="DQ15" s="530"/>
      <c r="DR15" s="702"/>
    </row>
    <row r="16" spans="2:122" ht="15" customHeight="1">
      <c r="B16" s="712"/>
      <c r="C16" s="530"/>
      <c r="D16" s="530"/>
      <c r="E16" s="530"/>
      <c r="F16" s="530"/>
      <c r="G16" s="530"/>
      <c r="H16" s="530"/>
      <c r="I16" s="530"/>
      <c r="J16" s="530"/>
      <c r="K16" s="530"/>
      <c r="L16" s="530"/>
      <c r="M16" s="530"/>
      <c r="N16" s="530"/>
      <c r="O16" s="530"/>
      <c r="P16" s="530"/>
      <c r="Q16" s="530"/>
      <c r="R16" s="530"/>
      <c r="S16" s="530"/>
      <c r="T16" s="530"/>
      <c r="U16" s="530"/>
      <c r="V16" s="530"/>
      <c r="W16" s="530"/>
      <c r="X16" s="530"/>
      <c r="Y16" s="530"/>
      <c r="Z16" s="530"/>
      <c r="AA16" s="530"/>
      <c r="AB16" s="530"/>
      <c r="AC16" s="530"/>
      <c r="AD16" s="713"/>
      <c r="AF16" s="701"/>
      <c r="AG16" s="530"/>
      <c r="AH16" s="530"/>
      <c r="AI16" s="530"/>
      <c r="AJ16" s="530"/>
      <c r="AK16" s="530"/>
      <c r="AL16" s="530"/>
      <c r="AM16" s="530"/>
      <c r="AN16" s="530"/>
      <c r="AO16" s="530"/>
      <c r="AP16" s="530"/>
      <c r="AQ16" s="530"/>
      <c r="AR16" s="530"/>
      <c r="AS16" s="530"/>
      <c r="AT16" s="530"/>
      <c r="AU16" s="530"/>
      <c r="AV16" s="530"/>
      <c r="AW16" s="530"/>
      <c r="AX16" s="530"/>
      <c r="AY16" s="530"/>
      <c r="AZ16" s="530"/>
      <c r="BA16" s="530"/>
      <c r="BB16" s="530"/>
      <c r="BC16" s="530"/>
      <c r="BD16" s="530"/>
      <c r="BE16" s="530"/>
      <c r="BF16" s="530"/>
      <c r="BG16" s="530"/>
      <c r="BH16" s="702"/>
      <c r="BJ16" s="749"/>
      <c r="BL16" s="712"/>
      <c r="BM16" s="530"/>
      <c r="BN16" s="530"/>
      <c r="BO16" s="530"/>
      <c r="BP16" s="530"/>
      <c r="BQ16" s="530"/>
      <c r="BR16" s="530"/>
      <c r="BS16" s="530"/>
      <c r="BT16" s="530"/>
      <c r="BU16" s="530"/>
      <c r="BV16" s="530"/>
      <c r="BW16" s="530"/>
      <c r="BX16" s="530"/>
      <c r="BY16" s="530"/>
      <c r="BZ16" s="530"/>
      <c r="CA16" s="530"/>
      <c r="CB16" s="530"/>
      <c r="CC16" s="530"/>
      <c r="CD16" s="530"/>
      <c r="CE16" s="530"/>
      <c r="CF16" s="530"/>
      <c r="CG16" s="530"/>
      <c r="CH16" s="530"/>
      <c r="CI16" s="530"/>
      <c r="CJ16" s="530"/>
      <c r="CK16" s="530"/>
      <c r="CL16" s="530"/>
      <c r="CM16" s="530"/>
      <c r="CN16" s="713"/>
      <c r="CP16" s="701"/>
      <c r="CQ16" s="530"/>
      <c r="CR16" s="530"/>
      <c r="CS16" s="530"/>
      <c r="CT16" s="530"/>
      <c r="CU16" s="530"/>
      <c r="CV16" s="530"/>
      <c r="CW16" s="530"/>
      <c r="CX16" s="530"/>
      <c r="CY16" s="530"/>
      <c r="CZ16" s="530"/>
      <c r="DA16" s="530"/>
      <c r="DB16" s="530"/>
      <c r="DC16" s="530"/>
      <c r="DD16" s="530"/>
      <c r="DE16" s="530"/>
      <c r="DF16" s="530"/>
      <c r="DG16" s="530"/>
      <c r="DH16" s="530"/>
      <c r="DI16" s="530"/>
      <c r="DJ16" s="530"/>
      <c r="DK16" s="530"/>
      <c r="DL16" s="530"/>
      <c r="DM16" s="530"/>
      <c r="DN16" s="530"/>
      <c r="DO16" s="530"/>
      <c r="DP16" s="530"/>
      <c r="DQ16" s="530"/>
      <c r="DR16" s="702"/>
    </row>
    <row r="17" spans="2:122" ht="15" customHeight="1">
      <c r="B17" s="712"/>
      <c r="C17" s="530"/>
      <c r="D17" s="530"/>
      <c r="E17" s="530"/>
      <c r="F17" s="530"/>
      <c r="G17" s="530"/>
      <c r="H17" s="530"/>
      <c r="I17" s="530"/>
      <c r="J17" s="530"/>
      <c r="K17" s="530"/>
      <c r="L17" s="530"/>
      <c r="M17" s="530"/>
      <c r="N17" s="530"/>
      <c r="O17" s="530"/>
      <c r="P17" s="530"/>
      <c r="Q17" s="530"/>
      <c r="R17" s="530"/>
      <c r="S17" s="530"/>
      <c r="T17" s="530"/>
      <c r="U17" s="530"/>
      <c r="V17" s="530"/>
      <c r="W17" s="530"/>
      <c r="X17" s="530"/>
      <c r="Y17" s="530"/>
      <c r="Z17" s="530"/>
      <c r="AA17" s="530"/>
      <c r="AB17" s="530"/>
      <c r="AC17" s="530"/>
      <c r="AD17" s="713"/>
      <c r="AF17" s="701"/>
      <c r="AG17" s="530"/>
      <c r="AH17" s="530"/>
      <c r="AI17" s="530"/>
      <c r="AJ17" s="530"/>
      <c r="AK17" s="530"/>
      <c r="AL17" s="530"/>
      <c r="AM17" s="530"/>
      <c r="AN17" s="530"/>
      <c r="AO17" s="530"/>
      <c r="AP17" s="530"/>
      <c r="AQ17" s="530"/>
      <c r="AR17" s="530"/>
      <c r="AS17" s="530"/>
      <c r="AT17" s="530"/>
      <c r="AU17" s="530"/>
      <c r="AV17" s="530"/>
      <c r="AW17" s="530"/>
      <c r="AX17" s="530"/>
      <c r="AY17" s="530"/>
      <c r="AZ17" s="530"/>
      <c r="BA17" s="530"/>
      <c r="BB17" s="530"/>
      <c r="BC17" s="530"/>
      <c r="BD17" s="530"/>
      <c r="BE17" s="530"/>
      <c r="BF17" s="530"/>
      <c r="BG17" s="530"/>
      <c r="BH17" s="702"/>
      <c r="BJ17" s="749"/>
      <c r="BL17" s="712"/>
      <c r="BM17" s="530"/>
      <c r="BN17" s="530"/>
      <c r="BO17" s="530"/>
      <c r="BP17" s="530"/>
      <c r="BQ17" s="530"/>
      <c r="BR17" s="530"/>
      <c r="BS17" s="530"/>
      <c r="BT17" s="530"/>
      <c r="BU17" s="530"/>
      <c r="BV17" s="530"/>
      <c r="BW17" s="530"/>
      <c r="BX17" s="530"/>
      <c r="BY17" s="530"/>
      <c r="BZ17" s="530"/>
      <c r="CA17" s="530"/>
      <c r="CB17" s="530"/>
      <c r="CC17" s="530"/>
      <c r="CD17" s="530"/>
      <c r="CE17" s="530"/>
      <c r="CF17" s="530"/>
      <c r="CG17" s="530"/>
      <c r="CH17" s="530"/>
      <c r="CI17" s="530"/>
      <c r="CJ17" s="530"/>
      <c r="CK17" s="530"/>
      <c r="CL17" s="530"/>
      <c r="CM17" s="530"/>
      <c r="CN17" s="713"/>
      <c r="CP17" s="701"/>
      <c r="CQ17" s="530"/>
      <c r="CR17" s="530"/>
      <c r="CS17" s="530"/>
      <c r="CT17" s="530"/>
      <c r="CU17" s="530"/>
      <c r="CV17" s="530"/>
      <c r="CW17" s="530"/>
      <c r="CX17" s="530"/>
      <c r="CY17" s="530"/>
      <c r="CZ17" s="530"/>
      <c r="DA17" s="530"/>
      <c r="DB17" s="530"/>
      <c r="DC17" s="530"/>
      <c r="DD17" s="530"/>
      <c r="DE17" s="530"/>
      <c r="DF17" s="530"/>
      <c r="DG17" s="530"/>
      <c r="DH17" s="530"/>
      <c r="DI17" s="530"/>
      <c r="DJ17" s="530"/>
      <c r="DK17" s="530"/>
      <c r="DL17" s="530"/>
      <c r="DM17" s="530"/>
      <c r="DN17" s="530"/>
      <c r="DO17" s="530"/>
      <c r="DP17" s="530"/>
      <c r="DQ17" s="530"/>
      <c r="DR17" s="702"/>
    </row>
    <row r="18" spans="2:122" ht="15" customHeight="1">
      <c r="B18" s="712"/>
      <c r="C18" s="530"/>
      <c r="D18" s="530"/>
      <c r="E18" s="530"/>
      <c r="F18" s="530"/>
      <c r="G18" s="530"/>
      <c r="H18" s="530"/>
      <c r="I18" s="530"/>
      <c r="J18" s="530"/>
      <c r="K18" s="530"/>
      <c r="L18" s="530"/>
      <c r="M18" s="530"/>
      <c r="N18" s="530"/>
      <c r="O18" s="530"/>
      <c r="P18" s="530"/>
      <c r="Q18" s="530"/>
      <c r="R18" s="530"/>
      <c r="S18" s="530"/>
      <c r="T18" s="530"/>
      <c r="U18" s="530"/>
      <c r="V18" s="530"/>
      <c r="W18" s="530"/>
      <c r="X18" s="530"/>
      <c r="Y18" s="530"/>
      <c r="Z18" s="530"/>
      <c r="AA18" s="530"/>
      <c r="AB18" s="530"/>
      <c r="AC18" s="530"/>
      <c r="AD18" s="713"/>
      <c r="AF18" s="701"/>
      <c r="AG18" s="530"/>
      <c r="AH18" s="530"/>
      <c r="AI18" s="530"/>
      <c r="AJ18" s="530"/>
      <c r="AK18" s="530"/>
      <c r="AL18" s="530"/>
      <c r="AM18" s="530"/>
      <c r="AN18" s="530"/>
      <c r="AO18" s="530"/>
      <c r="AP18" s="530"/>
      <c r="AQ18" s="530"/>
      <c r="AR18" s="530"/>
      <c r="AS18" s="530"/>
      <c r="AT18" s="530"/>
      <c r="AU18" s="530"/>
      <c r="AV18" s="530"/>
      <c r="AW18" s="530"/>
      <c r="AX18" s="530"/>
      <c r="AY18" s="530"/>
      <c r="AZ18" s="530"/>
      <c r="BA18" s="530"/>
      <c r="BB18" s="530"/>
      <c r="BC18" s="530"/>
      <c r="BD18" s="530"/>
      <c r="BE18" s="530"/>
      <c r="BF18" s="530"/>
      <c r="BG18" s="530"/>
      <c r="BH18" s="702"/>
      <c r="BJ18" s="749"/>
      <c r="BL18" s="712"/>
      <c r="BM18" s="530"/>
      <c r="BN18" s="530"/>
      <c r="BO18" s="530"/>
      <c r="BP18" s="530"/>
      <c r="BQ18" s="530"/>
      <c r="BR18" s="530"/>
      <c r="BS18" s="530"/>
      <c r="BT18" s="530"/>
      <c r="BU18" s="530"/>
      <c r="BV18" s="530"/>
      <c r="BW18" s="530"/>
      <c r="BX18" s="530"/>
      <c r="BY18" s="530"/>
      <c r="BZ18" s="530"/>
      <c r="CA18" s="530"/>
      <c r="CB18" s="530"/>
      <c r="CC18" s="530"/>
      <c r="CD18" s="530"/>
      <c r="CE18" s="530"/>
      <c r="CF18" s="530"/>
      <c r="CG18" s="530"/>
      <c r="CH18" s="530"/>
      <c r="CI18" s="530"/>
      <c r="CJ18" s="530"/>
      <c r="CK18" s="530"/>
      <c r="CL18" s="530"/>
      <c r="CM18" s="530"/>
      <c r="CN18" s="713"/>
      <c r="CP18" s="701"/>
      <c r="CQ18" s="530"/>
      <c r="CR18" s="530"/>
      <c r="CS18" s="530"/>
      <c r="CT18" s="530"/>
      <c r="CU18" s="530"/>
      <c r="CV18" s="530"/>
      <c r="CW18" s="530"/>
      <c r="CX18" s="530"/>
      <c r="CY18" s="530"/>
      <c r="CZ18" s="530"/>
      <c r="DA18" s="530"/>
      <c r="DB18" s="530"/>
      <c r="DC18" s="530"/>
      <c r="DD18" s="530"/>
      <c r="DE18" s="530"/>
      <c r="DF18" s="530"/>
      <c r="DG18" s="530"/>
      <c r="DH18" s="530"/>
      <c r="DI18" s="530"/>
      <c r="DJ18" s="530"/>
      <c r="DK18" s="530"/>
      <c r="DL18" s="530"/>
      <c r="DM18" s="530"/>
      <c r="DN18" s="530"/>
      <c r="DO18" s="530"/>
      <c r="DP18" s="530"/>
      <c r="DQ18" s="530"/>
      <c r="DR18" s="702"/>
    </row>
    <row r="19" spans="2:122" ht="15" customHeight="1">
      <c r="B19" s="714"/>
      <c r="C19" s="704"/>
      <c r="D19" s="704"/>
      <c r="E19" s="704"/>
      <c r="F19" s="704"/>
      <c r="G19" s="704"/>
      <c r="H19" s="704"/>
      <c r="I19" s="704"/>
      <c r="J19" s="704"/>
      <c r="K19" s="704"/>
      <c r="L19" s="704"/>
      <c r="M19" s="704"/>
      <c r="N19" s="704"/>
      <c r="O19" s="704"/>
      <c r="P19" s="704"/>
      <c r="Q19" s="704"/>
      <c r="R19" s="704"/>
      <c r="S19" s="704"/>
      <c r="T19" s="704"/>
      <c r="U19" s="704"/>
      <c r="V19" s="704"/>
      <c r="W19" s="704"/>
      <c r="X19" s="704"/>
      <c r="Y19" s="704"/>
      <c r="Z19" s="704"/>
      <c r="AA19" s="704"/>
      <c r="AB19" s="704"/>
      <c r="AC19" s="704"/>
      <c r="AD19" s="715"/>
      <c r="AF19" s="703"/>
      <c r="AG19" s="704"/>
      <c r="AH19" s="704"/>
      <c r="AI19" s="704"/>
      <c r="AJ19" s="704"/>
      <c r="AK19" s="704"/>
      <c r="AL19" s="704"/>
      <c r="AM19" s="704"/>
      <c r="AN19" s="704"/>
      <c r="AO19" s="704"/>
      <c r="AP19" s="704"/>
      <c r="AQ19" s="704"/>
      <c r="AR19" s="704"/>
      <c r="AS19" s="704"/>
      <c r="AT19" s="704"/>
      <c r="AU19" s="704"/>
      <c r="AV19" s="704"/>
      <c r="AW19" s="704"/>
      <c r="AX19" s="704"/>
      <c r="AY19" s="704"/>
      <c r="AZ19" s="704"/>
      <c r="BA19" s="704"/>
      <c r="BB19" s="704"/>
      <c r="BC19" s="704"/>
      <c r="BD19" s="704"/>
      <c r="BE19" s="704"/>
      <c r="BF19" s="704"/>
      <c r="BG19" s="704"/>
      <c r="BH19" s="705"/>
      <c r="BJ19" s="749"/>
      <c r="BL19" s="714"/>
      <c r="BM19" s="704"/>
      <c r="BN19" s="704"/>
      <c r="BO19" s="704"/>
      <c r="BP19" s="704"/>
      <c r="BQ19" s="704"/>
      <c r="BR19" s="704"/>
      <c r="BS19" s="704"/>
      <c r="BT19" s="704"/>
      <c r="BU19" s="704"/>
      <c r="BV19" s="704"/>
      <c r="BW19" s="704"/>
      <c r="BX19" s="704"/>
      <c r="BY19" s="704"/>
      <c r="BZ19" s="704"/>
      <c r="CA19" s="704"/>
      <c r="CB19" s="704"/>
      <c r="CC19" s="704"/>
      <c r="CD19" s="704"/>
      <c r="CE19" s="704"/>
      <c r="CF19" s="704"/>
      <c r="CG19" s="704"/>
      <c r="CH19" s="704"/>
      <c r="CI19" s="704"/>
      <c r="CJ19" s="704"/>
      <c r="CK19" s="704"/>
      <c r="CL19" s="704"/>
      <c r="CM19" s="704"/>
      <c r="CN19" s="715"/>
      <c r="CP19" s="703"/>
      <c r="CQ19" s="704"/>
      <c r="CR19" s="704"/>
      <c r="CS19" s="704"/>
      <c r="CT19" s="704"/>
      <c r="CU19" s="704"/>
      <c r="CV19" s="704"/>
      <c r="CW19" s="704"/>
      <c r="CX19" s="704"/>
      <c r="CY19" s="704"/>
      <c r="CZ19" s="704"/>
      <c r="DA19" s="704"/>
      <c r="DB19" s="704"/>
      <c r="DC19" s="704"/>
      <c r="DD19" s="704"/>
      <c r="DE19" s="704"/>
      <c r="DF19" s="704"/>
      <c r="DG19" s="704"/>
      <c r="DH19" s="704"/>
      <c r="DI19" s="704"/>
      <c r="DJ19" s="704"/>
      <c r="DK19" s="704"/>
      <c r="DL19" s="704"/>
      <c r="DM19" s="704"/>
      <c r="DN19" s="704"/>
      <c r="DO19" s="704"/>
      <c r="DP19" s="704"/>
      <c r="DQ19" s="704"/>
      <c r="DR19" s="705"/>
    </row>
    <row r="20" spans="2:122" ht="15" customHeight="1">
      <c r="B20" s="52"/>
      <c r="BH20" s="24"/>
      <c r="BJ20" s="749"/>
      <c r="BL20" s="52"/>
      <c r="DR20" s="24"/>
    </row>
    <row r="21" spans="2:122" ht="15" customHeight="1">
      <c r="B21" s="682" t="s">
        <v>248</v>
      </c>
      <c r="C21" s="683"/>
      <c r="D21" s="683"/>
      <c r="E21" s="683"/>
      <c r="F21" s="683"/>
      <c r="G21" s="683"/>
      <c r="H21" s="683"/>
      <c r="I21" s="683"/>
      <c r="J21" s="683"/>
      <c r="K21" s="683"/>
      <c r="L21" s="646" t="str">
        <f>IF(Input!AM62="","",Input!AM62)</f>
        <v/>
      </c>
      <c r="M21" s="647"/>
      <c r="N21" s="647"/>
      <c r="O21" s="647"/>
      <c r="P21" s="647"/>
      <c r="Q21" s="647"/>
      <c r="R21" s="647"/>
      <c r="S21" s="647"/>
      <c r="T21" s="647"/>
      <c r="U21" s="693"/>
      <c r="V21" s="683" t="s">
        <v>249</v>
      </c>
      <c r="W21" s="683"/>
      <c r="X21" s="683"/>
      <c r="Y21" s="683"/>
      <c r="Z21" s="683"/>
      <c r="AA21" s="683"/>
      <c r="AB21" s="683"/>
      <c r="AC21" s="683"/>
      <c r="AD21" s="683"/>
      <c r="AE21" s="384" t="str">
        <f>IF(Input!AR62="","",Input!AR62)</f>
        <v/>
      </c>
      <c r="AF21" s="384"/>
      <c r="AG21" s="384"/>
      <c r="AH21" s="384"/>
      <c r="AI21" s="384"/>
      <c r="AJ21" s="384"/>
      <c r="AK21" s="384"/>
      <c r="AL21" s="384"/>
      <c r="AM21" s="384"/>
      <c r="AN21" s="384"/>
      <c r="AO21" s="683" t="s">
        <v>250</v>
      </c>
      <c r="AP21" s="683"/>
      <c r="AQ21" s="683"/>
      <c r="AR21" s="683"/>
      <c r="AS21" s="683"/>
      <c r="AT21" s="683"/>
      <c r="AU21" s="683"/>
      <c r="AV21" s="683"/>
      <c r="AW21" s="683"/>
      <c r="AX21" s="683"/>
      <c r="AY21" s="384" t="str">
        <f>IF(Input!AW62="","",Input!AW62)</f>
        <v/>
      </c>
      <c r="AZ21" s="384"/>
      <c r="BA21" s="384"/>
      <c r="BB21" s="384"/>
      <c r="BC21" s="384"/>
      <c r="BD21" s="384"/>
      <c r="BE21" s="384"/>
      <c r="BF21" s="384"/>
      <c r="BG21" s="384"/>
      <c r="BH21" s="388"/>
      <c r="BJ21" s="749"/>
      <c r="BL21" s="682" t="s">
        <v>248</v>
      </c>
      <c r="BM21" s="683"/>
      <c r="BN21" s="683"/>
      <c r="BO21" s="683"/>
      <c r="BP21" s="683"/>
      <c r="BQ21" s="683"/>
      <c r="BR21" s="683"/>
      <c r="BS21" s="683"/>
      <c r="BT21" s="683"/>
      <c r="BU21" s="683"/>
      <c r="BV21" s="646" t="str">
        <f>IF(Input!AM66="","",Input!AM66)</f>
        <v/>
      </c>
      <c r="BW21" s="647"/>
      <c r="BX21" s="647"/>
      <c r="BY21" s="647"/>
      <c r="BZ21" s="647"/>
      <c r="CA21" s="647"/>
      <c r="CB21" s="647"/>
      <c r="CC21" s="647"/>
      <c r="CD21" s="647"/>
      <c r="CE21" s="693"/>
      <c r="CF21" s="683" t="s">
        <v>249</v>
      </c>
      <c r="CG21" s="683"/>
      <c r="CH21" s="683"/>
      <c r="CI21" s="683"/>
      <c r="CJ21" s="683"/>
      <c r="CK21" s="683"/>
      <c r="CL21" s="683"/>
      <c r="CM21" s="683"/>
      <c r="CN21" s="683"/>
      <c r="CO21" s="384" t="str">
        <f>IF(Input!AR66="","",Input!AR66)</f>
        <v/>
      </c>
      <c r="CP21" s="384"/>
      <c r="CQ21" s="384"/>
      <c r="CR21" s="384"/>
      <c r="CS21" s="384"/>
      <c r="CT21" s="384"/>
      <c r="CU21" s="384"/>
      <c r="CV21" s="384"/>
      <c r="CW21" s="384"/>
      <c r="CX21" s="384"/>
      <c r="CY21" s="683" t="s">
        <v>250</v>
      </c>
      <c r="CZ21" s="683"/>
      <c r="DA21" s="683"/>
      <c r="DB21" s="683"/>
      <c r="DC21" s="683"/>
      <c r="DD21" s="683"/>
      <c r="DE21" s="683"/>
      <c r="DF21" s="683"/>
      <c r="DG21" s="683"/>
      <c r="DH21" s="683"/>
      <c r="DI21" s="384" t="str">
        <f>IF(Input!AW66="","",Input!AW66)</f>
        <v/>
      </c>
      <c r="DJ21" s="384"/>
      <c r="DK21" s="384"/>
      <c r="DL21" s="384"/>
      <c r="DM21" s="384"/>
      <c r="DN21" s="384"/>
      <c r="DO21" s="384"/>
      <c r="DP21" s="384"/>
      <c r="DQ21" s="384"/>
      <c r="DR21" s="388"/>
    </row>
    <row r="22" spans="2:122" ht="15" customHeight="1">
      <c r="B22" s="682"/>
      <c r="C22" s="683"/>
      <c r="D22" s="683"/>
      <c r="E22" s="683"/>
      <c r="F22" s="683"/>
      <c r="G22" s="683"/>
      <c r="H22" s="683"/>
      <c r="I22" s="683"/>
      <c r="J22" s="683"/>
      <c r="K22" s="683"/>
      <c r="L22" s="649"/>
      <c r="M22" s="650"/>
      <c r="N22" s="650"/>
      <c r="O22" s="650"/>
      <c r="P22" s="650"/>
      <c r="Q22" s="650"/>
      <c r="R22" s="650"/>
      <c r="S22" s="650"/>
      <c r="T22" s="650"/>
      <c r="U22" s="694"/>
      <c r="V22" s="683"/>
      <c r="W22" s="683"/>
      <c r="X22" s="683"/>
      <c r="Y22" s="683"/>
      <c r="Z22" s="683"/>
      <c r="AA22" s="683"/>
      <c r="AB22" s="683"/>
      <c r="AC22" s="683"/>
      <c r="AD22" s="683"/>
      <c r="AE22" s="384"/>
      <c r="AF22" s="384"/>
      <c r="AG22" s="384"/>
      <c r="AH22" s="384"/>
      <c r="AI22" s="384"/>
      <c r="AJ22" s="384"/>
      <c r="AK22" s="384"/>
      <c r="AL22" s="384"/>
      <c r="AM22" s="384"/>
      <c r="AN22" s="384"/>
      <c r="AO22" s="683"/>
      <c r="AP22" s="683"/>
      <c r="AQ22" s="683"/>
      <c r="AR22" s="683"/>
      <c r="AS22" s="683"/>
      <c r="AT22" s="683"/>
      <c r="AU22" s="683"/>
      <c r="AV22" s="683"/>
      <c r="AW22" s="683"/>
      <c r="AX22" s="683"/>
      <c r="AY22" s="384"/>
      <c r="AZ22" s="384"/>
      <c r="BA22" s="384"/>
      <c r="BB22" s="384"/>
      <c r="BC22" s="384"/>
      <c r="BD22" s="384"/>
      <c r="BE22" s="384"/>
      <c r="BF22" s="384"/>
      <c r="BG22" s="384"/>
      <c r="BH22" s="388"/>
      <c r="BJ22" s="749"/>
      <c r="BL22" s="682"/>
      <c r="BM22" s="683"/>
      <c r="BN22" s="683"/>
      <c r="BO22" s="683"/>
      <c r="BP22" s="683"/>
      <c r="BQ22" s="683"/>
      <c r="BR22" s="683"/>
      <c r="BS22" s="683"/>
      <c r="BT22" s="683"/>
      <c r="BU22" s="683"/>
      <c r="BV22" s="649"/>
      <c r="BW22" s="650"/>
      <c r="BX22" s="650"/>
      <c r="BY22" s="650"/>
      <c r="BZ22" s="650"/>
      <c r="CA22" s="650"/>
      <c r="CB22" s="650"/>
      <c r="CC22" s="650"/>
      <c r="CD22" s="650"/>
      <c r="CE22" s="694"/>
      <c r="CF22" s="683"/>
      <c r="CG22" s="683"/>
      <c r="CH22" s="683"/>
      <c r="CI22" s="683"/>
      <c r="CJ22" s="683"/>
      <c r="CK22" s="683"/>
      <c r="CL22" s="683"/>
      <c r="CM22" s="683"/>
      <c r="CN22" s="683"/>
      <c r="CO22" s="384"/>
      <c r="CP22" s="384"/>
      <c r="CQ22" s="384"/>
      <c r="CR22" s="384"/>
      <c r="CS22" s="384"/>
      <c r="CT22" s="384"/>
      <c r="CU22" s="384"/>
      <c r="CV22" s="384"/>
      <c r="CW22" s="384"/>
      <c r="CX22" s="384"/>
      <c r="CY22" s="683"/>
      <c r="CZ22" s="683"/>
      <c r="DA22" s="683"/>
      <c r="DB22" s="683"/>
      <c r="DC22" s="683"/>
      <c r="DD22" s="683"/>
      <c r="DE22" s="683"/>
      <c r="DF22" s="683"/>
      <c r="DG22" s="683"/>
      <c r="DH22" s="683"/>
      <c r="DI22" s="384"/>
      <c r="DJ22" s="384"/>
      <c r="DK22" s="384"/>
      <c r="DL22" s="384"/>
      <c r="DM22" s="384"/>
      <c r="DN22" s="384"/>
      <c r="DO22" s="384"/>
      <c r="DP22" s="384"/>
      <c r="DQ22" s="384"/>
      <c r="DR22" s="388"/>
    </row>
    <row r="23" spans="2:122" ht="15" customHeight="1">
      <c r="B23" s="52"/>
      <c r="BH23" s="24"/>
      <c r="BJ23" s="749"/>
      <c r="BL23" s="52"/>
      <c r="DR23" s="24"/>
    </row>
    <row r="24" spans="2:122" ht="15" customHeight="1">
      <c r="B24" s="689" t="s">
        <v>251</v>
      </c>
      <c r="C24" s="671"/>
      <c r="D24" s="671"/>
      <c r="E24" s="671"/>
      <c r="F24" s="671"/>
      <c r="G24" s="671"/>
      <c r="H24" s="671"/>
      <c r="I24" s="671"/>
      <c r="J24" s="671"/>
      <c r="K24" s="671"/>
      <c r="L24" s="671"/>
      <c r="M24" s="671"/>
      <c r="N24" s="671"/>
      <c r="O24" s="671"/>
      <c r="P24" s="671"/>
      <c r="Q24" s="690"/>
      <c r="R24" s="658" t="s">
        <v>252</v>
      </c>
      <c r="S24" s="659"/>
      <c r="T24" s="659"/>
      <c r="U24" s="660"/>
      <c r="V24" s="658" t="s">
        <v>96</v>
      </c>
      <c r="W24" s="659"/>
      <c r="X24" s="659"/>
      <c r="Y24" s="659"/>
      <c r="Z24" s="659"/>
      <c r="AA24" s="659"/>
      <c r="AB24" s="659"/>
      <c r="AC24" s="659"/>
      <c r="AD24" s="659"/>
      <c r="AE24" s="660"/>
      <c r="AF24" s="676" t="s">
        <v>253</v>
      </c>
      <c r="AG24" s="677"/>
      <c r="AH24" s="677"/>
      <c r="AI24" s="677"/>
      <c r="AJ24" s="677"/>
      <c r="AK24" s="677"/>
      <c r="AL24" s="678"/>
      <c r="AM24" s="676" t="s">
        <v>98</v>
      </c>
      <c r="AN24" s="677"/>
      <c r="AO24" s="677"/>
      <c r="AP24" s="677"/>
      <c r="AQ24" s="677"/>
      <c r="AR24" s="677"/>
      <c r="AS24" s="678"/>
      <c r="AT24" s="658" t="s">
        <v>254</v>
      </c>
      <c r="AU24" s="659"/>
      <c r="AV24" s="659"/>
      <c r="AW24" s="659"/>
      <c r="AX24" s="659"/>
      <c r="AY24" s="659"/>
      <c r="AZ24" s="659"/>
      <c r="BA24" s="659"/>
      <c r="BB24" s="660"/>
      <c r="BC24" s="670" t="s">
        <v>100</v>
      </c>
      <c r="BD24" s="671"/>
      <c r="BE24" s="671"/>
      <c r="BF24" s="671"/>
      <c r="BG24" s="671"/>
      <c r="BH24" s="672"/>
      <c r="BJ24" s="749"/>
      <c r="BL24" s="689" t="s">
        <v>251</v>
      </c>
      <c r="BM24" s="671"/>
      <c r="BN24" s="671"/>
      <c r="BO24" s="671"/>
      <c r="BP24" s="671"/>
      <c r="BQ24" s="671"/>
      <c r="BR24" s="671"/>
      <c r="BS24" s="671"/>
      <c r="BT24" s="671"/>
      <c r="BU24" s="671"/>
      <c r="BV24" s="671"/>
      <c r="BW24" s="671"/>
      <c r="BX24" s="671"/>
      <c r="BY24" s="671"/>
      <c r="BZ24" s="671"/>
      <c r="CA24" s="690"/>
      <c r="CB24" s="658" t="s">
        <v>252</v>
      </c>
      <c r="CC24" s="659"/>
      <c r="CD24" s="659"/>
      <c r="CE24" s="660"/>
      <c r="CF24" s="658" t="s">
        <v>96</v>
      </c>
      <c r="CG24" s="659"/>
      <c r="CH24" s="659"/>
      <c r="CI24" s="659"/>
      <c r="CJ24" s="659"/>
      <c r="CK24" s="659"/>
      <c r="CL24" s="659"/>
      <c r="CM24" s="659"/>
      <c r="CN24" s="659"/>
      <c r="CO24" s="660"/>
      <c r="CP24" s="676" t="s">
        <v>253</v>
      </c>
      <c r="CQ24" s="677"/>
      <c r="CR24" s="677"/>
      <c r="CS24" s="677"/>
      <c r="CT24" s="677"/>
      <c r="CU24" s="677"/>
      <c r="CV24" s="678"/>
      <c r="CW24" s="676" t="s">
        <v>98</v>
      </c>
      <c r="CX24" s="677"/>
      <c r="CY24" s="677"/>
      <c r="CZ24" s="677"/>
      <c r="DA24" s="677"/>
      <c r="DB24" s="677"/>
      <c r="DC24" s="678"/>
      <c r="DD24" s="658" t="s">
        <v>254</v>
      </c>
      <c r="DE24" s="659"/>
      <c r="DF24" s="659"/>
      <c r="DG24" s="659"/>
      <c r="DH24" s="659"/>
      <c r="DI24" s="659"/>
      <c r="DJ24" s="659"/>
      <c r="DK24" s="659"/>
      <c r="DL24" s="660"/>
      <c r="DM24" s="670" t="s">
        <v>100</v>
      </c>
      <c r="DN24" s="671"/>
      <c r="DO24" s="671"/>
      <c r="DP24" s="671"/>
      <c r="DQ24" s="671"/>
      <c r="DR24" s="672"/>
    </row>
    <row r="25" spans="2:122" ht="15" customHeight="1">
      <c r="B25" s="691"/>
      <c r="C25" s="674"/>
      <c r="D25" s="674"/>
      <c r="E25" s="674"/>
      <c r="F25" s="674"/>
      <c r="G25" s="674"/>
      <c r="H25" s="674"/>
      <c r="I25" s="674"/>
      <c r="J25" s="674"/>
      <c r="K25" s="674"/>
      <c r="L25" s="674"/>
      <c r="M25" s="674"/>
      <c r="N25" s="674"/>
      <c r="O25" s="674"/>
      <c r="P25" s="674"/>
      <c r="Q25" s="692"/>
      <c r="R25" s="658"/>
      <c r="S25" s="659"/>
      <c r="T25" s="659"/>
      <c r="U25" s="660"/>
      <c r="V25" s="658"/>
      <c r="W25" s="659"/>
      <c r="X25" s="659"/>
      <c r="Y25" s="659"/>
      <c r="Z25" s="659"/>
      <c r="AA25" s="659"/>
      <c r="AB25" s="659"/>
      <c r="AC25" s="659"/>
      <c r="AD25" s="659"/>
      <c r="AE25" s="660"/>
      <c r="AF25" s="679"/>
      <c r="AG25" s="680"/>
      <c r="AH25" s="680"/>
      <c r="AI25" s="680"/>
      <c r="AJ25" s="680"/>
      <c r="AK25" s="680"/>
      <c r="AL25" s="681"/>
      <c r="AM25" s="679"/>
      <c r="AN25" s="680"/>
      <c r="AO25" s="680"/>
      <c r="AP25" s="680"/>
      <c r="AQ25" s="680"/>
      <c r="AR25" s="680"/>
      <c r="AS25" s="681"/>
      <c r="AT25" s="658"/>
      <c r="AU25" s="659"/>
      <c r="AV25" s="659"/>
      <c r="AW25" s="659"/>
      <c r="AX25" s="659"/>
      <c r="AY25" s="659"/>
      <c r="AZ25" s="659"/>
      <c r="BA25" s="659"/>
      <c r="BB25" s="660"/>
      <c r="BC25" s="673"/>
      <c r="BD25" s="674"/>
      <c r="BE25" s="674"/>
      <c r="BF25" s="674"/>
      <c r="BG25" s="674"/>
      <c r="BH25" s="675"/>
      <c r="BJ25" s="749"/>
      <c r="BL25" s="691"/>
      <c r="BM25" s="674"/>
      <c r="BN25" s="674"/>
      <c r="BO25" s="674"/>
      <c r="BP25" s="674"/>
      <c r="BQ25" s="674"/>
      <c r="BR25" s="674"/>
      <c r="BS25" s="674"/>
      <c r="BT25" s="674"/>
      <c r="BU25" s="674"/>
      <c r="BV25" s="674"/>
      <c r="BW25" s="674"/>
      <c r="BX25" s="674"/>
      <c r="BY25" s="674"/>
      <c r="BZ25" s="674"/>
      <c r="CA25" s="692"/>
      <c r="CB25" s="658"/>
      <c r="CC25" s="659"/>
      <c r="CD25" s="659"/>
      <c r="CE25" s="660"/>
      <c r="CF25" s="658"/>
      <c r="CG25" s="659"/>
      <c r="CH25" s="659"/>
      <c r="CI25" s="659"/>
      <c r="CJ25" s="659"/>
      <c r="CK25" s="659"/>
      <c r="CL25" s="659"/>
      <c r="CM25" s="659"/>
      <c r="CN25" s="659"/>
      <c r="CO25" s="660"/>
      <c r="CP25" s="679"/>
      <c r="CQ25" s="680"/>
      <c r="CR25" s="680"/>
      <c r="CS25" s="680"/>
      <c r="CT25" s="680"/>
      <c r="CU25" s="680"/>
      <c r="CV25" s="681"/>
      <c r="CW25" s="679"/>
      <c r="CX25" s="680"/>
      <c r="CY25" s="680"/>
      <c r="CZ25" s="680"/>
      <c r="DA25" s="680"/>
      <c r="DB25" s="680"/>
      <c r="DC25" s="681"/>
      <c r="DD25" s="658"/>
      <c r="DE25" s="659"/>
      <c r="DF25" s="659"/>
      <c r="DG25" s="659"/>
      <c r="DH25" s="659"/>
      <c r="DI25" s="659"/>
      <c r="DJ25" s="659"/>
      <c r="DK25" s="659"/>
      <c r="DL25" s="660"/>
      <c r="DM25" s="673"/>
      <c r="DN25" s="674"/>
      <c r="DO25" s="674"/>
      <c r="DP25" s="674"/>
      <c r="DQ25" s="674"/>
      <c r="DR25" s="675"/>
    </row>
    <row r="26" spans="2:122" ht="15" customHeight="1">
      <c r="B26" s="685" t="s">
        <v>255</v>
      </c>
      <c r="C26" s="272"/>
      <c r="D26" s="384" t="str">
        <f>IF(Input!I80="","",Input!I80)</f>
        <v/>
      </c>
      <c r="E26" s="384"/>
      <c r="F26" s="384"/>
      <c r="G26" s="384"/>
      <c r="H26" s="384"/>
      <c r="I26" s="384"/>
      <c r="J26" s="384"/>
      <c r="K26" s="384"/>
      <c r="L26" s="384"/>
      <c r="M26" s="384"/>
      <c r="N26" s="384"/>
      <c r="O26" s="384"/>
      <c r="P26" s="384"/>
      <c r="Q26" s="384"/>
      <c r="R26" s="652" t="str">
        <f>IF(Input!I81="","",Input!I81)</f>
        <v/>
      </c>
      <c r="S26" s="653"/>
      <c r="T26" s="653"/>
      <c r="U26" s="654"/>
      <c r="V26" s="661" t="str">
        <f>IF(Input!I82="","",Input!I82)</f>
        <v/>
      </c>
      <c r="W26" s="662"/>
      <c r="X26" s="662"/>
      <c r="Y26" s="662"/>
      <c r="Z26" s="662"/>
      <c r="AA26" s="662"/>
      <c r="AB26" s="662"/>
      <c r="AC26" s="662"/>
      <c r="AD26" s="662"/>
      <c r="AE26" s="663"/>
      <c r="AF26" s="644" t="str">
        <f>IF(Input!I83="","",Input!I83)</f>
        <v/>
      </c>
      <c r="AG26" s="644"/>
      <c r="AH26" s="644"/>
      <c r="AI26" s="644"/>
      <c r="AJ26" s="644"/>
      <c r="AK26" s="644"/>
      <c r="AL26" s="644"/>
      <c r="AM26" s="384" t="str">
        <f>IF(Input!I84="","",Input!I84)</f>
        <v/>
      </c>
      <c r="AN26" s="384"/>
      <c r="AO26" s="384"/>
      <c r="AP26" s="384"/>
      <c r="AQ26" s="384"/>
      <c r="AR26" s="384"/>
      <c r="AS26" s="384"/>
      <c r="AT26" s="661" t="str">
        <f>IF(Input!I85="","",Input!I85)</f>
        <v/>
      </c>
      <c r="AU26" s="662"/>
      <c r="AV26" s="662"/>
      <c r="AW26" s="662"/>
      <c r="AX26" s="662"/>
      <c r="AY26" s="662"/>
      <c r="AZ26" s="662"/>
      <c r="BA26" s="662"/>
      <c r="BB26" s="663"/>
      <c r="BC26" s="646" t="str">
        <f>IF(Input!I86="","",Input!I86)</f>
        <v/>
      </c>
      <c r="BD26" s="647"/>
      <c r="BE26" s="647"/>
      <c r="BF26" s="647"/>
      <c r="BG26" s="647"/>
      <c r="BH26" s="648"/>
      <c r="BJ26" s="749"/>
      <c r="BL26" s="685" t="s">
        <v>255</v>
      </c>
      <c r="BM26" s="272"/>
      <c r="BN26" s="384" t="str">
        <f>IF(Input!BH80="","",Input!BH80)</f>
        <v/>
      </c>
      <c r="BO26" s="384"/>
      <c r="BP26" s="384"/>
      <c r="BQ26" s="384"/>
      <c r="BR26" s="384"/>
      <c r="BS26" s="384"/>
      <c r="BT26" s="384"/>
      <c r="BU26" s="384"/>
      <c r="BV26" s="384"/>
      <c r="BW26" s="384"/>
      <c r="BX26" s="384"/>
      <c r="BY26" s="384"/>
      <c r="BZ26" s="384"/>
      <c r="CA26" s="384"/>
      <c r="CB26" s="652" t="str">
        <f>IF(Input!BH81="","",Input!BH81)</f>
        <v/>
      </c>
      <c r="CC26" s="653"/>
      <c r="CD26" s="653"/>
      <c r="CE26" s="654"/>
      <c r="CF26" s="661" t="str">
        <f>IF(Input!BH82="","",Input!BH82)</f>
        <v/>
      </c>
      <c r="CG26" s="662"/>
      <c r="CH26" s="662"/>
      <c r="CI26" s="662"/>
      <c r="CJ26" s="662"/>
      <c r="CK26" s="662"/>
      <c r="CL26" s="662"/>
      <c r="CM26" s="662"/>
      <c r="CN26" s="662"/>
      <c r="CO26" s="663"/>
      <c r="CP26" s="644" t="str">
        <f>IF(Input!BH83="","",Input!BH83)</f>
        <v/>
      </c>
      <c r="CQ26" s="644"/>
      <c r="CR26" s="644"/>
      <c r="CS26" s="644"/>
      <c r="CT26" s="644"/>
      <c r="CU26" s="644"/>
      <c r="CV26" s="644"/>
      <c r="CW26" s="384" t="str">
        <f>IF(Input!BH84="","",Input!BH84)</f>
        <v/>
      </c>
      <c r="CX26" s="384"/>
      <c r="CY26" s="384"/>
      <c r="CZ26" s="384"/>
      <c r="DA26" s="384"/>
      <c r="DB26" s="384"/>
      <c r="DC26" s="384"/>
      <c r="DD26" s="661" t="str">
        <f>IF(Input!BH85="","",Input!BH85)</f>
        <v/>
      </c>
      <c r="DE26" s="662"/>
      <c r="DF26" s="662"/>
      <c r="DG26" s="662"/>
      <c r="DH26" s="662"/>
      <c r="DI26" s="662"/>
      <c r="DJ26" s="662"/>
      <c r="DK26" s="662"/>
      <c r="DL26" s="663"/>
      <c r="DM26" s="646" t="str">
        <f>IF(Input!BH86="","",Input!BH86)</f>
        <v/>
      </c>
      <c r="DN26" s="647"/>
      <c r="DO26" s="647"/>
      <c r="DP26" s="647"/>
      <c r="DQ26" s="647"/>
      <c r="DR26" s="648"/>
    </row>
    <row r="27" spans="2:122" ht="15" customHeight="1">
      <c r="B27" s="685"/>
      <c r="C27" s="272"/>
      <c r="D27" s="384"/>
      <c r="E27" s="384"/>
      <c r="F27" s="384"/>
      <c r="G27" s="384"/>
      <c r="H27" s="384"/>
      <c r="I27" s="384"/>
      <c r="J27" s="384"/>
      <c r="K27" s="384"/>
      <c r="L27" s="384"/>
      <c r="M27" s="384"/>
      <c r="N27" s="384"/>
      <c r="O27" s="384"/>
      <c r="P27" s="384"/>
      <c r="Q27" s="384"/>
      <c r="R27" s="652"/>
      <c r="S27" s="653"/>
      <c r="T27" s="653"/>
      <c r="U27" s="654"/>
      <c r="V27" s="661"/>
      <c r="W27" s="662"/>
      <c r="X27" s="662"/>
      <c r="Y27" s="662"/>
      <c r="Z27" s="662"/>
      <c r="AA27" s="662"/>
      <c r="AB27" s="662"/>
      <c r="AC27" s="662"/>
      <c r="AD27" s="662"/>
      <c r="AE27" s="663"/>
      <c r="AF27" s="644"/>
      <c r="AG27" s="644"/>
      <c r="AH27" s="644"/>
      <c r="AI27" s="644"/>
      <c r="AJ27" s="644"/>
      <c r="AK27" s="644"/>
      <c r="AL27" s="644"/>
      <c r="AM27" s="384"/>
      <c r="AN27" s="384"/>
      <c r="AO27" s="384"/>
      <c r="AP27" s="384"/>
      <c r="AQ27" s="384"/>
      <c r="AR27" s="384"/>
      <c r="AS27" s="384"/>
      <c r="AT27" s="661"/>
      <c r="AU27" s="662"/>
      <c r="AV27" s="662"/>
      <c r="AW27" s="662"/>
      <c r="AX27" s="662"/>
      <c r="AY27" s="662"/>
      <c r="AZ27" s="662"/>
      <c r="BA27" s="662"/>
      <c r="BB27" s="663"/>
      <c r="BC27" s="649"/>
      <c r="BD27" s="650"/>
      <c r="BE27" s="650"/>
      <c r="BF27" s="650"/>
      <c r="BG27" s="650"/>
      <c r="BH27" s="651"/>
      <c r="BJ27" s="749"/>
      <c r="BL27" s="685"/>
      <c r="BM27" s="272"/>
      <c r="BN27" s="384"/>
      <c r="BO27" s="384"/>
      <c r="BP27" s="384"/>
      <c r="BQ27" s="384"/>
      <c r="BR27" s="384"/>
      <c r="BS27" s="384"/>
      <c r="BT27" s="384"/>
      <c r="BU27" s="384"/>
      <c r="BV27" s="384"/>
      <c r="BW27" s="384"/>
      <c r="BX27" s="384"/>
      <c r="BY27" s="384"/>
      <c r="BZ27" s="384"/>
      <c r="CA27" s="384"/>
      <c r="CB27" s="652"/>
      <c r="CC27" s="653"/>
      <c r="CD27" s="653"/>
      <c r="CE27" s="654"/>
      <c r="CF27" s="661"/>
      <c r="CG27" s="662"/>
      <c r="CH27" s="662"/>
      <c r="CI27" s="662"/>
      <c r="CJ27" s="662"/>
      <c r="CK27" s="662"/>
      <c r="CL27" s="662"/>
      <c r="CM27" s="662"/>
      <c r="CN27" s="662"/>
      <c r="CO27" s="663"/>
      <c r="CP27" s="644"/>
      <c r="CQ27" s="644"/>
      <c r="CR27" s="644"/>
      <c r="CS27" s="644"/>
      <c r="CT27" s="644"/>
      <c r="CU27" s="644"/>
      <c r="CV27" s="644"/>
      <c r="CW27" s="384"/>
      <c r="CX27" s="384"/>
      <c r="CY27" s="384"/>
      <c r="CZ27" s="384"/>
      <c r="DA27" s="384"/>
      <c r="DB27" s="384"/>
      <c r="DC27" s="384"/>
      <c r="DD27" s="661"/>
      <c r="DE27" s="662"/>
      <c r="DF27" s="662"/>
      <c r="DG27" s="662"/>
      <c r="DH27" s="662"/>
      <c r="DI27" s="662"/>
      <c r="DJ27" s="662"/>
      <c r="DK27" s="662"/>
      <c r="DL27" s="663"/>
      <c r="DM27" s="649"/>
      <c r="DN27" s="650"/>
      <c r="DO27" s="650"/>
      <c r="DP27" s="650"/>
      <c r="DQ27" s="650"/>
      <c r="DR27" s="651"/>
    </row>
    <row r="28" spans="2:122" ht="15" customHeight="1">
      <c r="B28" s="685" t="s">
        <v>256</v>
      </c>
      <c r="C28" s="272"/>
      <c r="D28" s="384" t="str">
        <f>IF(Input!P80="","",Input!P80)</f>
        <v/>
      </c>
      <c r="E28" s="384"/>
      <c r="F28" s="384"/>
      <c r="G28" s="384"/>
      <c r="H28" s="384"/>
      <c r="I28" s="384"/>
      <c r="J28" s="384"/>
      <c r="K28" s="384"/>
      <c r="L28" s="384"/>
      <c r="M28" s="384"/>
      <c r="N28" s="384"/>
      <c r="O28" s="384"/>
      <c r="P28" s="384"/>
      <c r="Q28" s="384"/>
      <c r="R28" s="652" t="str">
        <f>IF(Input!P81="","",Input!P81)</f>
        <v/>
      </c>
      <c r="S28" s="653"/>
      <c r="T28" s="653"/>
      <c r="U28" s="654"/>
      <c r="V28" s="661" t="str">
        <f>IF(Input!P82="","",Input!P82)</f>
        <v/>
      </c>
      <c r="W28" s="662"/>
      <c r="X28" s="662"/>
      <c r="Y28" s="662"/>
      <c r="Z28" s="662"/>
      <c r="AA28" s="662"/>
      <c r="AB28" s="662"/>
      <c r="AC28" s="662"/>
      <c r="AD28" s="662"/>
      <c r="AE28" s="663"/>
      <c r="AF28" s="644" t="str">
        <f>IF(Input!P83="","",Input!P83)</f>
        <v/>
      </c>
      <c r="AG28" s="644"/>
      <c r="AH28" s="644"/>
      <c r="AI28" s="644"/>
      <c r="AJ28" s="644"/>
      <c r="AK28" s="644"/>
      <c r="AL28" s="644"/>
      <c r="AM28" s="384" t="str">
        <f>IF(Input!P84="","",Input!P84)</f>
        <v/>
      </c>
      <c r="AN28" s="384"/>
      <c r="AO28" s="384"/>
      <c r="AP28" s="384"/>
      <c r="AQ28" s="384"/>
      <c r="AR28" s="384"/>
      <c r="AS28" s="384"/>
      <c r="AT28" s="661" t="str">
        <f>IF(Input!P85="","",Input!P85)</f>
        <v/>
      </c>
      <c r="AU28" s="662"/>
      <c r="AV28" s="662"/>
      <c r="AW28" s="662"/>
      <c r="AX28" s="662"/>
      <c r="AY28" s="662"/>
      <c r="AZ28" s="662"/>
      <c r="BA28" s="662"/>
      <c r="BB28" s="663"/>
      <c r="BC28" s="646" t="str">
        <f>IF(Input!P86="","",Input!P86)</f>
        <v/>
      </c>
      <c r="BD28" s="647"/>
      <c r="BE28" s="647"/>
      <c r="BF28" s="647"/>
      <c r="BG28" s="647"/>
      <c r="BH28" s="648"/>
      <c r="BJ28" s="749"/>
      <c r="BL28" s="685" t="s">
        <v>256</v>
      </c>
      <c r="BM28" s="272"/>
      <c r="BN28" s="384" t="str">
        <f>IF(Input!BO80="","",Input!BO80)</f>
        <v/>
      </c>
      <c r="BO28" s="384"/>
      <c r="BP28" s="384"/>
      <c r="BQ28" s="384"/>
      <c r="BR28" s="384"/>
      <c r="BS28" s="384"/>
      <c r="BT28" s="384"/>
      <c r="BU28" s="384"/>
      <c r="BV28" s="384"/>
      <c r="BW28" s="384"/>
      <c r="BX28" s="384"/>
      <c r="BY28" s="384"/>
      <c r="BZ28" s="384"/>
      <c r="CA28" s="384"/>
      <c r="CB28" s="652" t="str">
        <f>IF(Input!BO81="","",Input!BO81)</f>
        <v/>
      </c>
      <c r="CC28" s="653"/>
      <c r="CD28" s="653"/>
      <c r="CE28" s="654"/>
      <c r="CF28" s="661" t="str">
        <f>IF(Input!BO82="","",Input!BO82)</f>
        <v/>
      </c>
      <c r="CG28" s="662"/>
      <c r="CH28" s="662"/>
      <c r="CI28" s="662"/>
      <c r="CJ28" s="662"/>
      <c r="CK28" s="662"/>
      <c r="CL28" s="662"/>
      <c r="CM28" s="662"/>
      <c r="CN28" s="662"/>
      <c r="CO28" s="663"/>
      <c r="CP28" s="644" t="str">
        <f>IF(Input!BO83="","",Input!BO83)</f>
        <v/>
      </c>
      <c r="CQ28" s="644"/>
      <c r="CR28" s="644"/>
      <c r="CS28" s="644"/>
      <c r="CT28" s="644"/>
      <c r="CU28" s="644"/>
      <c r="CV28" s="644"/>
      <c r="CW28" s="384" t="str">
        <f>IF(Input!BV84="","",Input!BV84)</f>
        <v/>
      </c>
      <c r="CX28" s="384"/>
      <c r="CY28" s="384"/>
      <c r="CZ28" s="384"/>
      <c r="DA28" s="384"/>
      <c r="DB28" s="384"/>
      <c r="DC28" s="384"/>
      <c r="DD28" s="661" t="str">
        <f>IF(Input!BO85="","",Input!BO85)</f>
        <v/>
      </c>
      <c r="DE28" s="662"/>
      <c r="DF28" s="662"/>
      <c r="DG28" s="662"/>
      <c r="DH28" s="662"/>
      <c r="DI28" s="662"/>
      <c r="DJ28" s="662"/>
      <c r="DK28" s="662"/>
      <c r="DL28" s="663"/>
      <c r="DM28" s="646" t="str">
        <f>IF(Input!BO86="","",Input!BO86)</f>
        <v/>
      </c>
      <c r="DN28" s="647"/>
      <c r="DO28" s="647"/>
      <c r="DP28" s="647"/>
      <c r="DQ28" s="647"/>
      <c r="DR28" s="648"/>
    </row>
    <row r="29" spans="2:122" ht="15" customHeight="1">
      <c r="B29" s="685"/>
      <c r="C29" s="272"/>
      <c r="D29" s="384"/>
      <c r="E29" s="384"/>
      <c r="F29" s="384"/>
      <c r="G29" s="384"/>
      <c r="H29" s="384"/>
      <c r="I29" s="384"/>
      <c r="J29" s="384"/>
      <c r="K29" s="384"/>
      <c r="L29" s="384"/>
      <c r="M29" s="384"/>
      <c r="N29" s="384"/>
      <c r="O29" s="384"/>
      <c r="P29" s="384"/>
      <c r="Q29" s="384"/>
      <c r="R29" s="652"/>
      <c r="S29" s="653"/>
      <c r="T29" s="653"/>
      <c r="U29" s="654"/>
      <c r="V29" s="661"/>
      <c r="W29" s="662"/>
      <c r="X29" s="662"/>
      <c r="Y29" s="662"/>
      <c r="Z29" s="662"/>
      <c r="AA29" s="662"/>
      <c r="AB29" s="662"/>
      <c r="AC29" s="662"/>
      <c r="AD29" s="662"/>
      <c r="AE29" s="663"/>
      <c r="AF29" s="644"/>
      <c r="AG29" s="644"/>
      <c r="AH29" s="644"/>
      <c r="AI29" s="644"/>
      <c r="AJ29" s="644"/>
      <c r="AK29" s="644"/>
      <c r="AL29" s="644"/>
      <c r="AM29" s="384"/>
      <c r="AN29" s="384"/>
      <c r="AO29" s="384"/>
      <c r="AP29" s="384"/>
      <c r="AQ29" s="384"/>
      <c r="AR29" s="384"/>
      <c r="AS29" s="384"/>
      <c r="AT29" s="661"/>
      <c r="AU29" s="662"/>
      <c r="AV29" s="662"/>
      <c r="AW29" s="662"/>
      <c r="AX29" s="662"/>
      <c r="AY29" s="662"/>
      <c r="AZ29" s="662"/>
      <c r="BA29" s="662"/>
      <c r="BB29" s="663"/>
      <c r="BC29" s="649"/>
      <c r="BD29" s="650"/>
      <c r="BE29" s="650"/>
      <c r="BF29" s="650"/>
      <c r="BG29" s="650"/>
      <c r="BH29" s="651"/>
      <c r="BJ29" s="749"/>
      <c r="BL29" s="685"/>
      <c r="BM29" s="272"/>
      <c r="BN29" s="384"/>
      <c r="BO29" s="384"/>
      <c r="BP29" s="384"/>
      <c r="BQ29" s="384"/>
      <c r="BR29" s="384"/>
      <c r="BS29" s="384"/>
      <c r="BT29" s="384"/>
      <c r="BU29" s="384"/>
      <c r="BV29" s="384"/>
      <c r="BW29" s="384"/>
      <c r="BX29" s="384"/>
      <c r="BY29" s="384"/>
      <c r="BZ29" s="384"/>
      <c r="CA29" s="384"/>
      <c r="CB29" s="652"/>
      <c r="CC29" s="653"/>
      <c r="CD29" s="653"/>
      <c r="CE29" s="654"/>
      <c r="CF29" s="661"/>
      <c r="CG29" s="662"/>
      <c r="CH29" s="662"/>
      <c r="CI29" s="662"/>
      <c r="CJ29" s="662"/>
      <c r="CK29" s="662"/>
      <c r="CL29" s="662"/>
      <c r="CM29" s="662"/>
      <c r="CN29" s="662"/>
      <c r="CO29" s="663"/>
      <c r="CP29" s="644"/>
      <c r="CQ29" s="644"/>
      <c r="CR29" s="644"/>
      <c r="CS29" s="644"/>
      <c r="CT29" s="644"/>
      <c r="CU29" s="644"/>
      <c r="CV29" s="644"/>
      <c r="CW29" s="384"/>
      <c r="CX29" s="384"/>
      <c r="CY29" s="384"/>
      <c r="CZ29" s="384"/>
      <c r="DA29" s="384"/>
      <c r="DB29" s="384"/>
      <c r="DC29" s="384"/>
      <c r="DD29" s="661"/>
      <c r="DE29" s="662"/>
      <c r="DF29" s="662"/>
      <c r="DG29" s="662"/>
      <c r="DH29" s="662"/>
      <c r="DI29" s="662"/>
      <c r="DJ29" s="662"/>
      <c r="DK29" s="662"/>
      <c r="DL29" s="663"/>
      <c r="DM29" s="649"/>
      <c r="DN29" s="650"/>
      <c r="DO29" s="650"/>
      <c r="DP29" s="650"/>
      <c r="DQ29" s="650"/>
      <c r="DR29" s="651"/>
    </row>
    <row r="30" spans="2:122" ht="15" customHeight="1">
      <c r="B30" s="685" t="s">
        <v>257</v>
      </c>
      <c r="C30" s="272"/>
      <c r="D30" s="384" t="str">
        <f>IF(Input!W80="","",Input!W80)</f>
        <v/>
      </c>
      <c r="E30" s="384"/>
      <c r="F30" s="384"/>
      <c r="G30" s="384"/>
      <c r="H30" s="384"/>
      <c r="I30" s="384"/>
      <c r="J30" s="384"/>
      <c r="K30" s="384"/>
      <c r="L30" s="384"/>
      <c r="M30" s="384"/>
      <c r="N30" s="384"/>
      <c r="O30" s="384"/>
      <c r="P30" s="384"/>
      <c r="Q30" s="384"/>
      <c r="R30" s="652" t="str">
        <f>IF(Input!W81="","",Input!W81)</f>
        <v/>
      </c>
      <c r="S30" s="653"/>
      <c r="T30" s="653"/>
      <c r="U30" s="654"/>
      <c r="V30" s="661" t="str">
        <f>IF(Input!W82="","",Input!W82)</f>
        <v/>
      </c>
      <c r="W30" s="662"/>
      <c r="X30" s="662"/>
      <c r="Y30" s="662"/>
      <c r="Z30" s="662"/>
      <c r="AA30" s="662"/>
      <c r="AB30" s="662"/>
      <c r="AC30" s="662"/>
      <c r="AD30" s="662"/>
      <c r="AE30" s="663"/>
      <c r="AF30" s="644" t="str">
        <f>IF(Input!W83="","",Input!W83)</f>
        <v/>
      </c>
      <c r="AG30" s="644"/>
      <c r="AH30" s="644"/>
      <c r="AI30" s="644"/>
      <c r="AJ30" s="644"/>
      <c r="AK30" s="644"/>
      <c r="AL30" s="644"/>
      <c r="AM30" s="384" t="str">
        <f>IF(Input!W84="","",Input!W84)</f>
        <v/>
      </c>
      <c r="AN30" s="384"/>
      <c r="AO30" s="384"/>
      <c r="AP30" s="384"/>
      <c r="AQ30" s="384"/>
      <c r="AR30" s="384"/>
      <c r="AS30" s="384"/>
      <c r="AT30" s="661" t="str">
        <f>IF(Input!W85="","",Input!W85)</f>
        <v/>
      </c>
      <c r="AU30" s="662"/>
      <c r="AV30" s="662"/>
      <c r="AW30" s="662"/>
      <c r="AX30" s="662"/>
      <c r="AY30" s="662"/>
      <c r="AZ30" s="662"/>
      <c r="BA30" s="662"/>
      <c r="BB30" s="663"/>
      <c r="BC30" s="646" t="str">
        <f>IF(Input!W86="","",Input!W86)</f>
        <v/>
      </c>
      <c r="BD30" s="647"/>
      <c r="BE30" s="647"/>
      <c r="BF30" s="647"/>
      <c r="BG30" s="647"/>
      <c r="BH30" s="648"/>
      <c r="BJ30" s="749"/>
      <c r="BL30" s="685" t="s">
        <v>257</v>
      </c>
      <c r="BM30" s="272"/>
      <c r="BN30" s="384" t="str">
        <f>IF(Input!BV80="","",Input!BV80)</f>
        <v/>
      </c>
      <c r="BO30" s="384"/>
      <c r="BP30" s="384"/>
      <c r="BQ30" s="384"/>
      <c r="BR30" s="384"/>
      <c r="BS30" s="384"/>
      <c r="BT30" s="384"/>
      <c r="BU30" s="384"/>
      <c r="BV30" s="384"/>
      <c r="BW30" s="384"/>
      <c r="BX30" s="384"/>
      <c r="BY30" s="384"/>
      <c r="BZ30" s="384"/>
      <c r="CA30" s="384"/>
      <c r="CB30" s="652" t="str">
        <f>IF(Input!BV81="","",Input!BV81)</f>
        <v/>
      </c>
      <c r="CC30" s="653"/>
      <c r="CD30" s="653"/>
      <c r="CE30" s="654"/>
      <c r="CF30" s="661" t="str">
        <f>IF(Input!BV82="","",Input!BV82)</f>
        <v/>
      </c>
      <c r="CG30" s="662"/>
      <c r="CH30" s="662"/>
      <c r="CI30" s="662"/>
      <c r="CJ30" s="662"/>
      <c r="CK30" s="662"/>
      <c r="CL30" s="662"/>
      <c r="CM30" s="662"/>
      <c r="CN30" s="662"/>
      <c r="CO30" s="663"/>
      <c r="CP30" s="644" t="str">
        <f>IF(Input!BV83="","",Input!BV83)</f>
        <v/>
      </c>
      <c r="CQ30" s="644"/>
      <c r="CR30" s="644"/>
      <c r="CS30" s="644"/>
      <c r="CT30" s="644"/>
      <c r="CU30" s="644"/>
      <c r="CV30" s="644"/>
      <c r="CW30" s="384" t="str">
        <f>IF(Input!BV84="","",Input!BV84)</f>
        <v/>
      </c>
      <c r="CX30" s="384"/>
      <c r="CY30" s="384"/>
      <c r="CZ30" s="384"/>
      <c r="DA30" s="384"/>
      <c r="DB30" s="384"/>
      <c r="DC30" s="384"/>
      <c r="DD30" s="661" t="str">
        <f>IF(Input!BV85="","",Input!BV85)</f>
        <v/>
      </c>
      <c r="DE30" s="662"/>
      <c r="DF30" s="662"/>
      <c r="DG30" s="662"/>
      <c r="DH30" s="662"/>
      <c r="DI30" s="662"/>
      <c r="DJ30" s="662"/>
      <c r="DK30" s="662"/>
      <c r="DL30" s="663"/>
      <c r="DM30" s="646" t="str">
        <f>IF(Input!BV86="","",Input!BV86)</f>
        <v/>
      </c>
      <c r="DN30" s="647"/>
      <c r="DO30" s="647"/>
      <c r="DP30" s="647"/>
      <c r="DQ30" s="647"/>
      <c r="DR30" s="648"/>
    </row>
    <row r="31" spans="2:122" ht="15" customHeight="1">
      <c r="B31" s="685"/>
      <c r="C31" s="272"/>
      <c r="D31" s="384"/>
      <c r="E31" s="384"/>
      <c r="F31" s="384"/>
      <c r="G31" s="384"/>
      <c r="H31" s="384"/>
      <c r="I31" s="384"/>
      <c r="J31" s="384"/>
      <c r="K31" s="384"/>
      <c r="L31" s="384"/>
      <c r="M31" s="384"/>
      <c r="N31" s="384"/>
      <c r="O31" s="384"/>
      <c r="P31" s="384"/>
      <c r="Q31" s="384"/>
      <c r="R31" s="652"/>
      <c r="S31" s="653"/>
      <c r="T31" s="653"/>
      <c r="U31" s="654"/>
      <c r="V31" s="661"/>
      <c r="W31" s="662"/>
      <c r="X31" s="662"/>
      <c r="Y31" s="662"/>
      <c r="Z31" s="662"/>
      <c r="AA31" s="662"/>
      <c r="AB31" s="662"/>
      <c r="AC31" s="662"/>
      <c r="AD31" s="662"/>
      <c r="AE31" s="663"/>
      <c r="AF31" s="644"/>
      <c r="AG31" s="644"/>
      <c r="AH31" s="644"/>
      <c r="AI31" s="644"/>
      <c r="AJ31" s="644"/>
      <c r="AK31" s="644"/>
      <c r="AL31" s="644"/>
      <c r="AM31" s="384"/>
      <c r="AN31" s="384"/>
      <c r="AO31" s="384"/>
      <c r="AP31" s="384"/>
      <c r="AQ31" s="384"/>
      <c r="AR31" s="384"/>
      <c r="AS31" s="384"/>
      <c r="AT31" s="661"/>
      <c r="AU31" s="662"/>
      <c r="AV31" s="662"/>
      <c r="AW31" s="662"/>
      <c r="AX31" s="662"/>
      <c r="AY31" s="662"/>
      <c r="AZ31" s="662"/>
      <c r="BA31" s="662"/>
      <c r="BB31" s="663"/>
      <c r="BC31" s="649"/>
      <c r="BD31" s="650"/>
      <c r="BE31" s="650"/>
      <c r="BF31" s="650"/>
      <c r="BG31" s="650"/>
      <c r="BH31" s="651"/>
      <c r="BJ31" s="749"/>
      <c r="BL31" s="685"/>
      <c r="BM31" s="272"/>
      <c r="BN31" s="384"/>
      <c r="BO31" s="384"/>
      <c r="BP31" s="384"/>
      <c r="BQ31" s="384"/>
      <c r="BR31" s="384"/>
      <c r="BS31" s="384"/>
      <c r="BT31" s="384"/>
      <c r="BU31" s="384"/>
      <c r="BV31" s="384"/>
      <c r="BW31" s="384"/>
      <c r="BX31" s="384"/>
      <c r="BY31" s="384"/>
      <c r="BZ31" s="384"/>
      <c r="CA31" s="384"/>
      <c r="CB31" s="652"/>
      <c r="CC31" s="653"/>
      <c r="CD31" s="653"/>
      <c r="CE31" s="654"/>
      <c r="CF31" s="661"/>
      <c r="CG31" s="662"/>
      <c r="CH31" s="662"/>
      <c r="CI31" s="662"/>
      <c r="CJ31" s="662"/>
      <c r="CK31" s="662"/>
      <c r="CL31" s="662"/>
      <c r="CM31" s="662"/>
      <c r="CN31" s="662"/>
      <c r="CO31" s="663"/>
      <c r="CP31" s="644"/>
      <c r="CQ31" s="644"/>
      <c r="CR31" s="644"/>
      <c r="CS31" s="644"/>
      <c r="CT31" s="644"/>
      <c r="CU31" s="644"/>
      <c r="CV31" s="644"/>
      <c r="CW31" s="384"/>
      <c r="CX31" s="384"/>
      <c r="CY31" s="384"/>
      <c r="CZ31" s="384"/>
      <c r="DA31" s="384"/>
      <c r="DB31" s="384"/>
      <c r="DC31" s="384"/>
      <c r="DD31" s="661"/>
      <c r="DE31" s="662"/>
      <c r="DF31" s="662"/>
      <c r="DG31" s="662"/>
      <c r="DH31" s="662"/>
      <c r="DI31" s="662"/>
      <c r="DJ31" s="662"/>
      <c r="DK31" s="662"/>
      <c r="DL31" s="663"/>
      <c r="DM31" s="649"/>
      <c r="DN31" s="650"/>
      <c r="DO31" s="650"/>
      <c r="DP31" s="650"/>
      <c r="DQ31" s="650"/>
      <c r="DR31" s="651"/>
    </row>
    <row r="32" spans="2:122" ht="15" customHeight="1">
      <c r="B32" s="685" t="s">
        <v>258</v>
      </c>
      <c r="C32" s="272"/>
      <c r="D32" s="384" t="str">
        <f>IF(Input!AD80="","",Input!AD80)</f>
        <v/>
      </c>
      <c r="E32" s="384"/>
      <c r="F32" s="384"/>
      <c r="G32" s="384"/>
      <c r="H32" s="384"/>
      <c r="I32" s="384"/>
      <c r="J32" s="384"/>
      <c r="K32" s="384"/>
      <c r="L32" s="384"/>
      <c r="M32" s="384"/>
      <c r="N32" s="384"/>
      <c r="O32" s="384"/>
      <c r="P32" s="384"/>
      <c r="Q32" s="384"/>
      <c r="R32" s="652" t="str">
        <f>IF(Input!AD81="","",Input!AD81)</f>
        <v/>
      </c>
      <c r="S32" s="653"/>
      <c r="T32" s="653"/>
      <c r="U32" s="654"/>
      <c r="V32" s="661" t="str">
        <f>IF(Input!AD82="","",Input!AD82)</f>
        <v/>
      </c>
      <c r="W32" s="662"/>
      <c r="X32" s="662"/>
      <c r="Y32" s="662"/>
      <c r="Z32" s="662"/>
      <c r="AA32" s="662"/>
      <c r="AB32" s="662"/>
      <c r="AC32" s="662"/>
      <c r="AD32" s="662"/>
      <c r="AE32" s="663"/>
      <c r="AF32" s="644" t="str">
        <f>IF(Input!AD83="","",Input!AD83)</f>
        <v/>
      </c>
      <c r="AG32" s="644"/>
      <c r="AH32" s="644"/>
      <c r="AI32" s="644"/>
      <c r="AJ32" s="644"/>
      <c r="AK32" s="644"/>
      <c r="AL32" s="644"/>
      <c r="AM32" s="384" t="str">
        <f>IF(Input!AD84="","",Input!AD84)</f>
        <v/>
      </c>
      <c r="AN32" s="384"/>
      <c r="AO32" s="384"/>
      <c r="AP32" s="384"/>
      <c r="AQ32" s="384"/>
      <c r="AR32" s="384"/>
      <c r="AS32" s="384"/>
      <c r="AT32" s="661" t="str">
        <f>IF(Input!AD85="","",Input!AD85)</f>
        <v/>
      </c>
      <c r="AU32" s="662"/>
      <c r="AV32" s="662"/>
      <c r="AW32" s="662"/>
      <c r="AX32" s="662"/>
      <c r="AY32" s="662"/>
      <c r="AZ32" s="662"/>
      <c r="BA32" s="662"/>
      <c r="BB32" s="663"/>
      <c r="BC32" s="646" t="str">
        <f>IF(Input!AD86="","",Input!AD86)</f>
        <v/>
      </c>
      <c r="BD32" s="647"/>
      <c r="BE32" s="647"/>
      <c r="BF32" s="647"/>
      <c r="BG32" s="647"/>
      <c r="BH32" s="648"/>
      <c r="BJ32" s="749"/>
      <c r="BL32" s="685" t="s">
        <v>258</v>
      </c>
      <c r="BM32" s="272"/>
      <c r="BN32" s="384" t="str">
        <f>IF(Input!CC80="","",Input!CC80)</f>
        <v/>
      </c>
      <c r="BO32" s="384"/>
      <c r="BP32" s="384"/>
      <c r="BQ32" s="384"/>
      <c r="BR32" s="384"/>
      <c r="BS32" s="384"/>
      <c r="BT32" s="384"/>
      <c r="BU32" s="384"/>
      <c r="BV32" s="384"/>
      <c r="BW32" s="384"/>
      <c r="BX32" s="384"/>
      <c r="BY32" s="384"/>
      <c r="BZ32" s="384"/>
      <c r="CA32" s="384"/>
      <c r="CB32" s="652" t="str">
        <f>IF(Input!CC81="","",Input!CC81)</f>
        <v/>
      </c>
      <c r="CC32" s="653"/>
      <c r="CD32" s="653"/>
      <c r="CE32" s="654"/>
      <c r="CF32" s="661" t="str">
        <f>IF(Input!CC82="","",Input!CC82)</f>
        <v/>
      </c>
      <c r="CG32" s="662"/>
      <c r="CH32" s="662"/>
      <c r="CI32" s="662"/>
      <c r="CJ32" s="662"/>
      <c r="CK32" s="662"/>
      <c r="CL32" s="662"/>
      <c r="CM32" s="662"/>
      <c r="CN32" s="662"/>
      <c r="CO32" s="663"/>
      <c r="CP32" s="644" t="str">
        <f>IF(Input!CC83="","",Input!CC83)</f>
        <v/>
      </c>
      <c r="CQ32" s="644"/>
      <c r="CR32" s="644"/>
      <c r="CS32" s="644"/>
      <c r="CT32" s="644"/>
      <c r="CU32" s="644"/>
      <c r="CV32" s="644"/>
      <c r="CW32" s="384" t="str">
        <f>IF(Input!CC84="","",Input!CC84)</f>
        <v/>
      </c>
      <c r="CX32" s="384"/>
      <c r="CY32" s="384"/>
      <c r="CZ32" s="384"/>
      <c r="DA32" s="384"/>
      <c r="DB32" s="384"/>
      <c r="DC32" s="384"/>
      <c r="DD32" s="661" t="str">
        <f>IF(Input!CC85="","",Input!CC85)</f>
        <v/>
      </c>
      <c r="DE32" s="662"/>
      <c r="DF32" s="662"/>
      <c r="DG32" s="662"/>
      <c r="DH32" s="662"/>
      <c r="DI32" s="662"/>
      <c r="DJ32" s="662"/>
      <c r="DK32" s="662"/>
      <c r="DL32" s="663"/>
      <c r="DM32" s="646" t="str">
        <f>IF(Input!CC86="","",Input!CC86)</f>
        <v/>
      </c>
      <c r="DN32" s="647"/>
      <c r="DO32" s="647"/>
      <c r="DP32" s="647"/>
      <c r="DQ32" s="647"/>
      <c r="DR32" s="648"/>
    </row>
    <row r="33" spans="2:122" ht="15" customHeight="1">
      <c r="B33" s="685"/>
      <c r="C33" s="272"/>
      <c r="D33" s="384"/>
      <c r="E33" s="384"/>
      <c r="F33" s="384"/>
      <c r="G33" s="384"/>
      <c r="H33" s="384"/>
      <c r="I33" s="384"/>
      <c r="J33" s="384"/>
      <c r="K33" s="384"/>
      <c r="L33" s="384"/>
      <c r="M33" s="384"/>
      <c r="N33" s="384"/>
      <c r="O33" s="384"/>
      <c r="P33" s="384"/>
      <c r="Q33" s="384"/>
      <c r="R33" s="652"/>
      <c r="S33" s="653"/>
      <c r="T33" s="653"/>
      <c r="U33" s="654"/>
      <c r="V33" s="661"/>
      <c r="W33" s="662"/>
      <c r="X33" s="662"/>
      <c r="Y33" s="662"/>
      <c r="Z33" s="662"/>
      <c r="AA33" s="662"/>
      <c r="AB33" s="662"/>
      <c r="AC33" s="662"/>
      <c r="AD33" s="662"/>
      <c r="AE33" s="663"/>
      <c r="AF33" s="644"/>
      <c r="AG33" s="644"/>
      <c r="AH33" s="644"/>
      <c r="AI33" s="644"/>
      <c r="AJ33" s="644"/>
      <c r="AK33" s="644"/>
      <c r="AL33" s="644"/>
      <c r="AM33" s="384"/>
      <c r="AN33" s="384"/>
      <c r="AO33" s="384"/>
      <c r="AP33" s="384"/>
      <c r="AQ33" s="384"/>
      <c r="AR33" s="384"/>
      <c r="AS33" s="384"/>
      <c r="AT33" s="661"/>
      <c r="AU33" s="662"/>
      <c r="AV33" s="662"/>
      <c r="AW33" s="662"/>
      <c r="AX33" s="662"/>
      <c r="AY33" s="662"/>
      <c r="AZ33" s="662"/>
      <c r="BA33" s="662"/>
      <c r="BB33" s="663"/>
      <c r="BC33" s="649"/>
      <c r="BD33" s="650"/>
      <c r="BE33" s="650"/>
      <c r="BF33" s="650"/>
      <c r="BG33" s="650"/>
      <c r="BH33" s="651"/>
      <c r="BJ33" s="749"/>
      <c r="BL33" s="685"/>
      <c r="BM33" s="272"/>
      <c r="BN33" s="384"/>
      <c r="BO33" s="384"/>
      <c r="BP33" s="384"/>
      <c r="BQ33" s="384"/>
      <c r="BR33" s="384"/>
      <c r="BS33" s="384"/>
      <c r="BT33" s="384"/>
      <c r="BU33" s="384"/>
      <c r="BV33" s="384"/>
      <c r="BW33" s="384"/>
      <c r="BX33" s="384"/>
      <c r="BY33" s="384"/>
      <c r="BZ33" s="384"/>
      <c r="CA33" s="384"/>
      <c r="CB33" s="652"/>
      <c r="CC33" s="653"/>
      <c r="CD33" s="653"/>
      <c r="CE33" s="654"/>
      <c r="CF33" s="661"/>
      <c r="CG33" s="662"/>
      <c r="CH33" s="662"/>
      <c r="CI33" s="662"/>
      <c r="CJ33" s="662"/>
      <c r="CK33" s="662"/>
      <c r="CL33" s="662"/>
      <c r="CM33" s="662"/>
      <c r="CN33" s="662"/>
      <c r="CO33" s="663"/>
      <c r="CP33" s="644"/>
      <c r="CQ33" s="644"/>
      <c r="CR33" s="644"/>
      <c r="CS33" s="644"/>
      <c r="CT33" s="644"/>
      <c r="CU33" s="644"/>
      <c r="CV33" s="644"/>
      <c r="CW33" s="384"/>
      <c r="CX33" s="384"/>
      <c r="CY33" s="384"/>
      <c r="CZ33" s="384"/>
      <c r="DA33" s="384"/>
      <c r="DB33" s="384"/>
      <c r="DC33" s="384"/>
      <c r="DD33" s="661"/>
      <c r="DE33" s="662"/>
      <c r="DF33" s="662"/>
      <c r="DG33" s="662"/>
      <c r="DH33" s="662"/>
      <c r="DI33" s="662"/>
      <c r="DJ33" s="662"/>
      <c r="DK33" s="662"/>
      <c r="DL33" s="663"/>
      <c r="DM33" s="649"/>
      <c r="DN33" s="650"/>
      <c r="DO33" s="650"/>
      <c r="DP33" s="650"/>
      <c r="DQ33" s="650"/>
      <c r="DR33" s="651"/>
    </row>
    <row r="34" spans="2:122" ht="15" customHeight="1">
      <c r="B34" s="685" t="s">
        <v>259</v>
      </c>
      <c r="C34" s="272"/>
      <c r="D34" s="384" t="str">
        <f>IF(Input!AK80="","",Input!AK80)</f>
        <v/>
      </c>
      <c r="E34" s="384"/>
      <c r="F34" s="384"/>
      <c r="G34" s="384"/>
      <c r="H34" s="384"/>
      <c r="I34" s="384"/>
      <c r="J34" s="384"/>
      <c r="K34" s="384"/>
      <c r="L34" s="384"/>
      <c r="M34" s="384"/>
      <c r="N34" s="384"/>
      <c r="O34" s="384"/>
      <c r="P34" s="384"/>
      <c r="Q34" s="384"/>
      <c r="R34" s="652" t="str">
        <f>IF(Input!AK81="","",Input!AK81)</f>
        <v/>
      </c>
      <c r="S34" s="653"/>
      <c r="T34" s="653"/>
      <c r="U34" s="654"/>
      <c r="V34" s="661" t="str">
        <f>IF(Input!AK82="","",Input!AK82)</f>
        <v/>
      </c>
      <c r="W34" s="662"/>
      <c r="X34" s="662"/>
      <c r="Y34" s="662"/>
      <c r="Z34" s="662"/>
      <c r="AA34" s="662"/>
      <c r="AB34" s="662"/>
      <c r="AC34" s="662"/>
      <c r="AD34" s="662"/>
      <c r="AE34" s="663"/>
      <c r="AF34" s="644" t="str">
        <f>IF(Input!AK83="","",Input!AK83)</f>
        <v/>
      </c>
      <c r="AG34" s="644"/>
      <c r="AH34" s="644"/>
      <c r="AI34" s="644"/>
      <c r="AJ34" s="644"/>
      <c r="AK34" s="644"/>
      <c r="AL34" s="644"/>
      <c r="AM34" s="384" t="str">
        <f>IF(Input!AK84="","",Input!AK84)</f>
        <v/>
      </c>
      <c r="AN34" s="384"/>
      <c r="AO34" s="384"/>
      <c r="AP34" s="384"/>
      <c r="AQ34" s="384"/>
      <c r="AR34" s="384"/>
      <c r="AS34" s="384"/>
      <c r="AT34" s="661" t="str">
        <f>IF(Input!AK85="","",Input!AK85)</f>
        <v/>
      </c>
      <c r="AU34" s="662"/>
      <c r="AV34" s="662"/>
      <c r="AW34" s="662"/>
      <c r="AX34" s="662"/>
      <c r="AY34" s="662"/>
      <c r="AZ34" s="662"/>
      <c r="BA34" s="662"/>
      <c r="BB34" s="663"/>
      <c r="BC34" s="646" t="str">
        <f>IF(Input!AK86="","",Input!AK86)</f>
        <v/>
      </c>
      <c r="BD34" s="647"/>
      <c r="BE34" s="647"/>
      <c r="BF34" s="647"/>
      <c r="BG34" s="647"/>
      <c r="BH34" s="648"/>
      <c r="BJ34" s="749"/>
      <c r="BL34" s="685" t="s">
        <v>259</v>
      </c>
      <c r="BM34" s="272"/>
      <c r="BN34" s="384" t="str">
        <f>IF(Input!CJ80="","",Input!CJ80)</f>
        <v/>
      </c>
      <c r="BO34" s="384"/>
      <c r="BP34" s="384"/>
      <c r="BQ34" s="384"/>
      <c r="BR34" s="384"/>
      <c r="BS34" s="384"/>
      <c r="BT34" s="384"/>
      <c r="BU34" s="384"/>
      <c r="BV34" s="384"/>
      <c r="BW34" s="384"/>
      <c r="BX34" s="384"/>
      <c r="BY34" s="384"/>
      <c r="BZ34" s="384"/>
      <c r="CA34" s="384"/>
      <c r="CB34" s="652" t="str">
        <f>IF(Input!CJ81="","",Input!CJ81)</f>
        <v/>
      </c>
      <c r="CC34" s="653"/>
      <c r="CD34" s="653"/>
      <c r="CE34" s="654"/>
      <c r="CF34" s="661" t="str">
        <f>IF(Input!CJ82="","",Input!CJ82)</f>
        <v/>
      </c>
      <c r="CG34" s="662"/>
      <c r="CH34" s="662"/>
      <c r="CI34" s="662"/>
      <c r="CJ34" s="662"/>
      <c r="CK34" s="662"/>
      <c r="CL34" s="662"/>
      <c r="CM34" s="662"/>
      <c r="CN34" s="662"/>
      <c r="CO34" s="663"/>
      <c r="CP34" s="644" t="str">
        <f>IF(Input!CJ83="","",Input!CJ83)</f>
        <v/>
      </c>
      <c r="CQ34" s="644"/>
      <c r="CR34" s="644"/>
      <c r="CS34" s="644"/>
      <c r="CT34" s="644"/>
      <c r="CU34" s="644"/>
      <c r="CV34" s="644"/>
      <c r="CW34" s="384" t="str">
        <f>IF(Input!CJ84="","",Input!CJ84)</f>
        <v/>
      </c>
      <c r="CX34" s="384"/>
      <c r="CY34" s="384"/>
      <c r="CZ34" s="384"/>
      <c r="DA34" s="384"/>
      <c r="DB34" s="384"/>
      <c r="DC34" s="384"/>
      <c r="DD34" s="661" t="str">
        <f>IF(Input!CJ85="","",Input!CJ85)</f>
        <v/>
      </c>
      <c r="DE34" s="662"/>
      <c r="DF34" s="662"/>
      <c r="DG34" s="662"/>
      <c r="DH34" s="662"/>
      <c r="DI34" s="662"/>
      <c r="DJ34" s="662"/>
      <c r="DK34" s="662"/>
      <c r="DL34" s="663"/>
      <c r="DM34" s="646" t="str">
        <f>IF(Input!CJ86="","",Input!CJ86)</f>
        <v/>
      </c>
      <c r="DN34" s="647"/>
      <c r="DO34" s="647"/>
      <c r="DP34" s="647"/>
      <c r="DQ34" s="647"/>
      <c r="DR34" s="648"/>
    </row>
    <row r="35" spans="2:122" ht="15" customHeight="1">
      <c r="B35" s="685"/>
      <c r="C35" s="272"/>
      <c r="D35" s="384"/>
      <c r="E35" s="384"/>
      <c r="F35" s="384"/>
      <c r="G35" s="384"/>
      <c r="H35" s="384"/>
      <c r="I35" s="384"/>
      <c r="J35" s="384"/>
      <c r="K35" s="384"/>
      <c r="L35" s="384"/>
      <c r="M35" s="384"/>
      <c r="N35" s="384"/>
      <c r="O35" s="384"/>
      <c r="P35" s="384"/>
      <c r="Q35" s="384"/>
      <c r="R35" s="652"/>
      <c r="S35" s="653"/>
      <c r="T35" s="653"/>
      <c r="U35" s="654"/>
      <c r="V35" s="661"/>
      <c r="W35" s="662"/>
      <c r="X35" s="662"/>
      <c r="Y35" s="662"/>
      <c r="Z35" s="662"/>
      <c r="AA35" s="662"/>
      <c r="AB35" s="662"/>
      <c r="AC35" s="662"/>
      <c r="AD35" s="662"/>
      <c r="AE35" s="663"/>
      <c r="AF35" s="644"/>
      <c r="AG35" s="644"/>
      <c r="AH35" s="644"/>
      <c r="AI35" s="644"/>
      <c r="AJ35" s="644"/>
      <c r="AK35" s="644"/>
      <c r="AL35" s="644"/>
      <c r="AM35" s="384"/>
      <c r="AN35" s="384"/>
      <c r="AO35" s="384"/>
      <c r="AP35" s="384"/>
      <c r="AQ35" s="384"/>
      <c r="AR35" s="384"/>
      <c r="AS35" s="384"/>
      <c r="AT35" s="661"/>
      <c r="AU35" s="662"/>
      <c r="AV35" s="662"/>
      <c r="AW35" s="662"/>
      <c r="AX35" s="662"/>
      <c r="AY35" s="662"/>
      <c r="AZ35" s="662"/>
      <c r="BA35" s="662"/>
      <c r="BB35" s="663"/>
      <c r="BC35" s="649"/>
      <c r="BD35" s="650"/>
      <c r="BE35" s="650"/>
      <c r="BF35" s="650"/>
      <c r="BG35" s="650"/>
      <c r="BH35" s="651"/>
      <c r="BJ35" s="749"/>
      <c r="BL35" s="685"/>
      <c r="BM35" s="272"/>
      <c r="BN35" s="384"/>
      <c r="BO35" s="384"/>
      <c r="BP35" s="384"/>
      <c r="BQ35" s="384"/>
      <c r="BR35" s="384"/>
      <c r="BS35" s="384"/>
      <c r="BT35" s="384"/>
      <c r="BU35" s="384"/>
      <c r="BV35" s="384"/>
      <c r="BW35" s="384"/>
      <c r="BX35" s="384"/>
      <c r="BY35" s="384"/>
      <c r="BZ35" s="384"/>
      <c r="CA35" s="384"/>
      <c r="CB35" s="652"/>
      <c r="CC35" s="653"/>
      <c r="CD35" s="653"/>
      <c r="CE35" s="654"/>
      <c r="CF35" s="661"/>
      <c r="CG35" s="662"/>
      <c r="CH35" s="662"/>
      <c r="CI35" s="662"/>
      <c r="CJ35" s="662"/>
      <c r="CK35" s="662"/>
      <c r="CL35" s="662"/>
      <c r="CM35" s="662"/>
      <c r="CN35" s="662"/>
      <c r="CO35" s="663"/>
      <c r="CP35" s="644"/>
      <c r="CQ35" s="644"/>
      <c r="CR35" s="644"/>
      <c r="CS35" s="644"/>
      <c r="CT35" s="644"/>
      <c r="CU35" s="644"/>
      <c r="CV35" s="644"/>
      <c r="CW35" s="384"/>
      <c r="CX35" s="384"/>
      <c r="CY35" s="384"/>
      <c r="CZ35" s="384"/>
      <c r="DA35" s="384"/>
      <c r="DB35" s="384"/>
      <c r="DC35" s="384"/>
      <c r="DD35" s="661"/>
      <c r="DE35" s="662"/>
      <c r="DF35" s="662"/>
      <c r="DG35" s="662"/>
      <c r="DH35" s="662"/>
      <c r="DI35" s="662"/>
      <c r="DJ35" s="662"/>
      <c r="DK35" s="662"/>
      <c r="DL35" s="663"/>
      <c r="DM35" s="649"/>
      <c r="DN35" s="650"/>
      <c r="DO35" s="650"/>
      <c r="DP35" s="650"/>
      <c r="DQ35" s="650"/>
      <c r="DR35" s="651"/>
    </row>
    <row r="36" spans="2:122" ht="15" customHeight="1">
      <c r="B36" s="685" t="s">
        <v>260</v>
      </c>
      <c r="C36" s="272"/>
      <c r="D36" s="384" t="str">
        <f>IF(Input!AR80="","",Input!AR80)</f>
        <v/>
      </c>
      <c r="E36" s="384"/>
      <c r="F36" s="384"/>
      <c r="G36" s="384"/>
      <c r="H36" s="384"/>
      <c r="I36" s="384"/>
      <c r="J36" s="384"/>
      <c r="K36" s="384"/>
      <c r="L36" s="384"/>
      <c r="M36" s="384"/>
      <c r="N36" s="384"/>
      <c r="O36" s="384"/>
      <c r="P36" s="384"/>
      <c r="Q36" s="384"/>
      <c r="R36" s="652" t="str">
        <f>IF(Input!AR81="","",Input!AR81)</f>
        <v/>
      </c>
      <c r="S36" s="653"/>
      <c r="T36" s="653"/>
      <c r="U36" s="654"/>
      <c r="V36" s="661" t="str">
        <f>IF(Input!AR82="","",Input!AR82)</f>
        <v/>
      </c>
      <c r="W36" s="662"/>
      <c r="X36" s="662"/>
      <c r="Y36" s="662"/>
      <c r="Z36" s="662"/>
      <c r="AA36" s="662"/>
      <c r="AB36" s="662"/>
      <c r="AC36" s="662"/>
      <c r="AD36" s="662"/>
      <c r="AE36" s="663"/>
      <c r="AF36" s="644" t="str">
        <f>IF(Input!AR83="","",Input!AR83)</f>
        <v/>
      </c>
      <c r="AG36" s="644"/>
      <c r="AH36" s="644"/>
      <c r="AI36" s="644"/>
      <c r="AJ36" s="644"/>
      <c r="AK36" s="644"/>
      <c r="AL36" s="644"/>
      <c r="AM36" s="384" t="str">
        <f>IF(Input!AR84="","",Input!AR84)</f>
        <v/>
      </c>
      <c r="AN36" s="384"/>
      <c r="AO36" s="384"/>
      <c r="AP36" s="384"/>
      <c r="AQ36" s="384"/>
      <c r="AR36" s="384"/>
      <c r="AS36" s="384"/>
      <c r="AT36" s="661" t="str">
        <f>IF(Input!AR85="","",Input!AR85)</f>
        <v/>
      </c>
      <c r="AU36" s="662"/>
      <c r="AV36" s="662"/>
      <c r="AW36" s="662"/>
      <c r="AX36" s="662"/>
      <c r="AY36" s="662"/>
      <c r="AZ36" s="662"/>
      <c r="BA36" s="662"/>
      <c r="BB36" s="663"/>
      <c r="BC36" s="646" t="str">
        <f>IF(Input!AR86="","",Input!AR86)</f>
        <v/>
      </c>
      <c r="BD36" s="647"/>
      <c r="BE36" s="647"/>
      <c r="BF36" s="647"/>
      <c r="BG36" s="647"/>
      <c r="BH36" s="648"/>
      <c r="BJ36" s="749"/>
      <c r="BL36" s="685" t="s">
        <v>260</v>
      </c>
      <c r="BM36" s="272"/>
      <c r="BN36" s="384" t="str">
        <f>IF(Input!CQ80="","",Input!CQ80)</f>
        <v/>
      </c>
      <c r="BO36" s="384"/>
      <c r="BP36" s="384"/>
      <c r="BQ36" s="384"/>
      <c r="BR36" s="384"/>
      <c r="BS36" s="384"/>
      <c r="BT36" s="384"/>
      <c r="BU36" s="384"/>
      <c r="BV36" s="384"/>
      <c r="BW36" s="384"/>
      <c r="BX36" s="384"/>
      <c r="BY36" s="384"/>
      <c r="BZ36" s="384"/>
      <c r="CA36" s="384"/>
      <c r="CB36" s="652" t="str">
        <f>IF(Input!CQ81="","",Input!CQ81)</f>
        <v/>
      </c>
      <c r="CC36" s="653"/>
      <c r="CD36" s="653"/>
      <c r="CE36" s="654"/>
      <c r="CF36" s="661" t="str">
        <f>IF(Input!CQ82="","",Input!CQ82)</f>
        <v/>
      </c>
      <c r="CG36" s="662"/>
      <c r="CH36" s="662"/>
      <c r="CI36" s="662"/>
      <c r="CJ36" s="662"/>
      <c r="CK36" s="662"/>
      <c r="CL36" s="662"/>
      <c r="CM36" s="662"/>
      <c r="CN36" s="662"/>
      <c r="CO36" s="663"/>
      <c r="CP36" s="644" t="str">
        <f>IF(Input!CQ83="","",Input!CQ83)</f>
        <v/>
      </c>
      <c r="CQ36" s="644"/>
      <c r="CR36" s="644"/>
      <c r="CS36" s="644"/>
      <c r="CT36" s="644"/>
      <c r="CU36" s="644"/>
      <c r="CV36" s="644"/>
      <c r="CW36" s="384" t="str">
        <f>IF(Input!CQ84="","",Input!CQ84)</f>
        <v/>
      </c>
      <c r="CX36" s="384"/>
      <c r="CY36" s="384"/>
      <c r="CZ36" s="384"/>
      <c r="DA36" s="384"/>
      <c r="DB36" s="384"/>
      <c r="DC36" s="384"/>
      <c r="DD36" s="661" t="str">
        <f>IF(Input!CQ85="","",Input!CQ85)</f>
        <v/>
      </c>
      <c r="DE36" s="662"/>
      <c r="DF36" s="662"/>
      <c r="DG36" s="662"/>
      <c r="DH36" s="662"/>
      <c r="DI36" s="662"/>
      <c r="DJ36" s="662"/>
      <c r="DK36" s="662"/>
      <c r="DL36" s="663"/>
      <c r="DM36" s="646" t="str">
        <f>IF(Input!CQ86="","",Input!CQ86)</f>
        <v/>
      </c>
      <c r="DN36" s="647"/>
      <c r="DO36" s="647"/>
      <c r="DP36" s="647"/>
      <c r="DQ36" s="647"/>
      <c r="DR36" s="648"/>
    </row>
    <row r="37" spans="2:122" ht="15" customHeight="1" thickBot="1">
      <c r="B37" s="686"/>
      <c r="C37" s="687"/>
      <c r="D37" s="688"/>
      <c r="E37" s="688"/>
      <c r="F37" s="688"/>
      <c r="G37" s="688"/>
      <c r="H37" s="688"/>
      <c r="I37" s="688"/>
      <c r="J37" s="688"/>
      <c r="K37" s="688"/>
      <c r="L37" s="688"/>
      <c r="M37" s="688"/>
      <c r="N37" s="688"/>
      <c r="O37" s="688"/>
      <c r="P37" s="688"/>
      <c r="Q37" s="688"/>
      <c r="R37" s="655"/>
      <c r="S37" s="656"/>
      <c r="T37" s="656"/>
      <c r="U37" s="657"/>
      <c r="V37" s="667"/>
      <c r="W37" s="668"/>
      <c r="X37" s="668"/>
      <c r="Y37" s="668"/>
      <c r="Z37" s="668"/>
      <c r="AA37" s="668"/>
      <c r="AB37" s="668"/>
      <c r="AC37" s="668"/>
      <c r="AD37" s="668"/>
      <c r="AE37" s="669"/>
      <c r="AF37" s="645"/>
      <c r="AG37" s="645"/>
      <c r="AH37" s="645"/>
      <c r="AI37" s="645"/>
      <c r="AJ37" s="645"/>
      <c r="AK37" s="645"/>
      <c r="AL37" s="645"/>
      <c r="AM37" s="688"/>
      <c r="AN37" s="688"/>
      <c r="AO37" s="688"/>
      <c r="AP37" s="688"/>
      <c r="AQ37" s="688"/>
      <c r="AR37" s="688"/>
      <c r="AS37" s="688"/>
      <c r="AT37" s="667"/>
      <c r="AU37" s="668"/>
      <c r="AV37" s="668"/>
      <c r="AW37" s="668"/>
      <c r="AX37" s="668"/>
      <c r="AY37" s="668"/>
      <c r="AZ37" s="668"/>
      <c r="BA37" s="668"/>
      <c r="BB37" s="669"/>
      <c r="BC37" s="664"/>
      <c r="BD37" s="665"/>
      <c r="BE37" s="665"/>
      <c r="BF37" s="665"/>
      <c r="BG37" s="665"/>
      <c r="BH37" s="666"/>
      <c r="BJ37" s="749"/>
      <c r="BL37" s="686"/>
      <c r="BM37" s="687"/>
      <c r="BN37" s="688"/>
      <c r="BO37" s="688"/>
      <c r="BP37" s="688"/>
      <c r="BQ37" s="688"/>
      <c r="BR37" s="688"/>
      <c r="BS37" s="688"/>
      <c r="BT37" s="688"/>
      <c r="BU37" s="688"/>
      <c r="BV37" s="688"/>
      <c r="BW37" s="688"/>
      <c r="BX37" s="688"/>
      <c r="BY37" s="688"/>
      <c r="BZ37" s="688"/>
      <c r="CA37" s="688"/>
      <c r="CB37" s="655"/>
      <c r="CC37" s="656"/>
      <c r="CD37" s="656"/>
      <c r="CE37" s="657"/>
      <c r="CF37" s="667"/>
      <c r="CG37" s="668"/>
      <c r="CH37" s="668"/>
      <c r="CI37" s="668"/>
      <c r="CJ37" s="668"/>
      <c r="CK37" s="668"/>
      <c r="CL37" s="668"/>
      <c r="CM37" s="668"/>
      <c r="CN37" s="668"/>
      <c r="CO37" s="669"/>
      <c r="CP37" s="645"/>
      <c r="CQ37" s="645"/>
      <c r="CR37" s="645"/>
      <c r="CS37" s="645"/>
      <c r="CT37" s="645"/>
      <c r="CU37" s="645"/>
      <c r="CV37" s="645"/>
      <c r="CW37" s="688"/>
      <c r="CX37" s="688"/>
      <c r="CY37" s="688"/>
      <c r="CZ37" s="688"/>
      <c r="DA37" s="688"/>
      <c r="DB37" s="688"/>
      <c r="DC37" s="688"/>
      <c r="DD37" s="667"/>
      <c r="DE37" s="668"/>
      <c r="DF37" s="668"/>
      <c r="DG37" s="668"/>
      <c r="DH37" s="668"/>
      <c r="DI37" s="668"/>
      <c r="DJ37" s="668"/>
      <c r="DK37" s="668"/>
      <c r="DL37" s="669"/>
      <c r="DM37" s="664"/>
      <c r="DN37" s="665"/>
      <c r="DO37" s="665"/>
      <c r="DP37" s="665"/>
      <c r="DQ37" s="665"/>
      <c r="DR37" s="666"/>
    </row>
    <row r="38" spans="2:122" ht="15" customHeight="1">
      <c r="BC38" s="684"/>
      <c r="BD38" s="684"/>
      <c r="BE38" s="684"/>
      <c r="BF38" s="684"/>
      <c r="BG38" s="684"/>
      <c r="BH38" s="684"/>
      <c r="BJ38" s="749"/>
    </row>
    <row r="39" spans="2:122" ht="15" customHeight="1">
      <c r="B39" s="86"/>
      <c r="C39" s="86"/>
      <c r="D39" s="86"/>
      <c r="E39" s="86"/>
      <c r="F39" s="86"/>
      <c r="G39" s="86"/>
      <c r="H39" s="86"/>
      <c r="I39" s="86"/>
      <c r="J39" s="86"/>
      <c r="K39" s="86"/>
      <c r="L39" s="86"/>
      <c r="M39" s="86"/>
      <c r="N39" s="86"/>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86"/>
      <c r="CJ39" s="86"/>
      <c r="CK39" s="86"/>
      <c r="CL39" s="86"/>
      <c r="CM39" s="86"/>
      <c r="CN39" s="86"/>
      <c r="CO39" s="86"/>
      <c r="CP39" s="86"/>
      <c r="CQ39" s="86"/>
      <c r="CR39" s="86"/>
      <c r="CS39" s="86"/>
      <c r="CT39" s="86"/>
      <c r="CU39" s="86"/>
      <c r="CV39" s="86"/>
      <c r="CW39" s="86"/>
      <c r="CX39" s="86"/>
      <c r="CY39" s="86"/>
      <c r="CZ39" s="86"/>
      <c r="DA39" s="86"/>
      <c r="DB39" s="86"/>
      <c r="DC39" s="86"/>
      <c r="DD39" s="86"/>
      <c r="DE39" s="86"/>
      <c r="DF39" s="86"/>
      <c r="DG39" s="86"/>
      <c r="DH39" s="86"/>
      <c r="DI39" s="86"/>
      <c r="DJ39" s="86"/>
      <c r="DK39" s="86"/>
      <c r="DL39" s="86"/>
      <c r="DM39" s="86"/>
      <c r="DN39" s="86"/>
      <c r="DO39" s="86"/>
      <c r="DP39" s="86"/>
      <c r="DQ39" s="86"/>
      <c r="DR39" s="86"/>
    </row>
    <row r="40" spans="2:122" ht="15" customHeight="1">
      <c r="B40" s="87"/>
      <c r="C40" s="87"/>
      <c r="D40" s="87"/>
      <c r="E40" s="87"/>
      <c r="F40" s="87"/>
      <c r="G40" s="87"/>
      <c r="H40" s="87"/>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750"/>
      <c r="BK40" s="87"/>
      <c r="BL40" s="87"/>
      <c r="BM40" s="87"/>
      <c r="BN40" s="87"/>
      <c r="BO40" s="87"/>
      <c r="BP40" s="87"/>
      <c r="BQ40" s="87"/>
      <c r="BR40" s="87"/>
      <c r="BS40" s="87"/>
      <c r="BT40" s="87"/>
      <c r="BU40" s="87"/>
      <c r="BV40" s="87"/>
      <c r="BW40" s="87"/>
      <c r="BX40" s="87"/>
      <c r="BY40" s="87"/>
      <c r="BZ40" s="87"/>
      <c r="CA40" s="87"/>
      <c r="CB40" s="87"/>
      <c r="CC40" s="87"/>
      <c r="CD40" s="87"/>
      <c r="CE40" s="87"/>
      <c r="CF40" s="87"/>
      <c r="CG40" s="87"/>
      <c r="CH40" s="87"/>
      <c r="CI40" s="87"/>
      <c r="CJ40" s="87"/>
      <c r="CK40" s="87"/>
      <c r="CL40" s="87"/>
      <c r="CM40" s="87"/>
      <c r="CN40" s="87"/>
      <c r="CO40" s="87"/>
      <c r="CP40" s="87"/>
      <c r="CQ40" s="87"/>
      <c r="CR40" s="87"/>
      <c r="CS40" s="87"/>
      <c r="CT40" s="87"/>
      <c r="CU40" s="87"/>
      <c r="CV40" s="87"/>
      <c r="CW40" s="87"/>
      <c r="CX40" s="87"/>
      <c r="CY40" s="87"/>
      <c r="CZ40" s="87"/>
      <c r="DA40" s="87"/>
      <c r="DB40" s="87"/>
      <c r="DC40" s="87"/>
      <c r="DD40" s="87"/>
      <c r="DE40" s="87"/>
      <c r="DF40" s="87"/>
      <c r="DG40" s="87"/>
      <c r="DH40" s="87"/>
      <c r="DI40" s="87"/>
      <c r="DJ40" s="87"/>
      <c r="DK40" s="87"/>
      <c r="DL40" s="87"/>
      <c r="DM40" s="87"/>
      <c r="DN40" s="87"/>
      <c r="DO40" s="87"/>
      <c r="DP40" s="87"/>
      <c r="DQ40" s="87"/>
      <c r="DR40" s="87"/>
    </row>
    <row r="41" spans="2:122" ht="15" customHeight="1" thickBot="1">
      <c r="B41" s="40">
        <v>3</v>
      </c>
      <c r="BJ41" s="750"/>
      <c r="BL41" s="40">
        <v>4</v>
      </c>
    </row>
    <row r="42" spans="2:122" ht="15" customHeight="1">
      <c r="B42" s="731" t="s">
        <v>32</v>
      </c>
      <c r="C42" s="732"/>
      <c r="D42" s="732"/>
      <c r="E42" s="732"/>
      <c r="F42" s="732"/>
      <c r="G42" s="732"/>
      <c r="H42" s="716" t="s">
        <v>51</v>
      </c>
      <c r="I42" s="717"/>
      <c r="J42" s="717"/>
      <c r="K42" s="716" t="s">
        <v>21</v>
      </c>
      <c r="L42" s="717"/>
      <c r="M42" s="717"/>
      <c r="N42" s="717"/>
      <c r="O42" s="717"/>
      <c r="P42" s="717"/>
      <c r="Q42" s="717"/>
      <c r="R42" s="717"/>
      <c r="S42" s="717"/>
      <c r="T42" s="717"/>
      <c r="U42" s="717"/>
      <c r="V42" s="724"/>
      <c r="W42" s="732" t="s">
        <v>65</v>
      </c>
      <c r="X42" s="732"/>
      <c r="Y42" s="732"/>
      <c r="Z42" s="732"/>
      <c r="AA42" s="732"/>
      <c r="AB42" s="732"/>
      <c r="AC42" s="732"/>
      <c r="AD42" s="732"/>
      <c r="AE42" s="83"/>
      <c r="AF42" s="401" t="s">
        <v>244</v>
      </c>
      <c r="AG42" s="402"/>
      <c r="AH42" s="402"/>
      <c r="AI42" s="402"/>
      <c r="AJ42" s="402"/>
      <c r="AK42" s="402"/>
      <c r="AL42" s="402"/>
      <c r="AM42" s="402"/>
      <c r="AN42" s="402"/>
      <c r="AO42" s="402"/>
      <c r="AP42" s="402"/>
      <c r="AQ42" s="402"/>
      <c r="AR42" s="402"/>
      <c r="AS42" s="402"/>
      <c r="AT42" s="402"/>
      <c r="AU42" s="402"/>
      <c r="AV42" s="402"/>
      <c r="AW42" s="402"/>
      <c r="AX42" s="402"/>
      <c r="AY42" s="402"/>
      <c r="AZ42" s="402"/>
      <c r="BA42" s="402"/>
      <c r="BB42" s="402"/>
      <c r="BC42" s="402"/>
      <c r="BD42" s="402"/>
      <c r="BE42" s="402"/>
      <c r="BF42" s="402"/>
      <c r="BG42" s="402"/>
      <c r="BH42" s="549"/>
      <c r="BJ42" s="750"/>
      <c r="BL42" s="731" t="s">
        <v>32</v>
      </c>
      <c r="BM42" s="732"/>
      <c r="BN42" s="732"/>
      <c r="BO42" s="732"/>
      <c r="BP42" s="732"/>
      <c r="BQ42" s="732"/>
      <c r="BR42" s="716" t="s">
        <v>51</v>
      </c>
      <c r="BS42" s="717"/>
      <c r="BT42" s="717"/>
      <c r="BU42" s="716" t="s">
        <v>21</v>
      </c>
      <c r="BV42" s="717"/>
      <c r="BW42" s="717"/>
      <c r="BX42" s="717"/>
      <c r="BY42" s="717"/>
      <c r="BZ42" s="717"/>
      <c r="CA42" s="717"/>
      <c r="CB42" s="717"/>
      <c r="CC42" s="717"/>
      <c r="CD42" s="717"/>
      <c r="CE42" s="717"/>
      <c r="CF42" s="724"/>
      <c r="CG42" s="732" t="s">
        <v>65</v>
      </c>
      <c r="CH42" s="732"/>
      <c r="CI42" s="732"/>
      <c r="CJ42" s="732"/>
      <c r="CK42" s="732"/>
      <c r="CL42" s="732"/>
      <c r="CM42" s="732"/>
      <c r="CN42" s="732"/>
      <c r="CO42" s="83"/>
      <c r="CP42" s="401" t="s">
        <v>244</v>
      </c>
      <c r="CQ42" s="402"/>
      <c r="CR42" s="402"/>
      <c r="CS42" s="402"/>
      <c r="CT42" s="402"/>
      <c r="CU42" s="402"/>
      <c r="CV42" s="402"/>
      <c r="CW42" s="402"/>
      <c r="CX42" s="402"/>
      <c r="CY42" s="402"/>
      <c r="CZ42" s="402"/>
      <c r="DA42" s="402"/>
      <c r="DB42" s="402"/>
      <c r="DC42" s="402"/>
      <c r="DD42" s="402"/>
      <c r="DE42" s="402"/>
      <c r="DF42" s="402"/>
      <c r="DG42" s="402"/>
      <c r="DH42" s="402"/>
      <c r="DI42" s="402"/>
      <c r="DJ42" s="402"/>
      <c r="DK42" s="402"/>
      <c r="DL42" s="402"/>
      <c r="DM42" s="402"/>
      <c r="DN42" s="402"/>
      <c r="DO42" s="402"/>
      <c r="DP42" s="402"/>
      <c r="DQ42" s="402"/>
      <c r="DR42" s="549"/>
    </row>
    <row r="43" spans="2:122" ht="15" customHeight="1">
      <c r="B43" s="733"/>
      <c r="C43" s="734"/>
      <c r="D43" s="734"/>
      <c r="E43" s="734"/>
      <c r="F43" s="734"/>
      <c r="G43" s="734"/>
      <c r="H43" s="673"/>
      <c r="I43" s="674"/>
      <c r="J43" s="674"/>
      <c r="K43" s="673"/>
      <c r="L43" s="674"/>
      <c r="M43" s="674"/>
      <c r="N43" s="674"/>
      <c r="O43" s="674"/>
      <c r="P43" s="674"/>
      <c r="Q43" s="674"/>
      <c r="R43" s="674"/>
      <c r="S43" s="674"/>
      <c r="T43" s="674"/>
      <c r="U43" s="674"/>
      <c r="V43" s="692"/>
      <c r="W43" s="734"/>
      <c r="X43" s="734"/>
      <c r="Y43" s="734"/>
      <c r="Z43" s="734"/>
      <c r="AA43" s="734"/>
      <c r="AB43" s="734"/>
      <c r="AC43" s="734"/>
      <c r="AD43" s="734"/>
      <c r="AF43" s="514"/>
      <c r="AG43" s="515"/>
      <c r="AH43" s="515"/>
      <c r="AI43" s="515"/>
      <c r="AJ43" s="515"/>
      <c r="AK43" s="515"/>
      <c r="AL43" s="515"/>
      <c r="AM43" s="515"/>
      <c r="AN43" s="515"/>
      <c r="AO43" s="515"/>
      <c r="AP43" s="515"/>
      <c r="AQ43" s="515"/>
      <c r="AR43" s="515"/>
      <c r="AS43" s="515"/>
      <c r="AT43" s="515"/>
      <c r="AU43" s="515"/>
      <c r="AV43" s="515"/>
      <c r="AW43" s="515"/>
      <c r="AX43" s="515"/>
      <c r="AY43" s="515"/>
      <c r="AZ43" s="515"/>
      <c r="BA43" s="515"/>
      <c r="BB43" s="515"/>
      <c r="BC43" s="515"/>
      <c r="BD43" s="515"/>
      <c r="BE43" s="515"/>
      <c r="BF43" s="515"/>
      <c r="BG43" s="515"/>
      <c r="BH43" s="706"/>
      <c r="BJ43" s="750"/>
      <c r="BL43" s="733"/>
      <c r="BM43" s="734"/>
      <c r="BN43" s="734"/>
      <c r="BO43" s="734"/>
      <c r="BP43" s="734"/>
      <c r="BQ43" s="734"/>
      <c r="BR43" s="673"/>
      <c r="BS43" s="674"/>
      <c r="BT43" s="674"/>
      <c r="BU43" s="673"/>
      <c r="BV43" s="674"/>
      <c r="BW43" s="674"/>
      <c r="BX43" s="674"/>
      <c r="BY43" s="674"/>
      <c r="BZ43" s="674"/>
      <c r="CA43" s="674"/>
      <c r="CB43" s="674"/>
      <c r="CC43" s="674"/>
      <c r="CD43" s="674"/>
      <c r="CE43" s="674"/>
      <c r="CF43" s="692"/>
      <c r="CG43" s="734"/>
      <c r="CH43" s="734"/>
      <c r="CI43" s="734"/>
      <c r="CJ43" s="734"/>
      <c r="CK43" s="734"/>
      <c r="CL43" s="734"/>
      <c r="CM43" s="734"/>
      <c r="CN43" s="734"/>
      <c r="CP43" s="514"/>
      <c r="CQ43" s="515"/>
      <c r="CR43" s="515"/>
      <c r="CS43" s="515"/>
      <c r="CT43" s="515"/>
      <c r="CU43" s="515"/>
      <c r="CV43" s="515"/>
      <c r="CW43" s="515"/>
      <c r="CX43" s="515"/>
      <c r="CY43" s="515"/>
      <c r="CZ43" s="515"/>
      <c r="DA43" s="515"/>
      <c r="DB43" s="515"/>
      <c r="DC43" s="515"/>
      <c r="DD43" s="515"/>
      <c r="DE43" s="515"/>
      <c r="DF43" s="515"/>
      <c r="DG43" s="515"/>
      <c r="DH43" s="515"/>
      <c r="DI43" s="515"/>
      <c r="DJ43" s="515"/>
      <c r="DK43" s="515"/>
      <c r="DL43" s="515"/>
      <c r="DM43" s="515"/>
      <c r="DN43" s="515"/>
      <c r="DO43" s="515"/>
      <c r="DP43" s="515"/>
      <c r="DQ43" s="515"/>
      <c r="DR43" s="706"/>
    </row>
    <row r="44" spans="2:122" ht="15" customHeight="1">
      <c r="B44" s="743" t="str">
        <f>IF(Input!B70="","",Input!B70)</f>
        <v>demo part</v>
      </c>
      <c r="C44" s="744"/>
      <c r="D44" s="744"/>
      <c r="E44" s="744"/>
      <c r="F44" s="744"/>
      <c r="G44" s="745"/>
      <c r="H44" s="718" t="str">
        <f>IF(Input!M70="","",Input!M70)</f>
        <v/>
      </c>
      <c r="I44" s="719"/>
      <c r="J44" s="720"/>
      <c r="K44" s="725" t="str">
        <f>IF(Input!F70="","",Input!F70)</f>
        <v>des</v>
      </c>
      <c r="L44" s="726"/>
      <c r="M44" s="726"/>
      <c r="N44" s="726"/>
      <c r="O44" s="726"/>
      <c r="P44" s="726"/>
      <c r="Q44" s="726"/>
      <c r="R44" s="726"/>
      <c r="S44" s="726"/>
      <c r="T44" s="726"/>
      <c r="U44" s="726"/>
      <c r="V44" s="727"/>
      <c r="W44" s="707" t="str">
        <f>IF(Input!O70="","",Input!O70)</f>
        <v/>
      </c>
      <c r="X44" s="707"/>
      <c r="Y44" s="707"/>
      <c r="Z44" s="707"/>
      <c r="AA44" s="707"/>
      <c r="AB44" s="707"/>
      <c r="AC44" s="707"/>
      <c r="AD44" s="707"/>
      <c r="AF44" s="514"/>
      <c r="AG44" s="515"/>
      <c r="AH44" s="515"/>
      <c r="AI44" s="515"/>
      <c r="AJ44" s="515"/>
      <c r="AK44" s="515"/>
      <c r="AL44" s="515"/>
      <c r="AM44" s="515"/>
      <c r="AN44" s="515"/>
      <c r="AO44" s="515"/>
      <c r="AP44" s="515"/>
      <c r="AQ44" s="515"/>
      <c r="AR44" s="515"/>
      <c r="AS44" s="515"/>
      <c r="AT44" s="515"/>
      <c r="AU44" s="515"/>
      <c r="AV44" s="515"/>
      <c r="AW44" s="515"/>
      <c r="AX44" s="515"/>
      <c r="AY44" s="515"/>
      <c r="AZ44" s="515"/>
      <c r="BA44" s="515"/>
      <c r="BB44" s="515"/>
      <c r="BC44" s="515"/>
      <c r="BD44" s="515"/>
      <c r="BE44" s="515"/>
      <c r="BF44" s="515"/>
      <c r="BG44" s="515"/>
      <c r="BH44" s="706"/>
      <c r="BJ44" s="750"/>
      <c r="BL44" s="743" t="str">
        <f>IF(Input!B74="","",Input!B74)</f>
        <v/>
      </c>
      <c r="BM44" s="744"/>
      <c r="BN44" s="744"/>
      <c r="BO44" s="744"/>
      <c r="BP44" s="744"/>
      <c r="BQ44" s="745"/>
      <c r="BR44" s="718" t="str">
        <f>IF(Input!M74="","",Input!M74)</f>
        <v/>
      </c>
      <c r="BS44" s="719"/>
      <c r="BT44" s="720"/>
      <c r="BU44" s="725" t="str">
        <f>IF(Input!F74="","",Input!F74)</f>
        <v/>
      </c>
      <c r="BV44" s="726"/>
      <c r="BW44" s="726"/>
      <c r="BX44" s="726"/>
      <c r="BY44" s="726"/>
      <c r="BZ44" s="726"/>
      <c r="CA44" s="726"/>
      <c r="CB44" s="726"/>
      <c r="CC44" s="726"/>
      <c r="CD44" s="726"/>
      <c r="CE44" s="726"/>
      <c r="CF44" s="727"/>
      <c r="CG44" s="707" t="str">
        <f>IF(Input!O74="","",Input!O74)</f>
        <v/>
      </c>
      <c r="CH44" s="707"/>
      <c r="CI44" s="707"/>
      <c r="CJ44" s="707"/>
      <c r="CK44" s="707"/>
      <c r="CL44" s="707"/>
      <c r="CM44" s="707"/>
      <c r="CN44" s="707"/>
      <c r="CP44" s="514"/>
      <c r="CQ44" s="515"/>
      <c r="CR44" s="515"/>
      <c r="CS44" s="515"/>
      <c r="CT44" s="515"/>
      <c r="CU44" s="515"/>
      <c r="CV44" s="515"/>
      <c r="CW44" s="515"/>
      <c r="CX44" s="515"/>
      <c r="CY44" s="515"/>
      <c r="CZ44" s="515"/>
      <c r="DA44" s="515"/>
      <c r="DB44" s="515"/>
      <c r="DC44" s="515"/>
      <c r="DD44" s="515"/>
      <c r="DE44" s="515"/>
      <c r="DF44" s="515"/>
      <c r="DG44" s="515"/>
      <c r="DH44" s="515"/>
      <c r="DI44" s="515"/>
      <c r="DJ44" s="515"/>
      <c r="DK44" s="515"/>
      <c r="DL44" s="515"/>
      <c r="DM44" s="515"/>
      <c r="DN44" s="515"/>
      <c r="DO44" s="515"/>
      <c r="DP44" s="515"/>
      <c r="DQ44" s="515"/>
      <c r="DR44" s="706"/>
    </row>
    <row r="45" spans="2:122" ht="15" customHeight="1">
      <c r="B45" s="746"/>
      <c r="C45" s="747"/>
      <c r="D45" s="747"/>
      <c r="E45" s="747"/>
      <c r="F45" s="747"/>
      <c r="G45" s="748"/>
      <c r="H45" s="721"/>
      <c r="I45" s="722"/>
      <c r="J45" s="723"/>
      <c r="K45" s="728"/>
      <c r="L45" s="729"/>
      <c r="M45" s="729"/>
      <c r="N45" s="729"/>
      <c r="O45" s="729"/>
      <c r="P45" s="729"/>
      <c r="Q45" s="729"/>
      <c r="R45" s="729"/>
      <c r="S45" s="729"/>
      <c r="T45" s="729"/>
      <c r="U45" s="729"/>
      <c r="V45" s="730"/>
      <c r="W45" s="707"/>
      <c r="X45" s="707"/>
      <c r="Y45" s="707"/>
      <c r="Z45" s="707"/>
      <c r="AA45" s="707"/>
      <c r="AB45" s="707"/>
      <c r="AC45" s="707"/>
      <c r="AD45" s="707"/>
      <c r="AF45" s="514"/>
      <c r="AG45" s="515"/>
      <c r="AH45" s="515"/>
      <c r="AI45" s="515"/>
      <c r="AJ45" s="515"/>
      <c r="AK45" s="515"/>
      <c r="AL45" s="515"/>
      <c r="AM45" s="515"/>
      <c r="AN45" s="515"/>
      <c r="AO45" s="515"/>
      <c r="AP45" s="515"/>
      <c r="AQ45" s="515"/>
      <c r="AR45" s="515"/>
      <c r="AS45" s="515"/>
      <c r="AT45" s="515"/>
      <c r="AU45" s="515"/>
      <c r="AV45" s="515"/>
      <c r="AW45" s="515"/>
      <c r="AX45" s="515"/>
      <c r="AY45" s="515"/>
      <c r="AZ45" s="515"/>
      <c r="BA45" s="515"/>
      <c r="BB45" s="515"/>
      <c r="BC45" s="515"/>
      <c r="BD45" s="515"/>
      <c r="BE45" s="515"/>
      <c r="BF45" s="515"/>
      <c r="BG45" s="515"/>
      <c r="BH45" s="706"/>
      <c r="BJ45" s="750"/>
      <c r="BL45" s="746"/>
      <c r="BM45" s="747"/>
      <c r="BN45" s="747"/>
      <c r="BO45" s="747"/>
      <c r="BP45" s="747"/>
      <c r="BQ45" s="748"/>
      <c r="BR45" s="721"/>
      <c r="BS45" s="722"/>
      <c r="BT45" s="723"/>
      <c r="BU45" s="728"/>
      <c r="BV45" s="729"/>
      <c r="BW45" s="729"/>
      <c r="BX45" s="729"/>
      <c r="BY45" s="729"/>
      <c r="BZ45" s="729"/>
      <c r="CA45" s="729"/>
      <c r="CB45" s="729"/>
      <c r="CC45" s="729"/>
      <c r="CD45" s="729"/>
      <c r="CE45" s="729"/>
      <c r="CF45" s="730"/>
      <c r="CG45" s="707"/>
      <c r="CH45" s="707"/>
      <c r="CI45" s="707"/>
      <c r="CJ45" s="707"/>
      <c r="CK45" s="707"/>
      <c r="CL45" s="707"/>
      <c r="CM45" s="707"/>
      <c r="CN45" s="707"/>
      <c r="CP45" s="514"/>
      <c r="CQ45" s="515"/>
      <c r="CR45" s="515"/>
      <c r="CS45" s="515"/>
      <c r="CT45" s="515"/>
      <c r="CU45" s="515"/>
      <c r="CV45" s="515"/>
      <c r="CW45" s="515"/>
      <c r="CX45" s="515"/>
      <c r="CY45" s="515"/>
      <c r="CZ45" s="515"/>
      <c r="DA45" s="515"/>
      <c r="DB45" s="515"/>
      <c r="DC45" s="515"/>
      <c r="DD45" s="515"/>
      <c r="DE45" s="515"/>
      <c r="DF45" s="515"/>
      <c r="DG45" s="515"/>
      <c r="DH45" s="515"/>
      <c r="DI45" s="515"/>
      <c r="DJ45" s="515"/>
      <c r="DK45" s="515"/>
      <c r="DL45" s="515"/>
      <c r="DM45" s="515"/>
      <c r="DN45" s="515"/>
      <c r="DO45" s="515"/>
      <c r="DP45" s="515"/>
      <c r="DQ45" s="515"/>
      <c r="DR45" s="706"/>
    </row>
    <row r="46" spans="2:122" ht="15" customHeight="1">
      <c r="B46" s="735" t="s">
        <v>245</v>
      </c>
      <c r="C46" s="734"/>
      <c r="D46" s="734"/>
      <c r="E46" s="734"/>
      <c r="F46" s="734"/>
      <c r="G46" s="734"/>
      <c r="H46" s="734"/>
      <c r="I46" s="734"/>
      <c r="J46" s="734"/>
      <c r="K46" s="734" t="s">
        <v>67</v>
      </c>
      <c r="L46" s="734"/>
      <c r="M46" s="734"/>
      <c r="N46" s="734"/>
      <c r="O46" s="734"/>
      <c r="P46" s="734"/>
      <c r="Q46" s="734"/>
      <c r="R46" s="734"/>
      <c r="S46" s="734"/>
      <c r="T46" s="734" t="s">
        <v>246</v>
      </c>
      <c r="U46" s="734"/>
      <c r="V46" s="734"/>
      <c r="W46" s="734"/>
      <c r="X46" s="734"/>
      <c r="Y46" s="734"/>
      <c r="Z46" s="734"/>
      <c r="AA46" s="734"/>
      <c r="AB46" s="734"/>
      <c r="AC46" s="734"/>
      <c r="AD46" s="734"/>
      <c r="AF46" s="514"/>
      <c r="AG46" s="515"/>
      <c r="AH46" s="515"/>
      <c r="AI46" s="515"/>
      <c r="AJ46" s="515"/>
      <c r="AK46" s="515"/>
      <c r="AL46" s="515"/>
      <c r="AM46" s="515"/>
      <c r="AN46" s="515"/>
      <c r="AO46" s="515"/>
      <c r="AP46" s="515"/>
      <c r="AQ46" s="515"/>
      <c r="AR46" s="515"/>
      <c r="AS46" s="515"/>
      <c r="AT46" s="515"/>
      <c r="AU46" s="515"/>
      <c r="AV46" s="515"/>
      <c r="AW46" s="515"/>
      <c r="AX46" s="515"/>
      <c r="AY46" s="515"/>
      <c r="AZ46" s="515"/>
      <c r="BA46" s="515"/>
      <c r="BB46" s="515"/>
      <c r="BC46" s="515"/>
      <c r="BD46" s="515"/>
      <c r="BE46" s="515"/>
      <c r="BF46" s="515"/>
      <c r="BG46" s="515"/>
      <c r="BH46" s="706"/>
      <c r="BJ46" s="750"/>
      <c r="BL46" s="735" t="s">
        <v>245</v>
      </c>
      <c r="BM46" s="734"/>
      <c r="BN46" s="734"/>
      <c r="BO46" s="734"/>
      <c r="BP46" s="734"/>
      <c r="BQ46" s="734"/>
      <c r="BR46" s="734"/>
      <c r="BS46" s="734"/>
      <c r="BT46" s="734"/>
      <c r="BU46" s="734" t="s">
        <v>67</v>
      </c>
      <c r="BV46" s="734"/>
      <c r="BW46" s="734"/>
      <c r="BX46" s="734"/>
      <c r="BY46" s="734"/>
      <c r="BZ46" s="734"/>
      <c r="CA46" s="734"/>
      <c r="CB46" s="734"/>
      <c r="CC46" s="734"/>
      <c r="CD46" s="734" t="s">
        <v>246</v>
      </c>
      <c r="CE46" s="734"/>
      <c r="CF46" s="734"/>
      <c r="CG46" s="734"/>
      <c r="CH46" s="734"/>
      <c r="CI46" s="734"/>
      <c r="CJ46" s="734"/>
      <c r="CK46" s="734"/>
      <c r="CL46" s="734"/>
      <c r="CM46" s="734"/>
      <c r="CN46" s="734"/>
      <c r="CP46" s="514"/>
      <c r="CQ46" s="515"/>
      <c r="CR46" s="515"/>
      <c r="CS46" s="515"/>
      <c r="CT46" s="515"/>
      <c r="CU46" s="515"/>
      <c r="CV46" s="515"/>
      <c r="CW46" s="515"/>
      <c r="CX46" s="515"/>
      <c r="CY46" s="515"/>
      <c r="CZ46" s="515"/>
      <c r="DA46" s="515"/>
      <c r="DB46" s="515"/>
      <c r="DC46" s="515"/>
      <c r="DD46" s="515"/>
      <c r="DE46" s="515"/>
      <c r="DF46" s="515"/>
      <c r="DG46" s="515"/>
      <c r="DH46" s="515"/>
      <c r="DI46" s="515"/>
      <c r="DJ46" s="515"/>
      <c r="DK46" s="515"/>
      <c r="DL46" s="515"/>
      <c r="DM46" s="515"/>
      <c r="DN46" s="515"/>
      <c r="DO46" s="515"/>
      <c r="DP46" s="515"/>
      <c r="DQ46" s="515"/>
      <c r="DR46" s="706"/>
    </row>
    <row r="47" spans="2:122" ht="15" customHeight="1">
      <c r="B47" s="733"/>
      <c r="C47" s="734"/>
      <c r="D47" s="734"/>
      <c r="E47" s="734"/>
      <c r="F47" s="734"/>
      <c r="G47" s="734"/>
      <c r="H47" s="734"/>
      <c r="I47" s="734"/>
      <c r="J47" s="734"/>
      <c r="K47" s="734"/>
      <c r="L47" s="734"/>
      <c r="M47" s="734"/>
      <c r="N47" s="734"/>
      <c r="O47" s="734"/>
      <c r="P47" s="734"/>
      <c r="Q47" s="734"/>
      <c r="R47" s="734"/>
      <c r="S47" s="734"/>
      <c r="T47" s="734"/>
      <c r="U47" s="734"/>
      <c r="V47" s="734"/>
      <c r="W47" s="734"/>
      <c r="X47" s="734"/>
      <c r="Y47" s="734"/>
      <c r="Z47" s="734"/>
      <c r="AA47" s="734"/>
      <c r="AB47" s="734"/>
      <c r="AC47" s="734"/>
      <c r="AD47" s="734"/>
      <c r="AF47" s="514"/>
      <c r="AG47" s="515"/>
      <c r="AH47" s="515"/>
      <c r="AI47" s="515"/>
      <c r="AJ47" s="515"/>
      <c r="AK47" s="515"/>
      <c r="AL47" s="515"/>
      <c r="AM47" s="515"/>
      <c r="AN47" s="515"/>
      <c r="AO47" s="515"/>
      <c r="AP47" s="515"/>
      <c r="AQ47" s="515"/>
      <c r="AR47" s="515"/>
      <c r="AS47" s="515"/>
      <c r="AT47" s="515"/>
      <c r="AU47" s="515"/>
      <c r="AV47" s="515"/>
      <c r="AW47" s="515"/>
      <c r="AX47" s="515"/>
      <c r="AY47" s="515"/>
      <c r="AZ47" s="515"/>
      <c r="BA47" s="515"/>
      <c r="BB47" s="515"/>
      <c r="BC47" s="515"/>
      <c r="BD47" s="515"/>
      <c r="BE47" s="515"/>
      <c r="BF47" s="515"/>
      <c r="BG47" s="515"/>
      <c r="BH47" s="706"/>
      <c r="BJ47" s="750"/>
      <c r="BL47" s="733"/>
      <c r="BM47" s="734"/>
      <c r="BN47" s="734"/>
      <c r="BO47" s="734"/>
      <c r="BP47" s="734"/>
      <c r="BQ47" s="734"/>
      <c r="BR47" s="734"/>
      <c r="BS47" s="734"/>
      <c r="BT47" s="734"/>
      <c r="BU47" s="734"/>
      <c r="BV47" s="734"/>
      <c r="BW47" s="734"/>
      <c r="BX47" s="734"/>
      <c r="BY47" s="734"/>
      <c r="BZ47" s="734"/>
      <c r="CA47" s="734"/>
      <c r="CB47" s="734"/>
      <c r="CC47" s="734"/>
      <c r="CD47" s="734"/>
      <c r="CE47" s="734"/>
      <c r="CF47" s="734"/>
      <c r="CG47" s="734"/>
      <c r="CH47" s="734"/>
      <c r="CI47" s="734"/>
      <c r="CJ47" s="734"/>
      <c r="CK47" s="734"/>
      <c r="CL47" s="734"/>
      <c r="CM47" s="734"/>
      <c r="CN47" s="734"/>
      <c r="CP47" s="514"/>
      <c r="CQ47" s="515"/>
      <c r="CR47" s="515"/>
      <c r="CS47" s="515"/>
      <c r="CT47" s="515"/>
      <c r="CU47" s="515"/>
      <c r="CV47" s="515"/>
      <c r="CW47" s="515"/>
      <c r="CX47" s="515"/>
      <c r="CY47" s="515"/>
      <c r="CZ47" s="515"/>
      <c r="DA47" s="515"/>
      <c r="DB47" s="515"/>
      <c r="DC47" s="515"/>
      <c r="DD47" s="515"/>
      <c r="DE47" s="515"/>
      <c r="DF47" s="515"/>
      <c r="DG47" s="515"/>
      <c r="DH47" s="515"/>
      <c r="DI47" s="515"/>
      <c r="DJ47" s="515"/>
      <c r="DK47" s="515"/>
      <c r="DL47" s="515"/>
      <c r="DM47" s="515"/>
      <c r="DN47" s="515"/>
      <c r="DO47" s="515"/>
      <c r="DP47" s="515"/>
      <c r="DQ47" s="515"/>
      <c r="DR47" s="706"/>
    </row>
    <row r="48" spans="2:122" ht="15" customHeight="1">
      <c r="B48" s="737" t="str">
        <f>IF(Input!T70="","",Input!T70)</f>
        <v/>
      </c>
      <c r="C48" s="738"/>
      <c r="D48" s="738"/>
      <c r="E48" s="738"/>
      <c r="F48" s="738"/>
      <c r="G48" s="738"/>
      <c r="H48" s="738" t="str">
        <f>IF(Input!Y70="","",Input!Y70)</f>
        <v/>
      </c>
      <c r="I48" s="738"/>
      <c r="J48" s="741"/>
      <c r="K48" s="707" t="str">
        <f>IF(Input!AB70="","",Input!AB70)</f>
        <v/>
      </c>
      <c r="L48" s="707"/>
      <c r="M48" s="707"/>
      <c r="N48" s="707"/>
      <c r="O48" s="707"/>
      <c r="P48" s="707"/>
      <c r="Q48" s="707"/>
      <c r="R48" s="707"/>
      <c r="S48" s="707"/>
      <c r="T48" s="736" t="str">
        <f>IF(Input!AG70="","",Input!AG70)</f>
        <v/>
      </c>
      <c r="U48" s="736"/>
      <c r="V48" s="736"/>
      <c r="W48" s="736"/>
      <c r="X48" s="736"/>
      <c r="Y48" s="736"/>
      <c r="Z48" s="736"/>
      <c r="AA48" s="736"/>
      <c r="AB48" s="736"/>
      <c r="AC48" s="736"/>
      <c r="AD48" s="736"/>
      <c r="AF48" s="514"/>
      <c r="AG48" s="515"/>
      <c r="AH48" s="515"/>
      <c r="AI48" s="515"/>
      <c r="AJ48" s="515"/>
      <c r="AK48" s="515"/>
      <c r="AL48" s="515"/>
      <c r="AM48" s="515"/>
      <c r="AN48" s="515"/>
      <c r="AO48" s="515"/>
      <c r="AP48" s="515"/>
      <c r="AQ48" s="515"/>
      <c r="AR48" s="515"/>
      <c r="AS48" s="515"/>
      <c r="AT48" s="515"/>
      <c r="AU48" s="515"/>
      <c r="AV48" s="515"/>
      <c r="AW48" s="515"/>
      <c r="AX48" s="515"/>
      <c r="AY48" s="515"/>
      <c r="AZ48" s="515"/>
      <c r="BA48" s="515"/>
      <c r="BB48" s="515"/>
      <c r="BC48" s="515"/>
      <c r="BD48" s="515"/>
      <c r="BE48" s="515"/>
      <c r="BF48" s="515"/>
      <c r="BG48" s="515"/>
      <c r="BH48" s="706"/>
      <c r="BJ48" s="750"/>
      <c r="BL48" s="737" t="str">
        <f>IF(Input!T74="","",Input!T74)</f>
        <v/>
      </c>
      <c r="BM48" s="738"/>
      <c r="BN48" s="738"/>
      <c r="BO48" s="738"/>
      <c r="BP48" s="738"/>
      <c r="BQ48" s="738"/>
      <c r="BR48" s="738" t="str">
        <f>IF(Input!Y74="","",Input!Y74)</f>
        <v/>
      </c>
      <c r="BS48" s="738"/>
      <c r="BT48" s="741"/>
      <c r="BU48" s="707" t="str">
        <f>IF(Input!AB74="","",Input!AB74)</f>
        <v/>
      </c>
      <c r="BV48" s="707"/>
      <c r="BW48" s="707"/>
      <c r="BX48" s="707"/>
      <c r="BY48" s="707"/>
      <c r="BZ48" s="707"/>
      <c r="CA48" s="707"/>
      <c r="CB48" s="707"/>
      <c r="CC48" s="707"/>
      <c r="CD48" s="736" t="str">
        <f>IF(Input!AG74="","",Input!AG74)</f>
        <v/>
      </c>
      <c r="CE48" s="736"/>
      <c r="CF48" s="736"/>
      <c r="CG48" s="736"/>
      <c r="CH48" s="736"/>
      <c r="CI48" s="736"/>
      <c r="CJ48" s="736"/>
      <c r="CK48" s="736"/>
      <c r="CL48" s="736"/>
      <c r="CM48" s="736"/>
      <c r="CN48" s="736"/>
      <c r="CP48" s="514"/>
      <c r="CQ48" s="515"/>
      <c r="CR48" s="515"/>
      <c r="CS48" s="515"/>
      <c r="CT48" s="515"/>
      <c r="CU48" s="515"/>
      <c r="CV48" s="515"/>
      <c r="CW48" s="515"/>
      <c r="CX48" s="515"/>
      <c r="CY48" s="515"/>
      <c r="CZ48" s="515"/>
      <c r="DA48" s="515"/>
      <c r="DB48" s="515"/>
      <c r="DC48" s="515"/>
      <c r="DD48" s="515"/>
      <c r="DE48" s="515"/>
      <c r="DF48" s="515"/>
      <c r="DG48" s="515"/>
      <c r="DH48" s="515"/>
      <c r="DI48" s="515"/>
      <c r="DJ48" s="515"/>
      <c r="DK48" s="515"/>
      <c r="DL48" s="515"/>
      <c r="DM48" s="515"/>
      <c r="DN48" s="515"/>
      <c r="DO48" s="515"/>
      <c r="DP48" s="515"/>
      <c r="DQ48" s="515"/>
      <c r="DR48" s="706"/>
    </row>
    <row r="49" spans="2:122" ht="15" customHeight="1">
      <c r="B49" s="739"/>
      <c r="C49" s="740"/>
      <c r="D49" s="740"/>
      <c r="E49" s="740"/>
      <c r="F49" s="740"/>
      <c r="G49" s="740"/>
      <c r="H49" s="740"/>
      <c r="I49" s="740"/>
      <c r="J49" s="742"/>
      <c r="K49" s="707"/>
      <c r="L49" s="707"/>
      <c r="M49" s="707"/>
      <c r="N49" s="707"/>
      <c r="O49" s="707"/>
      <c r="P49" s="707"/>
      <c r="Q49" s="707"/>
      <c r="R49" s="707"/>
      <c r="S49" s="707"/>
      <c r="T49" s="736"/>
      <c r="U49" s="736"/>
      <c r="V49" s="736"/>
      <c r="W49" s="736"/>
      <c r="X49" s="736"/>
      <c r="Y49" s="736"/>
      <c r="Z49" s="736"/>
      <c r="AA49" s="736"/>
      <c r="AB49" s="736"/>
      <c r="AC49" s="736"/>
      <c r="AD49" s="736"/>
      <c r="AF49" s="404"/>
      <c r="AG49" s="405"/>
      <c r="AH49" s="405"/>
      <c r="AI49" s="405"/>
      <c r="AJ49" s="405"/>
      <c r="AK49" s="405"/>
      <c r="AL49" s="405"/>
      <c r="AM49" s="405"/>
      <c r="AN49" s="405"/>
      <c r="AO49" s="405"/>
      <c r="AP49" s="405"/>
      <c r="AQ49" s="405"/>
      <c r="AR49" s="405"/>
      <c r="AS49" s="405"/>
      <c r="AT49" s="405"/>
      <c r="AU49" s="405"/>
      <c r="AV49" s="405"/>
      <c r="AW49" s="405"/>
      <c r="AX49" s="405"/>
      <c r="AY49" s="405"/>
      <c r="AZ49" s="405"/>
      <c r="BA49" s="405"/>
      <c r="BB49" s="405"/>
      <c r="BC49" s="405"/>
      <c r="BD49" s="405"/>
      <c r="BE49" s="405"/>
      <c r="BF49" s="405"/>
      <c r="BG49" s="405"/>
      <c r="BH49" s="550"/>
      <c r="BJ49" s="750"/>
      <c r="BL49" s="739"/>
      <c r="BM49" s="740"/>
      <c r="BN49" s="740"/>
      <c r="BO49" s="740"/>
      <c r="BP49" s="740"/>
      <c r="BQ49" s="740"/>
      <c r="BR49" s="740"/>
      <c r="BS49" s="740"/>
      <c r="BT49" s="742"/>
      <c r="BU49" s="707"/>
      <c r="BV49" s="707"/>
      <c r="BW49" s="707"/>
      <c r="BX49" s="707"/>
      <c r="BY49" s="707"/>
      <c r="BZ49" s="707"/>
      <c r="CA49" s="707"/>
      <c r="CB49" s="707"/>
      <c r="CC49" s="707"/>
      <c r="CD49" s="736"/>
      <c r="CE49" s="736"/>
      <c r="CF49" s="736"/>
      <c r="CG49" s="736"/>
      <c r="CH49" s="736"/>
      <c r="CI49" s="736"/>
      <c r="CJ49" s="736"/>
      <c r="CK49" s="736"/>
      <c r="CL49" s="736"/>
      <c r="CM49" s="736"/>
      <c r="CN49" s="736"/>
      <c r="CP49" s="404"/>
      <c r="CQ49" s="405"/>
      <c r="CR49" s="405"/>
      <c r="CS49" s="405"/>
      <c r="CT49" s="405"/>
      <c r="CU49" s="405"/>
      <c r="CV49" s="405"/>
      <c r="CW49" s="405"/>
      <c r="CX49" s="405"/>
      <c r="CY49" s="405"/>
      <c r="CZ49" s="405"/>
      <c r="DA49" s="405"/>
      <c r="DB49" s="405"/>
      <c r="DC49" s="405"/>
      <c r="DD49" s="405"/>
      <c r="DE49" s="405"/>
      <c r="DF49" s="405"/>
      <c r="DG49" s="405"/>
      <c r="DH49" s="405"/>
      <c r="DI49" s="405"/>
      <c r="DJ49" s="405"/>
      <c r="DK49" s="405"/>
      <c r="DL49" s="405"/>
      <c r="DM49" s="405"/>
      <c r="DN49" s="405"/>
      <c r="DO49" s="405"/>
      <c r="DP49" s="405"/>
      <c r="DQ49" s="405"/>
      <c r="DR49" s="550"/>
    </row>
    <row r="50" spans="2:122" ht="15" customHeight="1">
      <c r="B50" s="52"/>
      <c r="AF50" s="84"/>
      <c r="AG50" s="84"/>
      <c r="AH50" s="84"/>
      <c r="AI50" s="84"/>
      <c r="AJ50" s="84"/>
      <c r="AK50" s="84"/>
      <c r="AL50" s="84"/>
      <c r="AM50" s="84"/>
      <c r="AN50" s="84"/>
      <c r="AO50" s="84"/>
      <c r="AP50" s="84"/>
      <c r="AQ50" s="84"/>
      <c r="AR50" s="84"/>
      <c r="AS50" s="84"/>
      <c r="AT50" s="84"/>
      <c r="AU50" s="84"/>
      <c r="AV50" s="84"/>
      <c r="AW50" s="84"/>
      <c r="AX50" s="84"/>
      <c r="AY50" s="84"/>
      <c r="AZ50" s="84"/>
      <c r="BA50" s="84"/>
      <c r="BB50" s="84"/>
      <c r="BC50" s="84"/>
      <c r="BD50" s="84"/>
      <c r="BE50" s="84"/>
      <c r="BF50" s="84"/>
      <c r="BG50" s="84"/>
      <c r="BH50" s="85"/>
      <c r="BJ50" s="750"/>
      <c r="BL50" s="52"/>
      <c r="CP50" s="84"/>
      <c r="CQ50" s="84"/>
      <c r="CR50" s="84"/>
      <c r="CS50" s="84"/>
      <c r="CT50" s="84"/>
      <c r="CU50" s="84"/>
      <c r="CV50" s="84"/>
      <c r="CW50" s="84"/>
      <c r="CX50" s="84"/>
      <c r="CY50" s="84"/>
      <c r="CZ50" s="84"/>
      <c r="DA50" s="84"/>
      <c r="DB50" s="84"/>
      <c r="DC50" s="84"/>
      <c r="DD50" s="84"/>
      <c r="DE50" s="84"/>
      <c r="DF50" s="84"/>
      <c r="DG50" s="84"/>
      <c r="DH50" s="84"/>
      <c r="DI50" s="84"/>
      <c r="DJ50" s="84"/>
      <c r="DK50" s="84"/>
      <c r="DL50" s="84"/>
      <c r="DM50" s="84"/>
      <c r="DN50" s="84"/>
      <c r="DO50" s="84"/>
      <c r="DP50" s="84"/>
      <c r="DQ50" s="84"/>
      <c r="DR50" s="85"/>
    </row>
    <row r="51" spans="2:122" ht="15" customHeight="1">
      <c r="B51" s="708" t="s">
        <v>247</v>
      </c>
      <c r="C51" s="709"/>
      <c r="D51" s="709"/>
      <c r="E51" s="709"/>
      <c r="F51" s="709"/>
      <c r="G51" s="709"/>
      <c r="H51" s="709"/>
      <c r="I51" s="709"/>
      <c r="J51" s="709"/>
      <c r="K51" s="709"/>
      <c r="L51" s="709"/>
      <c r="M51" s="709"/>
      <c r="N51" s="709"/>
      <c r="O51" s="709"/>
      <c r="P51" s="709"/>
      <c r="Q51" s="709"/>
      <c r="R51" s="709"/>
      <c r="S51" s="709"/>
      <c r="T51" s="709"/>
      <c r="U51" s="709"/>
      <c r="V51" s="709"/>
      <c r="W51" s="709"/>
      <c r="X51" s="709"/>
      <c r="Y51" s="709"/>
      <c r="Z51" s="709"/>
      <c r="AA51" s="709"/>
      <c r="AB51" s="709"/>
      <c r="AC51" s="709"/>
      <c r="AD51" s="709"/>
      <c r="AF51" s="695" t="s">
        <v>73</v>
      </c>
      <c r="AG51" s="696"/>
      <c r="AH51" s="696"/>
      <c r="AI51" s="696"/>
      <c r="AJ51" s="696"/>
      <c r="AK51" s="696"/>
      <c r="AL51" s="696"/>
      <c r="AM51" s="696"/>
      <c r="AN51" s="696"/>
      <c r="AO51" s="696"/>
      <c r="AP51" s="696"/>
      <c r="AQ51" s="696"/>
      <c r="AR51" s="696"/>
      <c r="AS51" s="696"/>
      <c r="AT51" s="696"/>
      <c r="AU51" s="696"/>
      <c r="AV51" s="696"/>
      <c r="AW51" s="696"/>
      <c r="AX51" s="696"/>
      <c r="AY51" s="696"/>
      <c r="AZ51" s="696"/>
      <c r="BA51" s="696"/>
      <c r="BB51" s="696"/>
      <c r="BC51" s="696"/>
      <c r="BD51" s="696"/>
      <c r="BE51" s="696"/>
      <c r="BF51" s="696"/>
      <c r="BG51" s="696"/>
      <c r="BH51" s="697"/>
      <c r="BJ51" s="750"/>
      <c r="BL51" s="708" t="s">
        <v>247</v>
      </c>
      <c r="BM51" s="709"/>
      <c r="BN51" s="709"/>
      <c r="BO51" s="709"/>
      <c r="BP51" s="709"/>
      <c r="BQ51" s="709"/>
      <c r="BR51" s="709"/>
      <c r="BS51" s="709"/>
      <c r="BT51" s="709"/>
      <c r="BU51" s="709"/>
      <c r="BV51" s="709"/>
      <c r="BW51" s="709"/>
      <c r="BX51" s="709"/>
      <c r="BY51" s="709"/>
      <c r="BZ51" s="709"/>
      <c r="CA51" s="709"/>
      <c r="CB51" s="709"/>
      <c r="CC51" s="709"/>
      <c r="CD51" s="709"/>
      <c r="CE51" s="709"/>
      <c r="CF51" s="709"/>
      <c r="CG51" s="709"/>
      <c r="CH51" s="709"/>
      <c r="CI51" s="709"/>
      <c r="CJ51" s="709"/>
      <c r="CK51" s="709"/>
      <c r="CL51" s="709"/>
      <c r="CM51" s="709"/>
      <c r="CN51" s="709"/>
      <c r="CP51" s="695" t="s">
        <v>73</v>
      </c>
      <c r="CQ51" s="696"/>
      <c r="CR51" s="696"/>
      <c r="CS51" s="696"/>
      <c r="CT51" s="696"/>
      <c r="CU51" s="696"/>
      <c r="CV51" s="696"/>
      <c r="CW51" s="696"/>
      <c r="CX51" s="696"/>
      <c r="CY51" s="696"/>
      <c r="CZ51" s="696"/>
      <c r="DA51" s="696"/>
      <c r="DB51" s="696"/>
      <c r="DC51" s="696"/>
      <c r="DD51" s="696"/>
      <c r="DE51" s="696"/>
      <c r="DF51" s="696"/>
      <c r="DG51" s="696"/>
      <c r="DH51" s="696"/>
      <c r="DI51" s="696"/>
      <c r="DJ51" s="696"/>
      <c r="DK51" s="696"/>
      <c r="DL51" s="696"/>
      <c r="DM51" s="696"/>
      <c r="DN51" s="696"/>
      <c r="DO51" s="696"/>
      <c r="DP51" s="696"/>
      <c r="DQ51" s="696"/>
      <c r="DR51" s="697"/>
    </row>
    <row r="52" spans="2:122" ht="15" customHeight="1">
      <c r="B52" s="710" t="str">
        <f>IF(Input!BB70="","",Input!BB70)</f>
        <v/>
      </c>
      <c r="C52" s="699"/>
      <c r="D52" s="699"/>
      <c r="E52" s="699"/>
      <c r="F52" s="699"/>
      <c r="G52" s="699"/>
      <c r="H52" s="699"/>
      <c r="I52" s="699"/>
      <c r="J52" s="699"/>
      <c r="K52" s="699"/>
      <c r="L52" s="699"/>
      <c r="M52" s="699"/>
      <c r="N52" s="699"/>
      <c r="O52" s="699"/>
      <c r="P52" s="699"/>
      <c r="Q52" s="699"/>
      <c r="R52" s="699"/>
      <c r="S52" s="699"/>
      <c r="T52" s="699"/>
      <c r="U52" s="699"/>
      <c r="V52" s="699"/>
      <c r="W52" s="699"/>
      <c r="X52" s="699"/>
      <c r="Y52" s="699"/>
      <c r="Z52" s="699"/>
      <c r="AA52" s="699"/>
      <c r="AB52" s="699"/>
      <c r="AC52" s="699"/>
      <c r="AD52" s="711"/>
      <c r="AF52" s="698" t="str">
        <f>IF(Input!BK70="","",Input!BK70)</f>
        <v/>
      </c>
      <c r="AG52" s="699"/>
      <c r="AH52" s="699"/>
      <c r="AI52" s="699"/>
      <c r="AJ52" s="699"/>
      <c r="AK52" s="699"/>
      <c r="AL52" s="699"/>
      <c r="AM52" s="699"/>
      <c r="AN52" s="699"/>
      <c r="AO52" s="699"/>
      <c r="AP52" s="699"/>
      <c r="AQ52" s="699"/>
      <c r="AR52" s="699"/>
      <c r="AS52" s="699"/>
      <c r="AT52" s="699"/>
      <c r="AU52" s="699"/>
      <c r="AV52" s="699"/>
      <c r="AW52" s="699"/>
      <c r="AX52" s="699"/>
      <c r="AY52" s="699"/>
      <c r="AZ52" s="699"/>
      <c r="BA52" s="699"/>
      <c r="BB52" s="699"/>
      <c r="BC52" s="699"/>
      <c r="BD52" s="699"/>
      <c r="BE52" s="699"/>
      <c r="BF52" s="699"/>
      <c r="BG52" s="699"/>
      <c r="BH52" s="700"/>
      <c r="BJ52" s="750"/>
      <c r="BL52" s="710" t="str">
        <f>IF(Input!BB74="","",Input!BB74)</f>
        <v/>
      </c>
      <c r="BM52" s="699"/>
      <c r="BN52" s="699"/>
      <c r="BO52" s="699"/>
      <c r="BP52" s="699"/>
      <c r="BQ52" s="699"/>
      <c r="BR52" s="699"/>
      <c r="BS52" s="699"/>
      <c r="BT52" s="699"/>
      <c r="BU52" s="699"/>
      <c r="BV52" s="699"/>
      <c r="BW52" s="699"/>
      <c r="BX52" s="699"/>
      <c r="BY52" s="699"/>
      <c r="BZ52" s="699"/>
      <c r="CA52" s="699"/>
      <c r="CB52" s="699"/>
      <c r="CC52" s="699"/>
      <c r="CD52" s="699"/>
      <c r="CE52" s="699"/>
      <c r="CF52" s="699"/>
      <c r="CG52" s="699"/>
      <c r="CH52" s="699"/>
      <c r="CI52" s="699"/>
      <c r="CJ52" s="699"/>
      <c r="CK52" s="699"/>
      <c r="CL52" s="699"/>
      <c r="CM52" s="699"/>
      <c r="CN52" s="711"/>
      <c r="CP52" s="698" t="str">
        <f>IF(Input!BK74="","",Input!BK74)</f>
        <v/>
      </c>
      <c r="CQ52" s="699"/>
      <c r="CR52" s="699"/>
      <c r="CS52" s="699"/>
      <c r="CT52" s="699"/>
      <c r="CU52" s="699"/>
      <c r="CV52" s="699"/>
      <c r="CW52" s="699"/>
      <c r="CX52" s="699"/>
      <c r="CY52" s="699"/>
      <c r="CZ52" s="699"/>
      <c r="DA52" s="699"/>
      <c r="DB52" s="699"/>
      <c r="DC52" s="699"/>
      <c r="DD52" s="699"/>
      <c r="DE52" s="699"/>
      <c r="DF52" s="699"/>
      <c r="DG52" s="699"/>
      <c r="DH52" s="699"/>
      <c r="DI52" s="699"/>
      <c r="DJ52" s="699"/>
      <c r="DK52" s="699"/>
      <c r="DL52" s="699"/>
      <c r="DM52" s="699"/>
      <c r="DN52" s="699"/>
      <c r="DO52" s="699"/>
      <c r="DP52" s="699"/>
      <c r="DQ52" s="699"/>
      <c r="DR52" s="700"/>
    </row>
    <row r="53" spans="2:122" ht="15" customHeight="1">
      <c r="B53" s="712"/>
      <c r="C53" s="530"/>
      <c r="D53" s="530"/>
      <c r="E53" s="530"/>
      <c r="F53" s="530"/>
      <c r="G53" s="530"/>
      <c r="H53" s="530"/>
      <c r="I53" s="530"/>
      <c r="J53" s="530"/>
      <c r="K53" s="530"/>
      <c r="L53" s="530"/>
      <c r="M53" s="530"/>
      <c r="N53" s="530"/>
      <c r="O53" s="530"/>
      <c r="P53" s="530"/>
      <c r="Q53" s="530"/>
      <c r="R53" s="530"/>
      <c r="S53" s="530"/>
      <c r="T53" s="530"/>
      <c r="U53" s="530"/>
      <c r="V53" s="530"/>
      <c r="W53" s="530"/>
      <c r="X53" s="530"/>
      <c r="Y53" s="530"/>
      <c r="Z53" s="530"/>
      <c r="AA53" s="530"/>
      <c r="AB53" s="530"/>
      <c r="AC53" s="530"/>
      <c r="AD53" s="713"/>
      <c r="AF53" s="701"/>
      <c r="AG53" s="530"/>
      <c r="AH53" s="530"/>
      <c r="AI53" s="530"/>
      <c r="AJ53" s="530"/>
      <c r="AK53" s="530"/>
      <c r="AL53" s="530"/>
      <c r="AM53" s="530"/>
      <c r="AN53" s="530"/>
      <c r="AO53" s="530"/>
      <c r="AP53" s="530"/>
      <c r="AQ53" s="530"/>
      <c r="AR53" s="530"/>
      <c r="AS53" s="530"/>
      <c r="AT53" s="530"/>
      <c r="AU53" s="530"/>
      <c r="AV53" s="530"/>
      <c r="AW53" s="530"/>
      <c r="AX53" s="530"/>
      <c r="AY53" s="530"/>
      <c r="AZ53" s="530"/>
      <c r="BA53" s="530"/>
      <c r="BB53" s="530"/>
      <c r="BC53" s="530"/>
      <c r="BD53" s="530"/>
      <c r="BE53" s="530"/>
      <c r="BF53" s="530"/>
      <c r="BG53" s="530"/>
      <c r="BH53" s="702"/>
      <c r="BJ53" s="750"/>
      <c r="BL53" s="712"/>
      <c r="BM53" s="530"/>
      <c r="BN53" s="530"/>
      <c r="BO53" s="530"/>
      <c r="BP53" s="530"/>
      <c r="BQ53" s="530"/>
      <c r="BR53" s="530"/>
      <c r="BS53" s="530"/>
      <c r="BT53" s="530"/>
      <c r="BU53" s="530"/>
      <c r="BV53" s="530"/>
      <c r="BW53" s="530"/>
      <c r="BX53" s="530"/>
      <c r="BY53" s="530"/>
      <c r="BZ53" s="530"/>
      <c r="CA53" s="530"/>
      <c r="CB53" s="530"/>
      <c r="CC53" s="530"/>
      <c r="CD53" s="530"/>
      <c r="CE53" s="530"/>
      <c r="CF53" s="530"/>
      <c r="CG53" s="530"/>
      <c r="CH53" s="530"/>
      <c r="CI53" s="530"/>
      <c r="CJ53" s="530"/>
      <c r="CK53" s="530"/>
      <c r="CL53" s="530"/>
      <c r="CM53" s="530"/>
      <c r="CN53" s="713"/>
      <c r="CP53" s="701"/>
      <c r="CQ53" s="530"/>
      <c r="CR53" s="530"/>
      <c r="CS53" s="530"/>
      <c r="CT53" s="530"/>
      <c r="CU53" s="530"/>
      <c r="CV53" s="530"/>
      <c r="CW53" s="530"/>
      <c r="CX53" s="530"/>
      <c r="CY53" s="530"/>
      <c r="CZ53" s="530"/>
      <c r="DA53" s="530"/>
      <c r="DB53" s="530"/>
      <c r="DC53" s="530"/>
      <c r="DD53" s="530"/>
      <c r="DE53" s="530"/>
      <c r="DF53" s="530"/>
      <c r="DG53" s="530"/>
      <c r="DH53" s="530"/>
      <c r="DI53" s="530"/>
      <c r="DJ53" s="530"/>
      <c r="DK53" s="530"/>
      <c r="DL53" s="530"/>
      <c r="DM53" s="530"/>
      <c r="DN53" s="530"/>
      <c r="DO53" s="530"/>
      <c r="DP53" s="530"/>
      <c r="DQ53" s="530"/>
      <c r="DR53" s="702"/>
    </row>
    <row r="54" spans="2:122" ht="15" customHeight="1">
      <c r="B54" s="712"/>
      <c r="C54" s="530"/>
      <c r="D54" s="530"/>
      <c r="E54" s="530"/>
      <c r="F54" s="530"/>
      <c r="G54" s="530"/>
      <c r="H54" s="530"/>
      <c r="I54" s="530"/>
      <c r="J54" s="530"/>
      <c r="K54" s="530"/>
      <c r="L54" s="530"/>
      <c r="M54" s="530"/>
      <c r="N54" s="530"/>
      <c r="O54" s="530"/>
      <c r="P54" s="530"/>
      <c r="Q54" s="530"/>
      <c r="R54" s="530"/>
      <c r="S54" s="530"/>
      <c r="T54" s="530"/>
      <c r="U54" s="530"/>
      <c r="V54" s="530"/>
      <c r="W54" s="530"/>
      <c r="X54" s="530"/>
      <c r="Y54" s="530"/>
      <c r="Z54" s="530"/>
      <c r="AA54" s="530"/>
      <c r="AB54" s="530"/>
      <c r="AC54" s="530"/>
      <c r="AD54" s="713"/>
      <c r="AF54" s="701"/>
      <c r="AG54" s="530"/>
      <c r="AH54" s="530"/>
      <c r="AI54" s="530"/>
      <c r="AJ54" s="530"/>
      <c r="AK54" s="530"/>
      <c r="AL54" s="530"/>
      <c r="AM54" s="530"/>
      <c r="AN54" s="530"/>
      <c r="AO54" s="530"/>
      <c r="AP54" s="530"/>
      <c r="AQ54" s="530"/>
      <c r="AR54" s="530"/>
      <c r="AS54" s="530"/>
      <c r="AT54" s="530"/>
      <c r="AU54" s="530"/>
      <c r="AV54" s="530"/>
      <c r="AW54" s="530"/>
      <c r="AX54" s="530"/>
      <c r="AY54" s="530"/>
      <c r="AZ54" s="530"/>
      <c r="BA54" s="530"/>
      <c r="BB54" s="530"/>
      <c r="BC54" s="530"/>
      <c r="BD54" s="530"/>
      <c r="BE54" s="530"/>
      <c r="BF54" s="530"/>
      <c r="BG54" s="530"/>
      <c r="BH54" s="702"/>
      <c r="BJ54" s="750"/>
      <c r="BL54" s="712"/>
      <c r="BM54" s="530"/>
      <c r="BN54" s="530"/>
      <c r="BO54" s="530"/>
      <c r="BP54" s="530"/>
      <c r="BQ54" s="530"/>
      <c r="BR54" s="530"/>
      <c r="BS54" s="530"/>
      <c r="BT54" s="530"/>
      <c r="BU54" s="530"/>
      <c r="BV54" s="530"/>
      <c r="BW54" s="530"/>
      <c r="BX54" s="530"/>
      <c r="BY54" s="530"/>
      <c r="BZ54" s="530"/>
      <c r="CA54" s="530"/>
      <c r="CB54" s="530"/>
      <c r="CC54" s="530"/>
      <c r="CD54" s="530"/>
      <c r="CE54" s="530"/>
      <c r="CF54" s="530"/>
      <c r="CG54" s="530"/>
      <c r="CH54" s="530"/>
      <c r="CI54" s="530"/>
      <c r="CJ54" s="530"/>
      <c r="CK54" s="530"/>
      <c r="CL54" s="530"/>
      <c r="CM54" s="530"/>
      <c r="CN54" s="713"/>
      <c r="CP54" s="701"/>
      <c r="CQ54" s="530"/>
      <c r="CR54" s="530"/>
      <c r="CS54" s="530"/>
      <c r="CT54" s="530"/>
      <c r="CU54" s="530"/>
      <c r="CV54" s="530"/>
      <c r="CW54" s="530"/>
      <c r="CX54" s="530"/>
      <c r="CY54" s="530"/>
      <c r="CZ54" s="530"/>
      <c r="DA54" s="530"/>
      <c r="DB54" s="530"/>
      <c r="DC54" s="530"/>
      <c r="DD54" s="530"/>
      <c r="DE54" s="530"/>
      <c r="DF54" s="530"/>
      <c r="DG54" s="530"/>
      <c r="DH54" s="530"/>
      <c r="DI54" s="530"/>
      <c r="DJ54" s="530"/>
      <c r="DK54" s="530"/>
      <c r="DL54" s="530"/>
      <c r="DM54" s="530"/>
      <c r="DN54" s="530"/>
      <c r="DO54" s="530"/>
      <c r="DP54" s="530"/>
      <c r="DQ54" s="530"/>
      <c r="DR54" s="702"/>
    </row>
    <row r="55" spans="2:122" ht="15" customHeight="1">
      <c r="B55" s="712"/>
      <c r="C55" s="530"/>
      <c r="D55" s="530"/>
      <c r="E55" s="530"/>
      <c r="F55" s="530"/>
      <c r="G55" s="530"/>
      <c r="H55" s="530"/>
      <c r="I55" s="530"/>
      <c r="J55" s="530"/>
      <c r="K55" s="530"/>
      <c r="L55" s="530"/>
      <c r="M55" s="530"/>
      <c r="N55" s="530"/>
      <c r="O55" s="530"/>
      <c r="P55" s="530"/>
      <c r="Q55" s="530"/>
      <c r="R55" s="530"/>
      <c r="S55" s="530"/>
      <c r="T55" s="530"/>
      <c r="U55" s="530"/>
      <c r="V55" s="530"/>
      <c r="W55" s="530"/>
      <c r="X55" s="530"/>
      <c r="Y55" s="530"/>
      <c r="Z55" s="530"/>
      <c r="AA55" s="530"/>
      <c r="AB55" s="530"/>
      <c r="AC55" s="530"/>
      <c r="AD55" s="713"/>
      <c r="AF55" s="701"/>
      <c r="AG55" s="530"/>
      <c r="AH55" s="530"/>
      <c r="AI55" s="530"/>
      <c r="AJ55" s="530"/>
      <c r="AK55" s="530"/>
      <c r="AL55" s="530"/>
      <c r="AM55" s="530"/>
      <c r="AN55" s="530"/>
      <c r="AO55" s="530"/>
      <c r="AP55" s="530"/>
      <c r="AQ55" s="530"/>
      <c r="AR55" s="530"/>
      <c r="AS55" s="530"/>
      <c r="AT55" s="530"/>
      <c r="AU55" s="530"/>
      <c r="AV55" s="530"/>
      <c r="AW55" s="530"/>
      <c r="AX55" s="530"/>
      <c r="AY55" s="530"/>
      <c r="AZ55" s="530"/>
      <c r="BA55" s="530"/>
      <c r="BB55" s="530"/>
      <c r="BC55" s="530"/>
      <c r="BD55" s="530"/>
      <c r="BE55" s="530"/>
      <c r="BF55" s="530"/>
      <c r="BG55" s="530"/>
      <c r="BH55" s="702"/>
      <c r="BJ55" s="750"/>
      <c r="BL55" s="712"/>
      <c r="BM55" s="530"/>
      <c r="BN55" s="530"/>
      <c r="BO55" s="530"/>
      <c r="BP55" s="530"/>
      <c r="BQ55" s="530"/>
      <c r="BR55" s="530"/>
      <c r="BS55" s="530"/>
      <c r="BT55" s="530"/>
      <c r="BU55" s="530"/>
      <c r="BV55" s="530"/>
      <c r="BW55" s="530"/>
      <c r="BX55" s="530"/>
      <c r="BY55" s="530"/>
      <c r="BZ55" s="530"/>
      <c r="CA55" s="530"/>
      <c r="CB55" s="530"/>
      <c r="CC55" s="530"/>
      <c r="CD55" s="530"/>
      <c r="CE55" s="530"/>
      <c r="CF55" s="530"/>
      <c r="CG55" s="530"/>
      <c r="CH55" s="530"/>
      <c r="CI55" s="530"/>
      <c r="CJ55" s="530"/>
      <c r="CK55" s="530"/>
      <c r="CL55" s="530"/>
      <c r="CM55" s="530"/>
      <c r="CN55" s="713"/>
      <c r="CP55" s="701"/>
      <c r="CQ55" s="530"/>
      <c r="CR55" s="530"/>
      <c r="CS55" s="530"/>
      <c r="CT55" s="530"/>
      <c r="CU55" s="530"/>
      <c r="CV55" s="530"/>
      <c r="CW55" s="530"/>
      <c r="CX55" s="530"/>
      <c r="CY55" s="530"/>
      <c r="CZ55" s="530"/>
      <c r="DA55" s="530"/>
      <c r="DB55" s="530"/>
      <c r="DC55" s="530"/>
      <c r="DD55" s="530"/>
      <c r="DE55" s="530"/>
      <c r="DF55" s="530"/>
      <c r="DG55" s="530"/>
      <c r="DH55" s="530"/>
      <c r="DI55" s="530"/>
      <c r="DJ55" s="530"/>
      <c r="DK55" s="530"/>
      <c r="DL55" s="530"/>
      <c r="DM55" s="530"/>
      <c r="DN55" s="530"/>
      <c r="DO55" s="530"/>
      <c r="DP55" s="530"/>
      <c r="DQ55" s="530"/>
      <c r="DR55" s="702"/>
    </row>
    <row r="56" spans="2:122" ht="15" customHeight="1">
      <c r="B56" s="712"/>
      <c r="C56" s="530"/>
      <c r="D56" s="530"/>
      <c r="E56" s="530"/>
      <c r="F56" s="530"/>
      <c r="G56" s="530"/>
      <c r="H56" s="530"/>
      <c r="I56" s="530"/>
      <c r="J56" s="530"/>
      <c r="K56" s="530"/>
      <c r="L56" s="530"/>
      <c r="M56" s="530"/>
      <c r="N56" s="530"/>
      <c r="O56" s="530"/>
      <c r="P56" s="530"/>
      <c r="Q56" s="530"/>
      <c r="R56" s="530"/>
      <c r="S56" s="530"/>
      <c r="T56" s="530"/>
      <c r="U56" s="530"/>
      <c r="V56" s="530"/>
      <c r="W56" s="530"/>
      <c r="X56" s="530"/>
      <c r="Y56" s="530"/>
      <c r="Z56" s="530"/>
      <c r="AA56" s="530"/>
      <c r="AB56" s="530"/>
      <c r="AC56" s="530"/>
      <c r="AD56" s="713"/>
      <c r="AF56" s="701"/>
      <c r="AG56" s="530"/>
      <c r="AH56" s="530"/>
      <c r="AI56" s="530"/>
      <c r="AJ56" s="530"/>
      <c r="AK56" s="530"/>
      <c r="AL56" s="530"/>
      <c r="AM56" s="530"/>
      <c r="AN56" s="530"/>
      <c r="AO56" s="530"/>
      <c r="AP56" s="530"/>
      <c r="AQ56" s="530"/>
      <c r="AR56" s="530"/>
      <c r="AS56" s="530"/>
      <c r="AT56" s="530"/>
      <c r="AU56" s="530"/>
      <c r="AV56" s="530"/>
      <c r="AW56" s="530"/>
      <c r="AX56" s="530"/>
      <c r="AY56" s="530"/>
      <c r="AZ56" s="530"/>
      <c r="BA56" s="530"/>
      <c r="BB56" s="530"/>
      <c r="BC56" s="530"/>
      <c r="BD56" s="530"/>
      <c r="BE56" s="530"/>
      <c r="BF56" s="530"/>
      <c r="BG56" s="530"/>
      <c r="BH56" s="702"/>
      <c r="BJ56" s="750"/>
      <c r="BL56" s="712"/>
      <c r="BM56" s="530"/>
      <c r="BN56" s="530"/>
      <c r="BO56" s="530"/>
      <c r="BP56" s="530"/>
      <c r="BQ56" s="530"/>
      <c r="BR56" s="530"/>
      <c r="BS56" s="530"/>
      <c r="BT56" s="530"/>
      <c r="BU56" s="530"/>
      <c r="BV56" s="530"/>
      <c r="BW56" s="530"/>
      <c r="BX56" s="530"/>
      <c r="BY56" s="530"/>
      <c r="BZ56" s="530"/>
      <c r="CA56" s="530"/>
      <c r="CB56" s="530"/>
      <c r="CC56" s="530"/>
      <c r="CD56" s="530"/>
      <c r="CE56" s="530"/>
      <c r="CF56" s="530"/>
      <c r="CG56" s="530"/>
      <c r="CH56" s="530"/>
      <c r="CI56" s="530"/>
      <c r="CJ56" s="530"/>
      <c r="CK56" s="530"/>
      <c r="CL56" s="530"/>
      <c r="CM56" s="530"/>
      <c r="CN56" s="713"/>
      <c r="CP56" s="701"/>
      <c r="CQ56" s="530"/>
      <c r="CR56" s="530"/>
      <c r="CS56" s="530"/>
      <c r="CT56" s="530"/>
      <c r="CU56" s="530"/>
      <c r="CV56" s="530"/>
      <c r="CW56" s="530"/>
      <c r="CX56" s="530"/>
      <c r="CY56" s="530"/>
      <c r="CZ56" s="530"/>
      <c r="DA56" s="530"/>
      <c r="DB56" s="530"/>
      <c r="DC56" s="530"/>
      <c r="DD56" s="530"/>
      <c r="DE56" s="530"/>
      <c r="DF56" s="530"/>
      <c r="DG56" s="530"/>
      <c r="DH56" s="530"/>
      <c r="DI56" s="530"/>
      <c r="DJ56" s="530"/>
      <c r="DK56" s="530"/>
      <c r="DL56" s="530"/>
      <c r="DM56" s="530"/>
      <c r="DN56" s="530"/>
      <c r="DO56" s="530"/>
      <c r="DP56" s="530"/>
      <c r="DQ56" s="530"/>
      <c r="DR56" s="702"/>
    </row>
    <row r="57" spans="2:122" ht="15" customHeight="1">
      <c r="B57" s="712"/>
      <c r="C57" s="530"/>
      <c r="D57" s="530"/>
      <c r="E57" s="530"/>
      <c r="F57" s="530"/>
      <c r="G57" s="530"/>
      <c r="H57" s="530"/>
      <c r="I57" s="530"/>
      <c r="J57" s="530"/>
      <c r="K57" s="530"/>
      <c r="L57" s="530"/>
      <c r="M57" s="530"/>
      <c r="N57" s="530"/>
      <c r="O57" s="530"/>
      <c r="P57" s="530"/>
      <c r="Q57" s="530"/>
      <c r="R57" s="530"/>
      <c r="S57" s="530"/>
      <c r="T57" s="530"/>
      <c r="U57" s="530"/>
      <c r="V57" s="530"/>
      <c r="W57" s="530"/>
      <c r="X57" s="530"/>
      <c r="Y57" s="530"/>
      <c r="Z57" s="530"/>
      <c r="AA57" s="530"/>
      <c r="AB57" s="530"/>
      <c r="AC57" s="530"/>
      <c r="AD57" s="713"/>
      <c r="AF57" s="701"/>
      <c r="AG57" s="530"/>
      <c r="AH57" s="530"/>
      <c r="AI57" s="530"/>
      <c r="AJ57" s="530"/>
      <c r="AK57" s="530"/>
      <c r="AL57" s="530"/>
      <c r="AM57" s="530"/>
      <c r="AN57" s="530"/>
      <c r="AO57" s="530"/>
      <c r="AP57" s="530"/>
      <c r="AQ57" s="530"/>
      <c r="AR57" s="530"/>
      <c r="AS57" s="530"/>
      <c r="AT57" s="530"/>
      <c r="AU57" s="530"/>
      <c r="AV57" s="530"/>
      <c r="AW57" s="530"/>
      <c r="AX57" s="530"/>
      <c r="AY57" s="530"/>
      <c r="AZ57" s="530"/>
      <c r="BA57" s="530"/>
      <c r="BB57" s="530"/>
      <c r="BC57" s="530"/>
      <c r="BD57" s="530"/>
      <c r="BE57" s="530"/>
      <c r="BF57" s="530"/>
      <c r="BG57" s="530"/>
      <c r="BH57" s="702"/>
      <c r="BJ57" s="750"/>
      <c r="BL57" s="712"/>
      <c r="BM57" s="530"/>
      <c r="BN57" s="530"/>
      <c r="BO57" s="530"/>
      <c r="BP57" s="530"/>
      <c r="BQ57" s="530"/>
      <c r="BR57" s="530"/>
      <c r="BS57" s="530"/>
      <c r="BT57" s="530"/>
      <c r="BU57" s="530"/>
      <c r="BV57" s="530"/>
      <c r="BW57" s="530"/>
      <c r="BX57" s="530"/>
      <c r="BY57" s="530"/>
      <c r="BZ57" s="530"/>
      <c r="CA57" s="530"/>
      <c r="CB57" s="530"/>
      <c r="CC57" s="530"/>
      <c r="CD57" s="530"/>
      <c r="CE57" s="530"/>
      <c r="CF57" s="530"/>
      <c r="CG57" s="530"/>
      <c r="CH57" s="530"/>
      <c r="CI57" s="530"/>
      <c r="CJ57" s="530"/>
      <c r="CK57" s="530"/>
      <c r="CL57" s="530"/>
      <c r="CM57" s="530"/>
      <c r="CN57" s="713"/>
      <c r="CP57" s="701"/>
      <c r="CQ57" s="530"/>
      <c r="CR57" s="530"/>
      <c r="CS57" s="530"/>
      <c r="CT57" s="530"/>
      <c r="CU57" s="530"/>
      <c r="CV57" s="530"/>
      <c r="CW57" s="530"/>
      <c r="CX57" s="530"/>
      <c r="CY57" s="530"/>
      <c r="CZ57" s="530"/>
      <c r="DA57" s="530"/>
      <c r="DB57" s="530"/>
      <c r="DC57" s="530"/>
      <c r="DD57" s="530"/>
      <c r="DE57" s="530"/>
      <c r="DF57" s="530"/>
      <c r="DG57" s="530"/>
      <c r="DH57" s="530"/>
      <c r="DI57" s="530"/>
      <c r="DJ57" s="530"/>
      <c r="DK57" s="530"/>
      <c r="DL57" s="530"/>
      <c r="DM57" s="530"/>
      <c r="DN57" s="530"/>
      <c r="DO57" s="530"/>
      <c r="DP57" s="530"/>
      <c r="DQ57" s="530"/>
      <c r="DR57" s="702"/>
    </row>
    <row r="58" spans="2:122" ht="15" customHeight="1">
      <c r="B58" s="714"/>
      <c r="C58" s="704"/>
      <c r="D58" s="704"/>
      <c r="E58" s="704"/>
      <c r="F58" s="704"/>
      <c r="G58" s="704"/>
      <c r="H58" s="704"/>
      <c r="I58" s="704"/>
      <c r="J58" s="704"/>
      <c r="K58" s="704"/>
      <c r="L58" s="704"/>
      <c r="M58" s="704"/>
      <c r="N58" s="704"/>
      <c r="O58" s="704"/>
      <c r="P58" s="704"/>
      <c r="Q58" s="704"/>
      <c r="R58" s="704"/>
      <c r="S58" s="704"/>
      <c r="T58" s="704"/>
      <c r="U58" s="704"/>
      <c r="V58" s="704"/>
      <c r="W58" s="704"/>
      <c r="X58" s="704"/>
      <c r="Y58" s="704"/>
      <c r="Z58" s="704"/>
      <c r="AA58" s="704"/>
      <c r="AB58" s="704"/>
      <c r="AC58" s="704"/>
      <c r="AD58" s="715"/>
      <c r="AF58" s="703"/>
      <c r="AG58" s="704"/>
      <c r="AH58" s="704"/>
      <c r="AI58" s="704"/>
      <c r="AJ58" s="704"/>
      <c r="AK58" s="704"/>
      <c r="AL58" s="704"/>
      <c r="AM58" s="704"/>
      <c r="AN58" s="704"/>
      <c r="AO58" s="704"/>
      <c r="AP58" s="704"/>
      <c r="AQ58" s="704"/>
      <c r="AR58" s="704"/>
      <c r="AS58" s="704"/>
      <c r="AT58" s="704"/>
      <c r="AU58" s="704"/>
      <c r="AV58" s="704"/>
      <c r="AW58" s="704"/>
      <c r="AX58" s="704"/>
      <c r="AY58" s="704"/>
      <c r="AZ58" s="704"/>
      <c r="BA58" s="704"/>
      <c r="BB58" s="704"/>
      <c r="BC58" s="704"/>
      <c r="BD58" s="704"/>
      <c r="BE58" s="704"/>
      <c r="BF58" s="704"/>
      <c r="BG58" s="704"/>
      <c r="BH58" s="705"/>
      <c r="BJ58" s="750"/>
      <c r="BL58" s="714"/>
      <c r="BM58" s="704"/>
      <c r="BN58" s="704"/>
      <c r="BO58" s="704"/>
      <c r="BP58" s="704"/>
      <c r="BQ58" s="704"/>
      <c r="BR58" s="704"/>
      <c r="BS58" s="704"/>
      <c r="BT58" s="704"/>
      <c r="BU58" s="704"/>
      <c r="BV58" s="704"/>
      <c r="BW58" s="704"/>
      <c r="BX58" s="704"/>
      <c r="BY58" s="704"/>
      <c r="BZ58" s="704"/>
      <c r="CA58" s="704"/>
      <c r="CB58" s="704"/>
      <c r="CC58" s="704"/>
      <c r="CD58" s="704"/>
      <c r="CE58" s="704"/>
      <c r="CF58" s="704"/>
      <c r="CG58" s="704"/>
      <c r="CH58" s="704"/>
      <c r="CI58" s="704"/>
      <c r="CJ58" s="704"/>
      <c r="CK58" s="704"/>
      <c r="CL58" s="704"/>
      <c r="CM58" s="704"/>
      <c r="CN58" s="715"/>
      <c r="CP58" s="703"/>
      <c r="CQ58" s="704"/>
      <c r="CR58" s="704"/>
      <c r="CS58" s="704"/>
      <c r="CT58" s="704"/>
      <c r="CU58" s="704"/>
      <c r="CV58" s="704"/>
      <c r="CW58" s="704"/>
      <c r="CX58" s="704"/>
      <c r="CY58" s="704"/>
      <c r="CZ58" s="704"/>
      <c r="DA58" s="704"/>
      <c r="DB58" s="704"/>
      <c r="DC58" s="704"/>
      <c r="DD58" s="704"/>
      <c r="DE58" s="704"/>
      <c r="DF58" s="704"/>
      <c r="DG58" s="704"/>
      <c r="DH58" s="704"/>
      <c r="DI58" s="704"/>
      <c r="DJ58" s="704"/>
      <c r="DK58" s="704"/>
      <c r="DL58" s="704"/>
      <c r="DM58" s="704"/>
      <c r="DN58" s="704"/>
      <c r="DO58" s="704"/>
      <c r="DP58" s="704"/>
      <c r="DQ58" s="704"/>
      <c r="DR58" s="705"/>
    </row>
    <row r="59" spans="2:122" ht="15" customHeight="1">
      <c r="B59" s="52"/>
      <c r="BH59" s="24"/>
      <c r="BJ59" s="750"/>
      <c r="BL59" s="52"/>
      <c r="DR59" s="24"/>
    </row>
    <row r="60" spans="2:122" ht="15" customHeight="1">
      <c r="B60" s="682" t="s">
        <v>248</v>
      </c>
      <c r="C60" s="683"/>
      <c r="D60" s="683"/>
      <c r="E60" s="683"/>
      <c r="F60" s="683"/>
      <c r="G60" s="683"/>
      <c r="H60" s="683"/>
      <c r="I60" s="683"/>
      <c r="J60" s="683"/>
      <c r="K60" s="683"/>
      <c r="L60" s="646" t="str">
        <f>IF(Input!AM70="","",Input!AM70)</f>
        <v/>
      </c>
      <c r="M60" s="647"/>
      <c r="N60" s="647"/>
      <c r="O60" s="647"/>
      <c r="P60" s="647"/>
      <c r="Q60" s="647"/>
      <c r="R60" s="647"/>
      <c r="S60" s="647"/>
      <c r="T60" s="647"/>
      <c r="U60" s="693"/>
      <c r="V60" s="683" t="s">
        <v>249</v>
      </c>
      <c r="W60" s="683"/>
      <c r="X60" s="683"/>
      <c r="Y60" s="683"/>
      <c r="Z60" s="683"/>
      <c r="AA60" s="683"/>
      <c r="AB60" s="683"/>
      <c r="AC60" s="683"/>
      <c r="AD60" s="683"/>
      <c r="AE60" s="384" t="str">
        <f>IF(Input!AR70="","",Input!AR70)</f>
        <v/>
      </c>
      <c r="AF60" s="384"/>
      <c r="AG60" s="384"/>
      <c r="AH60" s="384"/>
      <c r="AI60" s="384"/>
      <c r="AJ60" s="384"/>
      <c r="AK60" s="384"/>
      <c r="AL60" s="384"/>
      <c r="AM60" s="384"/>
      <c r="AN60" s="384"/>
      <c r="AO60" s="683" t="s">
        <v>250</v>
      </c>
      <c r="AP60" s="683"/>
      <c r="AQ60" s="683"/>
      <c r="AR60" s="683"/>
      <c r="AS60" s="683"/>
      <c r="AT60" s="683"/>
      <c r="AU60" s="683"/>
      <c r="AV60" s="683"/>
      <c r="AW60" s="683"/>
      <c r="AX60" s="683"/>
      <c r="AY60" s="384" t="str">
        <f>IF(Input!AW70="","",Input!AW70)</f>
        <v/>
      </c>
      <c r="AZ60" s="384"/>
      <c r="BA60" s="384"/>
      <c r="BB60" s="384"/>
      <c r="BC60" s="384"/>
      <c r="BD60" s="384"/>
      <c r="BE60" s="384"/>
      <c r="BF60" s="384"/>
      <c r="BG60" s="384"/>
      <c r="BH60" s="388"/>
      <c r="BJ60" s="750"/>
      <c r="BL60" s="682" t="s">
        <v>248</v>
      </c>
      <c r="BM60" s="683"/>
      <c r="BN60" s="683"/>
      <c r="BO60" s="683"/>
      <c r="BP60" s="683"/>
      <c r="BQ60" s="683"/>
      <c r="BR60" s="683"/>
      <c r="BS60" s="683"/>
      <c r="BT60" s="683"/>
      <c r="BU60" s="683"/>
      <c r="BV60" s="646" t="str">
        <f>IF(Input!AM74="","",Input!AM74)</f>
        <v/>
      </c>
      <c r="BW60" s="647"/>
      <c r="BX60" s="647"/>
      <c r="BY60" s="647"/>
      <c r="BZ60" s="647"/>
      <c r="CA60" s="647"/>
      <c r="CB60" s="647"/>
      <c r="CC60" s="647"/>
      <c r="CD60" s="647"/>
      <c r="CE60" s="693"/>
      <c r="CF60" s="683" t="s">
        <v>249</v>
      </c>
      <c r="CG60" s="683"/>
      <c r="CH60" s="683"/>
      <c r="CI60" s="683"/>
      <c r="CJ60" s="683"/>
      <c r="CK60" s="683"/>
      <c r="CL60" s="683"/>
      <c r="CM60" s="683"/>
      <c r="CN60" s="683"/>
      <c r="CO60" s="384" t="str">
        <f>IF(Input!AR74="","",Input!AR74)</f>
        <v/>
      </c>
      <c r="CP60" s="384"/>
      <c r="CQ60" s="384"/>
      <c r="CR60" s="384"/>
      <c r="CS60" s="384"/>
      <c r="CT60" s="384"/>
      <c r="CU60" s="384"/>
      <c r="CV60" s="384"/>
      <c r="CW60" s="384"/>
      <c r="CX60" s="384"/>
      <c r="CY60" s="683" t="s">
        <v>250</v>
      </c>
      <c r="CZ60" s="683"/>
      <c r="DA60" s="683"/>
      <c r="DB60" s="683"/>
      <c r="DC60" s="683"/>
      <c r="DD60" s="683"/>
      <c r="DE60" s="683"/>
      <c r="DF60" s="683"/>
      <c r="DG60" s="683"/>
      <c r="DH60" s="683"/>
      <c r="DI60" s="384" t="str">
        <f>IF(Input!AW74="","",Input!AW74)</f>
        <v/>
      </c>
      <c r="DJ60" s="384"/>
      <c r="DK60" s="384"/>
      <c r="DL60" s="384"/>
      <c r="DM60" s="384"/>
      <c r="DN60" s="384"/>
      <c r="DO60" s="384"/>
      <c r="DP60" s="384"/>
      <c r="DQ60" s="384"/>
      <c r="DR60" s="388"/>
    </row>
    <row r="61" spans="2:122" ht="15" customHeight="1">
      <c r="B61" s="682"/>
      <c r="C61" s="683"/>
      <c r="D61" s="683"/>
      <c r="E61" s="683"/>
      <c r="F61" s="683"/>
      <c r="G61" s="683"/>
      <c r="H61" s="683"/>
      <c r="I61" s="683"/>
      <c r="J61" s="683"/>
      <c r="K61" s="683"/>
      <c r="L61" s="649"/>
      <c r="M61" s="650"/>
      <c r="N61" s="650"/>
      <c r="O61" s="650"/>
      <c r="P61" s="650"/>
      <c r="Q61" s="650"/>
      <c r="R61" s="650"/>
      <c r="S61" s="650"/>
      <c r="T61" s="650"/>
      <c r="U61" s="694"/>
      <c r="V61" s="683"/>
      <c r="W61" s="683"/>
      <c r="X61" s="683"/>
      <c r="Y61" s="683"/>
      <c r="Z61" s="683"/>
      <c r="AA61" s="683"/>
      <c r="AB61" s="683"/>
      <c r="AC61" s="683"/>
      <c r="AD61" s="683"/>
      <c r="AE61" s="384"/>
      <c r="AF61" s="384"/>
      <c r="AG61" s="384"/>
      <c r="AH61" s="384"/>
      <c r="AI61" s="384"/>
      <c r="AJ61" s="384"/>
      <c r="AK61" s="384"/>
      <c r="AL61" s="384"/>
      <c r="AM61" s="384"/>
      <c r="AN61" s="384"/>
      <c r="AO61" s="683"/>
      <c r="AP61" s="683"/>
      <c r="AQ61" s="683"/>
      <c r="AR61" s="683"/>
      <c r="AS61" s="683"/>
      <c r="AT61" s="683"/>
      <c r="AU61" s="683"/>
      <c r="AV61" s="683"/>
      <c r="AW61" s="683"/>
      <c r="AX61" s="683"/>
      <c r="AY61" s="384"/>
      <c r="AZ61" s="384"/>
      <c r="BA61" s="384"/>
      <c r="BB61" s="384"/>
      <c r="BC61" s="384"/>
      <c r="BD61" s="384"/>
      <c r="BE61" s="384"/>
      <c r="BF61" s="384"/>
      <c r="BG61" s="384"/>
      <c r="BH61" s="388"/>
      <c r="BJ61" s="750"/>
      <c r="BL61" s="682"/>
      <c r="BM61" s="683"/>
      <c r="BN61" s="683"/>
      <c r="BO61" s="683"/>
      <c r="BP61" s="683"/>
      <c r="BQ61" s="683"/>
      <c r="BR61" s="683"/>
      <c r="BS61" s="683"/>
      <c r="BT61" s="683"/>
      <c r="BU61" s="683"/>
      <c r="BV61" s="649"/>
      <c r="BW61" s="650"/>
      <c r="BX61" s="650"/>
      <c r="BY61" s="650"/>
      <c r="BZ61" s="650"/>
      <c r="CA61" s="650"/>
      <c r="CB61" s="650"/>
      <c r="CC61" s="650"/>
      <c r="CD61" s="650"/>
      <c r="CE61" s="694"/>
      <c r="CF61" s="683"/>
      <c r="CG61" s="683"/>
      <c r="CH61" s="683"/>
      <c r="CI61" s="683"/>
      <c r="CJ61" s="683"/>
      <c r="CK61" s="683"/>
      <c r="CL61" s="683"/>
      <c r="CM61" s="683"/>
      <c r="CN61" s="683"/>
      <c r="CO61" s="384"/>
      <c r="CP61" s="384"/>
      <c r="CQ61" s="384"/>
      <c r="CR61" s="384"/>
      <c r="CS61" s="384"/>
      <c r="CT61" s="384"/>
      <c r="CU61" s="384"/>
      <c r="CV61" s="384"/>
      <c r="CW61" s="384"/>
      <c r="CX61" s="384"/>
      <c r="CY61" s="683"/>
      <c r="CZ61" s="683"/>
      <c r="DA61" s="683"/>
      <c r="DB61" s="683"/>
      <c r="DC61" s="683"/>
      <c r="DD61" s="683"/>
      <c r="DE61" s="683"/>
      <c r="DF61" s="683"/>
      <c r="DG61" s="683"/>
      <c r="DH61" s="683"/>
      <c r="DI61" s="384"/>
      <c r="DJ61" s="384"/>
      <c r="DK61" s="384"/>
      <c r="DL61" s="384"/>
      <c r="DM61" s="384"/>
      <c r="DN61" s="384"/>
      <c r="DO61" s="384"/>
      <c r="DP61" s="384"/>
      <c r="DQ61" s="384"/>
      <c r="DR61" s="388"/>
    </row>
    <row r="62" spans="2:122" ht="15" customHeight="1">
      <c r="B62" s="52"/>
      <c r="BH62" s="24"/>
      <c r="BJ62" s="750"/>
      <c r="BL62" s="52"/>
      <c r="DR62" s="24"/>
    </row>
    <row r="63" spans="2:122" ht="15" customHeight="1">
      <c r="B63" s="689" t="s">
        <v>251</v>
      </c>
      <c r="C63" s="671"/>
      <c r="D63" s="671"/>
      <c r="E63" s="671"/>
      <c r="F63" s="671"/>
      <c r="G63" s="671"/>
      <c r="H63" s="671"/>
      <c r="I63" s="671"/>
      <c r="J63" s="671"/>
      <c r="K63" s="671"/>
      <c r="L63" s="671"/>
      <c r="M63" s="671"/>
      <c r="N63" s="671"/>
      <c r="O63" s="671"/>
      <c r="P63" s="671"/>
      <c r="Q63" s="690"/>
      <c r="R63" s="658" t="s">
        <v>252</v>
      </c>
      <c r="S63" s="659"/>
      <c r="T63" s="659"/>
      <c r="U63" s="660"/>
      <c r="V63" s="658" t="s">
        <v>96</v>
      </c>
      <c r="W63" s="659"/>
      <c r="X63" s="659"/>
      <c r="Y63" s="659"/>
      <c r="Z63" s="659"/>
      <c r="AA63" s="659"/>
      <c r="AB63" s="659"/>
      <c r="AC63" s="659"/>
      <c r="AD63" s="659"/>
      <c r="AE63" s="660"/>
      <c r="AF63" s="676" t="s">
        <v>253</v>
      </c>
      <c r="AG63" s="677"/>
      <c r="AH63" s="677"/>
      <c r="AI63" s="677"/>
      <c r="AJ63" s="677"/>
      <c r="AK63" s="677"/>
      <c r="AL63" s="678"/>
      <c r="AM63" s="676" t="s">
        <v>98</v>
      </c>
      <c r="AN63" s="677"/>
      <c r="AO63" s="677"/>
      <c r="AP63" s="677"/>
      <c r="AQ63" s="677"/>
      <c r="AR63" s="677"/>
      <c r="AS63" s="678"/>
      <c r="AT63" s="658" t="s">
        <v>254</v>
      </c>
      <c r="AU63" s="659"/>
      <c r="AV63" s="659"/>
      <c r="AW63" s="659"/>
      <c r="AX63" s="659"/>
      <c r="AY63" s="659"/>
      <c r="AZ63" s="659"/>
      <c r="BA63" s="659"/>
      <c r="BB63" s="660"/>
      <c r="BC63" s="670" t="s">
        <v>100</v>
      </c>
      <c r="BD63" s="671"/>
      <c r="BE63" s="671"/>
      <c r="BF63" s="671"/>
      <c r="BG63" s="671"/>
      <c r="BH63" s="672"/>
      <c r="BJ63" s="750"/>
      <c r="BL63" s="689" t="s">
        <v>251</v>
      </c>
      <c r="BM63" s="671"/>
      <c r="BN63" s="671"/>
      <c r="BO63" s="671"/>
      <c r="BP63" s="671"/>
      <c r="BQ63" s="671"/>
      <c r="BR63" s="671"/>
      <c r="BS63" s="671"/>
      <c r="BT63" s="671"/>
      <c r="BU63" s="671"/>
      <c r="BV63" s="671"/>
      <c r="BW63" s="671"/>
      <c r="BX63" s="671"/>
      <c r="BY63" s="671"/>
      <c r="BZ63" s="671"/>
      <c r="CA63" s="690"/>
      <c r="CB63" s="658" t="s">
        <v>252</v>
      </c>
      <c r="CC63" s="659"/>
      <c r="CD63" s="659"/>
      <c r="CE63" s="660"/>
      <c r="CF63" s="658" t="s">
        <v>96</v>
      </c>
      <c r="CG63" s="659"/>
      <c r="CH63" s="659"/>
      <c r="CI63" s="659"/>
      <c r="CJ63" s="659"/>
      <c r="CK63" s="659"/>
      <c r="CL63" s="659"/>
      <c r="CM63" s="659"/>
      <c r="CN63" s="659"/>
      <c r="CO63" s="660"/>
      <c r="CP63" s="676" t="s">
        <v>253</v>
      </c>
      <c r="CQ63" s="677"/>
      <c r="CR63" s="677"/>
      <c r="CS63" s="677"/>
      <c r="CT63" s="677"/>
      <c r="CU63" s="677"/>
      <c r="CV63" s="678"/>
      <c r="CW63" s="676" t="s">
        <v>98</v>
      </c>
      <c r="CX63" s="677"/>
      <c r="CY63" s="677"/>
      <c r="CZ63" s="677"/>
      <c r="DA63" s="677"/>
      <c r="DB63" s="677"/>
      <c r="DC63" s="678"/>
      <c r="DD63" s="658" t="s">
        <v>254</v>
      </c>
      <c r="DE63" s="659"/>
      <c r="DF63" s="659"/>
      <c r="DG63" s="659"/>
      <c r="DH63" s="659"/>
      <c r="DI63" s="659"/>
      <c r="DJ63" s="659"/>
      <c r="DK63" s="659"/>
      <c r="DL63" s="660"/>
      <c r="DM63" s="670" t="s">
        <v>100</v>
      </c>
      <c r="DN63" s="671"/>
      <c r="DO63" s="671"/>
      <c r="DP63" s="671"/>
      <c r="DQ63" s="671"/>
      <c r="DR63" s="672"/>
    </row>
    <row r="64" spans="2:122" ht="15" customHeight="1">
      <c r="B64" s="691"/>
      <c r="C64" s="674"/>
      <c r="D64" s="674"/>
      <c r="E64" s="674"/>
      <c r="F64" s="674"/>
      <c r="G64" s="674"/>
      <c r="H64" s="674"/>
      <c r="I64" s="674"/>
      <c r="J64" s="674"/>
      <c r="K64" s="674"/>
      <c r="L64" s="674"/>
      <c r="M64" s="674"/>
      <c r="N64" s="674"/>
      <c r="O64" s="674"/>
      <c r="P64" s="674"/>
      <c r="Q64" s="692"/>
      <c r="R64" s="658"/>
      <c r="S64" s="659"/>
      <c r="T64" s="659"/>
      <c r="U64" s="660"/>
      <c r="V64" s="658"/>
      <c r="W64" s="659"/>
      <c r="X64" s="659"/>
      <c r="Y64" s="659"/>
      <c r="Z64" s="659"/>
      <c r="AA64" s="659"/>
      <c r="AB64" s="659"/>
      <c r="AC64" s="659"/>
      <c r="AD64" s="659"/>
      <c r="AE64" s="660"/>
      <c r="AF64" s="679"/>
      <c r="AG64" s="680"/>
      <c r="AH64" s="680"/>
      <c r="AI64" s="680"/>
      <c r="AJ64" s="680"/>
      <c r="AK64" s="680"/>
      <c r="AL64" s="681"/>
      <c r="AM64" s="679"/>
      <c r="AN64" s="680"/>
      <c r="AO64" s="680"/>
      <c r="AP64" s="680"/>
      <c r="AQ64" s="680"/>
      <c r="AR64" s="680"/>
      <c r="AS64" s="681"/>
      <c r="AT64" s="658"/>
      <c r="AU64" s="659"/>
      <c r="AV64" s="659"/>
      <c r="AW64" s="659"/>
      <c r="AX64" s="659"/>
      <c r="AY64" s="659"/>
      <c r="AZ64" s="659"/>
      <c r="BA64" s="659"/>
      <c r="BB64" s="660"/>
      <c r="BC64" s="673"/>
      <c r="BD64" s="674"/>
      <c r="BE64" s="674"/>
      <c r="BF64" s="674"/>
      <c r="BG64" s="674"/>
      <c r="BH64" s="675"/>
      <c r="BJ64" s="750"/>
      <c r="BL64" s="691"/>
      <c r="BM64" s="674"/>
      <c r="BN64" s="674"/>
      <c r="BO64" s="674"/>
      <c r="BP64" s="674"/>
      <c r="BQ64" s="674"/>
      <c r="BR64" s="674"/>
      <c r="BS64" s="674"/>
      <c r="BT64" s="674"/>
      <c r="BU64" s="674"/>
      <c r="BV64" s="674"/>
      <c r="BW64" s="674"/>
      <c r="BX64" s="674"/>
      <c r="BY64" s="674"/>
      <c r="BZ64" s="674"/>
      <c r="CA64" s="692"/>
      <c r="CB64" s="658"/>
      <c r="CC64" s="659"/>
      <c r="CD64" s="659"/>
      <c r="CE64" s="660"/>
      <c r="CF64" s="658"/>
      <c r="CG64" s="659"/>
      <c r="CH64" s="659"/>
      <c r="CI64" s="659"/>
      <c r="CJ64" s="659"/>
      <c r="CK64" s="659"/>
      <c r="CL64" s="659"/>
      <c r="CM64" s="659"/>
      <c r="CN64" s="659"/>
      <c r="CO64" s="660"/>
      <c r="CP64" s="679"/>
      <c r="CQ64" s="680"/>
      <c r="CR64" s="680"/>
      <c r="CS64" s="680"/>
      <c r="CT64" s="680"/>
      <c r="CU64" s="680"/>
      <c r="CV64" s="681"/>
      <c r="CW64" s="679"/>
      <c r="CX64" s="680"/>
      <c r="CY64" s="680"/>
      <c r="CZ64" s="680"/>
      <c r="DA64" s="680"/>
      <c r="DB64" s="680"/>
      <c r="DC64" s="681"/>
      <c r="DD64" s="658"/>
      <c r="DE64" s="659"/>
      <c r="DF64" s="659"/>
      <c r="DG64" s="659"/>
      <c r="DH64" s="659"/>
      <c r="DI64" s="659"/>
      <c r="DJ64" s="659"/>
      <c r="DK64" s="659"/>
      <c r="DL64" s="660"/>
      <c r="DM64" s="673"/>
      <c r="DN64" s="674"/>
      <c r="DO64" s="674"/>
      <c r="DP64" s="674"/>
      <c r="DQ64" s="674"/>
      <c r="DR64" s="675"/>
    </row>
    <row r="65" spans="2:122" ht="15" customHeight="1">
      <c r="B65" s="685" t="s">
        <v>255</v>
      </c>
      <c r="C65" s="272"/>
      <c r="D65" s="384" t="str">
        <f>IF(Input!I89="","",Input!I89)</f>
        <v/>
      </c>
      <c r="E65" s="384"/>
      <c r="F65" s="384"/>
      <c r="G65" s="384"/>
      <c r="H65" s="384"/>
      <c r="I65" s="384"/>
      <c r="J65" s="384"/>
      <c r="K65" s="384"/>
      <c r="L65" s="384"/>
      <c r="M65" s="384"/>
      <c r="N65" s="384"/>
      <c r="O65" s="384"/>
      <c r="P65" s="384"/>
      <c r="Q65" s="384"/>
      <c r="R65" s="652" t="str">
        <f>IF(Input!I90="","",Input!I90)</f>
        <v/>
      </c>
      <c r="S65" s="653"/>
      <c r="T65" s="653"/>
      <c r="U65" s="654"/>
      <c r="V65" s="661" t="str">
        <f>IF(Input!I91="","",Input!I91)</f>
        <v/>
      </c>
      <c r="W65" s="662"/>
      <c r="X65" s="662"/>
      <c r="Y65" s="662"/>
      <c r="Z65" s="662"/>
      <c r="AA65" s="662"/>
      <c r="AB65" s="662"/>
      <c r="AC65" s="662"/>
      <c r="AD65" s="662"/>
      <c r="AE65" s="663"/>
      <c r="AF65" s="644" t="str">
        <f>IF(Input!I92="","",Input!I92)</f>
        <v/>
      </c>
      <c r="AG65" s="644"/>
      <c r="AH65" s="644"/>
      <c r="AI65" s="644"/>
      <c r="AJ65" s="644"/>
      <c r="AK65" s="644"/>
      <c r="AL65" s="644"/>
      <c r="AM65" s="384" t="str">
        <f>IF(Input!I93="","",Input!I93)</f>
        <v/>
      </c>
      <c r="AN65" s="384"/>
      <c r="AO65" s="384"/>
      <c r="AP65" s="384"/>
      <c r="AQ65" s="384"/>
      <c r="AR65" s="384"/>
      <c r="AS65" s="384"/>
      <c r="AT65" s="661" t="str">
        <f>IF(Input!I94="","",Input!I94)</f>
        <v/>
      </c>
      <c r="AU65" s="662"/>
      <c r="AV65" s="662"/>
      <c r="AW65" s="662"/>
      <c r="AX65" s="662"/>
      <c r="AY65" s="662"/>
      <c r="AZ65" s="662"/>
      <c r="BA65" s="662"/>
      <c r="BB65" s="663"/>
      <c r="BC65" s="646" t="str">
        <f>IF(Input!I95="","",Input!I95)</f>
        <v/>
      </c>
      <c r="BD65" s="647"/>
      <c r="BE65" s="647"/>
      <c r="BF65" s="647"/>
      <c r="BG65" s="647"/>
      <c r="BH65" s="648"/>
      <c r="BJ65" s="750"/>
      <c r="BL65" s="685" t="s">
        <v>255</v>
      </c>
      <c r="BM65" s="272"/>
      <c r="BN65" s="384" t="str">
        <f>IF(Input!BH89="","",Input!BH89)</f>
        <v/>
      </c>
      <c r="BO65" s="384"/>
      <c r="BP65" s="384"/>
      <c r="BQ65" s="384"/>
      <c r="BR65" s="384"/>
      <c r="BS65" s="384"/>
      <c r="BT65" s="384"/>
      <c r="BU65" s="384"/>
      <c r="BV65" s="384"/>
      <c r="BW65" s="384"/>
      <c r="BX65" s="384"/>
      <c r="BY65" s="384"/>
      <c r="BZ65" s="384"/>
      <c r="CA65" s="384"/>
      <c r="CB65" s="652" t="str">
        <f>IF(Input!BH90="","",Input!BH90)</f>
        <v/>
      </c>
      <c r="CC65" s="653"/>
      <c r="CD65" s="653"/>
      <c r="CE65" s="654"/>
      <c r="CF65" s="661" t="str">
        <f>IF(Input!BH91="","",Input!BH91)</f>
        <v/>
      </c>
      <c r="CG65" s="662"/>
      <c r="CH65" s="662"/>
      <c r="CI65" s="662"/>
      <c r="CJ65" s="662"/>
      <c r="CK65" s="662"/>
      <c r="CL65" s="662"/>
      <c r="CM65" s="662"/>
      <c r="CN65" s="662"/>
      <c r="CO65" s="663"/>
      <c r="CP65" s="644" t="str">
        <f>IF(Input!BH92="","",Input!BH92)</f>
        <v/>
      </c>
      <c r="CQ65" s="644"/>
      <c r="CR65" s="644"/>
      <c r="CS65" s="644"/>
      <c r="CT65" s="644"/>
      <c r="CU65" s="644"/>
      <c r="CV65" s="644"/>
      <c r="CW65" s="384" t="str">
        <f>IF(Input!BH93="","",Input!BH93)</f>
        <v/>
      </c>
      <c r="CX65" s="384"/>
      <c r="CY65" s="384"/>
      <c r="CZ65" s="384"/>
      <c r="DA65" s="384"/>
      <c r="DB65" s="384"/>
      <c r="DC65" s="384"/>
      <c r="DD65" s="661" t="str">
        <f>IF(Input!BH94="","",Input!BH94)</f>
        <v/>
      </c>
      <c r="DE65" s="662"/>
      <c r="DF65" s="662"/>
      <c r="DG65" s="662"/>
      <c r="DH65" s="662"/>
      <c r="DI65" s="662"/>
      <c r="DJ65" s="662"/>
      <c r="DK65" s="662"/>
      <c r="DL65" s="663"/>
      <c r="DM65" s="646" t="str">
        <f>IF(Input!BH95="","",Input!BH95)</f>
        <v/>
      </c>
      <c r="DN65" s="647"/>
      <c r="DO65" s="647"/>
      <c r="DP65" s="647"/>
      <c r="DQ65" s="647"/>
      <c r="DR65" s="648"/>
    </row>
    <row r="66" spans="2:122" ht="15" customHeight="1">
      <c r="B66" s="685"/>
      <c r="C66" s="272"/>
      <c r="D66" s="384"/>
      <c r="E66" s="384"/>
      <c r="F66" s="384"/>
      <c r="G66" s="384"/>
      <c r="H66" s="384"/>
      <c r="I66" s="384"/>
      <c r="J66" s="384"/>
      <c r="K66" s="384"/>
      <c r="L66" s="384"/>
      <c r="M66" s="384"/>
      <c r="N66" s="384"/>
      <c r="O66" s="384"/>
      <c r="P66" s="384"/>
      <c r="Q66" s="384"/>
      <c r="R66" s="652"/>
      <c r="S66" s="653"/>
      <c r="T66" s="653"/>
      <c r="U66" s="654"/>
      <c r="V66" s="661"/>
      <c r="W66" s="662"/>
      <c r="X66" s="662"/>
      <c r="Y66" s="662"/>
      <c r="Z66" s="662"/>
      <c r="AA66" s="662"/>
      <c r="AB66" s="662"/>
      <c r="AC66" s="662"/>
      <c r="AD66" s="662"/>
      <c r="AE66" s="663"/>
      <c r="AF66" s="644"/>
      <c r="AG66" s="644"/>
      <c r="AH66" s="644"/>
      <c r="AI66" s="644"/>
      <c r="AJ66" s="644"/>
      <c r="AK66" s="644"/>
      <c r="AL66" s="644"/>
      <c r="AM66" s="384"/>
      <c r="AN66" s="384"/>
      <c r="AO66" s="384"/>
      <c r="AP66" s="384"/>
      <c r="AQ66" s="384"/>
      <c r="AR66" s="384"/>
      <c r="AS66" s="384"/>
      <c r="AT66" s="661"/>
      <c r="AU66" s="662"/>
      <c r="AV66" s="662"/>
      <c r="AW66" s="662"/>
      <c r="AX66" s="662"/>
      <c r="AY66" s="662"/>
      <c r="AZ66" s="662"/>
      <c r="BA66" s="662"/>
      <c r="BB66" s="663"/>
      <c r="BC66" s="649"/>
      <c r="BD66" s="650"/>
      <c r="BE66" s="650"/>
      <c r="BF66" s="650"/>
      <c r="BG66" s="650"/>
      <c r="BH66" s="651"/>
      <c r="BJ66" s="750"/>
      <c r="BL66" s="685"/>
      <c r="BM66" s="272"/>
      <c r="BN66" s="384"/>
      <c r="BO66" s="384"/>
      <c r="BP66" s="384"/>
      <c r="BQ66" s="384"/>
      <c r="BR66" s="384"/>
      <c r="BS66" s="384"/>
      <c r="BT66" s="384"/>
      <c r="BU66" s="384"/>
      <c r="BV66" s="384"/>
      <c r="BW66" s="384"/>
      <c r="BX66" s="384"/>
      <c r="BY66" s="384"/>
      <c r="BZ66" s="384"/>
      <c r="CA66" s="384"/>
      <c r="CB66" s="652"/>
      <c r="CC66" s="653"/>
      <c r="CD66" s="653"/>
      <c r="CE66" s="654"/>
      <c r="CF66" s="661"/>
      <c r="CG66" s="662"/>
      <c r="CH66" s="662"/>
      <c r="CI66" s="662"/>
      <c r="CJ66" s="662"/>
      <c r="CK66" s="662"/>
      <c r="CL66" s="662"/>
      <c r="CM66" s="662"/>
      <c r="CN66" s="662"/>
      <c r="CO66" s="663"/>
      <c r="CP66" s="644"/>
      <c r="CQ66" s="644"/>
      <c r="CR66" s="644"/>
      <c r="CS66" s="644"/>
      <c r="CT66" s="644"/>
      <c r="CU66" s="644"/>
      <c r="CV66" s="644"/>
      <c r="CW66" s="384"/>
      <c r="CX66" s="384"/>
      <c r="CY66" s="384"/>
      <c r="CZ66" s="384"/>
      <c r="DA66" s="384"/>
      <c r="DB66" s="384"/>
      <c r="DC66" s="384"/>
      <c r="DD66" s="661"/>
      <c r="DE66" s="662"/>
      <c r="DF66" s="662"/>
      <c r="DG66" s="662"/>
      <c r="DH66" s="662"/>
      <c r="DI66" s="662"/>
      <c r="DJ66" s="662"/>
      <c r="DK66" s="662"/>
      <c r="DL66" s="663"/>
      <c r="DM66" s="649"/>
      <c r="DN66" s="650"/>
      <c r="DO66" s="650"/>
      <c r="DP66" s="650"/>
      <c r="DQ66" s="650"/>
      <c r="DR66" s="651"/>
    </row>
    <row r="67" spans="2:122" ht="15" customHeight="1">
      <c r="B67" s="685" t="s">
        <v>256</v>
      </c>
      <c r="C67" s="272"/>
      <c r="D67" s="384" t="str">
        <f>IF(Input!P89="","",Input!P89)</f>
        <v/>
      </c>
      <c r="E67" s="384"/>
      <c r="F67" s="384"/>
      <c r="G67" s="384"/>
      <c r="H67" s="384"/>
      <c r="I67" s="384"/>
      <c r="J67" s="384"/>
      <c r="K67" s="384"/>
      <c r="L67" s="384"/>
      <c r="M67" s="384"/>
      <c r="N67" s="384"/>
      <c r="O67" s="384"/>
      <c r="P67" s="384"/>
      <c r="Q67" s="384"/>
      <c r="R67" s="652" t="str">
        <f>IF(Input!P90="","",Input!P90)</f>
        <v/>
      </c>
      <c r="S67" s="653"/>
      <c r="T67" s="653"/>
      <c r="U67" s="654"/>
      <c r="V67" s="661" t="str">
        <f>IF(Input!P91="","",Input!P91)</f>
        <v/>
      </c>
      <c r="W67" s="662"/>
      <c r="X67" s="662"/>
      <c r="Y67" s="662"/>
      <c r="Z67" s="662"/>
      <c r="AA67" s="662"/>
      <c r="AB67" s="662"/>
      <c r="AC67" s="662"/>
      <c r="AD67" s="662"/>
      <c r="AE67" s="663"/>
      <c r="AF67" s="644" t="str">
        <f>IF(Input!P92="","",Input!P92)</f>
        <v/>
      </c>
      <c r="AG67" s="644"/>
      <c r="AH67" s="644"/>
      <c r="AI67" s="644"/>
      <c r="AJ67" s="644"/>
      <c r="AK67" s="644"/>
      <c r="AL67" s="644"/>
      <c r="AM67" s="384" t="str">
        <f>IF(Input!P93="","",Input!P93)</f>
        <v/>
      </c>
      <c r="AN67" s="384"/>
      <c r="AO67" s="384"/>
      <c r="AP67" s="384"/>
      <c r="AQ67" s="384"/>
      <c r="AR67" s="384"/>
      <c r="AS67" s="384"/>
      <c r="AT67" s="661" t="str">
        <f>IF(Input!P94="","",Input!P94)</f>
        <v/>
      </c>
      <c r="AU67" s="662"/>
      <c r="AV67" s="662"/>
      <c r="AW67" s="662"/>
      <c r="AX67" s="662"/>
      <c r="AY67" s="662"/>
      <c r="AZ67" s="662"/>
      <c r="BA67" s="662"/>
      <c r="BB67" s="663"/>
      <c r="BC67" s="646" t="str">
        <f>IF(Input!P95="","",Input!P95)</f>
        <v/>
      </c>
      <c r="BD67" s="647"/>
      <c r="BE67" s="647"/>
      <c r="BF67" s="647"/>
      <c r="BG67" s="647"/>
      <c r="BH67" s="648"/>
      <c r="BJ67" s="750"/>
      <c r="BL67" s="685" t="s">
        <v>256</v>
      </c>
      <c r="BM67" s="272"/>
      <c r="BN67" s="384" t="str">
        <f>IF(Input!BO89="","",Input!BO89)</f>
        <v/>
      </c>
      <c r="BO67" s="384"/>
      <c r="BP67" s="384"/>
      <c r="BQ67" s="384"/>
      <c r="BR67" s="384"/>
      <c r="BS67" s="384"/>
      <c r="BT67" s="384"/>
      <c r="BU67" s="384"/>
      <c r="BV67" s="384"/>
      <c r="BW67" s="384"/>
      <c r="BX67" s="384"/>
      <c r="BY67" s="384"/>
      <c r="BZ67" s="384"/>
      <c r="CA67" s="384"/>
      <c r="CB67" s="652" t="str">
        <f>IF(Input!BO90="","",Input!BO90)</f>
        <v/>
      </c>
      <c r="CC67" s="653"/>
      <c r="CD67" s="653"/>
      <c r="CE67" s="654"/>
      <c r="CF67" s="661" t="str">
        <f>IF(Input!BO91="","",Input!BO91)</f>
        <v/>
      </c>
      <c r="CG67" s="662"/>
      <c r="CH67" s="662"/>
      <c r="CI67" s="662"/>
      <c r="CJ67" s="662"/>
      <c r="CK67" s="662"/>
      <c r="CL67" s="662"/>
      <c r="CM67" s="662"/>
      <c r="CN67" s="662"/>
      <c r="CO67" s="663"/>
      <c r="CP67" s="644" t="str">
        <f>IF(Input!BO92="","",Input!BO92)</f>
        <v/>
      </c>
      <c r="CQ67" s="644"/>
      <c r="CR67" s="644"/>
      <c r="CS67" s="644"/>
      <c r="CT67" s="644"/>
      <c r="CU67" s="644"/>
      <c r="CV67" s="644"/>
      <c r="CW67" s="384" t="str">
        <f>IF(Input!BO93="","",Input!BO93)</f>
        <v/>
      </c>
      <c r="CX67" s="384"/>
      <c r="CY67" s="384"/>
      <c r="CZ67" s="384"/>
      <c r="DA67" s="384"/>
      <c r="DB67" s="384"/>
      <c r="DC67" s="384"/>
      <c r="DD67" s="661" t="str">
        <f>IF(Input!BO94="","",Input!BO94)</f>
        <v/>
      </c>
      <c r="DE67" s="662"/>
      <c r="DF67" s="662"/>
      <c r="DG67" s="662"/>
      <c r="DH67" s="662"/>
      <c r="DI67" s="662"/>
      <c r="DJ67" s="662"/>
      <c r="DK67" s="662"/>
      <c r="DL67" s="663"/>
      <c r="DM67" s="646" t="str">
        <f>IF(Input!BO95="","",Input!BO95)</f>
        <v/>
      </c>
      <c r="DN67" s="647"/>
      <c r="DO67" s="647"/>
      <c r="DP67" s="647"/>
      <c r="DQ67" s="647"/>
      <c r="DR67" s="648"/>
    </row>
    <row r="68" spans="2:122" ht="15" customHeight="1">
      <c r="B68" s="685"/>
      <c r="C68" s="272"/>
      <c r="D68" s="384"/>
      <c r="E68" s="384"/>
      <c r="F68" s="384"/>
      <c r="G68" s="384"/>
      <c r="H68" s="384"/>
      <c r="I68" s="384"/>
      <c r="J68" s="384"/>
      <c r="K68" s="384"/>
      <c r="L68" s="384"/>
      <c r="M68" s="384"/>
      <c r="N68" s="384"/>
      <c r="O68" s="384"/>
      <c r="P68" s="384"/>
      <c r="Q68" s="384"/>
      <c r="R68" s="652"/>
      <c r="S68" s="653"/>
      <c r="T68" s="653"/>
      <c r="U68" s="654"/>
      <c r="V68" s="661"/>
      <c r="W68" s="662"/>
      <c r="X68" s="662"/>
      <c r="Y68" s="662"/>
      <c r="Z68" s="662"/>
      <c r="AA68" s="662"/>
      <c r="AB68" s="662"/>
      <c r="AC68" s="662"/>
      <c r="AD68" s="662"/>
      <c r="AE68" s="663"/>
      <c r="AF68" s="644"/>
      <c r="AG68" s="644"/>
      <c r="AH68" s="644"/>
      <c r="AI68" s="644"/>
      <c r="AJ68" s="644"/>
      <c r="AK68" s="644"/>
      <c r="AL68" s="644"/>
      <c r="AM68" s="384"/>
      <c r="AN68" s="384"/>
      <c r="AO68" s="384"/>
      <c r="AP68" s="384"/>
      <c r="AQ68" s="384"/>
      <c r="AR68" s="384"/>
      <c r="AS68" s="384"/>
      <c r="AT68" s="661"/>
      <c r="AU68" s="662"/>
      <c r="AV68" s="662"/>
      <c r="AW68" s="662"/>
      <c r="AX68" s="662"/>
      <c r="AY68" s="662"/>
      <c r="AZ68" s="662"/>
      <c r="BA68" s="662"/>
      <c r="BB68" s="663"/>
      <c r="BC68" s="649"/>
      <c r="BD68" s="650"/>
      <c r="BE68" s="650"/>
      <c r="BF68" s="650"/>
      <c r="BG68" s="650"/>
      <c r="BH68" s="651"/>
      <c r="BJ68" s="750"/>
      <c r="BL68" s="685"/>
      <c r="BM68" s="272"/>
      <c r="BN68" s="384"/>
      <c r="BO68" s="384"/>
      <c r="BP68" s="384"/>
      <c r="BQ68" s="384"/>
      <c r="BR68" s="384"/>
      <c r="BS68" s="384"/>
      <c r="BT68" s="384"/>
      <c r="BU68" s="384"/>
      <c r="BV68" s="384"/>
      <c r="BW68" s="384"/>
      <c r="BX68" s="384"/>
      <c r="BY68" s="384"/>
      <c r="BZ68" s="384"/>
      <c r="CA68" s="384"/>
      <c r="CB68" s="652"/>
      <c r="CC68" s="653"/>
      <c r="CD68" s="653"/>
      <c r="CE68" s="654"/>
      <c r="CF68" s="661"/>
      <c r="CG68" s="662"/>
      <c r="CH68" s="662"/>
      <c r="CI68" s="662"/>
      <c r="CJ68" s="662"/>
      <c r="CK68" s="662"/>
      <c r="CL68" s="662"/>
      <c r="CM68" s="662"/>
      <c r="CN68" s="662"/>
      <c r="CO68" s="663"/>
      <c r="CP68" s="644"/>
      <c r="CQ68" s="644"/>
      <c r="CR68" s="644"/>
      <c r="CS68" s="644"/>
      <c r="CT68" s="644"/>
      <c r="CU68" s="644"/>
      <c r="CV68" s="644"/>
      <c r="CW68" s="384"/>
      <c r="CX68" s="384"/>
      <c r="CY68" s="384"/>
      <c r="CZ68" s="384"/>
      <c r="DA68" s="384"/>
      <c r="DB68" s="384"/>
      <c r="DC68" s="384"/>
      <c r="DD68" s="661"/>
      <c r="DE68" s="662"/>
      <c r="DF68" s="662"/>
      <c r="DG68" s="662"/>
      <c r="DH68" s="662"/>
      <c r="DI68" s="662"/>
      <c r="DJ68" s="662"/>
      <c r="DK68" s="662"/>
      <c r="DL68" s="663"/>
      <c r="DM68" s="649"/>
      <c r="DN68" s="650"/>
      <c r="DO68" s="650"/>
      <c r="DP68" s="650"/>
      <c r="DQ68" s="650"/>
      <c r="DR68" s="651"/>
    </row>
    <row r="69" spans="2:122" ht="15" customHeight="1">
      <c r="B69" s="685" t="s">
        <v>257</v>
      </c>
      <c r="C69" s="272"/>
      <c r="D69" s="384" t="str">
        <f>IF(Input!W89="","",Input!W89)</f>
        <v/>
      </c>
      <c r="E69" s="384"/>
      <c r="F69" s="384"/>
      <c r="G69" s="384"/>
      <c r="H69" s="384"/>
      <c r="I69" s="384"/>
      <c r="J69" s="384"/>
      <c r="K69" s="384"/>
      <c r="L69" s="384"/>
      <c r="M69" s="384"/>
      <c r="N69" s="384"/>
      <c r="O69" s="384"/>
      <c r="P69" s="384"/>
      <c r="Q69" s="384"/>
      <c r="R69" s="652" t="str">
        <f>IF(Input!W90="","",Input!W90)</f>
        <v/>
      </c>
      <c r="S69" s="653"/>
      <c r="T69" s="653"/>
      <c r="U69" s="654"/>
      <c r="V69" s="661" t="str">
        <f>IF(Input!W91="","",Input!W91)</f>
        <v/>
      </c>
      <c r="W69" s="662"/>
      <c r="X69" s="662"/>
      <c r="Y69" s="662"/>
      <c r="Z69" s="662"/>
      <c r="AA69" s="662"/>
      <c r="AB69" s="662"/>
      <c r="AC69" s="662"/>
      <c r="AD69" s="662"/>
      <c r="AE69" s="663"/>
      <c r="AF69" s="644" t="str">
        <f>IF(Input!W92="","",Input!W92)</f>
        <v/>
      </c>
      <c r="AG69" s="644"/>
      <c r="AH69" s="644"/>
      <c r="AI69" s="644"/>
      <c r="AJ69" s="644"/>
      <c r="AK69" s="644"/>
      <c r="AL69" s="644"/>
      <c r="AM69" s="384" t="str">
        <f>IF(Input!W93="","",Input!W93)</f>
        <v/>
      </c>
      <c r="AN69" s="384"/>
      <c r="AO69" s="384"/>
      <c r="AP69" s="384"/>
      <c r="AQ69" s="384"/>
      <c r="AR69" s="384"/>
      <c r="AS69" s="384"/>
      <c r="AT69" s="661" t="str">
        <f>IF(Input!W94="","",Input!W94)</f>
        <v/>
      </c>
      <c r="AU69" s="662"/>
      <c r="AV69" s="662"/>
      <c r="AW69" s="662"/>
      <c r="AX69" s="662"/>
      <c r="AY69" s="662"/>
      <c r="AZ69" s="662"/>
      <c r="BA69" s="662"/>
      <c r="BB69" s="663"/>
      <c r="BC69" s="646" t="str">
        <f>IF(Input!W95="","",Input!W95)</f>
        <v/>
      </c>
      <c r="BD69" s="647"/>
      <c r="BE69" s="647"/>
      <c r="BF69" s="647"/>
      <c r="BG69" s="647"/>
      <c r="BH69" s="648"/>
      <c r="BJ69" s="750"/>
      <c r="BL69" s="685" t="s">
        <v>257</v>
      </c>
      <c r="BM69" s="272"/>
      <c r="BN69" s="384" t="str">
        <f>IF(Input!BV89="","",Input!BV89)</f>
        <v/>
      </c>
      <c r="BO69" s="384"/>
      <c r="BP69" s="384"/>
      <c r="BQ69" s="384"/>
      <c r="BR69" s="384"/>
      <c r="BS69" s="384"/>
      <c r="BT69" s="384"/>
      <c r="BU69" s="384"/>
      <c r="BV69" s="384"/>
      <c r="BW69" s="384"/>
      <c r="BX69" s="384"/>
      <c r="BY69" s="384"/>
      <c r="BZ69" s="384"/>
      <c r="CA69" s="384"/>
      <c r="CB69" s="652" t="str">
        <f>IF(Input!BV90="","",Input!BV90)</f>
        <v/>
      </c>
      <c r="CC69" s="653"/>
      <c r="CD69" s="653"/>
      <c r="CE69" s="654"/>
      <c r="CF69" s="661" t="str">
        <f>IF(Input!BV91="","",Input!BV91)</f>
        <v/>
      </c>
      <c r="CG69" s="662"/>
      <c r="CH69" s="662"/>
      <c r="CI69" s="662"/>
      <c r="CJ69" s="662"/>
      <c r="CK69" s="662"/>
      <c r="CL69" s="662"/>
      <c r="CM69" s="662"/>
      <c r="CN69" s="662"/>
      <c r="CO69" s="663"/>
      <c r="CP69" s="644" t="str">
        <f>IF(Input!BV92="","",Input!BV92)</f>
        <v/>
      </c>
      <c r="CQ69" s="644"/>
      <c r="CR69" s="644"/>
      <c r="CS69" s="644"/>
      <c r="CT69" s="644"/>
      <c r="CU69" s="644"/>
      <c r="CV69" s="644"/>
      <c r="CW69" s="384" t="str">
        <f>IF(Input!BV93="","",Input!BV93)</f>
        <v/>
      </c>
      <c r="CX69" s="384"/>
      <c r="CY69" s="384"/>
      <c r="CZ69" s="384"/>
      <c r="DA69" s="384"/>
      <c r="DB69" s="384"/>
      <c r="DC69" s="384"/>
      <c r="DD69" s="661" t="str">
        <f>IF(Input!BV94="","",Input!BV94)</f>
        <v/>
      </c>
      <c r="DE69" s="662"/>
      <c r="DF69" s="662"/>
      <c r="DG69" s="662"/>
      <c r="DH69" s="662"/>
      <c r="DI69" s="662"/>
      <c r="DJ69" s="662"/>
      <c r="DK69" s="662"/>
      <c r="DL69" s="663"/>
      <c r="DM69" s="646" t="str">
        <f>IF(Input!BV95="","",Input!BV95)</f>
        <v/>
      </c>
      <c r="DN69" s="647"/>
      <c r="DO69" s="647"/>
      <c r="DP69" s="647"/>
      <c r="DQ69" s="647"/>
      <c r="DR69" s="648"/>
    </row>
    <row r="70" spans="2:122" ht="15" customHeight="1">
      <c r="B70" s="685"/>
      <c r="C70" s="272"/>
      <c r="D70" s="384"/>
      <c r="E70" s="384"/>
      <c r="F70" s="384"/>
      <c r="G70" s="384"/>
      <c r="H70" s="384"/>
      <c r="I70" s="384"/>
      <c r="J70" s="384"/>
      <c r="K70" s="384"/>
      <c r="L70" s="384"/>
      <c r="M70" s="384"/>
      <c r="N70" s="384"/>
      <c r="O70" s="384"/>
      <c r="P70" s="384"/>
      <c r="Q70" s="384"/>
      <c r="R70" s="652"/>
      <c r="S70" s="653"/>
      <c r="T70" s="653"/>
      <c r="U70" s="654"/>
      <c r="V70" s="661"/>
      <c r="W70" s="662"/>
      <c r="X70" s="662"/>
      <c r="Y70" s="662"/>
      <c r="Z70" s="662"/>
      <c r="AA70" s="662"/>
      <c r="AB70" s="662"/>
      <c r="AC70" s="662"/>
      <c r="AD70" s="662"/>
      <c r="AE70" s="663"/>
      <c r="AF70" s="644"/>
      <c r="AG70" s="644"/>
      <c r="AH70" s="644"/>
      <c r="AI70" s="644"/>
      <c r="AJ70" s="644"/>
      <c r="AK70" s="644"/>
      <c r="AL70" s="644"/>
      <c r="AM70" s="384"/>
      <c r="AN70" s="384"/>
      <c r="AO70" s="384"/>
      <c r="AP70" s="384"/>
      <c r="AQ70" s="384"/>
      <c r="AR70" s="384"/>
      <c r="AS70" s="384"/>
      <c r="AT70" s="661"/>
      <c r="AU70" s="662"/>
      <c r="AV70" s="662"/>
      <c r="AW70" s="662"/>
      <c r="AX70" s="662"/>
      <c r="AY70" s="662"/>
      <c r="AZ70" s="662"/>
      <c r="BA70" s="662"/>
      <c r="BB70" s="663"/>
      <c r="BC70" s="649"/>
      <c r="BD70" s="650"/>
      <c r="BE70" s="650"/>
      <c r="BF70" s="650"/>
      <c r="BG70" s="650"/>
      <c r="BH70" s="651"/>
      <c r="BJ70" s="750"/>
      <c r="BL70" s="685"/>
      <c r="BM70" s="272"/>
      <c r="BN70" s="384"/>
      <c r="BO70" s="384"/>
      <c r="BP70" s="384"/>
      <c r="BQ70" s="384"/>
      <c r="BR70" s="384"/>
      <c r="BS70" s="384"/>
      <c r="BT70" s="384"/>
      <c r="BU70" s="384"/>
      <c r="BV70" s="384"/>
      <c r="BW70" s="384"/>
      <c r="BX70" s="384"/>
      <c r="BY70" s="384"/>
      <c r="BZ70" s="384"/>
      <c r="CA70" s="384"/>
      <c r="CB70" s="652"/>
      <c r="CC70" s="653"/>
      <c r="CD70" s="653"/>
      <c r="CE70" s="654"/>
      <c r="CF70" s="661"/>
      <c r="CG70" s="662"/>
      <c r="CH70" s="662"/>
      <c r="CI70" s="662"/>
      <c r="CJ70" s="662"/>
      <c r="CK70" s="662"/>
      <c r="CL70" s="662"/>
      <c r="CM70" s="662"/>
      <c r="CN70" s="662"/>
      <c r="CO70" s="663"/>
      <c r="CP70" s="644"/>
      <c r="CQ70" s="644"/>
      <c r="CR70" s="644"/>
      <c r="CS70" s="644"/>
      <c r="CT70" s="644"/>
      <c r="CU70" s="644"/>
      <c r="CV70" s="644"/>
      <c r="CW70" s="384"/>
      <c r="CX70" s="384"/>
      <c r="CY70" s="384"/>
      <c r="CZ70" s="384"/>
      <c r="DA70" s="384"/>
      <c r="DB70" s="384"/>
      <c r="DC70" s="384"/>
      <c r="DD70" s="661"/>
      <c r="DE70" s="662"/>
      <c r="DF70" s="662"/>
      <c r="DG70" s="662"/>
      <c r="DH70" s="662"/>
      <c r="DI70" s="662"/>
      <c r="DJ70" s="662"/>
      <c r="DK70" s="662"/>
      <c r="DL70" s="663"/>
      <c r="DM70" s="649"/>
      <c r="DN70" s="650"/>
      <c r="DO70" s="650"/>
      <c r="DP70" s="650"/>
      <c r="DQ70" s="650"/>
      <c r="DR70" s="651"/>
    </row>
    <row r="71" spans="2:122" ht="15" customHeight="1">
      <c r="B71" s="685" t="s">
        <v>258</v>
      </c>
      <c r="C71" s="272"/>
      <c r="D71" s="384" t="str">
        <f>IF(Input!AD89="","",Input!AD89)</f>
        <v/>
      </c>
      <c r="E71" s="384"/>
      <c r="F71" s="384"/>
      <c r="G71" s="384"/>
      <c r="H71" s="384"/>
      <c r="I71" s="384"/>
      <c r="J71" s="384"/>
      <c r="K71" s="384"/>
      <c r="L71" s="384"/>
      <c r="M71" s="384"/>
      <c r="N71" s="384"/>
      <c r="O71" s="384"/>
      <c r="P71" s="384"/>
      <c r="Q71" s="384"/>
      <c r="R71" s="652" t="str">
        <f>IF(Input!AD90="","",Input!AD90)</f>
        <v/>
      </c>
      <c r="S71" s="653"/>
      <c r="T71" s="653"/>
      <c r="U71" s="654"/>
      <c r="V71" s="661" t="str">
        <f>IF(Input!AD91="","",Input!AD91)</f>
        <v/>
      </c>
      <c r="W71" s="662"/>
      <c r="X71" s="662"/>
      <c r="Y71" s="662"/>
      <c r="Z71" s="662"/>
      <c r="AA71" s="662"/>
      <c r="AB71" s="662"/>
      <c r="AC71" s="662"/>
      <c r="AD71" s="662"/>
      <c r="AE71" s="663"/>
      <c r="AF71" s="644" t="str">
        <f>IF(Input!AD92="","",Input!AD92)</f>
        <v/>
      </c>
      <c r="AG71" s="644"/>
      <c r="AH71" s="644"/>
      <c r="AI71" s="644"/>
      <c r="AJ71" s="644"/>
      <c r="AK71" s="644"/>
      <c r="AL71" s="644"/>
      <c r="AM71" s="384" t="str">
        <f>IF(Input!AD93="","",Input!AD93)</f>
        <v/>
      </c>
      <c r="AN71" s="384"/>
      <c r="AO71" s="384"/>
      <c r="AP71" s="384"/>
      <c r="AQ71" s="384"/>
      <c r="AR71" s="384"/>
      <c r="AS71" s="384"/>
      <c r="AT71" s="661" t="str">
        <f>IF(Input!AD94="","",Input!AD94)</f>
        <v/>
      </c>
      <c r="AU71" s="662"/>
      <c r="AV71" s="662"/>
      <c r="AW71" s="662"/>
      <c r="AX71" s="662"/>
      <c r="AY71" s="662"/>
      <c r="AZ71" s="662"/>
      <c r="BA71" s="662"/>
      <c r="BB71" s="663"/>
      <c r="BC71" s="646" t="str">
        <f>IF(Input!AD95="","",Input!AD95)</f>
        <v/>
      </c>
      <c r="BD71" s="647"/>
      <c r="BE71" s="647"/>
      <c r="BF71" s="647"/>
      <c r="BG71" s="647"/>
      <c r="BH71" s="648"/>
      <c r="BJ71" s="750"/>
      <c r="BL71" s="685" t="s">
        <v>258</v>
      </c>
      <c r="BM71" s="272"/>
      <c r="BN71" s="384" t="str">
        <f>IF(Input!CC89="","",Input!CC89)</f>
        <v/>
      </c>
      <c r="BO71" s="384"/>
      <c r="BP71" s="384"/>
      <c r="BQ71" s="384"/>
      <c r="BR71" s="384"/>
      <c r="BS71" s="384"/>
      <c r="BT71" s="384"/>
      <c r="BU71" s="384"/>
      <c r="BV71" s="384"/>
      <c r="BW71" s="384"/>
      <c r="BX71" s="384"/>
      <c r="BY71" s="384"/>
      <c r="BZ71" s="384"/>
      <c r="CA71" s="384"/>
      <c r="CB71" s="652" t="str">
        <f>IF(Input!CC90="","",Input!CC90)</f>
        <v/>
      </c>
      <c r="CC71" s="653"/>
      <c r="CD71" s="653"/>
      <c r="CE71" s="654"/>
      <c r="CF71" s="661" t="str">
        <f>IF(Input!CC91="","",Input!CC91)</f>
        <v/>
      </c>
      <c r="CG71" s="662"/>
      <c r="CH71" s="662"/>
      <c r="CI71" s="662"/>
      <c r="CJ71" s="662"/>
      <c r="CK71" s="662"/>
      <c r="CL71" s="662"/>
      <c r="CM71" s="662"/>
      <c r="CN71" s="662"/>
      <c r="CO71" s="663"/>
      <c r="CP71" s="644" t="str">
        <f>IF(Input!CC92="","",Input!CC92)</f>
        <v/>
      </c>
      <c r="CQ71" s="644"/>
      <c r="CR71" s="644"/>
      <c r="CS71" s="644"/>
      <c r="CT71" s="644"/>
      <c r="CU71" s="644"/>
      <c r="CV71" s="644"/>
      <c r="CW71" s="384" t="str">
        <f>IF(Input!CC93="","",Input!CC93)</f>
        <v/>
      </c>
      <c r="CX71" s="384"/>
      <c r="CY71" s="384"/>
      <c r="CZ71" s="384"/>
      <c r="DA71" s="384"/>
      <c r="DB71" s="384"/>
      <c r="DC71" s="384"/>
      <c r="DD71" s="661" t="str">
        <f>IF(Input!CC94="","",Input!CC94)</f>
        <v/>
      </c>
      <c r="DE71" s="662"/>
      <c r="DF71" s="662"/>
      <c r="DG71" s="662"/>
      <c r="DH71" s="662"/>
      <c r="DI71" s="662"/>
      <c r="DJ71" s="662"/>
      <c r="DK71" s="662"/>
      <c r="DL71" s="663"/>
      <c r="DM71" s="646" t="str">
        <f>IF(Input!CC95="","",Input!CC95)</f>
        <v/>
      </c>
      <c r="DN71" s="647"/>
      <c r="DO71" s="647"/>
      <c r="DP71" s="647"/>
      <c r="DQ71" s="647"/>
      <c r="DR71" s="648"/>
    </row>
    <row r="72" spans="2:122" ht="15" customHeight="1">
      <c r="B72" s="685"/>
      <c r="C72" s="272"/>
      <c r="D72" s="384"/>
      <c r="E72" s="384"/>
      <c r="F72" s="384"/>
      <c r="G72" s="384"/>
      <c r="H72" s="384"/>
      <c r="I72" s="384"/>
      <c r="J72" s="384"/>
      <c r="K72" s="384"/>
      <c r="L72" s="384"/>
      <c r="M72" s="384"/>
      <c r="N72" s="384"/>
      <c r="O72" s="384"/>
      <c r="P72" s="384"/>
      <c r="Q72" s="384"/>
      <c r="R72" s="652"/>
      <c r="S72" s="653"/>
      <c r="T72" s="653"/>
      <c r="U72" s="654"/>
      <c r="V72" s="661"/>
      <c r="W72" s="662"/>
      <c r="X72" s="662"/>
      <c r="Y72" s="662"/>
      <c r="Z72" s="662"/>
      <c r="AA72" s="662"/>
      <c r="AB72" s="662"/>
      <c r="AC72" s="662"/>
      <c r="AD72" s="662"/>
      <c r="AE72" s="663"/>
      <c r="AF72" s="644"/>
      <c r="AG72" s="644"/>
      <c r="AH72" s="644"/>
      <c r="AI72" s="644"/>
      <c r="AJ72" s="644"/>
      <c r="AK72" s="644"/>
      <c r="AL72" s="644"/>
      <c r="AM72" s="384"/>
      <c r="AN72" s="384"/>
      <c r="AO72" s="384"/>
      <c r="AP72" s="384"/>
      <c r="AQ72" s="384"/>
      <c r="AR72" s="384"/>
      <c r="AS72" s="384"/>
      <c r="AT72" s="661"/>
      <c r="AU72" s="662"/>
      <c r="AV72" s="662"/>
      <c r="AW72" s="662"/>
      <c r="AX72" s="662"/>
      <c r="AY72" s="662"/>
      <c r="AZ72" s="662"/>
      <c r="BA72" s="662"/>
      <c r="BB72" s="663"/>
      <c r="BC72" s="649"/>
      <c r="BD72" s="650"/>
      <c r="BE72" s="650"/>
      <c r="BF72" s="650"/>
      <c r="BG72" s="650"/>
      <c r="BH72" s="651"/>
      <c r="BJ72" s="750"/>
      <c r="BL72" s="685"/>
      <c r="BM72" s="272"/>
      <c r="BN72" s="384"/>
      <c r="BO72" s="384"/>
      <c r="BP72" s="384"/>
      <c r="BQ72" s="384"/>
      <c r="BR72" s="384"/>
      <c r="BS72" s="384"/>
      <c r="BT72" s="384"/>
      <c r="BU72" s="384"/>
      <c r="BV72" s="384"/>
      <c r="BW72" s="384"/>
      <c r="BX72" s="384"/>
      <c r="BY72" s="384"/>
      <c r="BZ72" s="384"/>
      <c r="CA72" s="384"/>
      <c r="CB72" s="652"/>
      <c r="CC72" s="653"/>
      <c r="CD72" s="653"/>
      <c r="CE72" s="654"/>
      <c r="CF72" s="661"/>
      <c r="CG72" s="662"/>
      <c r="CH72" s="662"/>
      <c r="CI72" s="662"/>
      <c r="CJ72" s="662"/>
      <c r="CK72" s="662"/>
      <c r="CL72" s="662"/>
      <c r="CM72" s="662"/>
      <c r="CN72" s="662"/>
      <c r="CO72" s="663"/>
      <c r="CP72" s="644"/>
      <c r="CQ72" s="644"/>
      <c r="CR72" s="644"/>
      <c r="CS72" s="644"/>
      <c r="CT72" s="644"/>
      <c r="CU72" s="644"/>
      <c r="CV72" s="644"/>
      <c r="CW72" s="384"/>
      <c r="CX72" s="384"/>
      <c r="CY72" s="384"/>
      <c r="CZ72" s="384"/>
      <c r="DA72" s="384"/>
      <c r="DB72" s="384"/>
      <c r="DC72" s="384"/>
      <c r="DD72" s="661"/>
      <c r="DE72" s="662"/>
      <c r="DF72" s="662"/>
      <c r="DG72" s="662"/>
      <c r="DH72" s="662"/>
      <c r="DI72" s="662"/>
      <c r="DJ72" s="662"/>
      <c r="DK72" s="662"/>
      <c r="DL72" s="663"/>
      <c r="DM72" s="649"/>
      <c r="DN72" s="650"/>
      <c r="DO72" s="650"/>
      <c r="DP72" s="650"/>
      <c r="DQ72" s="650"/>
      <c r="DR72" s="651"/>
    </row>
    <row r="73" spans="2:122" ht="15" customHeight="1">
      <c r="B73" s="685" t="s">
        <v>259</v>
      </c>
      <c r="C73" s="272"/>
      <c r="D73" s="384" t="str">
        <f>IF(Input!AK89="","",Input!AK89)</f>
        <v/>
      </c>
      <c r="E73" s="384"/>
      <c r="F73" s="384"/>
      <c r="G73" s="384"/>
      <c r="H73" s="384"/>
      <c r="I73" s="384"/>
      <c r="J73" s="384"/>
      <c r="K73" s="384"/>
      <c r="L73" s="384"/>
      <c r="M73" s="384"/>
      <c r="N73" s="384"/>
      <c r="O73" s="384"/>
      <c r="P73" s="384"/>
      <c r="Q73" s="384"/>
      <c r="R73" s="652" t="str">
        <f>IF(Input!AK90="","",Input!AK90)</f>
        <v/>
      </c>
      <c r="S73" s="653"/>
      <c r="T73" s="653"/>
      <c r="U73" s="654"/>
      <c r="V73" s="661" t="str">
        <f>IF(Input!AK91="","",Input!AK91)</f>
        <v/>
      </c>
      <c r="W73" s="662"/>
      <c r="X73" s="662"/>
      <c r="Y73" s="662"/>
      <c r="Z73" s="662"/>
      <c r="AA73" s="662"/>
      <c r="AB73" s="662"/>
      <c r="AC73" s="662"/>
      <c r="AD73" s="662"/>
      <c r="AE73" s="663"/>
      <c r="AF73" s="644" t="str">
        <f>IF(Input!AK92="","",Input!AK92)</f>
        <v/>
      </c>
      <c r="AG73" s="644"/>
      <c r="AH73" s="644"/>
      <c r="AI73" s="644"/>
      <c r="AJ73" s="644"/>
      <c r="AK73" s="644"/>
      <c r="AL73" s="644"/>
      <c r="AM73" s="384" t="str">
        <f>IF(Input!AK93="","",Input!AK93)</f>
        <v/>
      </c>
      <c r="AN73" s="384"/>
      <c r="AO73" s="384"/>
      <c r="AP73" s="384"/>
      <c r="AQ73" s="384"/>
      <c r="AR73" s="384"/>
      <c r="AS73" s="384"/>
      <c r="AT73" s="661" t="str">
        <f>IF(Input!AK94="","",Input!AK94)</f>
        <v/>
      </c>
      <c r="AU73" s="662"/>
      <c r="AV73" s="662"/>
      <c r="AW73" s="662"/>
      <c r="AX73" s="662"/>
      <c r="AY73" s="662"/>
      <c r="AZ73" s="662"/>
      <c r="BA73" s="662"/>
      <c r="BB73" s="663"/>
      <c r="BC73" s="646" t="str">
        <f>IF(Input!AK95="","",Input!AK95)</f>
        <v/>
      </c>
      <c r="BD73" s="647"/>
      <c r="BE73" s="647"/>
      <c r="BF73" s="647"/>
      <c r="BG73" s="647"/>
      <c r="BH73" s="648"/>
      <c r="BJ73" s="750"/>
      <c r="BL73" s="685" t="s">
        <v>259</v>
      </c>
      <c r="BM73" s="272"/>
      <c r="BN73" s="384" t="str">
        <f>IF(Input!CJ89="","",Input!CJ89)</f>
        <v/>
      </c>
      <c r="BO73" s="384"/>
      <c r="BP73" s="384"/>
      <c r="BQ73" s="384"/>
      <c r="BR73" s="384"/>
      <c r="BS73" s="384"/>
      <c r="BT73" s="384"/>
      <c r="BU73" s="384"/>
      <c r="BV73" s="384"/>
      <c r="BW73" s="384"/>
      <c r="BX73" s="384"/>
      <c r="BY73" s="384"/>
      <c r="BZ73" s="384"/>
      <c r="CA73" s="384"/>
      <c r="CB73" s="652" t="str">
        <f>IF(Input!CJ90="","",Input!CJ90)</f>
        <v/>
      </c>
      <c r="CC73" s="653"/>
      <c r="CD73" s="653"/>
      <c r="CE73" s="654"/>
      <c r="CF73" s="661" t="str">
        <f>IF(Input!CJ91="","",Input!CJ91)</f>
        <v/>
      </c>
      <c r="CG73" s="662"/>
      <c r="CH73" s="662"/>
      <c r="CI73" s="662"/>
      <c r="CJ73" s="662"/>
      <c r="CK73" s="662"/>
      <c r="CL73" s="662"/>
      <c r="CM73" s="662"/>
      <c r="CN73" s="662"/>
      <c r="CO73" s="663"/>
      <c r="CP73" s="644" t="str">
        <f>IF(Input!CJ92="","",Input!CJ92)</f>
        <v/>
      </c>
      <c r="CQ73" s="644"/>
      <c r="CR73" s="644"/>
      <c r="CS73" s="644"/>
      <c r="CT73" s="644"/>
      <c r="CU73" s="644"/>
      <c r="CV73" s="644"/>
      <c r="CW73" s="384" t="str">
        <f>IF(Input!CJ93="","",Input!CJ93)</f>
        <v/>
      </c>
      <c r="CX73" s="384"/>
      <c r="CY73" s="384"/>
      <c r="CZ73" s="384"/>
      <c r="DA73" s="384"/>
      <c r="DB73" s="384"/>
      <c r="DC73" s="384"/>
      <c r="DD73" s="661" t="str">
        <f>IF(Input!CJ94="","",Input!CJ94)</f>
        <v/>
      </c>
      <c r="DE73" s="662"/>
      <c r="DF73" s="662"/>
      <c r="DG73" s="662"/>
      <c r="DH73" s="662"/>
      <c r="DI73" s="662"/>
      <c r="DJ73" s="662"/>
      <c r="DK73" s="662"/>
      <c r="DL73" s="663"/>
      <c r="DM73" s="646" t="str">
        <f>IF(Input!CJ95="","",Input!CJ95)</f>
        <v/>
      </c>
      <c r="DN73" s="647"/>
      <c r="DO73" s="647"/>
      <c r="DP73" s="647"/>
      <c r="DQ73" s="647"/>
      <c r="DR73" s="648"/>
    </row>
    <row r="74" spans="2:122" ht="15" customHeight="1">
      <c r="B74" s="685"/>
      <c r="C74" s="272"/>
      <c r="D74" s="384"/>
      <c r="E74" s="384"/>
      <c r="F74" s="384"/>
      <c r="G74" s="384"/>
      <c r="H74" s="384"/>
      <c r="I74" s="384"/>
      <c r="J74" s="384"/>
      <c r="K74" s="384"/>
      <c r="L74" s="384"/>
      <c r="M74" s="384"/>
      <c r="N74" s="384"/>
      <c r="O74" s="384"/>
      <c r="P74" s="384"/>
      <c r="Q74" s="384"/>
      <c r="R74" s="652"/>
      <c r="S74" s="653"/>
      <c r="T74" s="653"/>
      <c r="U74" s="654"/>
      <c r="V74" s="661"/>
      <c r="W74" s="662"/>
      <c r="X74" s="662"/>
      <c r="Y74" s="662"/>
      <c r="Z74" s="662"/>
      <c r="AA74" s="662"/>
      <c r="AB74" s="662"/>
      <c r="AC74" s="662"/>
      <c r="AD74" s="662"/>
      <c r="AE74" s="663"/>
      <c r="AF74" s="644"/>
      <c r="AG74" s="644"/>
      <c r="AH74" s="644"/>
      <c r="AI74" s="644"/>
      <c r="AJ74" s="644"/>
      <c r="AK74" s="644"/>
      <c r="AL74" s="644"/>
      <c r="AM74" s="384"/>
      <c r="AN74" s="384"/>
      <c r="AO74" s="384"/>
      <c r="AP74" s="384"/>
      <c r="AQ74" s="384"/>
      <c r="AR74" s="384"/>
      <c r="AS74" s="384"/>
      <c r="AT74" s="661"/>
      <c r="AU74" s="662"/>
      <c r="AV74" s="662"/>
      <c r="AW74" s="662"/>
      <c r="AX74" s="662"/>
      <c r="AY74" s="662"/>
      <c r="AZ74" s="662"/>
      <c r="BA74" s="662"/>
      <c r="BB74" s="663"/>
      <c r="BC74" s="649"/>
      <c r="BD74" s="650"/>
      <c r="BE74" s="650"/>
      <c r="BF74" s="650"/>
      <c r="BG74" s="650"/>
      <c r="BH74" s="651"/>
      <c r="BJ74" s="750"/>
      <c r="BL74" s="685"/>
      <c r="BM74" s="272"/>
      <c r="BN74" s="384"/>
      <c r="BO74" s="384"/>
      <c r="BP74" s="384"/>
      <c r="BQ74" s="384"/>
      <c r="BR74" s="384"/>
      <c r="BS74" s="384"/>
      <c r="BT74" s="384"/>
      <c r="BU74" s="384"/>
      <c r="BV74" s="384"/>
      <c r="BW74" s="384"/>
      <c r="BX74" s="384"/>
      <c r="BY74" s="384"/>
      <c r="BZ74" s="384"/>
      <c r="CA74" s="384"/>
      <c r="CB74" s="652"/>
      <c r="CC74" s="653"/>
      <c r="CD74" s="653"/>
      <c r="CE74" s="654"/>
      <c r="CF74" s="661"/>
      <c r="CG74" s="662"/>
      <c r="CH74" s="662"/>
      <c r="CI74" s="662"/>
      <c r="CJ74" s="662"/>
      <c r="CK74" s="662"/>
      <c r="CL74" s="662"/>
      <c r="CM74" s="662"/>
      <c r="CN74" s="662"/>
      <c r="CO74" s="663"/>
      <c r="CP74" s="644"/>
      <c r="CQ74" s="644"/>
      <c r="CR74" s="644"/>
      <c r="CS74" s="644"/>
      <c r="CT74" s="644"/>
      <c r="CU74" s="644"/>
      <c r="CV74" s="644"/>
      <c r="CW74" s="384"/>
      <c r="CX74" s="384"/>
      <c r="CY74" s="384"/>
      <c r="CZ74" s="384"/>
      <c r="DA74" s="384"/>
      <c r="DB74" s="384"/>
      <c r="DC74" s="384"/>
      <c r="DD74" s="661"/>
      <c r="DE74" s="662"/>
      <c r="DF74" s="662"/>
      <c r="DG74" s="662"/>
      <c r="DH74" s="662"/>
      <c r="DI74" s="662"/>
      <c r="DJ74" s="662"/>
      <c r="DK74" s="662"/>
      <c r="DL74" s="663"/>
      <c r="DM74" s="649"/>
      <c r="DN74" s="650"/>
      <c r="DO74" s="650"/>
      <c r="DP74" s="650"/>
      <c r="DQ74" s="650"/>
      <c r="DR74" s="651"/>
    </row>
    <row r="75" spans="2:122" ht="15" customHeight="1">
      <c r="B75" s="685" t="s">
        <v>260</v>
      </c>
      <c r="C75" s="272"/>
      <c r="D75" s="384" t="str">
        <f>IF(Input!AR89="","",Input!AR89)</f>
        <v/>
      </c>
      <c r="E75" s="384"/>
      <c r="F75" s="384"/>
      <c r="G75" s="384"/>
      <c r="H75" s="384"/>
      <c r="I75" s="384"/>
      <c r="J75" s="384"/>
      <c r="K75" s="384"/>
      <c r="L75" s="384"/>
      <c r="M75" s="384"/>
      <c r="N75" s="384"/>
      <c r="O75" s="384"/>
      <c r="P75" s="384"/>
      <c r="Q75" s="384"/>
      <c r="R75" s="652" t="str">
        <f>IF(Input!AR90="","",Input!AR90)</f>
        <v/>
      </c>
      <c r="S75" s="653"/>
      <c r="T75" s="653"/>
      <c r="U75" s="654"/>
      <c r="V75" s="661" t="str">
        <f>IF(Input!AR91="","",Input!AR91)</f>
        <v/>
      </c>
      <c r="W75" s="662"/>
      <c r="X75" s="662"/>
      <c r="Y75" s="662"/>
      <c r="Z75" s="662"/>
      <c r="AA75" s="662"/>
      <c r="AB75" s="662"/>
      <c r="AC75" s="662"/>
      <c r="AD75" s="662"/>
      <c r="AE75" s="663"/>
      <c r="AF75" s="644" t="str">
        <f>IF(Input!AR92="","",Input!AR92)</f>
        <v/>
      </c>
      <c r="AG75" s="644"/>
      <c r="AH75" s="644"/>
      <c r="AI75" s="644"/>
      <c r="AJ75" s="644"/>
      <c r="AK75" s="644"/>
      <c r="AL75" s="644"/>
      <c r="AM75" s="384" t="str">
        <f>IF(Input!AR93="","",Input!AR93)</f>
        <v/>
      </c>
      <c r="AN75" s="384"/>
      <c r="AO75" s="384"/>
      <c r="AP75" s="384"/>
      <c r="AQ75" s="384"/>
      <c r="AR75" s="384"/>
      <c r="AS75" s="384"/>
      <c r="AT75" s="661" t="str">
        <f>IF(Input!AR94="","",Input!AR94)</f>
        <v/>
      </c>
      <c r="AU75" s="662"/>
      <c r="AV75" s="662"/>
      <c r="AW75" s="662"/>
      <c r="AX75" s="662"/>
      <c r="AY75" s="662"/>
      <c r="AZ75" s="662"/>
      <c r="BA75" s="662"/>
      <c r="BB75" s="663"/>
      <c r="BC75" s="646" t="str">
        <f>IF(Input!AR95="","",Input!AR95)</f>
        <v/>
      </c>
      <c r="BD75" s="647"/>
      <c r="BE75" s="647"/>
      <c r="BF75" s="647"/>
      <c r="BG75" s="647"/>
      <c r="BH75" s="648"/>
      <c r="BJ75" s="750"/>
      <c r="BL75" s="685" t="s">
        <v>260</v>
      </c>
      <c r="BM75" s="272"/>
      <c r="BN75" s="384" t="str">
        <f>IF(Input!CQ89="","",Input!CQ89)</f>
        <v/>
      </c>
      <c r="BO75" s="384"/>
      <c r="BP75" s="384"/>
      <c r="BQ75" s="384"/>
      <c r="BR75" s="384"/>
      <c r="BS75" s="384"/>
      <c r="BT75" s="384"/>
      <c r="BU75" s="384"/>
      <c r="BV75" s="384"/>
      <c r="BW75" s="384"/>
      <c r="BX75" s="384"/>
      <c r="BY75" s="384"/>
      <c r="BZ75" s="384"/>
      <c r="CA75" s="384"/>
      <c r="CB75" s="652" t="str">
        <f>IF(Input!CQ90="","",Input!CQ90)</f>
        <v/>
      </c>
      <c r="CC75" s="653"/>
      <c r="CD75" s="653"/>
      <c r="CE75" s="654"/>
      <c r="CF75" s="661" t="str">
        <f>IF(Input!CQ91="","",Input!CQ91)</f>
        <v/>
      </c>
      <c r="CG75" s="662"/>
      <c r="CH75" s="662"/>
      <c r="CI75" s="662"/>
      <c r="CJ75" s="662"/>
      <c r="CK75" s="662"/>
      <c r="CL75" s="662"/>
      <c r="CM75" s="662"/>
      <c r="CN75" s="662"/>
      <c r="CO75" s="663"/>
      <c r="CP75" s="644" t="str">
        <f>IF(Input!CQ92="","",Input!CQ92)</f>
        <v/>
      </c>
      <c r="CQ75" s="644"/>
      <c r="CR75" s="644"/>
      <c r="CS75" s="644"/>
      <c r="CT75" s="644"/>
      <c r="CU75" s="644"/>
      <c r="CV75" s="644"/>
      <c r="CW75" s="384" t="str">
        <f>IF(Input!CQ93="","",Input!CQ93)</f>
        <v/>
      </c>
      <c r="CX75" s="384"/>
      <c r="CY75" s="384"/>
      <c r="CZ75" s="384"/>
      <c r="DA75" s="384"/>
      <c r="DB75" s="384"/>
      <c r="DC75" s="384"/>
      <c r="DD75" s="661" t="str">
        <f>IF(Input!CQ94="","",Input!CQ94)</f>
        <v/>
      </c>
      <c r="DE75" s="662"/>
      <c r="DF75" s="662"/>
      <c r="DG75" s="662"/>
      <c r="DH75" s="662"/>
      <c r="DI75" s="662"/>
      <c r="DJ75" s="662"/>
      <c r="DK75" s="662"/>
      <c r="DL75" s="663"/>
      <c r="DM75" s="646" t="str">
        <f>IF(Input!CQ95="","",Input!CQ95)</f>
        <v/>
      </c>
      <c r="DN75" s="647"/>
      <c r="DO75" s="647"/>
      <c r="DP75" s="647"/>
      <c r="DQ75" s="647"/>
      <c r="DR75" s="648"/>
    </row>
    <row r="76" spans="2:122" ht="15" customHeight="1" thickBot="1">
      <c r="B76" s="686"/>
      <c r="C76" s="687"/>
      <c r="D76" s="688"/>
      <c r="E76" s="688"/>
      <c r="F76" s="688"/>
      <c r="G76" s="688"/>
      <c r="H76" s="688"/>
      <c r="I76" s="688"/>
      <c r="J76" s="688"/>
      <c r="K76" s="688"/>
      <c r="L76" s="688"/>
      <c r="M76" s="688"/>
      <c r="N76" s="688"/>
      <c r="O76" s="688"/>
      <c r="P76" s="688"/>
      <c r="Q76" s="688"/>
      <c r="R76" s="655"/>
      <c r="S76" s="656"/>
      <c r="T76" s="656"/>
      <c r="U76" s="657"/>
      <c r="V76" s="667"/>
      <c r="W76" s="668"/>
      <c r="X76" s="668"/>
      <c r="Y76" s="668"/>
      <c r="Z76" s="668"/>
      <c r="AA76" s="668"/>
      <c r="AB76" s="668"/>
      <c r="AC76" s="668"/>
      <c r="AD76" s="668"/>
      <c r="AE76" s="669"/>
      <c r="AF76" s="645"/>
      <c r="AG76" s="645"/>
      <c r="AH76" s="645"/>
      <c r="AI76" s="645"/>
      <c r="AJ76" s="645"/>
      <c r="AK76" s="645"/>
      <c r="AL76" s="645"/>
      <c r="AM76" s="688"/>
      <c r="AN76" s="688"/>
      <c r="AO76" s="688"/>
      <c r="AP76" s="688"/>
      <c r="AQ76" s="688"/>
      <c r="AR76" s="688"/>
      <c r="AS76" s="688"/>
      <c r="AT76" s="667"/>
      <c r="AU76" s="668"/>
      <c r="AV76" s="668"/>
      <c r="AW76" s="668"/>
      <c r="AX76" s="668"/>
      <c r="AY76" s="668"/>
      <c r="AZ76" s="668"/>
      <c r="BA76" s="668"/>
      <c r="BB76" s="669"/>
      <c r="BC76" s="664"/>
      <c r="BD76" s="665"/>
      <c r="BE76" s="665"/>
      <c r="BF76" s="665"/>
      <c r="BG76" s="665"/>
      <c r="BH76" s="666"/>
      <c r="BJ76" s="750"/>
      <c r="BL76" s="686"/>
      <c r="BM76" s="687"/>
      <c r="BN76" s="688"/>
      <c r="BO76" s="688"/>
      <c r="BP76" s="688"/>
      <c r="BQ76" s="688"/>
      <c r="BR76" s="688"/>
      <c r="BS76" s="688"/>
      <c r="BT76" s="688"/>
      <c r="BU76" s="688"/>
      <c r="BV76" s="688"/>
      <c r="BW76" s="688"/>
      <c r="BX76" s="688"/>
      <c r="BY76" s="688"/>
      <c r="BZ76" s="688"/>
      <c r="CA76" s="688"/>
      <c r="CB76" s="655"/>
      <c r="CC76" s="656"/>
      <c r="CD76" s="656"/>
      <c r="CE76" s="657"/>
      <c r="CF76" s="667"/>
      <c r="CG76" s="668"/>
      <c r="CH76" s="668"/>
      <c r="CI76" s="668"/>
      <c r="CJ76" s="668"/>
      <c r="CK76" s="668"/>
      <c r="CL76" s="668"/>
      <c r="CM76" s="668"/>
      <c r="CN76" s="668"/>
      <c r="CO76" s="669"/>
      <c r="CP76" s="645"/>
      <c r="CQ76" s="645"/>
      <c r="CR76" s="645"/>
      <c r="CS76" s="645"/>
      <c r="CT76" s="645"/>
      <c r="CU76" s="645"/>
      <c r="CV76" s="645"/>
      <c r="CW76" s="688"/>
      <c r="CX76" s="688"/>
      <c r="CY76" s="688"/>
      <c r="CZ76" s="688"/>
      <c r="DA76" s="688"/>
      <c r="DB76" s="688"/>
      <c r="DC76" s="688"/>
      <c r="DD76" s="667"/>
      <c r="DE76" s="668"/>
      <c r="DF76" s="668"/>
      <c r="DG76" s="668"/>
      <c r="DH76" s="668"/>
      <c r="DI76" s="668"/>
      <c r="DJ76" s="668"/>
      <c r="DK76" s="668"/>
      <c r="DL76" s="669"/>
      <c r="DM76" s="664"/>
      <c r="DN76" s="665"/>
      <c r="DO76" s="665"/>
      <c r="DP76" s="665"/>
      <c r="DQ76" s="665"/>
      <c r="DR76" s="666"/>
    </row>
  </sheetData>
  <sheetProtection algorithmName="SHA-512" hashValue="X6ZC7ID/p9Snnz78kF4pgM966Vfx+kM2KAFbV5QFLrqQDOLKFjEWskwn8uh0DxLML5C+70rlx6t0SIcRj6KZdw==" saltValue="+u9iNb2sD6kIqLHA4eBe1A==" spinCount="100000" sheet="1" formatColumns="0" formatRows="0"/>
  <mergeCells count="327">
    <mergeCell ref="D73:Q74"/>
    <mergeCell ref="R73:U74"/>
    <mergeCell ref="V73:AE74"/>
    <mergeCell ref="CB73:CE74"/>
    <mergeCell ref="CF73:CO74"/>
    <mergeCell ref="CP73:CV74"/>
    <mergeCell ref="DM75:DR76"/>
    <mergeCell ref="BJ3:BJ38"/>
    <mergeCell ref="BJ40:BJ76"/>
    <mergeCell ref="DM73:DR74"/>
    <mergeCell ref="BN75:CA76"/>
    <mergeCell ref="CB75:CE76"/>
    <mergeCell ref="CF75:CO76"/>
    <mergeCell ref="CP75:CV76"/>
    <mergeCell ref="CW75:DC76"/>
    <mergeCell ref="DD75:DL76"/>
    <mergeCell ref="DM71:DR72"/>
    <mergeCell ref="BN73:CA74"/>
    <mergeCell ref="DM67:DR68"/>
    <mergeCell ref="BN69:CA70"/>
    <mergeCell ref="CB69:CE70"/>
    <mergeCell ref="CF69:CO70"/>
    <mergeCell ref="CP69:CV70"/>
    <mergeCell ref="CW69:DC70"/>
    <mergeCell ref="B75:C76"/>
    <mergeCell ref="D75:Q76"/>
    <mergeCell ref="R75:U76"/>
    <mergeCell ref="V75:AE76"/>
    <mergeCell ref="AF75:AL76"/>
    <mergeCell ref="AM75:AS76"/>
    <mergeCell ref="AT75:BB76"/>
    <mergeCell ref="BC75:BH76"/>
    <mergeCell ref="BL75:BM76"/>
    <mergeCell ref="B73:C74"/>
    <mergeCell ref="CW73:DC74"/>
    <mergeCell ref="DD73:DL74"/>
    <mergeCell ref="DM69:DR70"/>
    <mergeCell ref="B71:C72"/>
    <mergeCell ref="D71:Q72"/>
    <mergeCell ref="R71:U72"/>
    <mergeCell ref="V71:AE72"/>
    <mergeCell ref="AF71:AL72"/>
    <mergeCell ref="AM71:AS72"/>
    <mergeCell ref="AT71:BB72"/>
    <mergeCell ref="BC71:BH72"/>
    <mergeCell ref="BL71:BM72"/>
    <mergeCell ref="BN71:CA72"/>
    <mergeCell ref="CB71:CE72"/>
    <mergeCell ref="CF71:CO72"/>
    <mergeCell ref="CP71:CV72"/>
    <mergeCell ref="CW71:DC72"/>
    <mergeCell ref="DD71:DL72"/>
    <mergeCell ref="AF73:AL74"/>
    <mergeCell ref="AM73:AS74"/>
    <mergeCell ref="AT73:BB74"/>
    <mergeCell ref="BC73:BH74"/>
    <mergeCell ref="BL73:BM74"/>
    <mergeCell ref="B69:C70"/>
    <mergeCell ref="D69:Q70"/>
    <mergeCell ref="R69:U70"/>
    <mergeCell ref="V69:AE70"/>
    <mergeCell ref="AF69:AL70"/>
    <mergeCell ref="AM69:AS70"/>
    <mergeCell ref="AT69:BB70"/>
    <mergeCell ref="BC69:BH70"/>
    <mergeCell ref="BL69:BM70"/>
    <mergeCell ref="DD69:DL70"/>
    <mergeCell ref="DM65:DR66"/>
    <mergeCell ref="B67:C68"/>
    <mergeCell ref="D67:Q68"/>
    <mergeCell ref="R67:U68"/>
    <mergeCell ref="V67:AE68"/>
    <mergeCell ref="AF67:AL68"/>
    <mergeCell ref="AM67:AS68"/>
    <mergeCell ref="AT67:BB68"/>
    <mergeCell ref="BC67:BH68"/>
    <mergeCell ref="BL67:BM68"/>
    <mergeCell ref="BN67:CA68"/>
    <mergeCell ref="CB67:CE68"/>
    <mergeCell ref="CF67:CO68"/>
    <mergeCell ref="CP67:CV68"/>
    <mergeCell ref="CW67:DC68"/>
    <mergeCell ref="DD67:DL68"/>
    <mergeCell ref="CB65:CE66"/>
    <mergeCell ref="CF65:CO66"/>
    <mergeCell ref="CP65:CV66"/>
    <mergeCell ref="CW65:DC66"/>
    <mergeCell ref="DD65:DL66"/>
    <mergeCell ref="AM65:AS66"/>
    <mergeCell ref="AT65:BB66"/>
    <mergeCell ref="BC65:BH66"/>
    <mergeCell ref="BL65:BM66"/>
    <mergeCell ref="BN65:CA66"/>
    <mergeCell ref="B65:C66"/>
    <mergeCell ref="D65:Q66"/>
    <mergeCell ref="R65:U66"/>
    <mergeCell ref="V65:AE66"/>
    <mergeCell ref="AF65:AL66"/>
    <mergeCell ref="CY60:DH61"/>
    <mergeCell ref="AO60:AX61"/>
    <mergeCell ref="DI60:DR61"/>
    <mergeCell ref="B63:Q64"/>
    <mergeCell ref="R63:U64"/>
    <mergeCell ref="V63:AE64"/>
    <mergeCell ref="AF63:AL64"/>
    <mergeCell ref="AM63:AS64"/>
    <mergeCell ref="AT63:BB64"/>
    <mergeCell ref="BC63:BH64"/>
    <mergeCell ref="BL63:CA64"/>
    <mergeCell ref="CB63:CE64"/>
    <mergeCell ref="CF63:CO64"/>
    <mergeCell ref="CP63:CV64"/>
    <mergeCell ref="CW63:DC64"/>
    <mergeCell ref="DD63:DL64"/>
    <mergeCell ref="DM63:DR64"/>
    <mergeCell ref="AY60:BH61"/>
    <mergeCell ref="BL60:BU61"/>
    <mergeCell ref="BV60:CE61"/>
    <mergeCell ref="CF60:CN61"/>
    <mergeCell ref="CO60:CX61"/>
    <mergeCell ref="B60:K61"/>
    <mergeCell ref="L60:U61"/>
    <mergeCell ref="V60:AD61"/>
    <mergeCell ref="AE60:AN61"/>
    <mergeCell ref="B51:AD51"/>
    <mergeCell ref="AF51:BH51"/>
    <mergeCell ref="BL51:CN51"/>
    <mergeCell ref="CP51:DR51"/>
    <mergeCell ref="B52:AD58"/>
    <mergeCell ref="AF52:BH58"/>
    <mergeCell ref="BL52:CN58"/>
    <mergeCell ref="CP52:DR58"/>
    <mergeCell ref="CD46:CN47"/>
    <mergeCell ref="B48:G49"/>
    <mergeCell ref="H48:J49"/>
    <mergeCell ref="K48:S49"/>
    <mergeCell ref="T48:AD49"/>
    <mergeCell ref="BL48:BQ49"/>
    <mergeCell ref="BR48:BT49"/>
    <mergeCell ref="BU48:CC49"/>
    <mergeCell ref="CD48:CN49"/>
    <mergeCell ref="B46:J47"/>
    <mergeCell ref="K46:S47"/>
    <mergeCell ref="T46:AD47"/>
    <mergeCell ref="BL46:BT47"/>
    <mergeCell ref="BU46:CC47"/>
    <mergeCell ref="W44:AD45"/>
    <mergeCell ref="BL44:BQ45"/>
    <mergeCell ref="BR44:BT45"/>
    <mergeCell ref="BU44:CF45"/>
    <mergeCell ref="CG44:CN45"/>
    <mergeCell ref="CW36:DC37"/>
    <mergeCell ref="DD36:DL37"/>
    <mergeCell ref="DM36:DR37"/>
    <mergeCell ref="B42:G43"/>
    <mergeCell ref="H42:J43"/>
    <mergeCell ref="K42:V43"/>
    <mergeCell ref="W42:AD43"/>
    <mergeCell ref="AF42:BH49"/>
    <mergeCell ref="BL42:BQ43"/>
    <mergeCell ref="BR42:BT43"/>
    <mergeCell ref="BU42:CF43"/>
    <mergeCell ref="CG42:CN43"/>
    <mergeCell ref="CP42:DR49"/>
    <mergeCell ref="B44:G45"/>
    <mergeCell ref="H44:J45"/>
    <mergeCell ref="K44:V45"/>
    <mergeCell ref="BL36:BM37"/>
    <mergeCell ref="BN36:CA37"/>
    <mergeCell ref="CB36:CE37"/>
    <mergeCell ref="CF36:CO37"/>
    <mergeCell ref="CP36:CV37"/>
    <mergeCell ref="CW32:DC33"/>
    <mergeCell ref="DD32:DL33"/>
    <mergeCell ref="DM32:DR33"/>
    <mergeCell ref="BL34:BM35"/>
    <mergeCell ref="BN34:CA35"/>
    <mergeCell ref="CB34:CE35"/>
    <mergeCell ref="CF34:CO35"/>
    <mergeCell ref="CP34:CV35"/>
    <mergeCell ref="CW34:DC35"/>
    <mergeCell ref="DD34:DL35"/>
    <mergeCell ref="DM34:DR35"/>
    <mergeCell ref="BL32:BM33"/>
    <mergeCell ref="BN32:CA33"/>
    <mergeCell ref="CB32:CE33"/>
    <mergeCell ref="CF32:CO33"/>
    <mergeCell ref="CP32:CV33"/>
    <mergeCell ref="CW28:DC29"/>
    <mergeCell ref="DD28:DL29"/>
    <mergeCell ref="DM28:DR29"/>
    <mergeCell ref="BL30:BM31"/>
    <mergeCell ref="BN30:CA31"/>
    <mergeCell ref="CB30:CE31"/>
    <mergeCell ref="CF30:CO31"/>
    <mergeCell ref="CP30:CV31"/>
    <mergeCell ref="CW30:DC31"/>
    <mergeCell ref="DD30:DL31"/>
    <mergeCell ref="DM30:DR31"/>
    <mergeCell ref="BL28:BM29"/>
    <mergeCell ref="BN28:CA29"/>
    <mergeCell ref="CB28:CE29"/>
    <mergeCell ref="CF28:CO29"/>
    <mergeCell ref="CP28:CV29"/>
    <mergeCell ref="DD24:DL25"/>
    <mergeCell ref="DM24:DR25"/>
    <mergeCell ref="BL26:BM27"/>
    <mergeCell ref="BN26:CA27"/>
    <mergeCell ref="CB26:CE27"/>
    <mergeCell ref="CF26:CO27"/>
    <mergeCell ref="CP26:CV27"/>
    <mergeCell ref="CW26:DC27"/>
    <mergeCell ref="DD26:DL27"/>
    <mergeCell ref="DM26:DR27"/>
    <mergeCell ref="BL24:CA25"/>
    <mergeCell ref="CB24:CE25"/>
    <mergeCell ref="CF24:CO25"/>
    <mergeCell ref="CP24:CV25"/>
    <mergeCell ref="CW24:DC25"/>
    <mergeCell ref="BL12:CN12"/>
    <mergeCell ref="CP12:DR12"/>
    <mergeCell ref="BL13:CN19"/>
    <mergeCell ref="CP13:DR19"/>
    <mergeCell ref="BL21:BU22"/>
    <mergeCell ref="BV21:CE22"/>
    <mergeCell ref="CF21:CN22"/>
    <mergeCell ref="CO21:CX22"/>
    <mergeCell ref="CY21:DH22"/>
    <mergeCell ref="DI21:DR22"/>
    <mergeCell ref="BL3:BQ4"/>
    <mergeCell ref="BR3:BT4"/>
    <mergeCell ref="BU3:CF4"/>
    <mergeCell ref="CG3:CN4"/>
    <mergeCell ref="CP3:DR10"/>
    <mergeCell ref="BL5:BQ6"/>
    <mergeCell ref="BR5:BT6"/>
    <mergeCell ref="BU5:CF6"/>
    <mergeCell ref="CG5:CN6"/>
    <mergeCell ref="BL7:BT8"/>
    <mergeCell ref="BU7:CC8"/>
    <mergeCell ref="CD7:CN8"/>
    <mergeCell ref="BL9:BQ10"/>
    <mergeCell ref="BR9:BT10"/>
    <mergeCell ref="BU9:CC10"/>
    <mergeCell ref="CD9:CN10"/>
    <mergeCell ref="L21:U22"/>
    <mergeCell ref="AF12:BH12"/>
    <mergeCell ref="AF13:BH19"/>
    <mergeCell ref="AF3:BH10"/>
    <mergeCell ref="W5:AD6"/>
    <mergeCell ref="AO21:AX22"/>
    <mergeCell ref="AY21:BH22"/>
    <mergeCell ref="B12:AD12"/>
    <mergeCell ref="B13:AD19"/>
    <mergeCell ref="AE21:AN22"/>
    <mergeCell ref="H3:J4"/>
    <mergeCell ref="H5:J6"/>
    <mergeCell ref="K3:V4"/>
    <mergeCell ref="K5:V6"/>
    <mergeCell ref="B3:G4"/>
    <mergeCell ref="B7:J8"/>
    <mergeCell ref="K7:S8"/>
    <mergeCell ref="T7:AD8"/>
    <mergeCell ref="K9:S10"/>
    <mergeCell ref="T9:AD10"/>
    <mergeCell ref="B9:G10"/>
    <mergeCell ref="H9:J10"/>
    <mergeCell ref="B5:G6"/>
    <mergeCell ref="W3:AD4"/>
    <mergeCell ref="B21:K22"/>
    <mergeCell ref="BC38:BH38"/>
    <mergeCell ref="B36:C37"/>
    <mergeCell ref="D36:Q37"/>
    <mergeCell ref="AM36:AS37"/>
    <mergeCell ref="B34:C35"/>
    <mergeCell ref="D34:Q35"/>
    <mergeCell ref="B26:C27"/>
    <mergeCell ref="D26:Q27"/>
    <mergeCell ref="AM34:AS35"/>
    <mergeCell ref="B28:C29"/>
    <mergeCell ref="V21:AD22"/>
    <mergeCell ref="AM24:AS25"/>
    <mergeCell ref="B24:Q25"/>
    <mergeCell ref="B32:C33"/>
    <mergeCell ref="D32:Q33"/>
    <mergeCell ref="AT26:BB27"/>
    <mergeCell ref="AT28:BB29"/>
    <mergeCell ref="AT30:BB31"/>
    <mergeCell ref="AT32:BB33"/>
    <mergeCell ref="AM26:AS27"/>
    <mergeCell ref="B30:C31"/>
    <mergeCell ref="D30:Q31"/>
    <mergeCell ref="AM30:AS31"/>
    <mergeCell ref="D28:Q29"/>
    <mergeCell ref="AM28:AS29"/>
    <mergeCell ref="BC34:BH35"/>
    <mergeCell ref="R34:U35"/>
    <mergeCell ref="R36:U37"/>
    <mergeCell ref="V24:AE25"/>
    <mergeCell ref="V26:AE27"/>
    <mergeCell ref="V28:AE29"/>
    <mergeCell ref="V30:AE31"/>
    <mergeCell ref="V32:AE33"/>
    <mergeCell ref="V34:AE35"/>
    <mergeCell ref="R24:U25"/>
    <mergeCell ref="R26:U27"/>
    <mergeCell ref="R28:U29"/>
    <mergeCell ref="R30:U31"/>
    <mergeCell ref="R32:U33"/>
    <mergeCell ref="AM32:AS33"/>
    <mergeCell ref="AT24:BB25"/>
    <mergeCell ref="BC36:BH37"/>
    <mergeCell ref="AT34:BB35"/>
    <mergeCell ref="AT36:BB37"/>
    <mergeCell ref="BC24:BH25"/>
    <mergeCell ref="V36:AE37"/>
    <mergeCell ref="AF24:AL25"/>
    <mergeCell ref="AF26:AL27"/>
    <mergeCell ref="AF28:AL29"/>
    <mergeCell ref="AF30:AL31"/>
    <mergeCell ref="AF32:AL33"/>
    <mergeCell ref="AF34:AL35"/>
    <mergeCell ref="AF36:AL37"/>
    <mergeCell ref="BC26:BH27"/>
    <mergeCell ref="BC28:BH29"/>
    <mergeCell ref="BC30:BH31"/>
    <mergeCell ref="BC32:BH33"/>
  </mergeCells>
  <conditionalFormatting sqref="H5">
    <cfRule type="iconSet" priority="6">
      <iconSet showValue="0">
        <cfvo type="percent" val="0"/>
        <cfvo type="num" val="2"/>
        <cfvo type="num" val="3"/>
      </iconSet>
    </cfRule>
  </conditionalFormatting>
  <conditionalFormatting sqref="H44">
    <cfRule type="iconSet" priority="4">
      <iconSet showValue="0">
        <cfvo type="percent" val="0"/>
        <cfvo type="num" val="2"/>
        <cfvo type="num" val="3"/>
      </iconSet>
    </cfRule>
  </conditionalFormatting>
  <conditionalFormatting sqref="BR44">
    <cfRule type="iconSet" priority="3">
      <iconSet showValue="0">
        <cfvo type="percent" val="0"/>
        <cfvo type="num" val="2"/>
        <cfvo type="num" val="3"/>
      </iconSet>
    </cfRule>
  </conditionalFormatting>
  <conditionalFormatting sqref="BR5">
    <cfRule type="iconSet" priority="2">
      <iconSet showValue="0">
        <cfvo type="percent" val="0"/>
        <cfvo type="num" val="2"/>
        <cfvo type="num" val="3"/>
      </iconSet>
    </cfRule>
  </conditionalFormatting>
  <pageMargins left="0.70866141732283472" right="0.70866141732283472" top="0.74803149606299213" bottom="0.74803149606299213" header="0.31496062992125984" footer="0.31496062992125984"/>
  <pageSetup paperSize="9" scale="95" orientation="landscape" r:id="rId1"/>
  <headerFooter>
    <oddHeader>&amp;R&amp;"Arial"&amp;9&amp;K737373 Copyright Protection: Confidential - ISO 16016&amp;1#</oddHeader>
  </headerFooter>
  <ignoredErrors>
    <ignoredError sqref="B6:G6 V22:AD22 B5:G5 K5 W5 B9 H9 K9 T9 B13 AF13 L21 AO22:AX22 AE21 AY21 D26:Q37 V26:AE37 AF26:AL37 AM26:AS37 AT26:BB29 AT30:BB37 BC26:BH37 BN26:DR37 BL3:DR8 B42:BH50 BL42:DR50 BL10:DR11 BL9:BQ9 BS9:DR9 BL62:DR62 BW60:CE60 CP60:CX60 DJ60:DR60 W21:AD21 AP21:AX21 B62:BH62 L60:U61 BV61:CE61 AE60:AN61 CO61:CX61 AY60:BH61 DI61:DR61 BL13:DR19 CO12:DR12 B52:BH59 AE51:BH51 BL52:DR59 CO51:DR51 BL65:DR76 CB63:DR64 B65:BH76 R63:BH64"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2:P51"/>
  <sheetViews>
    <sheetView zoomScale="85" zoomScaleNormal="85" workbookViewId="0">
      <selection activeCell="D20" sqref="D20"/>
    </sheetView>
    <sheetView workbookViewId="1"/>
  </sheetViews>
  <sheetFormatPr defaultColWidth="11.42578125" defaultRowHeight="12.75"/>
  <cols>
    <col min="1" max="1" width="3.42578125" style="11" customWidth="1"/>
    <col min="2" max="2" width="22.28515625" style="11" bestFit="1" customWidth="1"/>
    <col min="3" max="3" width="21.28515625" style="11" customWidth="1"/>
    <col min="4" max="4" width="28.7109375" style="15" customWidth="1"/>
    <col min="5" max="7" width="28.7109375" style="11" customWidth="1"/>
    <col min="8" max="10" width="2.7109375" style="11" customWidth="1"/>
    <col min="11" max="11" width="22.28515625" style="11" customWidth="1"/>
    <col min="12" max="12" width="21.28515625" style="11" customWidth="1"/>
    <col min="13" max="16" width="28.7109375" style="11" customWidth="1"/>
    <col min="17" max="16384" width="11.42578125" style="11"/>
  </cols>
  <sheetData>
    <row r="2" spans="2:16" ht="15.75">
      <c r="B2" s="758" t="s">
        <v>261</v>
      </c>
      <c r="C2" s="758"/>
      <c r="D2" s="175" t="str">
        <f>IF(Input!O99="","",Input!O99)</f>
        <v>demo part</v>
      </c>
      <c r="K2" s="758" t="s">
        <v>262</v>
      </c>
      <c r="L2" s="758"/>
      <c r="M2" s="175" t="str">
        <f>IF(Input!BF99="","",Input!BF99)</f>
        <v>demo part</v>
      </c>
    </row>
    <row r="3" spans="2:16" ht="13.5" thickBot="1">
      <c r="M3" s="15"/>
    </row>
    <row r="4" spans="2:16" s="16" customFormat="1" ht="25.5" customHeight="1">
      <c r="B4" s="759" t="s">
        <v>263</v>
      </c>
      <c r="C4" s="760"/>
      <c r="D4" s="88" t="str">
        <f>IF(Input!O100="","",Input!O100)</f>
        <v/>
      </c>
      <c r="E4" s="89" t="str">
        <f>IF(Input!V100="","",Input!V100)</f>
        <v/>
      </c>
      <c r="F4" s="89" t="str">
        <f>IF(Input!AC100="","",Input!AC100)</f>
        <v/>
      </c>
      <c r="G4" s="90" t="str">
        <f>IF(Input!AJ100="","",Input!AJ100)</f>
        <v/>
      </c>
      <c r="I4" s="755"/>
      <c r="K4" s="759" t="s">
        <v>263</v>
      </c>
      <c r="L4" s="760"/>
      <c r="M4" s="88" t="str">
        <f>IF(Input!BF100="","",Input!BF100)</f>
        <v/>
      </c>
      <c r="N4" s="89" t="str">
        <f>IF(Input!BM100="","",Input!BM100)</f>
        <v/>
      </c>
      <c r="O4" s="89" t="str">
        <f>IF(Input!BT100="","",Input!BT100)</f>
        <v/>
      </c>
      <c r="P4" s="90" t="str">
        <f>IF(Input!CA100="","",Input!CA100)</f>
        <v/>
      </c>
    </row>
    <row r="5" spans="2:16" ht="25.5" customHeight="1">
      <c r="B5" s="751" t="s">
        <v>264</v>
      </c>
      <c r="C5" s="161" t="s">
        <v>265</v>
      </c>
      <c r="D5" s="149" t="str">
        <f>IF(Input!O101="","",Input!O101)</f>
        <v/>
      </c>
      <c r="E5" s="149" t="str">
        <f>IF(Input!V101="","",Input!V101)</f>
        <v/>
      </c>
      <c r="F5" s="149" t="str">
        <f>IF(Input!AC101="","",Input!AC101)</f>
        <v/>
      </c>
      <c r="G5" s="156" t="str">
        <f>IF(Input!AJ101="","",Input!AJ101)</f>
        <v/>
      </c>
      <c r="I5" s="755"/>
      <c r="K5" s="751" t="s">
        <v>264</v>
      </c>
      <c r="L5" s="161" t="s">
        <v>265</v>
      </c>
      <c r="M5" s="149" t="str">
        <f>IF(Input!BF101="","",Input!BF101)</f>
        <v/>
      </c>
      <c r="N5" s="149" t="str">
        <f>IF(Input!BM101="","",Input!BM101)</f>
        <v/>
      </c>
      <c r="O5" s="149" t="str">
        <f>IF(Input!BT101="","",Input!BT101)</f>
        <v/>
      </c>
      <c r="P5" s="156" t="str">
        <f>IF(Input!CA101="","",Input!CA101)</f>
        <v/>
      </c>
    </row>
    <row r="6" spans="2:16" ht="25.5" customHeight="1">
      <c r="B6" s="751"/>
      <c r="C6" s="161" t="s">
        <v>266</v>
      </c>
      <c r="D6" s="149" t="str">
        <f>IF(Input!O102="","",Input!O102)</f>
        <v/>
      </c>
      <c r="E6" s="149" t="str">
        <f>IF(Input!V102="","",Input!V102)</f>
        <v/>
      </c>
      <c r="F6" s="149" t="str">
        <f>IF(Input!AC102="","",Input!AC102)</f>
        <v/>
      </c>
      <c r="G6" s="156" t="str">
        <f>IF(Input!AJ102="","",Input!AJ102)</f>
        <v/>
      </c>
      <c r="I6" s="755"/>
      <c r="K6" s="751"/>
      <c r="L6" s="161" t="s">
        <v>266</v>
      </c>
      <c r="M6" s="149" t="str">
        <f>IF(Input!BF102="","",Input!BF102)</f>
        <v/>
      </c>
      <c r="N6" s="149" t="str">
        <f>IF(Input!BM102="","",Input!BM102)</f>
        <v/>
      </c>
      <c r="O6" s="149" t="str">
        <f>IF(Input!BT102="","",Input!BT102)</f>
        <v/>
      </c>
      <c r="P6" s="156" t="str">
        <f>IF(Input!CA102="","",Input!CA102)</f>
        <v/>
      </c>
    </row>
    <row r="7" spans="2:16" ht="25.5" customHeight="1">
      <c r="B7" s="751"/>
      <c r="C7" s="161" t="s">
        <v>107</v>
      </c>
      <c r="D7" s="149" t="str">
        <f>IF(Input!O103="","",Input!O103)</f>
        <v/>
      </c>
      <c r="E7" s="149" t="str">
        <f>IF(Input!V103="","",Input!V103)</f>
        <v/>
      </c>
      <c r="F7" s="149" t="str">
        <f>IF(Input!AC103="","",Input!AC103)</f>
        <v/>
      </c>
      <c r="G7" s="156" t="str">
        <f>IF(Input!AJ103="","",Input!AJ103)</f>
        <v/>
      </c>
      <c r="I7" s="755"/>
      <c r="K7" s="751"/>
      <c r="L7" s="161" t="s">
        <v>107</v>
      </c>
      <c r="M7" s="149" t="str">
        <f>IF(Input!BF103="","",Input!BF103)</f>
        <v/>
      </c>
      <c r="N7" s="149" t="str">
        <f>IF(Input!BM103="","",Input!BM103)</f>
        <v/>
      </c>
      <c r="O7" s="149" t="str">
        <f>IF(Input!BT103="","",Input!BT103)</f>
        <v/>
      </c>
      <c r="P7" s="156" t="str">
        <f>IF(Input!CA103="","",Input!CA103)</f>
        <v/>
      </c>
    </row>
    <row r="8" spans="2:16" ht="25.5" customHeight="1">
      <c r="B8" s="751"/>
      <c r="C8" s="161" t="s">
        <v>267</v>
      </c>
      <c r="D8" s="149" t="str">
        <f>IF(Input!O104="","",Input!O104)</f>
        <v/>
      </c>
      <c r="E8" s="149" t="str">
        <f>IF(Input!V104="","",Input!V104)</f>
        <v/>
      </c>
      <c r="F8" s="149" t="str">
        <f>IF(Input!AC104="","",Input!AC104)</f>
        <v/>
      </c>
      <c r="G8" s="156" t="str">
        <f>IF(Input!AJ104="","",Input!AJ104)</f>
        <v/>
      </c>
      <c r="I8" s="755"/>
      <c r="K8" s="751"/>
      <c r="L8" s="161" t="s">
        <v>267</v>
      </c>
      <c r="M8" s="149" t="str">
        <f>IF(Input!BF104="","",Input!BF104)</f>
        <v/>
      </c>
      <c r="N8" s="149" t="str">
        <f>IF(Input!BM104="","",Input!BM104)</f>
        <v/>
      </c>
      <c r="O8" s="149" t="str">
        <f>IF(Input!BT104="","",Input!BT104)</f>
        <v/>
      </c>
      <c r="P8" s="156" t="str">
        <f>IF(Input!CA104="","",Input!CA104)</f>
        <v/>
      </c>
    </row>
    <row r="9" spans="2:16" ht="25.5" customHeight="1">
      <c r="B9" s="751"/>
      <c r="C9" s="161" t="s">
        <v>268</v>
      </c>
      <c r="D9" s="149" t="str">
        <f>IF(Input!O105="","",Input!O105)</f>
        <v/>
      </c>
      <c r="E9" s="149" t="str">
        <f>IF(Input!V105="","",Input!V105)</f>
        <v/>
      </c>
      <c r="F9" s="149" t="str">
        <f>IF(Input!AC105="","",Input!AC105)</f>
        <v/>
      </c>
      <c r="G9" s="156" t="str">
        <f>IF(Input!AJ105="","",Input!AJ105)</f>
        <v/>
      </c>
      <c r="I9" s="755"/>
      <c r="K9" s="751"/>
      <c r="L9" s="161" t="s">
        <v>268</v>
      </c>
      <c r="M9" s="149" t="str">
        <f>IF(Input!BF105="","",Input!BF105)</f>
        <v/>
      </c>
      <c r="N9" s="149" t="str">
        <f>IF(Input!BM105="","",Input!BM105)</f>
        <v/>
      </c>
      <c r="O9" s="149" t="str">
        <f>IF(Input!BT105="","",Input!BT105)</f>
        <v/>
      </c>
      <c r="P9" s="156" t="str">
        <f>IF(Input!CA105="","",Input!CA105)</f>
        <v/>
      </c>
    </row>
    <row r="10" spans="2:16" ht="25.5" customHeight="1">
      <c r="B10" s="751" t="s">
        <v>269</v>
      </c>
      <c r="C10" s="752"/>
      <c r="D10" s="149" t="str">
        <f>IF(Input!O106="","",Input!O106)</f>
        <v/>
      </c>
      <c r="E10" s="149" t="str">
        <f>IF(Input!V106="","",Input!V106)</f>
        <v/>
      </c>
      <c r="F10" s="149" t="str">
        <f>IF(Input!AC106="","",Input!AC106)</f>
        <v/>
      </c>
      <c r="G10" s="156" t="str">
        <f>IF(Input!AJ106="","",Input!AJ106)</f>
        <v/>
      </c>
      <c r="I10" s="755"/>
      <c r="K10" s="751" t="s">
        <v>269</v>
      </c>
      <c r="L10" s="752"/>
      <c r="M10" s="149" t="str">
        <f>IF(Input!BF106="","",Input!BF106)</f>
        <v/>
      </c>
      <c r="N10" s="149" t="str">
        <f>IF(Input!BM106="","",Input!BM106)</f>
        <v/>
      </c>
      <c r="O10" s="149" t="str">
        <f>IF(Input!BT106="","",Input!BT106)</f>
        <v/>
      </c>
      <c r="P10" s="156" t="str">
        <f>IF(Input!CA106="","",Input!CA106)</f>
        <v/>
      </c>
    </row>
    <row r="11" spans="2:16" ht="25.5" customHeight="1">
      <c r="B11" s="751" t="s">
        <v>270</v>
      </c>
      <c r="C11" s="752"/>
      <c r="D11" s="149" t="str">
        <f>IF(Input!O107="","",Input!O107)</f>
        <v/>
      </c>
      <c r="E11" s="149" t="str">
        <f>IF(Input!V107="","",Input!V107)</f>
        <v/>
      </c>
      <c r="F11" s="149" t="str">
        <f>IF(Input!AC107="","",Input!AC107)</f>
        <v/>
      </c>
      <c r="G11" s="156" t="str">
        <f>IF(Input!AJ107="","",Input!AJ107)</f>
        <v/>
      </c>
      <c r="I11" s="755"/>
      <c r="K11" s="751" t="s">
        <v>270</v>
      </c>
      <c r="L11" s="752"/>
      <c r="M11" s="149" t="str">
        <f>IF(Input!BF107="","",Input!BF107)</f>
        <v/>
      </c>
      <c r="N11" s="149" t="str">
        <f>IF(Input!BM107="","",Input!BM107)</f>
        <v/>
      </c>
      <c r="O11" s="149" t="str">
        <f>IF(Input!BT107="","",Input!BT107)</f>
        <v/>
      </c>
      <c r="P11" s="156" t="str">
        <f>IF(Input!CA107="","",Input!CA107)</f>
        <v/>
      </c>
    </row>
    <row r="12" spans="2:16" ht="25.5" customHeight="1">
      <c r="B12" s="751" t="s">
        <v>271</v>
      </c>
      <c r="C12" s="752"/>
      <c r="D12" s="149" t="str">
        <f>IF(Input!O108="","",Input!O108)</f>
        <v/>
      </c>
      <c r="E12" s="149" t="str">
        <f>IF(Input!V108="","",Input!V108)</f>
        <v/>
      </c>
      <c r="F12" s="149" t="str">
        <f>IF(Input!AC108="","",Input!AC108)</f>
        <v/>
      </c>
      <c r="G12" s="156" t="str">
        <f>IF(Input!AJ108="","",Input!AJ108)</f>
        <v/>
      </c>
      <c r="I12" s="755"/>
      <c r="K12" s="751" t="s">
        <v>271</v>
      </c>
      <c r="L12" s="752"/>
      <c r="M12" s="149" t="str">
        <f>IF(Input!BF108="","",Input!BF108)</f>
        <v/>
      </c>
      <c r="N12" s="149" t="str">
        <f>IF(Input!BM108="","",Input!BM108)</f>
        <v/>
      </c>
      <c r="O12" s="149" t="str">
        <f>IF(Input!BT108="","",Input!BT108)</f>
        <v/>
      </c>
      <c r="P12" s="156" t="str">
        <f>IF(Input!CA108="","",Input!CA108)</f>
        <v/>
      </c>
    </row>
    <row r="13" spans="2:16" ht="25.5" customHeight="1">
      <c r="B13" s="751" t="s">
        <v>272</v>
      </c>
      <c r="C13" s="752"/>
      <c r="D13" s="149" t="str">
        <f>IF(Input!O110="","",Input!O110)</f>
        <v/>
      </c>
      <c r="E13" s="149" t="str">
        <f>IF(Input!V110="","",Input!V110)</f>
        <v/>
      </c>
      <c r="F13" s="149" t="str">
        <f>IF(Input!AC110="","",Input!AC110)</f>
        <v/>
      </c>
      <c r="G13" s="156" t="str">
        <f>IF(Input!AJ110="","",Input!AJ110)</f>
        <v/>
      </c>
      <c r="I13" s="755"/>
      <c r="K13" s="751" t="s">
        <v>273</v>
      </c>
      <c r="L13" s="752"/>
      <c r="M13" s="149" t="str">
        <f>IF(Input!BF110="","",Input!BF110)</f>
        <v/>
      </c>
      <c r="N13" s="149" t="str">
        <f>IF(Input!BM110="","",Input!BM110)</f>
        <v/>
      </c>
      <c r="O13" s="149" t="str">
        <f>IF(Input!BT110="","",Input!BT110)</f>
        <v/>
      </c>
      <c r="P13" s="156" t="str">
        <f>IF(Input!CA110="","",Input!CA110)</f>
        <v/>
      </c>
    </row>
    <row r="14" spans="2:16" ht="25.5" customHeight="1">
      <c r="B14" s="756" t="s">
        <v>274</v>
      </c>
      <c r="C14" s="757"/>
      <c r="D14" s="149" t="str">
        <f>IF(Input!O111="","",Input!O111)</f>
        <v/>
      </c>
      <c r="E14" s="149" t="str">
        <f>IF(Input!V111="","",Input!V111)</f>
        <v/>
      </c>
      <c r="F14" s="149" t="str">
        <f>IF(Input!AC111="","",Input!AC111)</f>
        <v/>
      </c>
      <c r="G14" s="156" t="str">
        <f>IF(Input!AJ111="","",Input!AJ111)</f>
        <v/>
      </c>
      <c r="I14" s="755"/>
      <c r="K14" s="756" t="s">
        <v>274</v>
      </c>
      <c r="L14" s="757"/>
      <c r="M14" s="149" t="str">
        <f>IF(Input!BF111="","",Input!BF111)</f>
        <v/>
      </c>
      <c r="N14" s="149" t="str">
        <f>IF(Input!BM111="","",Input!BM111)</f>
        <v/>
      </c>
      <c r="O14" s="149" t="str">
        <f>IF(Input!BT111="","",Input!BT111)</f>
        <v/>
      </c>
      <c r="P14" s="156" t="str">
        <f>IF(Input!CA111="","",Input!CA111)</f>
        <v/>
      </c>
    </row>
    <row r="15" spans="2:16" ht="25.5" customHeight="1">
      <c r="B15" s="751" t="s">
        <v>275</v>
      </c>
      <c r="C15" s="752"/>
      <c r="D15" s="159" t="str">
        <f>IF(Input!O112="","",Input!O112)</f>
        <v/>
      </c>
      <c r="E15" s="159" t="str">
        <f>IF(Input!V112="","",Input!V112)</f>
        <v/>
      </c>
      <c r="F15" s="159" t="str">
        <f>IF(Input!AC112="","",Input!AC112)</f>
        <v/>
      </c>
      <c r="G15" s="91" t="str">
        <f>IF(Input!AJ112="","",Input!AJ112)</f>
        <v/>
      </c>
      <c r="I15" s="755"/>
      <c r="K15" s="751" t="s">
        <v>275</v>
      </c>
      <c r="L15" s="752"/>
      <c r="M15" s="159" t="str">
        <f>IF(Input!BF112="","",Input!BF112)</f>
        <v/>
      </c>
      <c r="N15" s="159" t="str">
        <f>IF(Input!BM112="","",Input!BM112)</f>
        <v/>
      </c>
      <c r="O15" s="159" t="str">
        <f>IF(Input!BT112="","",Input!BT112)</f>
        <v/>
      </c>
      <c r="P15" s="91" t="str">
        <f>IF(Input!CA112="","",Input!CA112)</f>
        <v/>
      </c>
    </row>
    <row r="16" spans="2:16" ht="25.5" customHeight="1">
      <c r="B16" s="751" t="s">
        <v>115</v>
      </c>
      <c r="C16" s="752"/>
      <c r="D16" s="159" t="str">
        <f>IF(Input!O113="","",Input!O113)</f>
        <v/>
      </c>
      <c r="E16" s="159" t="str">
        <f>IF(Input!V113="","",Input!V113)</f>
        <v/>
      </c>
      <c r="F16" s="159" t="str">
        <f>IF(Input!AC113="","",Input!AC113)</f>
        <v/>
      </c>
      <c r="G16" s="91" t="str">
        <f>IF(Input!AJ113="","",Input!AJ113)</f>
        <v/>
      </c>
      <c r="I16" s="755"/>
      <c r="K16" s="751" t="s">
        <v>115</v>
      </c>
      <c r="L16" s="752"/>
      <c r="M16" s="159" t="str">
        <f>IF(Input!BF113="","",Input!BF113)</f>
        <v/>
      </c>
      <c r="N16" s="159" t="str">
        <f>IF(Input!BM113="","",Input!BM113)</f>
        <v/>
      </c>
      <c r="O16" s="159" t="str">
        <f>IF(Input!BT113="","",Input!BT113)</f>
        <v/>
      </c>
      <c r="P16" s="91" t="str">
        <f>IF(Input!CA113="","",Input!CA113)</f>
        <v/>
      </c>
    </row>
    <row r="17" spans="2:16" ht="12.75" customHeight="1">
      <c r="B17" s="751" t="s">
        <v>276</v>
      </c>
      <c r="C17" s="752"/>
      <c r="D17" s="92" t="str">
        <f>IF(Input!O114="","",Input!O114)</f>
        <v/>
      </c>
      <c r="E17" s="92" t="str">
        <f>IF(Input!V114="","",Input!V114)</f>
        <v/>
      </c>
      <c r="F17" s="92" t="str">
        <f>IF(Input!AC114="","",Input!AC114)</f>
        <v/>
      </c>
      <c r="G17" s="93" t="str">
        <f>IF(Input!AJ114="","",Input!AJ114)</f>
        <v/>
      </c>
      <c r="I17" s="755"/>
      <c r="K17" s="751" t="s">
        <v>276</v>
      </c>
      <c r="L17" s="752"/>
      <c r="M17" s="92" t="str">
        <f>IF(Input!BF114="","",Input!BF114)</f>
        <v/>
      </c>
      <c r="N17" s="92" t="str">
        <f>IF(Input!BM114="","",Input!BM114)</f>
        <v/>
      </c>
      <c r="O17" s="92" t="str">
        <f>IF(Input!BT114="","",Input!BT114)</f>
        <v/>
      </c>
      <c r="P17" s="93" t="str">
        <f>IF(Input!CA114="","",Input!CA114)</f>
        <v/>
      </c>
    </row>
    <row r="18" spans="2:16" ht="12.75" customHeight="1">
      <c r="B18" s="751"/>
      <c r="C18" s="752"/>
      <c r="D18" s="94" t="str">
        <f>IF(Input!O115="","",Input!O115)</f>
        <v/>
      </c>
      <c r="E18" s="94" t="str">
        <f>IF(Input!V115="","",Input!V115)</f>
        <v/>
      </c>
      <c r="F18" s="94" t="str">
        <f>IF(Input!AC115="","",Input!AC115)</f>
        <v/>
      </c>
      <c r="G18" s="95" t="str">
        <f>IF(Input!AJ115="","",Input!AJ115)</f>
        <v/>
      </c>
      <c r="I18" s="755"/>
      <c r="K18" s="751"/>
      <c r="L18" s="752"/>
      <c r="M18" s="94" t="str">
        <f>IF(Input!BF115="","",Input!BF115)</f>
        <v/>
      </c>
      <c r="N18" s="94" t="str">
        <f>IF(Input!BM115="","",Input!BM115)</f>
        <v/>
      </c>
      <c r="O18" s="94" t="str">
        <f>IF(Input!BT115="","",Input!BT115)</f>
        <v/>
      </c>
      <c r="P18" s="95" t="str">
        <f>IF(Input!CA115="","",Input!CA115)</f>
        <v/>
      </c>
    </row>
    <row r="19" spans="2:16" ht="25.5" customHeight="1">
      <c r="B19" s="751" t="s">
        <v>277</v>
      </c>
      <c r="C19" s="752"/>
      <c r="D19" s="159" t="str">
        <f>IF(Input!O116="","",Input!O116)</f>
        <v/>
      </c>
      <c r="E19" s="159" t="str">
        <f>IF(Input!V116="","",Input!V116)</f>
        <v/>
      </c>
      <c r="F19" s="159" t="str">
        <f>IF(Input!AC116="","",Input!AC116)</f>
        <v/>
      </c>
      <c r="G19" s="91" t="str">
        <f>IF(Input!AJ116="","",Input!AJ116)</f>
        <v/>
      </c>
      <c r="I19" s="755"/>
      <c r="K19" s="751" t="s">
        <v>277</v>
      </c>
      <c r="L19" s="752"/>
      <c r="M19" s="159" t="str">
        <f>IF(Input!BF116="","",Input!BF116)</f>
        <v/>
      </c>
      <c r="N19" s="159" t="str">
        <f>IF(Input!BM116="","",Input!BM116)</f>
        <v/>
      </c>
      <c r="O19" s="159" t="str">
        <f>IF(Input!BT116="","",Input!BT116)</f>
        <v/>
      </c>
      <c r="P19" s="91" t="str">
        <f>IF(Input!CA116="","",Input!CA116)</f>
        <v/>
      </c>
    </row>
    <row r="20" spans="2:16" ht="25.5" customHeight="1">
      <c r="B20" s="751" t="s">
        <v>278</v>
      </c>
      <c r="C20" s="752"/>
      <c r="D20" s="159" t="str">
        <f>IF(Input!O117="","",Input!O117)</f>
        <v/>
      </c>
      <c r="E20" s="159" t="str">
        <f>IF(Input!V117="","",Input!V117)</f>
        <v/>
      </c>
      <c r="F20" s="159" t="str">
        <f>IF(Input!AC117="","",Input!AC117)</f>
        <v/>
      </c>
      <c r="G20" s="91" t="str">
        <f>IF(Input!AJ117="","",Input!AJ117)</f>
        <v/>
      </c>
      <c r="I20" s="755"/>
      <c r="K20" s="751" t="s">
        <v>278</v>
      </c>
      <c r="L20" s="752"/>
      <c r="M20" s="159" t="str">
        <f>IF(Input!BF117="","",Input!BF117)</f>
        <v/>
      </c>
      <c r="N20" s="159" t="str">
        <f>IF(Input!BM117="","",Input!BM117)</f>
        <v/>
      </c>
      <c r="O20" s="159" t="str">
        <f>IF(Input!BT117="","",Input!BT117)</f>
        <v/>
      </c>
      <c r="P20" s="91" t="str">
        <f>IF(Input!CA117="","",Input!CA117)</f>
        <v/>
      </c>
    </row>
    <row r="21" spans="2:16" ht="25.5" customHeight="1">
      <c r="B21" s="751" t="s">
        <v>279</v>
      </c>
      <c r="C21" s="752"/>
      <c r="D21" s="149" t="str">
        <f>IF(Input!O118="","",Input!O118)</f>
        <v/>
      </c>
      <c r="E21" s="149" t="str">
        <f>IF(Input!V118="","",Input!V118)</f>
        <v/>
      </c>
      <c r="F21" s="149" t="str">
        <f>IF(Input!AC118="","",Input!AC118)</f>
        <v/>
      </c>
      <c r="G21" s="156" t="str">
        <f>IF(Input!AJ118="","",Input!AJ118)</f>
        <v/>
      </c>
      <c r="I21" s="755"/>
      <c r="K21" s="751" t="s">
        <v>279</v>
      </c>
      <c r="L21" s="752"/>
      <c r="M21" s="149" t="str">
        <f>IF(Input!BF118="","",Input!BF118)</f>
        <v/>
      </c>
      <c r="N21" s="149" t="str">
        <f>IF(Input!BM118="","",Input!BM118)</f>
        <v/>
      </c>
      <c r="O21" s="149" t="str">
        <f>IF(Input!BT118="","",Input!BT118)</f>
        <v/>
      </c>
      <c r="P21" s="156" t="str">
        <f>IF(Input!CA118="","",Input!CA118)</f>
        <v/>
      </c>
    </row>
    <row r="22" spans="2:16" ht="25.5" customHeight="1">
      <c r="B22" s="751" t="s">
        <v>120</v>
      </c>
      <c r="C22" s="752"/>
      <c r="D22" s="149" t="str">
        <f>IF(Input!O119="","",Input!O119)</f>
        <v/>
      </c>
      <c r="E22" s="149" t="str">
        <f>IF(Input!V119="","",Input!V119)</f>
        <v/>
      </c>
      <c r="F22" s="149" t="str">
        <f>IF(Input!AC119="","",Input!AC119)</f>
        <v/>
      </c>
      <c r="G22" s="156" t="str">
        <f>IF(Input!AJ119="","",Input!AJ119)</f>
        <v/>
      </c>
      <c r="I22" s="755"/>
      <c r="K22" s="751" t="s">
        <v>120</v>
      </c>
      <c r="L22" s="752"/>
      <c r="M22" s="149" t="str">
        <f>IF(Input!BF119="","",Input!BF119)</f>
        <v/>
      </c>
      <c r="N22" s="149" t="str">
        <f>IF(Input!BM119="","",Input!BM119)</f>
        <v/>
      </c>
      <c r="O22" s="149" t="str">
        <f>IF(Input!BT119="","",Input!BT119)</f>
        <v/>
      </c>
      <c r="P22" s="156" t="str">
        <f>IF(Input!CA119="","",Input!CA119)</f>
        <v/>
      </c>
    </row>
    <row r="23" spans="2:16" ht="25.5" customHeight="1">
      <c r="B23" s="751" t="s">
        <v>121</v>
      </c>
      <c r="C23" s="752"/>
      <c r="D23" s="149" t="str">
        <f>IF(Input!O120="","",Input!O120)</f>
        <v/>
      </c>
      <c r="E23" s="149" t="str">
        <f>IF(Input!V120="","",Input!V120)</f>
        <v/>
      </c>
      <c r="F23" s="149" t="str">
        <f>IF(Input!AC120="","",Input!AC120)</f>
        <v/>
      </c>
      <c r="G23" s="156" t="str">
        <f>IF(Input!AJ120="","",Input!AJ120)</f>
        <v/>
      </c>
      <c r="I23" s="755"/>
      <c r="K23" s="753" t="s">
        <v>121</v>
      </c>
      <c r="L23" s="754"/>
      <c r="M23" s="97" t="str">
        <f>IF(Input!BF120="","",Input!BF120)</f>
        <v/>
      </c>
      <c r="N23" s="97" t="str">
        <f>IF(Input!BM120="","",Input!BM120)</f>
        <v/>
      </c>
      <c r="O23" s="97" t="str">
        <f>IF(Input!BT120="","",Input!BT120)</f>
        <v/>
      </c>
      <c r="P23" s="98" t="str">
        <f>IF(Input!CA120="","",Input!CA120)</f>
        <v/>
      </c>
    </row>
    <row r="24" spans="2:16" ht="25.5" customHeight="1" thickBot="1">
      <c r="B24" s="761" t="s">
        <v>280</v>
      </c>
      <c r="C24" s="762"/>
      <c r="D24" s="154" t="str">
        <f>IF(Input!O121="","",Input!O121)</f>
        <v/>
      </c>
      <c r="E24" s="154" t="str">
        <f>IF(Input!V121="","",Input!V121)</f>
        <v/>
      </c>
      <c r="F24" s="154" t="str">
        <f>IF(Input!AC121="","",Input!AC121)</f>
        <v/>
      </c>
      <c r="G24" s="96" t="str">
        <f>IF(Input!AJ121="","",Input!AJ121)</f>
        <v/>
      </c>
      <c r="I24" s="755"/>
      <c r="K24" s="761" t="s">
        <v>280</v>
      </c>
      <c r="L24" s="762"/>
      <c r="M24" s="154" t="str">
        <f>IF(Input!BF121="","",Input!BF121)</f>
        <v/>
      </c>
      <c r="N24" s="154" t="str">
        <f>IF(Input!BM121="","",Input!BM121)</f>
        <v/>
      </c>
      <c r="O24" s="154" t="str">
        <f>IF(Input!BT121="","",Input!BT121)</f>
        <v/>
      </c>
      <c r="P24" s="96" t="str">
        <f>IF(Input!CA121="","",Input!CA121)</f>
        <v/>
      </c>
    </row>
    <row r="25" spans="2:16">
      <c r="I25" s="755"/>
    </row>
    <row r="26" spans="2:16">
      <c r="B26" s="749"/>
      <c r="C26" s="749"/>
      <c r="D26" s="749"/>
      <c r="E26" s="749"/>
      <c r="F26" s="749"/>
      <c r="G26" s="749"/>
      <c r="H26" s="749"/>
      <c r="I26" s="749"/>
      <c r="J26" s="749"/>
      <c r="K26" s="749"/>
      <c r="L26" s="749"/>
      <c r="M26" s="749"/>
      <c r="N26" s="749"/>
      <c r="O26" s="749"/>
      <c r="P26" s="749"/>
    </row>
    <row r="27" spans="2:16">
      <c r="I27" s="749"/>
    </row>
    <row r="28" spans="2:16" ht="15.75">
      <c r="B28" s="758" t="s">
        <v>281</v>
      </c>
      <c r="C28" s="758"/>
      <c r="D28" s="175" t="str">
        <f>IF(Input!CW99="","",Input!CW99)</f>
        <v>demo part</v>
      </c>
      <c r="I28" s="749"/>
      <c r="K28" s="758" t="s">
        <v>282</v>
      </c>
      <c r="L28" s="758"/>
      <c r="M28" s="175" t="str">
        <f>IF(Input!EN99="","",Input!EN99)</f>
        <v/>
      </c>
    </row>
    <row r="29" spans="2:16" ht="13.5" thickBot="1">
      <c r="I29" s="749"/>
      <c r="M29" s="15"/>
    </row>
    <row r="30" spans="2:16" ht="25.5" customHeight="1">
      <c r="B30" s="759" t="s">
        <v>263</v>
      </c>
      <c r="C30" s="760"/>
      <c r="D30" s="88" t="str">
        <f>IF(Input!CW100="","",Input!CW100)</f>
        <v/>
      </c>
      <c r="E30" s="89" t="str">
        <f>IF(Input!DD100="","",Input!DD100)</f>
        <v/>
      </c>
      <c r="F30" s="89" t="str">
        <f>IF(Input!DK100="","",Input!DK100)</f>
        <v/>
      </c>
      <c r="G30" s="90" t="str">
        <f>IF(Input!DR100="","",Input!DR100)</f>
        <v/>
      </c>
      <c r="H30" s="16"/>
      <c r="I30" s="749"/>
      <c r="J30" s="16"/>
      <c r="K30" s="759" t="s">
        <v>263</v>
      </c>
      <c r="L30" s="760"/>
      <c r="M30" s="88" t="str">
        <f>IF(Input!EN100="","",Input!EN100)</f>
        <v/>
      </c>
      <c r="N30" s="89" t="str">
        <f>IF(Input!EU100="","",Input!EU100)</f>
        <v/>
      </c>
      <c r="O30" s="89" t="str">
        <f>IF(Input!FB100="","",Input!FB100)</f>
        <v/>
      </c>
      <c r="P30" s="90" t="str">
        <f>IF(Input!FI100="","",Input!FI100)</f>
        <v/>
      </c>
    </row>
    <row r="31" spans="2:16" ht="25.5" customHeight="1">
      <c r="B31" s="751" t="s">
        <v>264</v>
      </c>
      <c r="C31" s="161" t="s">
        <v>265</v>
      </c>
      <c r="D31" s="149" t="str">
        <f>IF(Input!CW101="","",Input!CW101)</f>
        <v/>
      </c>
      <c r="E31" s="149" t="str">
        <f>IF(Input!DD101="","",Input!DD101)</f>
        <v/>
      </c>
      <c r="F31" s="149" t="str">
        <f>IF(Input!DK101="","",Input!DK101)</f>
        <v/>
      </c>
      <c r="G31" s="156" t="str">
        <f>IF(Input!DR101="","",Input!DR101)</f>
        <v/>
      </c>
      <c r="I31" s="749"/>
      <c r="K31" s="751" t="s">
        <v>264</v>
      </c>
      <c r="L31" s="161" t="s">
        <v>265</v>
      </c>
      <c r="M31" s="149" t="str">
        <f>IF(Input!EN101="","",Input!EN101)</f>
        <v/>
      </c>
      <c r="N31" s="149" t="str">
        <f>IF(Input!EU101="","",Input!EU101)</f>
        <v/>
      </c>
      <c r="O31" s="149" t="str">
        <f>IF(Input!FB101="","",Input!FB101)</f>
        <v/>
      </c>
      <c r="P31" s="156" t="str">
        <f>IF(Input!FI101="","",Input!FI101)</f>
        <v/>
      </c>
    </row>
    <row r="32" spans="2:16" ht="25.5" customHeight="1">
      <c r="B32" s="751"/>
      <c r="C32" s="161" t="s">
        <v>266</v>
      </c>
      <c r="D32" s="149" t="str">
        <f>IF(Input!CW102="","",Input!CW102)</f>
        <v/>
      </c>
      <c r="E32" s="149" t="str">
        <f>IF(Input!DD102="","",Input!DD102)</f>
        <v/>
      </c>
      <c r="F32" s="149" t="str">
        <f>IF(Input!DK102="","",Input!DK102)</f>
        <v/>
      </c>
      <c r="G32" s="156" t="str">
        <f>IF(Input!DR102="","",Input!DR102)</f>
        <v/>
      </c>
      <c r="I32" s="749"/>
      <c r="K32" s="751"/>
      <c r="L32" s="161" t="s">
        <v>266</v>
      </c>
      <c r="M32" s="149" t="str">
        <f>IF(Input!EN102="","",Input!EN102)</f>
        <v/>
      </c>
      <c r="N32" s="149" t="str">
        <f>IF(Input!EU102="","",Input!EU102)</f>
        <v/>
      </c>
      <c r="O32" s="149" t="str">
        <f>IF(Input!FB102="","",Input!FB102)</f>
        <v/>
      </c>
      <c r="P32" s="156" t="str">
        <f>IF(Input!FI102="","",Input!FI102)</f>
        <v/>
      </c>
    </row>
    <row r="33" spans="2:16" ht="25.5" customHeight="1">
      <c r="B33" s="751"/>
      <c r="C33" s="161" t="s">
        <v>107</v>
      </c>
      <c r="D33" s="149" t="str">
        <f>IF(Input!CW103="","",Input!CW103)</f>
        <v/>
      </c>
      <c r="E33" s="149" t="str">
        <f>IF(Input!DD103="","",Input!DD103)</f>
        <v/>
      </c>
      <c r="F33" s="149" t="str">
        <f>IF(Input!DK103="","",Input!DK103)</f>
        <v/>
      </c>
      <c r="G33" s="156" t="str">
        <f>IF(Input!DR103="","",Input!DR103)</f>
        <v/>
      </c>
      <c r="I33" s="749"/>
      <c r="K33" s="751"/>
      <c r="L33" s="161" t="s">
        <v>107</v>
      </c>
      <c r="M33" s="149" t="str">
        <f>IF(Input!EN103="","",Input!EN103)</f>
        <v/>
      </c>
      <c r="N33" s="149" t="str">
        <f>IF(Input!EU103="","",Input!EU103)</f>
        <v/>
      </c>
      <c r="O33" s="149" t="str">
        <f>IF(Input!FB103="","",Input!FB103)</f>
        <v/>
      </c>
      <c r="P33" s="156" t="str">
        <f>IF(Input!FI103="","",Input!FI103)</f>
        <v/>
      </c>
    </row>
    <row r="34" spans="2:16" ht="25.5" customHeight="1">
      <c r="B34" s="751"/>
      <c r="C34" s="161" t="s">
        <v>267</v>
      </c>
      <c r="D34" s="149" t="str">
        <f>IF(Input!CW104="","",Input!CW104)</f>
        <v/>
      </c>
      <c r="E34" s="149" t="str">
        <f>IF(Input!DD104="","",Input!DD104)</f>
        <v/>
      </c>
      <c r="F34" s="149" t="str">
        <f>IF(Input!DK104="","",Input!DK104)</f>
        <v/>
      </c>
      <c r="G34" s="156" t="str">
        <f>IF(Input!DR104="","",Input!DR104)</f>
        <v/>
      </c>
      <c r="I34" s="749"/>
      <c r="K34" s="751"/>
      <c r="L34" s="161" t="s">
        <v>267</v>
      </c>
      <c r="M34" s="149" t="str">
        <f>IF(Input!EN104="","",Input!EN104)</f>
        <v/>
      </c>
      <c r="N34" s="149" t="str">
        <f>IF(Input!EU104="","",Input!EU104)</f>
        <v/>
      </c>
      <c r="O34" s="149" t="str">
        <f>IF(Input!FB104="","",Input!FB104)</f>
        <v/>
      </c>
      <c r="P34" s="156" t="str">
        <f>IF(Input!FI104="","",Input!FI104)</f>
        <v/>
      </c>
    </row>
    <row r="35" spans="2:16" ht="25.5" customHeight="1">
      <c r="B35" s="751"/>
      <c r="C35" s="161" t="s">
        <v>268</v>
      </c>
      <c r="D35" s="149" t="str">
        <f>IF(Input!CW105="","",Input!CW105)</f>
        <v/>
      </c>
      <c r="E35" s="149" t="str">
        <f>IF(Input!DD105="","",Input!DD105)</f>
        <v/>
      </c>
      <c r="F35" s="149" t="str">
        <f>IF(Input!DK105="","",Input!DK105)</f>
        <v/>
      </c>
      <c r="G35" s="156" t="str">
        <f>IF(Input!DR105="","",Input!DR105)</f>
        <v/>
      </c>
      <c r="I35" s="749"/>
      <c r="K35" s="751"/>
      <c r="L35" s="161" t="s">
        <v>268</v>
      </c>
      <c r="M35" s="149" t="str">
        <f>IF(Input!EN105="","",Input!EN105)</f>
        <v/>
      </c>
      <c r="N35" s="149" t="str">
        <f>IF(Input!EU105="","",Input!EU105)</f>
        <v/>
      </c>
      <c r="O35" s="149" t="str">
        <f>IF(Input!FB105="","",Input!FB105)</f>
        <v/>
      </c>
      <c r="P35" s="156" t="str">
        <f>IF(Input!FI105="","",Input!FI105)</f>
        <v/>
      </c>
    </row>
    <row r="36" spans="2:16" ht="25.5" customHeight="1">
      <c r="B36" s="751" t="s">
        <v>269</v>
      </c>
      <c r="C36" s="752"/>
      <c r="D36" s="149" t="str">
        <f>IF(Input!CW106="","",Input!CW106)</f>
        <v/>
      </c>
      <c r="E36" s="149" t="str">
        <f>IF(Input!DD106="","",Input!DD106)</f>
        <v/>
      </c>
      <c r="F36" s="149" t="str">
        <f>IF(Input!DK106="","",Input!DK106)</f>
        <v/>
      </c>
      <c r="G36" s="156" t="str">
        <f>IF(Input!DR106="","",Input!DR106)</f>
        <v/>
      </c>
      <c r="I36" s="749"/>
      <c r="K36" s="751" t="s">
        <v>269</v>
      </c>
      <c r="L36" s="752"/>
      <c r="M36" s="149" t="str">
        <f>IF(Input!EN106="","",Input!EN106)</f>
        <v/>
      </c>
      <c r="N36" s="149" t="str">
        <f>IF(Input!EU106="","",Input!EU106)</f>
        <v/>
      </c>
      <c r="O36" s="149" t="str">
        <f>IF(Input!FB106="","",Input!FB106)</f>
        <v/>
      </c>
      <c r="P36" s="156" t="str">
        <f>IF(Input!FI106="","",Input!FI106)</f>
        <v/>
      </c>
    </row>
    <row r="37" spans="2:16" ht="25.5" customHeight="1">
      <c r="B37" s="751" t="s">
        <v>270</v>
      </c>
      <c r="C37" s="752"/>
      <c r="D37" s="149" t="str">
        <f>IF(Input!CW107="","",Input!CW107)</f>
        <v/>
      </c>
      <c r="E37" s="149" t="str">
        <f>IF(Input!DD107="","",Input!DD107)</f>
        <v/>
      </c>
      <c r="F37" s="149" t="str">
        <f>IF(Input!DK107="","",Input!DK107)</f>
        <v/>
      </c>
      <c r="G37" s="156" t="str">
        <f>IF(Input!DR107="","",Input!DR107)</f>
        <v/>
      </c>
      <c r="I37" s="749"/>
      <c r="K37" s="751" t="s">
        <v>270</v>
      </c>
      <c r="L37" s="752"/>
      <c r="M37" s="149" t="str">
        <f>IF(Input!EN107="","",Input!EN107)</f>
        <v/>
      </c>
      <c r="N37" s="149" t="str">
        <f>IF(Input!EU107="","",Input!EU107)</f>
        <v/>
      </c>
      <c r="O37" s="149" t="str">
        <f>IF(Input!FB107="","",Input!FB107)</f>
        <v/>
      </c>
      <c r="P37" s="156" t="str">
        <f>IF(Input!FI107="","",Input!FI107)</f>
        <v/>
      </c>
    </row>
    <row r="38" spans="2:16" ht="25.5" customHeight="1">
      <c r="B38" s="751" t="s">
        <v>271</v>
      </c>
      <c r="C38" s="752"/>
      <c r="D38" s="149" t="str">
        <f>IF(Input!CW108="","",Input!CW108)</f>
        <v/>
      </c>
      <c r="E38" s="149" t="str">
        <f>IF(Input!DD108="","",Input!DD108)</f>
        <v/>
      </c>
      <c r="F38" s="149" t="str">
        <f>IF(Input!DK108="","",Input!DK108)</f>
        <v/>
      </c>
      <c r="G38" s="156" t="str">
        <f>IF(Input!DR108="","",Input!DR108)</f>
        <v/>
      </c>
      <c r="I38" s="749"/>
      <c r="K38" s="751" t="s">
        <v>271</v>
      </c>
      <c r="L38" s="752"/>
      <c r="M38" s="149" t="str">
        <f>IF(Input!EN108="","",Input!EN108)</f>
        <v/>
      </c>
      <c r="N38" s="149" t="str">
        <f>IF(Input!EU108="","",Input!EU108)</f>
        <v/>
      </c>
      <c r="O38" s="149" t="str">
        <f>IF(Input!FB108="","",Input!FB108)</f>
        <v/>
      </c>
      <c r="P38" s="156" t="str">
        <f>IF(Input!FI108="","",Input!FI108)</f>
        <v/>
      </c>
    </row>
    <row r="39" spans="2:16" ht="25.5" customHeight="1">
      <c r="B39" s="751" t="s">
        <v>283</v>
      </c>
      <c r="C39" s="752"/>
      <c r="D39" s="149"/>
      <c r="E39" s="149"/>
      <c r="F39" s="149"/>
      <c r="G39" s="156"/>
      <c r="I39" s="749"/>
      <c r="K39" s="751" t="s">
        <v>283</v>
      </c>
      <c r="L39" s="752"/>
      <c r="M39" s="149"/>
      <c r="N39" s="149"/>
      <c r="O39" s="149"/>
      <c r="P39" s="156"/>
    </row>
    <row r="40" spans="2:16" ht="25.5" customHeight="1">
      <c r="B40" s="751" t="s">
        <v>273</v>
      </c>
      <c r="C40" s="752"/>
      <c r="D40" s="149" t="str">
        <f>IF(Input!CW110="","",Input!CW110)</f>
        <v/>
      </c>
      <c r="E40" s="149" t="str">
        <f>IF(Input!DD110="","",Input!DD110)</f>
        <v/>
      </c>
      <c r="F40" s="149" t="str">
        <f>IF(Input!DK110="","",Input!DK110)</f>
        <v/>
      </c>
      <c r="G40" s="156" t="str">
        <f>IF(Input!DR110="","",Input!DR110)</f>
        <v/>
      </c>
      <c r="I40" s="749"/>
      <c r="K40" s="751" t="s">
        <v>273</v>
      </c>
      <c r="L40" s="752"/>
      <c r="M40" s="149" t="str">
        <f>IF(Input!EN110="","",Input!EN110)</f>
        <v/>
      </c>
      <c r="N40" s="149" t="str">
        <f>IF(Input!EU110="","",Input!EU110)</f>
        <v/>
      </c>
      <c r="O40" s="149" t="str">
        <f>IF(Input!FB110="","",Input!FB110)</f>
        <v/>
      </c>
      <c r="P40" s="156" t="str">
        <f>IF(Input!FI110="","",Input!FI110)</f>
        <v/>
      </c>
    </row>
    <row r="41" spans="2:16" ht="25.5" customHeight="1">
      <c r="B41" s="756" t="s">
        <v>274</v>
      </c>
      <c r="C41" s="757"/>
      <c r="D41" s="149" t="str">
        <f>IF(Input!CW111="","",Input!CW111)</f>
        <v/>
      </c>
      <c r="E41" s="149" t="str">
        <f>IF(Input!DD111="","",Input!DD111)</f>
        <v/>
      </c>
      <c r="F41" s="149" t="str">
        <f>IF(Input!DK111="","",Input!DK111)</f>
        <v/>
      </c>
      <c r="G41" s="156" t="str">
        <f>IF(Input!DR111="","",Input!DR111)</f>
        <v/>
      </c>
      <c r="I41" s="749"/>
      <c r="K41" s="756" t="s">
        <v>274</v>
      </c>
      <c r="L41" s="757"/>
      <c r="M41" s="149" t="str">
        <f>IF(Input!EN111="","",Input!EN111)</f>
        <v/>
      </c>
      <c r="N41" s="149" t="str">
        <f>IF(Input!EU111="","",Input!EU111)</f>
        <v/>
      </c>
      <c r="O41" s="149" t="str">
        <f>IF(Input!FB111="","",Input!FB111)</f>
        <v/>
      </c>
      <c r="P41" s="156" t="str">
        <f>IF(Input!FI111="","",Input!FI111)</f>
        <v/>
      </c>
    </row>
    <row r="42" spans="2:16" ht="25.5" customHeight="1">
      <c r="B42" s="751" t="s">
        <v>275</v>
      </c>
      <c r="C42" s="752"/>
      <c r="D42" s="149" t="str">
        <f>IF(Input!CW112="","",Input!CW112)</f>
        <v/>
      </c>
      <c r="E42" s="149" t="str">
        <f>IF(Input!DD112="","",Input!DD112)</f>
        <v/>
      </c>
      <c r="F42" s="149" t="str">
        <f>IF(Input!DK112="","",Input!DK112)</f>
        <v/>
      </c>
      <c r="G42" s="156" t="str">
        <f>IF(Input!DR112="","",Input!DR112)</f>
        <v/>
      </c>
      <c r="I42" s="749"/>
      <c r="K42" s="751" t="s">
        <v>275</v>
      </c>
      <c r="L42" s="752"/>
      <c r="M42" s="149" t="str">
        <f>IF(Input!EN112="","",Input!EN112)</f>
        <v/>
      </c>
      <c r="N42" s="149" t="str">
        <f>IF(Input!EU112="","",Input!EU112)</f>
        <v/>
      </c>
      <c r="O42" s="149" t="str">
        <f>IF(Input!FB112="","",Input!FB112)</f>
        <v/>
      </c>
      <c r="P42" s="156" t="str">
        <f>IF(Input!FI112="","",Input!FI112)</f>
        <v/>
      </c>
    </row>
    <row r="43" spans="2:16" ht="25.5" customHeight="1">
      <c r="B43" s="751" t="s">
        <v>115</v>
      </c>
      <c r="C43" s="752"/>
      <c r="D43" s="149" t="str">
        <f>IF(Input!CW113="","",Input!CW113)</f>
        <v/>
      </c>
      <c r="E43" s="149" t="str">
        <f>IF(Input!DD113="","",Input!DD113)</f>
        <v/>
      </c>
      <c r="F43" s="149" t="str">
        <f>IF(Input!DK113="","",Input!DK113)</f>
        <v/>
      </c>
      <c r="G43" s="156" t="str">
        <f>IF(Input!DR113="","",Input!DR113)</f>
        <v/>
      </c>
      <c r="I43" s="749"/>
      <c r="K43" s="751" t="s">
        <v>115</v>
      </c>
      <c r="L43" s="752"/>
      <c r="M43" s="149" t="str">
        <f>IF(Input!EN113="","",Input!EN113)</f>
        <v/>
      </c>
      <c r="N43" s="149" t="str">
        <f>IF(Input!EU113="","",Input!EU113)</f>
        <v/>
      </c>
      <c r="O43" s="149" t="str">
        <f>IF(Input!FB113="","",Input!FB113)</f>
        <v/>
      </c>
      <c r="P43" s="156" t="str">
        <f>IF(Input!FI113="","",Input!FI113)</f>
        <v/>
      </c>
    </row>
    <row r="44" spans="2:16" ht="12.75" customHeight="1">
      <c r="B44" s="751" t="s">
        <v>276</v>
      </c>
      <c r="C44" s="752"/>
      <c r="D44" s="97" t="str">
        <f>IF(Input!CW114="","",Input!CW114)</f>
        <v/>
      </c>
      <c r="E44" s="97" t="str">
        <f>IF(Input!DD114="","",Input!DD114)</f>
        <v/>
      </c>
      <c r="F44" s="97" t="str">
        <f>IF(Input!DK114="","",Input!DK114)</f>
        <v/>
      </c>
      <c r="G44" s="98" t="str">
        <f>IF(Input!DR114="","",Input!DR114)</f>
        <v/>
      </c>
      <c r="I44" s="749"/>
      <c r="K44" s="751" t="s">
        <v>276</v>
      </c>
      <c r="L44" s="752"/>
      <c r="M44" s="97" t="str">
        <f>IF(Input!EN114="","",Input!EN114)</f>
        <v/>
      </c>
      <c r="N44" s="97" t="str">
        <f>IF(Input!EU114="","",Input!EU114)</f>
        <v/>
      </c>
      <c r="O44" s="97" t="str">
        <f>IF(Input!FB114="","",Input!FB114)</f>
        <v/>
      </c>
      <c r="P44" s="98" t="str">
        <f>IF(Input!FI114="","",Input!FI114)</f>
        <v/>
      </c>
    </row>
    <row r="45" spans="2:16" ht="12.75" customHeight="1">
      <c r="B45" s="751"/>
      <c r="C45" s="752"/>
      <c r="D45" s="99" t="str">
        <f>IF(Input!CW115="","",Input!CW115)</f>
        <v/>
      </c>
      <c r="E45" s="99" t="str">
        <f>IF(Input!DD115="","",Input!DD115)</f>
        <v/>
      </c>
      <c r="F45" s="99" t="str">
        <f>IF(Input!DK115="","",Input!DK115)</f>
        <v/>
      </c>
      <c r="G45" s="100" t="str">
        <f>IF(Input!DR115="","",Input!DR115)</f>
        <v/>
      </c>
      <c r="I45" s="749"/>
      <c r="K45" s="751"/>
      <c r="L45" s="752"/>
      <c r="M45" s="99" t="str">
        <f>IF(Input!EN115="","",Input!EN115)</f>
        <v/>
      </c>
      <c r="N45" s="99" t="str">
        <f>IF(Input!EU115="","",Input!EU115)</f>
        <v/>
      </c>
      <c r="O45" s="99" t="str">
        <f>IF(Input!FB115="","",Input!FB115)</f>
        <v/>
      </c>
      <c r="P45" s="100" t="str">
        <f>IF(Input!FI115="","",Input!FI115)</f>
        <v/>
      </c>
    </row>
    <row r="46" spans="2:16" ht="25.5" customHeight="1">
      <c r="B46" s="751" t="s">
        <v>277</v>
      </c>
      <c r="C46" s="752"/>
      <c r="D46" s="149" t="str">
        <f>IF(Input!CW116="","",Input!CW116)</f>
        <v/>
      </c>
      <c r="E46" s="149" t="str">
        <f>IF(Input!DD116="","",Input!DD116)</f>
        <v/>
      </c>
      <c r="F46" s="149" t="str">
        <f>IF(Input!DK116="","",Input!DK116)</f>
        <v/>
      </c>
      <c r="G46" s="156" t="str">
        <f>IF(Input!DR116="","",Input!DR116)</f>
        <v/>
      </c>
      <c r="I46" s="749"/>
      <c r="K46" s="751" t="s">
        <v>277</v>
      </c>
      <c r="L46" s="752"/>
      <c r="M46" s="149" t="str">
        <f>IF(Input!EN116="","",Input!EN116)</f>
        <v/>
      </c>
      <c r="N46" s="149" t="str">
        <f>IF(Input!EU116="","",Input!EU116)</f>
        <v/>
      </c>
      <c r="O46" s="149" t="str">
        <f>IF(Input!FB116="","",Input!FB116)</f>
        <v/>
      </c>
      <c r="P46" s="156" t="str">
        <f>IF(Input!FI116="","",Input!FI116)</f>
        <v/>
      </c>
    </row>
    <row r="47" spans="2:16" ht="25.5" customHeight="1">
      <c r="B47" s="751" t="s">
        <v>278</v>
      </c>
      <c r="C47" s="752"/>
      <c r="D47" s="149" t="str">
        <f>IF(Input!CW117="","",Input!CW117)</f>
        <v/>
      </c>
      <c r="E47" s="149" t="str">
        <f>IF(Input!DD117="","",Input!DD117)</f>
        <v/>
      </c>
      <c r="F47" s="149" t="str">
        <f>IF(Input!DK117="","",Input!DK117)</f>
        <v/>
      </c>
      <c r="G47" s="156" t="str">
        <f>IF(Input!DR117="","",Input!DR117)</f>
        <v/>
      </c>
      <c r="I47" s="749"/>
      <c r="K47" s="751" t="s">
        <v>278</v>
      </c>
      <c r="L47" s="752"/>
      <c r="M47" s="149" t="str">
        <f>IF(Input!EN117="","",Input!EN117)</f>
        <v/>
      </c>
      <c r="N47" s="149" t="str">
        <f>IF(Input!EU117="","",Input!EU117)</f>
        <v/>
      </c>
      <c r="O47" s="149" t="str">
        <f>IF(Input!FB117="","",Input!FB117)</f>
        <v/>
      </c>
      <c r="P47" s="156" t="str">
        <f>IF(Input!FI117="","",Input!FI117)</f>
        <v/>
      </c>
    </row>
    <row r="48" spans="2:16" ht="25.5" customHeight="1">
      <c r="B48" s="751" t="s">
        <v>279</v>
      </c>
      <c r="C48" s="752"/>
      <c r="D48" s="149" t="str">
        <f>IF(Input!CW118="","",Input!CW118)</f>
        <v/>
      </c>
      <c r="E48" s="149" t="str">
        <f>IF(Input!DD118="","",Input!DD118)</f>
        <v/>
      </c>
      <c r="F48" s="149" t="str">
        <f>IF(Input!DK118="","",Input!DK118)</f>
        <v/>
      </c>
      <c r="G48" s="156" t="str">
        <f>IF(Input!DR118="","",Input!DR118)</f>
        <v/>
      </c>
      <c r="I48" s="749"/>
      <c r="K48" s="751" t="s">
        <v>279</v>
      </c>
      <c r="L48" s="752"/>
      <c r="M48" s="149" t="str">
        <f>IF(Input!EN118="","",Input!EN118)</f>
        <v/>
      </c>
      <c r="N48" s="149" t="str">
        <f>IF(Input!EU118="","",Input!EU118)</f>
        <v/>
      </c>
      <c r="O48" s="149" t="str">
        <f>IF(Input!FB118="","",Input!FB118)</f>
        <v/>
      </c>
      <c r="P48" s="156" t="str">
        <f>IF(Input!FI118="","",Input!FI118)</f>
        <v/>
      </c>
    </row>
    <row r="49" spans="2:16" ht="25.5" customHeight="1">
      <c r="B49" s="751" t="s">
        <v>120</v>
      </c>
      <c r="C49" s="752"/>
      <c r="D49" s="149" t="str">
        <f>IF(Input!CW119="","",Input!CW119)</f>
        <v/>
      </c>
      <c r="E49" s="149" t="str">
        <f>IF(Input!DD119="","",Input!DD119)</f>
        <v/>
      </c>
      <c r="F49" s="149" t="str">
        <f>IF(Input!DK119="","",Input!DK119)</f>
        <v/>
      </c>
      <c r="G49" s="156" t="str">
        <f>IF(Input!DR119="","",Input!DR119)</f>
        <v/>
      </c>
      <c r="I49" s="749"/>
      <c r="K49" s="751" t="s">
        <v>120</v>
      </c>
      <c r="L49" s="752"/>
      <c r="M49" s="149" t="str">
        <f>IF(Input!EN119="","",Input!EN119)</f>
        <v/>
      </c>
      <c r="N49" s="149" t="str">
        <f>IF(Input!EU119="","",Input!EU119)</f>
        <v/>
      </c>
      <c r="O49" s="149" t="str">
        <f>IF(Input!FB119="","",Input!FB119)</f>
        <v/>
      </c>
      <c r="P49" s="156" t="str">
        <f>IF(Input!FI119="","",Input!FI119)</f>
        <v/>
      </c>
    </row>
    <row r="50" spans="2:16" ht="25.5" customHeight="1">
      <c r="B50" s="753" t="s">
        <v>121</v>
      </c>
      <c r="C50" s="754"/>
      <c r="D50" s="97" t="str">
        <f>IF(Input!CW120="","",Input!CW120)</f>
        <v/>
      </c>
      <c r="E50" s="97" t="str">
        <f>IF(Input!DD120="","",Input!DD120)</f>
        <v/>
      </c>
      <c r="F50" s="97" t="str">
        <f>IF(Input!DK120="","",Input!DK120)</f>
        <v/>
      </c>
      <c r="G50" s="98" t="str">
        <f>IF(Input!DR120="","",Input!DR120)</f>
        <v/>
      </c>
      <c r="I50" s="749"/>
      <c r="K50" s="753" t="s">
        <v>121</v>
      </c>
      <c r="L50" s="754"/>
      <c r="M50" s="97" t="str">
        <f>IF(Input!EN120="","",Input!EN120)</f>
        <v/>
      </c>
      <c r="N50" s="97" t="str">
        <f>IF(Input!EU120="","",Input!EU120)</f>
        <v/>
      </c>
      <c r="O50" s="97" t="str">
        <f>IF(Input!FB120="","",Input!FB120)</f>
        <v/>
      </c>
      <c r="P50" s="98" t="str">
        <f>IF(Input!FI120="","",Input!FI120)</f>
        <v/>
      </c>
    </row>
    <row r="51" spans="2:16" ht="25.5" customHeight="1" thickBot="1">
      <c r="B51" s="761" t="s">
        <v>280</v>
      </c>
      <c r="C51" s="762"/>
      <c r="D51" s="154" t="str">
        <f>IF(Input!CW121="","",Input!CW121)</f>
        <v/>
      </c>
      <c r="E51" s="154" t="str">
        <f>IF(Input!DD121="","",Input!DD121)</f>
        <v/>
      </c>
      <c r="F51" s="154" t="str">
        <f>IF(Input!DK121="","",Input!DK121)</f>
        <v/>
      </c>
      <c r="G51" s="96" t="str">
        <f>IF(Input!DR121="","",Input!DR121)</f>
        <v/>
      </c>
      <c r="I51" s="749"/>
      <c r="K51" s="761" t="s">
        <v>280</v>
      </c>
      <c r="L51" s="762"/>
      <c r="M51" s="154" t="str">
        <f>IF(Input!EN121="","",Input!EN121)</f>
        <v/>
      </c>
      <c r="N51" s="154" t="str">
        <f>IF(Input!EU121="","",Input!EU121)</f>
        <v/>
      </c>
      <c r="O51" s="154" t="str">
        <f>IF(Input!FB121="","",Input!FB121)</f>
        <v/>
      </c>
      <c r="P51" s="96" t="str">
        <f>IF(Input!FI121="","",Input!FI121)</f>
        <v/>
      </c>
    </row>
  </sheetData>
  <sheetProtection algorithmName="SHA-512" hashValue="qRHKTL5d776i9pEPi87nL07ze4J8oluRaTVDHZIRorwYJx5JAEngGWdZJYgTRzdpK8PrdWpRIHAhUeA9lKKX1A==" saltValue="Ds6Q8xwTAhFF1OjwswL9xQ==" spinCount="100000" sheet="1" formatColumns="0" formatRows="0"/>
  <mergeCells count="73">
    <mergeCell ref="B24:C24"/>
    <mergeCell ref="K24:L24"/>
    <mergeCell ref="B51:C51"/>
    <mergeCell ref="K51:L51"/>
    <mergeCell ref="I27:I51"/>
    <mergeCell ref="B28:C28"/>
    <mergeCell ref="K28:L28"/>
    <mergeCell ref="B30:C30"/>
    <mergeCell ref="K30:L30"/>
    <mergeCell ref="B31:B35"/>
    <mergeCell ref="K31:K35"/>
    <mergeCell ref="B36:C36"/>
    <mergeCell ref="K36:L36"/>
    <mergeCell ref="B37:C37"/>
    <mergeCell ref="K37:L37"/>
    <mergeCell ref="B38:C38"/>
    <mergeCell ref="B2:C2"/>
    <mergeCell ref="B19:C19"/>
    <mergeCell ref="B17:C18"/>
    <mergeCell ref="B21:C21"/>
    <mergeCell ref="B22:C22"/>
    <mergeCell ref="B20:C20"/>
    <mergeCell ref="B23:C23"/>
    <mergeCell ref="B4:C4"/>
    <mergeCell ref="B14:C14"/>
    <mergeCell ref="B15:C15"/>
    <mergeCell ref="B16:C16"/>
    <mergeCell ref="B5:B9"/>
    <mergeCell ref="B10:C10"/>
    <mergeCell ref="B11:C11"/>
    <mergeCell ref="B12:C12"/>
    <mergeCell ref="B13:C13"/>
    <mergeCell ref="K2:L2"/>
    <mergeCell ref="K4:L4"/>
    <mergeCell ref="K5:K9"/>
    <mergeCell ref="K10:L10"/>
    <mergeCell ref="K11:L11"/>
    <mergeCell ref="K22:L22"/>
    <mergeCell ref="K23:L23"/>
    <mergeCell ref="K12:L12"/>
    <mergeCell ref="K13:L13"/>
    <mergeCell ref="K14:L14"/>
    <mergeCell ref="K15:L15"/>
    <mergeCell ref="K16:L16"/>
    <mergeCell ref="K20:L20"/>
    <mergeCell ref="B26:P26"/>
    <mergeCell ref="I4:I25"/>
    <mergeCell ref="B48:C48"/>
    <mergeCell ref="K48:L48"/>
    <mergeCell ref="B49:C49"/>
    <mergeCell ref="K49:L49"/>
    <mergeCell ref="B40:C40"/>
    <mergeCell ref="K38:L38"/>
    <mergeCell ref="K40:L40"/>
    <mergeCell ref="B41:C41"/>
    <mergeCell ref="K41:L41"/>
    <mergeCell ref="B42:C42"/>
    <mergeCell ref="K42:L42"/>
    <mergeCell ref="K17:L18"/>
    <mergeCell ref="K19:L19"/>
    <mergeCell ref="K21:L21"/>
    <mergeCell ref="B39:C39"/>
    <mergeCell ref="K39:L39"/>
    <mergeCell ref="B50:C50"/>
    <mergeCell ref="K50:L50"/>
    <mergeCell ref="B43:C43"/>
    <mergeCell ref="K43:L43"/>
    <mergeCell ref="B44:C45"/>
    <mergeCell ref="K44:L45"/>
    <mergeCell ref="B46:C46"/>
    <mergeCell ref="K46:L46"/>
    <mergeCell ref="B47:C47"/>
    <mergeCell ref="K47:L47"/>
  </mergeCells>
  <pageMargins left="0.70866141732283472" right="0.70866141732283472" top="0.78740157480314965" bottom="0.78740157480314965" header="0.31496062992125984" footer="0.31496062992125984"/>
  <pageSetup paperSize="9" scale="27" orientation="portrait" r:id="rId1"/>
  <headerFooter>
    <oddHeader>&amp;R&amp;"Arial"&amp;9&amp;K737373 Copyright Protection: Confidential - ISO 16016&amp;1#</oddHeader>
  </headerFooter>
  <ignoredErrors>
    <ignoredError sqref="D21:G23 M21:P23 D48:G50 M48:P50 M4:P12 D4:G12 M30:P38 D30:G38 M40:P46 D40:G46 M13:P19 D13:G19"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2:DR48"/>
  <sheetViews>
    <sheetView zoomScale="85" zoomScaleNormal="85" workbookViewId="0">
      <selection activeCell="G39" sqref="G39:K39"/>
    </sheetView>
    <sheetView workbookViewId="1"/>
  </sheetViews>
  <sheetFormatPr defaultColWidth="11.42578125" defaultRowHeight="14.25" customHeight="1"/>
  <cols>
    <col min="1" max="29" width="4.7109375" style="11" customWidth="1"/>
    <col min="30" max="32" width="3.28515625" style="11" customWidth="1"/>
    <col min="33" max="60" width="4.7109375" style="11" customWidth="1"/>
    <col min="61" max="63" width="3.42578125" style="11" customWidth="1"/>
    <col min="64" max="91" width="4.7109375" style="11" customWidth="1"/>
    <col min="92" max="94" width="3.42578125" style="11" customWidth="1"/>
    <col min="95" max="122" width="4.7109375" style="11" customWidth="1"/>
    <col min="123" max="16384" width="11.42578125" style="11"/>
  </cols>
  <sheetData>
    <row r="2" spans="2:122" s="57" customFormat="1" ht="14.25" customHeight="1">
      <c r="B2" s="872" t="s">
        <v>181</v>
      </c>
      <c r="C2" s="872"/>
      <c r="D2" s="873" t="str">
        <f>IF(Input!K126="","",Input!K126)</f>
        <v>demo part</v>
      </c>
      <c r="E2" s="873"/>
      <c r="F2" s="873"/>
      <c r="G2" s="873"/>
      <c r="AG2" s="872" t="s">
        <v>189</v>
      </c>
      <c r="AH2" s="872"/>
      <c r="AI2" s="873" t="str">
        <f>IF(Input!AV126="","",Input!AV126)</f>
        <v>demo part</v>
      </c>
      <c r="AJ2" s="873"/>
      <c r="AK2" s="873"/>
      <c r="AL2" s="873"/>
      <c r="BL2" s="872" t="s">
        <v>190</v>
      </c>
      <c r="BM2" s="872"/>
      <c r="BN2" s="873" t="str">
        <f>IF(Input!CG126="","",Input!CG126)</f>
        <v>demo part</v>
      </c>
      <c r="BO2" s="873"/>
      <c r="BP2" s="873"/>
      <c r="BQ2" s="873"/>
      <c r="CQ2" s="872" t="s">
        <v>191</v>
      </c>
      <c r="CR2" s="872"/>
      <c r="CS2" s="873" t="str">
        <f>IF(Input!DR126="","",Input!DR126)</f>
        <v/>
      </c>
      <c r="CT2" s="873"/>
      <c r="CU2" s="873"/>
      <c r="CV2" s="873"/>
    </row>
    <row r="3" spans="2:122" ht="14.25" customHeight="1" thickBot="1"/>
    <row r="4" spans="2:122" ht="14.25" customHeight="1">
      <c r="B4" s="834" t="s">
        <v>2</v>
      </c>
      <c r="C4" s="835"/>
      <c r="D4" s="835"/>
      <c r="E4" s="874" t="str">
        <f>IF(Input!H3="","",Input!H3)</f>
        <v>demo</v>
      </c>
      <c r="F4" s="874"/>
      <c r="G4" s="874"/>
      <c r="H4" s="874"/>
      <c r="I4" s="835" t="s">
        <v>6</v>
      </c>
      <c r="J4" s="835"/>
      <c r="K4" s="835"/>
      <c r="L4" s="874" t="str">
        <f>IF(Input!H4="","",Input!H4)</f>
        <v>name</v>
      </c>
      <c r="M4" s="874"/>
      <c r="N4" s="874"/>
      <c r="O4" s="874"/>
      <c r="P4" s="875" t="s">
        <v>102</v>
      </c>
      <c r="Q4" s="875"/>
      <c r="R4" s="875"/>
      <c r="S4" s="874" t="str">
        <f>IF(Input!K126="","",Input!K126)</f>
        <v>demo part</v>
      </c>
      <c r="T4" s="874"/>
      <c r="U4" s="874"/>
      <c r="V4" s="874"/>
      <c r="W4" s="835" t="s">
        <v>64</v>
      </c>
      <c r="X4" s="835"/>
      <c r="Y4" s="835"/>
      <c r="Z4" s="874" t="str">
        <f>IF(Input!F62="","",Input!F62)</f>
        <v>des</v>
      </c>
      <c r="AA4" s="874"/>
      <c r="AB4" s="874"/>
      <c r="AC4" s="876"/>
      <c r="AE4" s="58"/>
      <c r="AG4" s="834" t="s">
        <v>2</v>
      </c>
      <c r="AH4" s="835"/>
      <c r="AI4" s="835"/>
      <c r="AJ4" s="874" t="str">
        <f>IF(Input!H3="","",Input!H3)</f>
        <v>demo</v>
      </c>
      <c r="AK4" s="874"/>
      <c r="AL4" s="874"/>
      <c r="AM4" s="874"/>
      <c r="AN4" s="835" t="s">
        <v>6</v>
      </c>
      <c r="AO4" s="835"/>
      <c r="AP4" s="835"/>
      <c r="AQ4" s="874" t="str">
        <f>IF(Input!H4="","",Input!H4)</f>
        <v>name</v>
      </c>
      <c r="AR4" s="874"/>
      <c r="AS4" s="874"/>
      <c r="AT4" s="874"/>
      <c r="AU4" s="875" t="s">
        <v>102</v>
      </c>
      <c r="AV4" s="875"/>
      <c r="AW4" s="875"/>
      <c r="AX4" s="874" t="str">
        <f>IF(Input!AV126="","",Input!AV126)</f>
        <v>demo part</v>
      </c>
      <c r="AY4" s="874"/>
      <c r="AZ4" s="874"/>
      <c r="BA4" s="874"/>
      <c r="BB4" s="835" t="s">
        <v>64</v>
      </c>
      <c r="BC4" s="835"/>
      <c r="BD4" s="835"/>
      <c r="BE4" s="874" t="str">
        <f>IF(Input!F66="","",Input!F66)</f>
        <v>des</v>
      </c>
      <c r="BF4" s="874"/>
      <c r="BG4" s="874"/>
      <c r="BH4" s="876"/>
      <c r="BJ4" s="58"/>
      <c r="BL4" s="834" t="s">
        <v>2</v>
      </c>
      <c r="BM4" s="835"/>
      <c r="BN4" s="835"/>
      <c r="BO4" s="874" t="str">
        <f>IF(Input!H3="","",Input!H3)</f>
        <v>demo</v>
      </c>
      <c r="BP4" s="874"/>
      <c r="BQ4" s="874"/>
      <c r="BR4" s="874"/>
      <c r="BS4" s="835" t="s">
        <v>6</v>
      </c>
      <c r="BT4" s="835"/>
      <c r="BU4" s="835"/>
      <c r="BV4" s="874" t="str">
        <f>IF(Input!H4="","",Input!H4)</f>
        <v>name</v>
      </c>
      <c r="BW4" s="874"/>
      <c r="BX4" s="874"/>
      <c r="BY4" s="874"/>
      <c r="BZ4" s="875" t="s">
        <v>102</v>
      </c>
      <c r="CA4" s="875"/>
      <c r="CB4" s="875"/>
      <c r="CC4" s="874" t="str">
        <f>IF(Input!CG126="","",Input!CG126)</f>
        <v>demo part</v>
      </c>
      <c r="CD4" s="874"/>
      <c r="CE4" s="874"/>
      <c r="CF4" s="874"/>
      <c r="CG4" s="835" t="s">
        <v>64</v>
      </c>
      <c r="CH4" s="835"/>
      <c r="CI4" s="835"/>
      <c r="CJ4" s="874" t="str">
        <f>IF(Input!F70="","",Input!F70)</f>
        <v>des</v>
      </c>
      <c r="CK4" s="874"/>
      <c r="CL4" s="874"/>
      <c r="CM4" s="876"/>
      <c r="CO4" s="58"/>
      <c r="CQ4" s="834" t="s">
        <v>2</v>
      </c>
      <c r="CR4" s="835"/>
      <c r="CS4" s="835"/>
      <c r="CT4" s="874" t="str">
        <f>IF(Input!H3="","",Input!H3)</f>
        <v>demo</v>
      </c>
      <c r="CU4" s="874"/>
      <c r="CV4" s="874"/>
      <c r="CW4" s="874"/>
      <c r="CX4" s="835" t="s">
        <v>6</v>
      </c>
      <c r="CY4" s="835"/>
      <c r="CZ4" s="835"/>
      <c r="DA4" s="874" t="str">
        <f>IF(Input!H4="","",Input!H4)</f>
        <v>name</v>
      </c>
      <c r="DB4" s="874"/>
      <c r="DC4" s="874"/>
      <c r="DD4" s="874"/>
      <c r="DE4" s="875" t="s">
        <v>102</v>
      </c>
      <c r="DF4" s="875"/>
      <c r="DG4" s="875"/>
      <c r="DH4" s="874" t="str">
        <f>IF(Input!DR126="","",Input!DR126)</f>
        <v/>
      </c>
      <c r="DI4" s="874"/>
      <c r="DJ4" s="874"/>
      <c r="DK4" s="874"/>
      <c r="DL4" s="835" t="s">
        <v>64</v>
      </c>
      <c r="DM4" s="835"/>
      <c r="DN4" s="835"/>
      <c r="DO4" s="874" t="str">
        <f>IF(Input!F74="","",Input!F74)</f>
        <v/>
      </c>
      <c r="DP4" s="874"/>
      <c r="DQ4" s="874"/>
      <c r="DR4" s="876"/>
    </row>
    <row r="5" spans="2:122" ht="14.25" customHeight="1">
      <c r="B5" s="765"/>
      <c r="C5" s="790"/>
      <c r="D5" s="790"/>
      <c r="E5" s="775"/>
      <c r="F5" s="775"/>
      <c r="G5" s="775"/>
      <c r="H5" s="775"/>
      <c r="I5" s="790"/>
      <c r="J5" s="790"/>
      <c r="K5" s="790"/>
      <c r="L5" s="775"/>
      <c r="M5" s="775"/>
      <c r="N5" s="775"/>
      <c r="O5" s="775"/>
      <c r="P5" s="770"/>
      <c r="Q5" s="770"/>
      <c r="R5" s="770"/>
      <c r="S5" s="775"/>
      <c r="T5" s="775"/>
      <c r="U5" s="775"/>
      <c r="V5" s="775"/>
      <c r="W5" s="790"/>
      <c r="X5" s="790"/>
      <c r="Y5" s="790"/>
      <c r="Z5" s="775"/>
      <c r="AA5" s="775"/>
      <c r="AB5" s="775"/>
      <c r="AC5" s="777"/>
      <c r="AE5" s="58"/>
      <c r="AG5" s="765"/>
      <c r="AH5" s="790"/>
      <c r="AI5" s="790"/>
      <c r="AJ5" s="775"/>
      <c r="AK5" s="775"/>
      <c r="AL5" s="775"/>
      <c r="AM5" s="775"/>
      <c r="AN5" s="790"/>
      <c r="AO5" s="790"/>
      <c r="AP5" s="790"/>
      <c r="AQ5" s="775"/>
      <c r="AR5" s="775"/>
      <c r="AS5" s="775"/>
      <c r="AT5" s="775"/>
      <c r="AU5" s="770"/>
      <c r="AV5" s="770"/>
      <c r="AW5" s="770"/>
      <c r="AX5" s="775"/>
      <c r="AY5" s="775"/>
      <c r="AZ5" s="775"/>
      <c r="BA5" s="775"/>
      <c r="BB5" s="790"/>
      <c r="BC5" s="790"/>
      <c r="BD5" s="790"/>
      <c r="BE5" s="775"/>
      <c r="BF5" s="775"/>
      <c r="BG5" s="775"/>
      <c r="BH5" s="777"/>
      <c r="BJ5" s="58"/>
      <c r="BL5" s="765"/>
      <c r="BM5" s="790"/>
      <c r="BN5" s="790"/>
      <c r="BO5" s="775"/>
      <c r="BP5" s="775"/>
      <c r="BQ5" s="775"/>
      <c r="BR5" s="775"/>
      <c r="BS5" s="790"/>
      <c r="BT5" s="790"/>
      <c r="BU5" s="790"/>
      <c r="BV5" s="775"/>
      <c r="BW5" s="775"/>
      <c r="BX5" s="775"/>
      <c r="BY5" s="775"/>
      <c r="BZ5" s="770"/>
      <c r="CA5" s="770"/>
      <c r="CB5" s="770"/>
      <c r="CC5" s="775"/>
      <c r="CD5" s="775"/>
      <c r="CE5" s="775"/>
      <c r="CF5" s="775"/>
      <c r="CG5" s="790"/>
      <c r="CH5" s="790"/>
      <c r="CI5" s="790"/>
      <c r="CJ5" s="775"/>
      <c r="CK5" s="775"/>
      <c r="CL5" s="775"/>
      <c r="CM5" s="777"/>
      <c r="CO5" s="58"/>
      <c r="CQ5" s="765"/>
      <c r="CR5" s="790"/>
      <c r="CS5" s="790"/>
      <c r="CT5" s="775"/>
      <c r="CU5" s="775"/>
      <c r="CV5" s="775"/>
      <c r="CW5" s="775"/>
      <c r="CX5" s="790"/>
      <c r="CY5" s="790"/>
      <c r="CZ5" s="790"/>
      <c r="DA5" s="775"/>
      <c r="DB5" s="775"/>
      <c r="DC5" s="775"/>
      <c r="DD5" s="775"/>
      <c r="DE5" s="770"/>
      <c r="DF5" s="770"/>
      <c r="DG5" s="770"/>
      <c r="DH5" s="775"/>
      <c r="DI5" s="775"/>
      <c r="DJ5" s="775"/>
      <c r="DK5" s="775"/>
      <c r="DL5" s="790"/>
      <c r="DM5" s="790"/>
      <c r="DN5" s="790"/>
      <c r="DO5" s="775"/>
      <c r="DP5" s="775"/>
      <c r="DQ5" s="775"/>
      <c r="DR5" s="777"/>
    </row>
    <row r="6" spans="2:122" ht="14.25" customHeight="1">
      <c r="B6" s="765" t="s">
        <v>284</v>
      </c>
      <c r="C6" s="790"/>
      <c r="D6" s="790"/>
      <c r="E6" s="864" t="str">
        <f>IF(Input!K128="","",Input!K128)</f>
        <v/>
      </c>
      <c r="F6" s="864"/>
      <c r="G6" s="864"/>
      <c r="H6" s="864"/>
      <c r="I6" s="790" t="s">
        <v>285</v>
      </c>
      <c r="J6" s="790"/>
      <c r="K6" s="790"/>
      <c r="L6" s="865" t="str">
        <f>IF(Input!K129="","",Input!K129)</f>
        <v/>
      </c>
      <c r="M6" s="865"/>
      <c r="N6" s="865"/>
      <c r="O6" s="865"/>
      <c r="P6" s="790" t="s">
        <v>286</v>
      </c>
      <c r="Q6" s="790"/>
      <c r="R6" s="790"/>
      <c r="S6" s="866" t="str">
        <f>IF(Input!K143="","",Input!K143)</f>
        <v/>
      </c>
      <c r="T6" s="866"/>
      <c r="U6" s="866"/>
      <c r="V6" s="866"/>
      <c r="W6" s="770" t="s">
        <v>66</v>
      </c>
      <c r="X6" s="770"/>
      <c r="Y6" s="770"/>
      <c r="Z6" s="867">
        <f>IF(Input!K159="","",Input!K159)</f>
        <v>10000</v>
      </c>
      <c r="AA6" s="867"/>
      <c r="AB6" s="867"/>
      <c r="AC6" s="868"/>
      <c r="AE6" s="58"/>
      <c r="AG6" s="765" t="s">
        <v>284</v>
      </c>
      <c r="AH6" s="790"/>
      <c r="AI6" s="790"/>
      <c r="AJ6" s="864" t="str">
        <f>IF(Input!AV128="","",Input!AV128)</f>
        <v/>
      </c>
      <c r="AK6" s="864"/>
      <c r="AL6" s="864"/>
      <c r="AM6" s="864"/>
      <c r="AN6" s="790" t="s">
        <v>285</v>
      </c>
      <c r="AO6" s="790"/>
      <c r="AP6" s="790"/>
      <c r="AQ6" s="865" t="str">
        <f>IF(Input!AV129="","",Input!AV129)</f>
        <v/>
      </c>
      <c r="AR6" s="865"/>
      <c r="AS6" s="865"/>
      <c r="AT6" s="865"/>
      <c r="AU6" s="790" t="s">
        <v>286</v>
      </c>
      <c r="AV6" s="790"/>
      <c r="AW6" s="790"/>
      <c r="AX6" s="866" t="str">
        <f>IF(Input!AV143="","",Input!AV143)</f>
        <v/>
      </c>
      <c r="AY6" s="866"/>
      <c r="AZ6" s="866"/>
      <c r="BA6" s="866"/>
      <c r="BB6" s="770" t="s">
        <v>66</v>
      </c>
      <c r="BC6" s="770"/>
      <c r="BD6" s="770"/>
      <c r="BE6" s="867" t="str">
        <f>IF(Input!AV159="","",Input!AV159)</f>
        <v/>
      </c>
      <c r="BF6" s="867"/>
      <c r="BG6" s="867"/>
      <c r="BH6" s="868"/>
      <c r="BJ6" s="58"/>
      <c r="BL6" s="765" t="s">
        <v>284</v>
      </c>
      <c r="BM6" s="790"/>
      <c r="BN6" s="790"/>
      <c r="BO6" s="864" t="str">
        <f>IF(Input!CG128="","",Input!CG128)</f>
        <v/>
      </c>
      <c r="BP6" s="864"/>
      <c r="BQ6" s="864"/>
      <c r="BR6" s="864"/>
      <c r="BS6" s="790" t="s">
        <v>285</v>
      </c>
      <c r="BT6" s="790"/>
      <c r="BU6" s="790"/>
      <c r="BV6" s="865" t="str">
        <f>IF(Input!CG129="","",Input!CG129)</f>
        <v/>
      </c>
      <c r="BW6" s="865"/>
      <c r="BX6" s="865"/>
      <c r="BY6" s="865"/>
      <c r="BZ6" s="790" t="s">
        <v>286</v>
      </c>
      <c r="CA6" s="790"/>
      <c r="CB6" s="790"/>
      <c r="CC6" s="866" t="str">
        <f>IF(Input!CG143="","",Input!CG143)</f>
        <v/>
      </c>
      <c r="CD6" s="866"/>
      <c r="CE6" s="866"/>
      <c r="CF6" s="866"/>
      <c r="CG6" s="770" t="s">
        <v>66</v>
      </c>
      <c r="CH6" s="770"/>
      <c r="CI6" s="770"/>
      <c r="CJ6" s="867" t="str">
        <f>IF(Input!CG159="","",Input!CG159)</f>
        <v/>
      </c>
      <c r="CK6" s="867"/>
      <c r="CL6" s="867"/>
      <c r="CM6" s="868"/>
      <c r="CO6" s="58"/>
      <c r="CQ6" s="765" t="s">
        <v>284</v>
      </c>
      <c r="CR6" s="790"/>
      <c r="CS6" s="790"/>
      <c r="CT6" s="864" t="str">
        <f>IF(Input!DR128="","",Input!DR128)</f>
        <v/>
      </c>
      <c r="CU6" s="864"/>
      <c r="CV6" s="864"/>
      <c r="CW6" s="864"/>
      <c r="CX6" s="790" t="s">
        <v>285</v>
      </c>
      <c r="CY6" s="790"/>
      <c r="CZ6" s="790"/>
      <c r="DA6" s="865" t="str">
        <f>IF(Input!DR129="","",Input!DR129)</f>
        <v/>
      </c>
      <c r="DB6" s="865"/>
      <c r="DC6" s="865"/>
      <c r="DD6" s="865"/>
      <c r="DE6" s="790" t="s">
        <v>286</v>
      </c>
      <c r="DF6" s="790"/>
      <c r="DG6" s="790"/>
      <c r="DH6" s="866" t="str">
        <f>IF(Input!DR143="","",Input!DR143)</f>
        <v/>
      </c>
      <c r="DI6" s="866"/>
      <c r="DJ6" s="866"/>
      <c r="DK6" s="866"/>
      <c r="DL6" s="770" t="s">
        <v>66</v>
      </c>
      <c r="DM6" s="770"/>
      <c r="DN6" s="770"/>
      <c r="DO6" s="867" t="str">
        <f>IF(Input!DR159="","",Input!DR159)</f>
        <v/>
      </c>
      <c r="DP6" s="867"/>
      <c r="DQ6" s="867"/>
      <c r="DR6" s="868"/>
    </row>
    <row r="7" spans="2:122" ht="14.25" customHeight="1">
      <c r="B7" s="765"/>
      <c r="C7" s="790"/>
      <c r="D7" s="790"/>
      <c r="E7" s="864"/>
      <c r="F7" s="864"/>
      <c r="G7" s="864"/>
      <c r="H7" s="864"/>
      <c r="I7" s="790"/>
      <c r="J7" s="790"/>
      <c r="K7" s="790"/>
      <c r="L7" s="865"/>
      <c r="M7" s="865"/>
      <c r="N7" s="865"/>
      <c r="O7" s="865"/>
      <c r="P7" s="790"/>
      <c r="Q7" s="790"/>
      <c r="R7" s="790"/>
      <c r="S7" s="869" t="str">
        <f>IF(Input!K140="","",Input!K140)</f>
        <v/>
      </c>
      <c r="T7" s="869"/>
      <c r="U7" s="869"/>
      <c r="V7" s="869"/>
      <c r="W7" s="770"/>
      <c r="X7" s="770"/>
      <c r="Y7" s="770"/>
      <c r="Z7" s="870" t="str">
        <f>IF(Input!K140="","",Input!K140)</f>
        <v/>
      </c>
      <c r="AA7" s="870"/>
      <c r="AB7" s="870"/>
      <c r="AC7" s="871"/>
      <c r="AE7" s="58"/>
      <c r="AG7" s="765"/>
      <c r="AH7" s="790"/>
      <c r="AI7" s="790"/>
      <c r="AJ7" s="864"/>
      <c r="AK7" s="864"/>
      <c r="AL7" s="864"/>
      <c r="AM7" s="864"/>
      <c r="AN7" s="790"/>
      <c r="AO7" s="790"/>
      <c r="AP7" s="790"/>
      <c r="AQ7" s="865"/>
      <c r="AR7" s="865"/>
      <c r="AS7" s="865"/>
      <c r="AT7" s="865"/>
      <c r="AU7" s="790"/>
      <c r="AV7" s="790"/>
      <c r="AW7" s="790"/>
      <c r="AX7" s="869" t="str">
        <f>IF(Input!AV140="","",Input!AV140)</f>
        <v/>
      </c>
      <c r="AY7" s="869"/>
      <c r="AZ7" s="869"/>
      <c r="BA7" s="869"/>
      <c r="BB7" s="770"/>
      <c r="BC7" s="770"/>
      <c r="BD7" s="770"/>
      <c r="BE7" s="870" t="str">
        <f>IF(Input!AV140="","",Input!AV140)</f>
        <v/>
      </c>
      <c r="BF7" s="870"/>
      <c r="BG7" s="870"/>
      <c r="BH7" s="871"/>
      <c r="BJ7" s="58"/>
      <c r="BL7" s="765"/>
      <c r="BM7" s="790"/>
      <c r="BN7" s="790"/>
      <c r="BO7" s="864"/>
      <c r="BP7" s="864"/>
      <c r="BQ7" s="864"/>
      <c r="BR7" s="864"/>
      <c r="BS7" s="790"/>
      <c r="BT7" s="790"/>
      <c r="BU7" s="790"/>
      <c r="BV7" s="865"/>
      <c r="BW7" s="865"/>
      <c r="BX7" s="865"/>
      <c r="BY7" s="865"/>
      <c r="BZ7" s="790"/>
      <c r="CA7" s="790"/>
      <c r="CB7" s="790"/>
      <c r="CC7" s="869" t="str">
        <f>IF(Input!CG140="","",Input!CG140)</f>
        <v/>
      </c>
      <c r="CD7" s="869"/>
      <c r="CE7" s="869"/>
      <c r="CF7" s="869"/>
      <c r="CG7" s="770"/>
      <c r="CH7" s="770"/>
      <c r="CI7" s="770"/>
      <c r="CJ7" s="870" t="str">
        <f>IF(Input!CG140="","",Input!CG140)</f>
        <v/>
      </c>
      <c r="CK7" s="870"/>
      <c r="CL7" s="870"/>
      <c r="CM7" s="871"/>
      <c r="CO7" s="58"/>
      <c r="CQ7" s="765"/>
      <c r="CR7" s="790"/>
      <c r="CS7" s="790"/>
      <c r="CT7" s="864"/>
      <c r="CU7" s="864"/>
      <c r="CV7" s="864"/>
      <c r="CW7" s="864"/>
      <c r="CX7" s="790"/>
      <c r="CY7" s="790"/>
      <c r="CZ7" s="790"/>
      <c r="DA7" s="865"/>
      <c r="DB7" s="865"/>
      <c r="DC7" s="865"/>
      <c r="DD7" s="865"/>
      <c r="DE7" s="790"/>
      <c r="DF7" s="790"/>
      <c r="DG7" s="790"/>
      <c r="DH7" s="869" t="str">
        <f>IF(Input!DR140="","",Input!DR140)</f>
        <v/>
      </c>
      <c r="DI7" s="869"/>
      <c r="DJ7" s="869"/>
      <c r="DK7" s="869"/>
      <c r="DL7" s="770"/>
      <c r="DM7" s="770"/>
      <c r="DN7" s="770"/>
      <c r="DO7" s="870" t="str">
        <f>IF(Input!DR140="","",Input!DR140)</f>
        <v/>
      </c>
      <c r="DP7" s="870"/>
      <c r="DQ7" s="870"/>
      <c r="DR7" s="871"/>
    </row>
    <row r="8" spans="2:122" ht="14.25" customHeight="1">
      <c r="B8" s="765" t="s">
        <v>287</v>
      </c>
      <c r="C8" s="790"/>
      <c r="D8" s="790"/>
      <c r="E8" s="775" t="str">
        <f>IF(Input!K127="","",Input!K127)</f>
        <v/>
      </c>
      <c r="F8" s="775"/>
      <c r="G8" s="775"/>
      <c r="H8" s="775"/>
      <c r="I8" s="790" t="s">
        <v>139</v>
      </c>
      <c r="J8" s="790"/>
      <c r="K8" s="790"/>
      <c r="L8" s="828" t="str">
        <f>IF(Input!K134="","",Input!K134)</f>
        <v/>
      </c>
      <c r="M8" s="828"/>
      <c r="N8" s="828"/>
      <c r="O8" s="828"/>
      <c r="P8" s="790" t="s">
        <v>288</v>
      </c>
      <c r="Q8" s="790"/>
      <c r="R8" s="790"/>
      <c r="S8" s="828" t="str">
        <f>IF(Input!K137="","",Input!K137)</f>
        <v/>
      </c>
      <c r="T8" s="828"/>
      <c r="U8" s="828"/>
      <c r="V8" s="828"/>
      <c r="W8" s="790" t="s">
        <v>136</v>
      </c>
      <c r="X8" s="790"/>
      <c r="Y8" s="790"/>
      <c r="Z8" s="830" t="str">
        <f>IF(Input!K131="","",Input!K131)</f>
        <v/>
      </c>
      <c r="AA8" s="830"/>
      <c r="AB8" s="830"/>
      <c r="AC8" s="831"/>
      <c r="AE8" s="58"/>
      <c r="AG8" s="765" t="s">
        <v>287</v>
      </c>
      <c r="AH8" s="790"/>
      <c r="AI8" s="790"/>
      <c r="AJ8" s="775" t="str">
        <f>IF(Input!AV127="","",Input!AV127)</f>
        <v/>
      </c>
      <c r="AK8" s="775"/>
      <c r="AL8" s="775"/>
      <c r="AM8" s="775"/>
      <c r="AN8" s="790" t="s">
        <v>139</v>
      </c>
      <c r="AO8" s="790"/>
      <c r="AP8" s="790"/>
      <c r="AQ8" s="828" t="str">
        <f>IF(Input!AV134="","",Input!AV134)</f>
        <v/>
      </c>
      <c r="AR8" s="828"/>
      <c r="AS8" s="828"/>
      <c r="AT8" s="828"/>
      <c r="AU8" s="790" t="s">
        <v>288</v>
      </c>
      <c r="AV8" s="790"/>
      <c r="AW8" s="790"/>
      <c r="AX8" s="828" t="str">
        <f>IF(Input!AV137="","",Input!AV137)</f>
        <v/>
      </c>
      <c r="AY8" s="828"/>
      <c r="AZ8" s="828"/>
      <c r="BA8" s="828"/>
      <c r="BB8" s="790" t="s">
        <v>136</v>
      </c>
      <c r="BC8" s="790"/>
      <c r="BD8" s="790"/>
      <c r="BE8" s="830" t="str">
        <f>IF(Input!AV131="","",Input!AV131)</f>
        <v/>
      </c>
      <c r="BF8" s="830"/>
      <c r="BG8" s="830"/>
      <c r="BH8" s="831"/>
      <c r="BJ8" s="58"/>
      <c r="BL8" s="765" t="s">
        <v>287</v>
      </c>
      <c r="BM8" s="790"/>
      <c r="BN8" s="790"/>
      <c r="BO8" s="775" t="str">
        <f>IF(Input!CG127="","",Input!CG127)</f>
        <v/>
      </c>
      <c r="BP8" s="775"/>
      <c r="BQ8" s="775"/>
      <c r="BR8" s="775"/>
      <c r="BS8" s="790" t="s">
        <v>139</v>
      </c>
      <c r="BT8" s="790"/>
      <c r="BU8" s="790"/>
      <c r="BV8" s="828" t="str">
        <f>IF(Input!CG134="","",Input!CG134)</f>
        <v/>
      </c>
      <c r="BW8" s="828"/>
      <c r="BX8" s="828"/>
      <c r="BY8" s="828"/>
      <c r="BZ8" s="790" t="s">
        <v>288</v>
      </c>
      <c r="CA8" s="790"/>
      <c r="CB8" s="790"/>
      <c r="CC8" s="828" t="str">
        <f>IF(Input!CG137="","",Input!CG137)</f>
        <v/>
      </c>
      <c r="CD8" s="828"/>
      <c r="CE8" s="828"/>
      <c r="CF8" s="828"/>
      <c r="CG8" s="790" t="s">
        <v>136</v>
      </c>
      <c r="CH8" s="790"/>
      <c r="CI8" s="790"/>
      <c r="CJ8" s="830" t="str">
        <f>IF(Input!CG131="","",Input!CG131)</f>
        <v/>
      </c>
      <c r="CK8" s="830"/>
      <c r="CL8" s="830"/>
      <c r="CM8" s="831"/>
      <c r="CO8" s="58"/>
      <c r="CQ8" s="765" t="s">
        <v>287</v>
      </c>
      <c r="CR8" s="790"/>
      <c r="CS8" s="790"/>
      <c r="CT8" s="775" t="str">
        <f>IF(Input!DR127="","",Input!DR127)</f>
        <v/>
      </c>
      <c r="CU8" s="775"/>
      <c r="CV8" s="775"/>
      <c r="CW8" s="775"/>
      <c r="CX8" s="790" t="s">
        <v>139</v>
      </c>
      <c r="CY8" s="790"/>
      <c r="CZ8" s="790"/>
      <c r="DA8" s="828" t="str">
        <f>IF(Input!DR134="","",Input!DR134)</f>
        <v/>
      </c>
      <c r="DB8" s="828"/>
      <c r="DC8" s="828"/>
      <c r="DD8" s="828"/>
      <c r="DE8" s="790" t="s">
        <v>288</v>
      </c>
      <c r="DF8" s="790"/>
      <c r="DG8" s="790"/>
      <c r="DH8" s="828" t="str">
        <f>IF(Input!DR137="","",Input!DR137)</f>
        <v/>
      </c>
      <c r="DI8" s="828"/>
      <c r="DJ8" s="828"/>
      <c r="DK8" s="828"/>
      <c r="DL8" s="790" t="s">
        <v>136</v>
      </c>
      <c r="DM8" s="790"/>
      <c r="DN8" s="790"/>
      <c r="DO8" s="830" t="str">
        <f>IF(Input!DR131="","",Input!DR131)</f>
        <v/>
      </c>
      <c r="DP8" s="830"/>
      <c r="DQ8" s="830"/>
      <c r="DR8" s="831"/>
    </row>
    <row r="9" spans="2:122" ht="14.25" customHeight="1" thickBot="1">
      <c r="B9" s="826"/>
      <c r="C9" s="827"/>
      <c r="D9" s="827"/>
      <c r="E9" s="776"/>
      <c r="F9" s="776"/>
      <c r="G9" s="776"/>
      <c r="H9" s="776"/>
      <c r="I9" s="827"/>
      <c r="J9" s="827"/>
      <c r="K9" s="827"/>
      <c r="L9" s="829"/>
      <c r="M9" s="829"/>
      <c r="N9" s="829"/>
      <c r="O9" s="829"/>
      <c r="P9" s="827"/>
      <c r="Q9" s="827"/>
      <c r="R9" s="827"/>
      <c r="S9" s="829"/>
      <c r="T9" s="829"/>
      <c r="U9" s="829"/>
      <c r="V9" s="829"/>
      <c r="W9" s="827"/>
      <c r="X9" s="827"/>
      <c r="Y9" s="827"/>
      <c r="Z9" s="832"/>
      <c r="AA9" s="832"/>
      <c r="AB9" s="832"/>
      <c r="AC9" s="833"/>
      <c r="AE9" s="58"/>
      <c r="AG9" s="826"/>
      <c r="AH9" s="827"/>
      <c r="AI9" s="827"/>
      <c r="AJ9" s="776"/>
      <c r="AK9" s="776"/>
      <c r="AL9" s="776"/>
      <c r="AM9" s="776"/>
      <c r="AN9" s="827"/>
      <c r="AO9" s="827"/>
      <c r="AP9" s="827"/>
      <c r="AQ9" s="829"/>
      <c r="AR9" s="829"/>
      <c r="AS9" s="829"/>
      <c r="AT9" s="829"/>
      <c r="AU9" s="827"/>
      <c r="AV9" s="827"/>
      <c r="AW9" s="827"/>
      <c r="AX9" s="829"/>
      <c r="AY9" s="829"/>
      <c r="AZ9" s="829"/>
      <c r="BA9" s="829"/>
      <c r="BB9" s="827"/>
      <c r="BC9" s="827"/>
      <c r="BD9" s="827"/>
      <c r="BE9" s="832"/>
      <c r="BF9" s="832"/>
      <c r="BG9" s="832"/>
      <c r="BH9" s="833"/>
      <c r="BJ9" s="58"/>
      <c r="BL9" s="826"/>
      <c r="BM9" s="827"/>
      <c r="BN9" s="827"/>
      <c r="BO9" s="776"/>
      <c r="BP9" s="776"/>
      <c r="BQ9" s="776"/>
      <c r="BR9" s="776"/>
      <c r="BS9" s="827"/>
      <c r="BT9" s="827"/>
      <c r="BU9" s="827"/>
      <c r="BV9" s="829"/>
      <c r="BW9" s="829"/>
      <c r="BX9" s="829"/>
      <c r="BY9" s="829"/>
      <c r="BZ9" s="827"/>
      <c r="CA9" s="827"/>
      <c r="CB9" s="827"/>
      <c r="CC9" s="829"/>
      <c r="CD9" s="829"/>
      <c r="CE9" s="829"/>
      <c r="CF9" s="829"/>
      <c r="CG9" s="827"/>
      <c r="CH9" s="827"/>
      <c r="CI9" s="827"/>
      <c r="CJ9" s="832"/>
      <c r="CK9" s="832"/>
      <c r="CL9" s="832"/>
      <c r="CM9" s="833"/>
      <c r="CO9" s="58"/>
      <c r="CQ9" s="826"/>
      <c r="CR9" s="827"/>
      <c r="CS9" s="827"/>
      <c r="CT9" s="776"/>
      <c r="CU9" s="776"/>
      <c r="CV9" s="776"/>
      <c r="CW9" s="776"/>
      <c r="CX9" s="827"/>
      <c r="CY9" s="827"/>
      <c r="CZ9" s="827"/>
      <c r="DA9" s="829"/>
      <c r="DB9" s="829"/>
      <c r="DC9" s="829"/>
      <c r="DD9" s="829"/>
      <c r="DE9" s="827"/>
      <c r="DF9" s="827"/>
      <c r="DG9" s="827"/>
      <c r="DH9" s="829"/>
      <c r="DI9" s="829"/>
      <c r="DJ9" s="829"/>
      <c r="DK9" s="829"/>
      <c r="DL9" s="827"/>
      <c r="DM9" s="827"/>
      <c r="DN9" s="827"/>
      <c r="DO9" s="832"/>
      <c r="DP9" s="832"/>
      <c r="DQ9" s="832"/>
      <c r="DR9" s="833"/>
    </row>
    <row r="10" spans="2:122" ht="14.25" customHeight="1" thickBot="1">
      <c r="B10" s="53"/>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54"/>
      <c r="AE10" s="58"/>
      <c r="AG10" s="53"/>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54"/>
      <c r="BJ10" s="58"/>
      <c r="BL10" s="53"/>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54"/>
      <c r="CO10" s="58"/>
      <c r="CQ10" s="53"/>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54"/>
    </row>
    <row r="11" spans="2:122" ht="14.25" customHeight="1">
      <c r="B11" s="834" t="s">
        <v>289</v>
      </c>
      <c r="C11" s="835"/>
      <c r="D11" s="835"/>
      <c r="E11" s="836" t="str">
        <f>IF(Input!K135="","",Input!K135)</f>
        <v/>
      </c>
      <c r="F11" s="836"/>
      <c r="G11" s="836"/>
      <c r="H11" s="836"/>
      <c r="I11" s="835" t="s">
        <v>290</v>
      </c>
      <c r="J11" s="835"/>
      <c r="K11" s="835"/>
      <c r="L11" s="838" t="str">
        <f>IF(Input!K132="","",Input!K132)</f>
        <v/>
      </c>
      <c r="M11" s="839"/>
      <c r="N11" s="839"/>
      <c r="O11" s="840"/>
      <c r="P11" s="835" t="s">
        <v>291</v>
      </c>
      <c r="Q11" s="835"/>
      <c r="R11" s="835"/>
      <c r="S11" s="838" t="str">
        <f>IF(Input!K133="","",Input!K133)</f>
        <v/>
      </c>
      <c r="T11" s="839"/>
      <c r="U11" s="839"/>
      <c r="V11" s="840"/>
      <c r="W11" s="847" t="s">
        <v>67</v>
      </c>
      <c r="X11" s="847"/>
      <c r="Y11" s="847"/>
      <c r="Z11" s="849" t="str">
        <f>IF(Input!K130="","",Input!K130)</f>
        <v/>
      </c>
      <c r="AA11" s="849"/>
      <c r="AB11" s="849"/>
      <c r="AC11" s="850"/>
      <c r="AE11" s="58"/>
      <c r="AG11" s="834" t="s">
        <v>289</v>
      </c>
      <c r="AH11" s="835"/>
      <c r="AI11" s="835"/>
      <c r="AJ11" s="836" t="str">
        <f>IF(Input!AV135="","",Input!AV135)</f>
        <v/>
      </c>
      <c r="AK11" s="836"/>
      <c r="AL11" s="836"/>
      <c r="AM11" s="836"/>
      <c r="AN11" s="835" t="s">
        <v>290</v>
      </c>
      <c r="AO11" s="835"/>
      <c r="AP11" s="835"/>
      <c r="AQ11" s="838" t="str">
        <f>IF(Input!AV132="","",Input!AV132)</f>
        <v/>
      </c>
      <c r="AR11" s="839"/>
      <c r="AS11" s="839"/>
      <c r="AT11" s="840"/>
      <c r="AU11" s="835" t="s">
        <v>291</v>
      </c>
      <c r="AV11" s="835"/>
      <c r="AW11" s="835"/>
      <c r="AX11" s="838" t="str">
        <f>IF(Input!AV133="","",Input!AV133)</f>
        <v/>
      </c>
      <c r="AY11" s="839"/>
      <c r="AZ11" s="839"/>
      <c r="BA11" s="840"/>
      <c r="BB11" s="847" t="s">
        <v>67</v>
      </c>
      <c r="BC11" s="847"/>
      <c r="BD11" s="847"/>
      <c r="BE11" s="849" t="str">
        <f>IF(Input!AV130="","",Input!AV130)</f>
        <v/>
      </c>
      <c r="BF11" s="849"/>
      <c r="BG11" s="849"/>
      <c r="BH11" s="850"/>
      <c r="BJ11" s="58"/>
      <c r="BL11" s="834" t="s">
        <v>289</v>
      </c>
      <c r="BM11" s="835"/>
      <c r="BN11" s="835"/>
      <c r="BO11" s="836" t="str">
        <f>IF(Input!CG135="","",Input!CG135)</f>
        <v/>
      </c>
      <c r="BP11" s="836"/>
      <c r="BQ11" s="836"/>
      <c r="BR11" s="836"/>
      <c r="BS11" s="835" t="s">
        <v>290</v>
      </c>
      <c r="BT11" s="835"/>
      <c r="BU11" s="835"/>
      <c r="BV11" s="838" t="str">
        <f>IF(Input!CG132="","",Input!CG132)</f>
        <v/>
      </c>
      <c r="BW11" s="839"/>
      <c r="BX11" s="839"/>
      <c r="BY11" s="840"/>
      <c r="BZ11" s="835" t="s">
        <v>291</v>
      </c>
      <c r="CA11" s="835"/>
      <c r="CB11" s="835"/>
      <c r="CC11" s="838" t="str">
        <f>IF(Input!CG133="","",Input!CG133)</f>
        <v/>
      </c>
      <c r="CD11" s="839"/>
      <c r="CE11" s="839"/>
      <c r="CF11" s="840"/>
      <c r="CG11" s="847" t="s">
        <v>67</v>
      </c>
      <c r="CH11" s="847"/>
      <c r="CI11" s="847"/>
      <c r="CJ11" s="849" t="str">
        <f>IF(Input!CG130="","",Input!CG130)</f>
        <v/>
      </c>
      <c r="CK11" s="849"/>
      <c r="CL11" s="849"/>
      <c r="CM11" s="850"/>
      <c r="CO11" s="58"/>
      <c r="CQ11" s="834" t="s">
        <v>289</v>
      </c>
      <c r="CR11" s="835"/>
      <c r="CS11" s="835"/>
      <c r="CT11" s="836" t="str">
        <f>IF(Input!DR135="","",Input!DR135)</f>
        <v/>
      </c>
      <c r="CU11" s="836"/>
      <c r="CV11" s="836"/>
      <c r="CW11" s="836"/>
      <c r="CX11" s="835" t="s">
        <v>290</v>
      </c>
      <c r="CY11" s="835"/>
      <c r="CZ11" s="835"/>
      <c r="DA11" s="838" t="str">
        <f>IF(Input!DR132="","",Input!DR132)</f>
        <v/>
      </c>
      <c r="DB11" s="839"/>
      <c r="DC11" s="839"/>
      <c r="DD11" s="840"/>
      <c r="DE11" s="835" t="s">
        <v>291</v>
      </c>
      <c r="DF11" s="835"/>
      <c r="DG11" s="835"/>
      <c r="DH11" s="838" t="str">
        <f>IF(Input!DR133="","",Input!DR133)</f>
        <v/>
      </c>
      <c r="DI11" s="839"/>
      <c r="DJ11" s="839"/>
      <c r="DK11" s="840"/>
      <c r="DL11" s="847" t="s">
        <v>67</v>
      </c>
      <c r="DM11" s="847"/>
      <c r="DN11" s="847"/>
      <c r="DO11" s="849" t="str">
        <f>IF(Input!DR130="","",Input!DR130)</f>
        <v/>
      </c>
      <c r="DP11" s="849"/>
      <c r="DQ11" s="849"/>
      <c r="DR11" s="850"/>
    </row>
    <row r="12" spans="2:122" ht="14.25" customHeight="1">
      <c r="B12" s="765"/>
      <c r="C12" s="790"/>
      <c r="D12" s="790"/>
      <c r="E12" s="837"/>
      <c r="F12" s="837"/>
      <c r="G12" s="837"/>
      <c r="H12" s="837"/>
      <c r="I12" s="790"/>
      <c r="J12" s="790"/>
      <c r="K12" s="790"/>
      <c r="L12" s="841"/>
      <c r="M12" s="842"/>
      <c r="N12" s="842"/>
      <c r="O12" s="843"/>
      <c r="P12" s="790"/>
      <c r="Q12" s="790"/>
      <c r="R12" s="790"/>
      <c r="S12" s="841"/>
      <c r="T12" s="842"/>
      <c r="U12" s="842"/>
      <c r="V12" s="843"/>
      <c r="W12" s="891"/>
      <c r="X12" s="891"/>
      <c r="Y12" s="891"/>
      <c r="Z12" s="892"/>
      <c r="AA12" s="892"/>
      <c r="AB12" s="892"/>
      <c r="AC12" s="893"/>
      <c r="AE12" s="58"/>
      <c r="AG12" s="765"/>
      <c r="AH12" s="790"/>
      <c r="AI12" s="790"/>
      <c r="AJ12" s="837"/>
      <c r="AK12" s="837"/>
      <c r="AL12" s="837"/>
      <c r="AM12" s="837"/>
      <c r="AN12" s="790"/>
      <c r="AO12" s="790"/>
      <c r="AP12" s="790"/>
      <c r="AQ12" s="841"/>
      <c r="AR12" s="842"/>
      <c r="AS12" s="842"/>
      <c r="AT12" s="843"/>
      <c r="AU12" s="790"/>
      <c r="AV12" s="790"/>
      <c r="AW12" s="790"/>
      <c r="AX12" s="841"/>
      <c r="AY12" s="842"/>
      <c r="AZ12" s="842"/>
      <c r="BA12" s="843"/>
      <c r="BB12" s="848"/>
      <c r="BC12" s="848"/>
      <c r="BD12" s="848"/>
      <c r="BE12" s="851"/>
      <c r="BF12" s="851"/>
      <c r="BG12" s="851"/>
      <c r="BH12" s="852"/>
      <c r="BJ12" s="58"/>
      <c r="BL12" s="765"/>
      <c r="BM12" s="790"/>
      <c r="BN12" s="790"/>
      <c r="BO12" s="837"/>
      <c r="BP12" s="837"/>
      <c r="BQ12" s="837"/>
      <c r="BR12" s="837"/>
      <c r="BS12" s="790"/>
      <c r="BT12" s="790"/>
      <c r="BU12" s="790"/>
      <c r="BV12" s="841"/>
      <c r="BW12" s="842"/>
      <c r="BX12" s="842"/>
      <c r="BY12" s="843"/>
      <c r="BZ12" s="790"/>
      <c r="CA12" s="790"/>
      <c r="CB12" s="790"/>
      <c r="CC12" s="841"/>
      <c r="CD12" s="842"/>
      <c r="CE12" s="842"/>
      <c r="CF12" s="843"/>
      <c r="CG12" s="848"/>
      <c r="CH12" s="848"/>
      <c r="CI12" s="848"/>
      <c r="CJ12" s="851"/>
      <c r="CK12" s="851"/>
      <c r="CL12" s="851"/>
      <c r="CM12" s="852"/>
      <c r="CO12" s="58"/>
      <c r="CQ12" s="765"/>
      <c r="CR12" s="790"/>
      <c r="CS12" s="790"/>
      <c r="CT12" s="837"/>
      <c r="CU12" s="837"/>
      <c r="CV12" s="837"/>
      <c r="CW12" s="837"/>
      <c r="CX12" s="790"/>
      <c r="CY12" s="790"/>
      <c r="CZ12" s="790"/>
      <c r="DA12" s="841"/>
      <c r="DB12" s="842"/>
      <c r="DC12" s="842"/>
      <c r="DD12" s="843"/>
      <c r="DE12" s="790"/>
      <c r="DF12" s="790"/>
      <c r="DG12" s="790"/>
      <c r="DH12" s="841"/>
      <c r="DI12" s="842"/>
      <c r="DJ12" s="842"/>
      <c r="DK12" s="843"/>
      <c r="DL12" s="848"/>
      <c r="DM12" s="848"/>
      <c r="DN12" s="848"/>
      <c r="DO12" s="851"/>
      <c r="DP12" s="851"/>
      <c r="DQ12" s="851"/>
      <c r="DR12" s="852"/>
    </row>
    <row r="13" spans="2:122" ht="14.25" customHeight="1">
      <c r="B13" s="853" t="s">
        <v>292</v>
      </c>
      <c r="C13" s="854"/>
      <c r="D13" s="854"/>
      <c r="E13" s="837" t="str">
        <f>IF(Input!K136="","",Input!K136)</f>
        <v/>
      </c>
      <c r="F13" s="837"/>
      <c r="G13" s="837"/>
      <c r="H13" s="837"/>
      <c r="I13" s="790"/>
      <c r="J13" s="790"/>
      <c r="K13" s="790"/>
      <c r="L13" s="841"/>
      <c r="M13" s="842"/>
      <c r="N13" s="842"/>
      <c r="O13" s="843"/>
      <c r="P13" s="790"/>
      <c r="Q13" s="790"/>
      <c r="R13" s="790"/>
      <c r="S13" s="841"/>
      <c r="T13" s="842"/>
      <c r="U13" s="842"/>
      <c r="V13" s="843"/>
      <c r="W13" s="885" t="str">
        <f>IF(Input!K132="","",Input!K132)</f>
        <v/>
      </c>
      <c r="X13" s="886"/>
      <c r="Y13" s="886"/>
      <c r="Z13" s="886"/>
      <c r="AA13" s="886"/>
      <c r="AB13" s="886"/>
      <c r="AC13" s="887"/>
      <c r="AE13" s="58"/>
      <c r="AG13" s="853" t="s">
        <v>292</v>
      </c>
      <c r="AH13" s="854"/>
      <c r="AI13" s="854"/>
      <c r="AJ13" s="837" t="str">
        <f>IF(Input!AV136="","",Input!AV136)</f>
        <v/>
      </c>
      <c r="AK13" s="837"/>
      <c r="AL13" s="837"/>
      <c r="AM13" s="837"/>
      <c r="AN13" s="790"/>
      <c r="AO13" s="790"/>
      <c r="AP13" s="790"/>
      <c r="AQ13" s="841"/>
      <c r="AR13" s="842"/>
      <c r="AS13" s="842"/>
      <c r="AT13" s="843"/>
      <c r="AU13" s="790"/>
      <c r="AV13" s="790"/>
      <c r="AW13" s="790"/>
      <c r="AX13" s="841"/>
      <c r="AY13" s="842"/>
      <c r="AZ13" s="842"/>
      <c r="BA13" s="843"/>
      <c r="BB13" s="858"/>
      <c r="BC13" s="859"/>
      <c r="BD13" s="859"/>
      <c r="BE13" s="859"/>
      <c r="BF13" s="859"/>
      <c r="BG13" s="859"/>
      <c r="BH13" s="860"/>
      <c r="BJ13" s="58"/>
      <c r="BL13" s="853" t="s">
        <v>292</v>
      </c>
      <c r="BM13" s="854"/>
      <c r="BN13" s="854"/>
      <c r="BO13" s="837" t="str">
        <f>IF(Input!CG136="","",Input!CG136)</f>
        <v/>
      </c>
      <c r="BP13" s="837"/>
      <c r="BQ13" s="837"/>
      <c r="BR13" s="837"/>
      <c r="BS13" s="790"/>
      <c r="BT13" s="790"/>
      <c r="BU13" s="790"/>
      <c r="BV13" s="841"/>
      <c r="BW13" s="842"/>
      <c r="BX13" s="842"/>
      <c r="BY13" s="843"/>
      <c r="BZ13" s="790"/>
      <c r="CA13" s="790"/>
      <c r="CB13" s="790"/>
      <c r="CC13" s="841"/>
      <c r="CD13" s="842"/>
      <c r="CE13" s="842"/>
      <c r="CF13" s="843"/>
      <c r="CG13" s="858"/>
      <c r="CH13" s="859"/>
      <c r="CI13" s="859"/>
      <c r="CJ13" s="859"/>
      <c r="CK13" s="859"/>
      <c r="CL13" s="859"/>
      <c r="CM13" s="860"/>
      <c r="CO13" s="58"/>
      <c r="CQ13" s="853" t="s">
        <v>292</v>
      </c>
      <c r="CR13" s="854"/>
      <c r="CS13" s="854"/>
      <c r="CT13" s="837" t="str">
        <f>IF(Input!DR136="","",Input!DR136)</f>
        <v/>
      </c>
      <c r="CU13" s="837"/>
      <c r="CV13" s="837"/>
      <c r="CW13" s="837"/>
      <c r="CX13" s="790"/>
      <c r="CY13" s="790"/>
      <c r="CZ13" s="790"/>
      <c r="DA13" s="841"/>
      <c r="DB13" s="842"/>
      <c r="DC13" s="842"/>
      <c r="DD13" s="843"/>
      <c r="DE13" s="790"/>
      <c r="DF13" s="790"/>
      <c r="DG13" s="790"/>
      <c r="DH13" s="841"/>
      <c r="DI13" s="842"/>
      <c r="DJ13" s="842"/>
      <c r="DK13" s="843"/>
      <c r="DL13" s="858"/>
      <c r="DM13" s="859"/>
      <c r="DN13" s="859"/>
      <c r="DO13" s="859"/>
      <c r="DP13" s="859"/>
      <c r="DQ13" s="859"/>
      <c r="DR13" s="860"/>
    </row>
    <row r="14" spans="2:122" ht="14.25" customHeight="1" thickBot="1">
      <c r="B14" s="855"/>
      <c r="C14" s="856"/>
      <c r="D14" s="856"/>
      <c r="E14" s="857"/>
      <c r="F14" s="857"/>
      <c r="G14" s="857"/>
      <c r="H14" s="857"/>
      <c r="I14" s="827"/>
      <c r="J14" s="827"/>
      <c r="K14" s="827"/>
      <c r="L14" s="844"/>
      <c r="M14" s="845"/>
      <c r="N14" s="845"/>
      <c r="O14" s="846"/>
      <c r="P14" s="827"/>
      <c r="Q14" s="827"/>
      <c r="R14" s="827"/>
      <c r="S14" s="844"/>
      <c r="T14" s="845"/>
      <c r="U14" s="845"/>
      <c r="V14" s="846"/>
      <c r="W14" s="888"/>
      <c r="X14" s="889"/>
      <c r="Y14" s="889"/>
      <c r="Z14" s="889"/>
      <c r="AA14" s="889"/>
      <c r="AB14" s="889"/>
      <c r="AC14" s="890"/>
      <c r="AE14" s="58"/>
      <c r="AG14" s="855"/>
      <c r="AH14" s="856"/>
      <c r="AI14" s="856"/>
      <c r="AJ14" s="857"/>
      <c r="AK14" s="857"/>
      <c r="AL14" s="857"/>
      <c r="AM14" s="857"/>
      <c r="AN14" s="827"/>
      <c r="AO14" s="827"/>
      <c r="AP14" s="827"/>
      <c r="AQ14" s="844"/>
      <c r="AR14" s="845"/>
      <c r="AS14" s="845"/>
      <c r="AT14" s="846"/>
      <c r="AU14" s="827"/>
      <c r="AV14" s="827"/>
      <c r="AW14" s="827"/>
      <c r="AX14" s="844"/>
      <c r="AY14" s="845"/>
      <c r="AZ14" s="845"/>
      <c r="BA14" s="846"/>
      <c r="BB14" s="861"/>
      <c r="BC14" s="862"/>
      <c r="BD14" s="862"/>
      <c r="BE14" s="862"/>
      <c r="BF14" s="862"/>
      <c r="BG14" s="862"/>
      <c r="BH14" s="863"/>
      <c r="BJ14" s="58"/>
      <c r="BL14" s="855"/>
      <c r="BM14" s="856"/>
      <c r="BN14" s="856"/>
      <c r="BO14" s="857"/>
      <c r="BP14" s="857"/>
      <c r="BQ14" s="857"/>
      <c r="BR14" s="857"/>
      <c r="BS14" s="827"/>
      <c r="BT14" s="827"/>
      <c r="BU14" s="827"/>
      <c r="BV14" s="844"/>
      <c r="BW14" s="845"/>
      <c r="BX14" s="845"/>
      <c r="BY14" s="846"/>
      <c r="BZ14" s="827"/>
      <c r="CA14" s="827"/>
      <c r="CB14" s="827"/>
      <c r="CC14" s="844"/>
      <c r="CD14" s="845"/>
      <c r="CE14" s="845"/>
      <c r="CF14" s="846"/>
      <c r="CG14" s="861"/>
      <c r="CH14" s="862"/>
      <c r="CI14" s="862"/>
      <c r="CJ14" s="862"/>
      <c r="CK14" s="862"/>
      <c r="CL14" s="862"/>
      <c r="CM14" s="863"/>
      <c r="CO14" s="58"/>
      <c r="CQ14" s="855"/>
      <c r="CR14" s="856"/>
      <c r="CS14" s="856"/>
      <c r="CT14" s="857"/>
      <c r="CU14" s="857"/>
      <c r="CV14" s="857"/>
      <c r="CW14" s="857"/>
      <c r="CX14" s="827"/>
      <c r="CY14" s="827"/>
      <c r="CZ14" s="827"/>
      <c r="DA14" s="844"/>
      <c r="DB14" s="845"/>
      <c r="DC14" s="845"/>
      <c r="DD14" s="846"/>
      <c r="DE14" s="827"/>
      <c r="DF14" s="827"/>
      <c r="DG14" s="827"/>
      <c r="DH14" s="844"/>
      <c r="DI14" s="845"/>
      <c r="DJ14" s="845"/>
      <c r="DK14" s="846"/>
      <c r="DL14" s="861"/>
      <c r="DM14" s="862"/>
      <c r="DN14" s="862"/>
      <c r="DO14" s="862"/>
      <c r="DP14" s="862"/>
      <c r="DQ14" s="862"/>
      <c r="DR14" s="863"/>
    </row>
    <row r="15" spans="2:122" ht="14.25" customHeight="1" thickBot="1">
      <c r="B15" s="52"/>
      <c r="AC15" s="59"/>
      <c r="AE15" s="58"/>
      <c r="AG15" s="52"/>
      <c r="BH15" s="59"/>
      <c r="BJ15" s="58"/>
      <c r="BL15" s="52"/>
      <c r="CM15" s="59"/>
      <c r="CO15" s="58"/>
      <c r="CQ15" s="52"/>
      <c r="DR15" s="59"/>
    </row>
    <row r="16" spans="2:122" ht="14.25" customHeight="1" thickBot="1">
      <c r="B16" s="55"/>
      <c r="G16" s="798" t="s">
        <v>293</v>
      </c>
      <c r="H16" s="799"/>
      <c r="I16" s="799"/>
      <c r="J16" s="799"/>
      <c r="K16" s="800"/>
      <c r="L16" s="801" t="s">
        <v>130</v>
      </c>
      <c r="M16" s="802"/>
      <c r="N16" s="802"/>
      <c r="O16" s="802"/>
      <c r="P16" s="803"/>
      <c r="Q16" s="801" t="s">
        <v>131</v>
      </c>
      <c r="R16" s="802"/>
      <c r="S16" s="802"/>
      <c r="T16" s="802"/>
      <c r="U16" s="803"/>
      <c r="V16" s="809" t="s">
        <v>174</v>
      </c>
      <c r="W16" s="810"/>
      <c r="X16" s="810"/>
      <c r="Y16" s="810"/>
      <c r="Z16" s="810"/>
      <c r="AA16" s="810"/>
      <c r="AB16" s="810"/>
      <c r="AC16" s="811"/>
      <c r="AE16" s="58"/>
      <c r="AG16" s="55"/>
      <c r="AL16" s="798" t="s">
        <v>293</v>
      </c>
      <c r="AM16" s="799"/>
      <c r="AN16" s="799"/>
      <c r="AO16" s="799"/>
      <c r="AP16" s="800"/>
      <c r="AQ16" s="801" t="s">
        <v>130</v>
      </c>
      <c r="AR16" s="802"/>
      <c r="AS16" s="802"/>
      <c r="AT16" s="802"/>
      <c r="AU16" s="803"/>
      <c r="AV16" s="801" t="s">
        <v>131</v>
      </c>
      <c r="AW16" s="802"/>
      <c r="AX16" s="802"/>
      <c r="AY16" s="802"/>
      <c r="AZ16" s="803"/>
      <c r="BA16" s="809" t="s">
        <v>174</v>
      </c>
      <c r="BB16" s="810"/>
      <c r="BC16" s="810"/>
      <c r="BD16" s="810"/>
      <c r="BE16" s="810"/>
      <c r="BF16" s="810"/>
      <c r="BG16" s="810"/>
      <c r="BH16" s="811"/>
      <c r="BJ16" s="58"/>
      <c r="BL16" s="55"/>
      <c r="BQ16" s="798" t="s">
        <v>293</v>
      </c>
      <c r="BR16" s="799"/>
      <c r="BS16" s="799"/>
      <c r="BT16" s="799"/>
      <c r="BU16" s="800"/>
      <c r="BV16" s="801" t="s">
        <v>130</v>
      </c>
      <c r="BW16" s="802"/>
      <c r="BX16" s="802"/>
      <c r="BY16" s="802"/>
      <c r="BZ16" s="803"/>
      <c r="CA16" s="801" t="s">
        <v>131</v>
      </c>
      <c r="CB16" s="802"/>
      <c r="CC16" s="802"/>
      <c r="CD16" s="802"/>
      <c r="CE16" s="803"/>
      <c r="CF16" s="809" t="s">
        <v>174</v>
      </c>
      <c r="CG16" s="810"/>
      <c r="CH16" s="810"/>
      <c r="CI16" s="810"/>
      <c r="CJ16" s="810"/>
      <c r="CK16" s="810"/>
      <c r="CL16" s="810"/>
      <c r="CM16" s="811"/>
      <c r="CO16" s="58"/>
      <c r="CQ16" s="55"/>
      <c r="CV16" s="798" t="s">
        <v>293</v>
      </c>
      <c r="CW16" s="799"/>
      <c r="CX16" s="799"/>
      <c r="CY16" s="799"/>
      <c r="CZ16" s="800"/>
      <c r="DA16" s="801" t="s">
        <v>130</v>
      </c>
      <c r="DB16" s="802"/>
      <c r="DC16" s="802"/>
      <c r="DD16" s="802"/>
      <c r="DE16" s="803"/>
      <c r="DF16" s="801" t="s">
        <v>131</v>
      </c>
      <c r="DG16" s="802"/>
      <c r="DH16" s="802"/>
      <c r="DI16" s="802"/>
      <c r="DJ16" s="803"/>
      <c r="DK16" s="809" t="s">
        <v>174</v>
      </c>
      <c r="DL16" s="810"/>
      <c r="DM16" s="810"/>
      <c r="DN16" s="810"/>
      <c r="DO16" s="810"/>
      <c r="DP16" s="810"/>
      <c r="DQ16" s="810"/>
      <c r="DR16" s="811"/>
    </row>
    <row r="17" spans="2:122" ht="14.25" customHeight="1">
      <c r="B17" s="812" t="s">
        <v>94</v>
      </c>
      <c r="C17" s="813"/>
      <c r="D17" s="813"/>
      <c r="E17" s="813"/>
      <c r="F17" s="813"/>
      <c r="G17" s="814" t="str">
        <f>IF(Input!P138="","",Input!P138)</f>
        <v>ace</v>
      </c>
      <c r="H17" s="814"/>
      <c r="I17" s="814"/>
      <c r="J17" s="814"/>
      <c r="K17" s="814"/>
      <c r="L17" s="815" t="str">
        <f>IF(Input!W138="","",Input!W138)</f>
        <v>rosti</v>
      </c>
      <c r="M17" s="815"/>
      <c r="N17" s="815"/>
      <c r="O17" s="815"/>
      <c r="P17" s="815"/>
      <c r="Q17" s="815" t="str">
        <f>IF(Input!AD138="","",Input!AD138)</f>
        <v>ata</v>
      </c>
      <c r="R17" s="815"/>
      <c r="S17" s="815"/>
      <c r="T17" s="815"/>
      <c r="U17" s="816"/>
      <c r="V17" s="817" t="str">
        <f>IF(Input!P172="","",Input!P172)</f>
        <v/>
      </c>
      <c r="W17" s="818"/>
      <c r="X17" s="818"/>
      <c r="Y17" s="818"/>
      <c r="Z17" s="818"/>
      <c r="AA17" s="818"/>
      <c r="AB17" s="818"/>
      <c r="AC17" s="819"/>
      <c r="AE17" s="58"/>
      <c r="AG17" s="812" t="s">
        <v>94</v>
      </c>
      <c r="AH17" s="813"/>
      <c r="AI17" s="813"/>
      <c r="AJ17" s="813"/>
      <c r="AK17" s="813"/>
      <c r="AL17" s="814" t="str">
        <f>IF(Input!BA138="","",Input!BA138)</f>
        <v/>
      </c>
      <c r="AM17" s="814"/>
      <c r="AN17" s="814"/>
      <c r="AO17" s="814"/>
      <c r="AP17" s="814"/>
      <c r="AQ17" s="815" t="str">
        <f>IF(Input!BH138="","",Input!BH138)</f>
        <v/>
      </c>
      <c r="AR17" s="815"/>
      <c r="AS17" s="815"/>
      <c r="AT17" s="815"/>
      <c r="AU17" s="815"/>
      <c r="AV17" s="815" t="str">
        <f>IF(Input!BO138="","",Input!BO138)</f>
        <v/>
      </c>
      <c r="AW17" s="815"/>
      <c r="AX17" s="815"/>
      <c r="AY17" s="815"/>
      <c r="AZ17" s="816"/>
      <c r="BA17" s="817" t="str">
        <f>IF(Input!BA172="","",Input!BA172)</f>
        <v/>
      </c>
      <c r="BB17" s="818"/>
      <c r="BC17" s="818"/>
      <c r="BD17" s="818"/>
      <c r="BE17" s="818"/>
      <c r="BF17" s="818"/>
      <c r="BG17" s="818"/>
      <c r="BH17" s="819"/>
      <c r="BJ17" s="58"/>
      <c r="BL17" s="812" t="s">
        <v>94</v>
      </c>
      <c r="BM17" s="813"/>
      <c r="BN17" s="813"/>
      <c r="BO17" s="813"/>
      <c r="BP17" s="813"/>
      <c r="BQ17" s="814" t="str">
        <f>IF(Input!CL138="","",Input!CL138)</f>
        <v/>
      </c>
      <c r="BR17" s="814"/>
      <c r="BS17" s="814"/>
      <c r="BT17" s="814"/>
      <c r="BU17" s="814"/>
      <c r="BV17" s="815" t="str">
        <f>IF(Input!CS138="","",Input!CS138)</f>
        <v/>
      </c>
      <c r="BW17" s="815"/>
      <c r="BX17" s="815"/>
      <c r="BY17" s="815"/>
      <c r="BZ17" s="815"/>
      <c r="CA17" s="815" t="str">
        <f>IF(Input!CZ138="","",Input!CZ138)</f>
        <v/>
      </c>
      <c r="CB17" s="815"/>
      <c r="CC17" s="815"/>
      <c r="CD17" s="815"/>
      <c r="CE17" s="816"/>
      <c r="CF17" s="817" t="str">
        <f>IF(Input!CL172="","",Input!CL172)</f>
        <v/>
      </c>
      <c r="CG17" s="818"/>
      <c r="CH17" s="818"/>
      <c r="CI17" s="818"/>
      <c r="CJ17" s="818"/>
      <c r="CK17" s="818"/>
      <c r="CL17" s="818"/>
      <c r="CM17" s="819"/>
      <c r="CO17" s="58"/>
      <c r="CQ17" s="812" t="s">
        <v>94</v>
      </c>
      <c r="CR17" s="813"/>
      <c r="CS17" s="813"/>
      <c r="CT17" s="813"/>
      <c r="CU17" s="813"/>
      <c r="CV17" s="814" t="str">
        <f>IF(Input!DW138="","",Input!DW138)</f>
        <v/>
      </c>
      <c r="CW17" s="814"/>
      <c r="CX17" s="814"/>
      <c r="CY17" s="814"/>
      <c r="CZ17" s="814"/>
      <c r="DA17" s="815" t="str">
        <f>IF(Input!ED138="","",Input!ED138)</f>
        <v/>
      </c>
      <c r="DB17" s="815"/>
      <c r="DC17" s="815"/>
      <c r="DD17" s="815"/>
      <c r="DE17" s="815"/>
      <c r="DF17" s="815" t="str">
        <f>IF(Input!EK138="","",Input!EK138)</f>
        <v/>
      </c>
      <c r="DG17" s="815"/>
      <c r="DH17" s="815"/>
      <c r="DI17" s="815"/>
      <c r="DJ17" s="816"/>
      <c r="DK17" s="817" t="str">
        <f>IF(Input!DW172="","",Input!DW172)</f>
        <v/>
      </c>
      <c r="DL17" s="818"/>
      <c r="DM17" s="818"/>
      <c r="DN17" s="818"/>
      <c r="DO17" s="818"/>
      <c r="DP17" s="818"/>
      <c r="DQ17" s="818"/>
      <c r="DR17" s="819"/>
    </row>
    <row r="18" spans="2:122" ht="14.25" customHeight="1">
      <c r="B18" s="804" t="s">
        <v>144</v>
      </c>
      <c r="C18" s="805"/>
      <c r="D18" s="805"/>
      <c r="E18" s="805"/>
      <c r="F18" s="805"/>
      <c r="G18" s="806" t="str">
        <f>IF(Input!P139="","",Input!P139)</f>
        <v/>
      </c>
      <c r="H18" s="806"/>
      <c r="I18" s="806"/>
      <c r="J18" s="806"/>
      <c r="K18" s="806"/>
      <c r="L18" s="880" t="str">
        <f>IF(Input!W139="","",Input!W139)</f>
        <v/>
      </c>
      <c r="M18" s="881"/>
      <c r="N18" s="881"/>
      <c r="O18" s="881"/>
      <c r="P18" s="882"/>
      <c r="Q18" s="883" t="str">
        <f>IF(Input!AD139="","",Input!AD139)</f>
        <v/>
      </c>
      <c r="R18" s="883"/>
      <c r="S18" s="883"/>
      <c r="T18" s="883"/>
      <c r="U18" s="884"/>
      <c r="V18" s="820"/>
      <c r="W18" s="821"/>
      <c r="X18" s="821"/>
      <c r="Y18" s="821"/>
      <c r="Z18" s="821"/>
      <c r="AA18" s="821"/>
      <c r="AB18" s="821"/>
      <c r="AC18" s="822"/>
      <c r="AE18" s="58"/>
      <c r="AG18" s="804" t="s">
        <v>144</v>
      </c>
      <c r="AH18" s="805"/>
      <c r="AI18" s="805"/>
      <c r="AJ18" s="805"/>
      <c r="AK18" s="805"/>
      <c r="AL18" s="806" t="str">
        <f>IF(Input!BA139="","",Input!BA139)</f>
        <v/>
      </c>
      <c r="AM18" s="806"/>
      <c r="AN18" s="806"/>
      <c r="AO18" s="806"/>
      <c r="AP18" s="806"/>
      <c r="AQ18" s="883" t="str">
        <f>IF(Input!BH139="","",Input!BH139)</f>
        <v/>
      </c>
      <c r="AR18" s="883"/>
      <c r="AS18" s="883"/>
      <c r="AT18" s="883"/>
      <c r="AU18" s="883"/>
      <c r="AV18" s="883" t="str">
        <f>IF(Input!BO139="","",Input!BO139)</f>
        <v/>
      </c>
      <c r="AW18" s="883"/>
      <c r="AX18" s="883"/>
      <c r="AY18" s="883"/>
      <c r="AZ18" s="884"/>
      <c r="BA18" s="820"/>
      <c r="BB18" s="821"/>
      <c r="BC18" s="821"/>
      <c r="BD18" s="821"/>
      <c r="BE18" s="821"/>
      <c r="BF18" s="821"/>
      <c r="BG18" s="821"/>
      <c r="BH18" s="822"/>
      <c r="BJ18" s="58"/>
      <c r="BL18" s="804" t="s">
        <v>144</v>
      </c>
      <c r="BM18" s="805"/>
      <c r="BN18" s="805"/>
      <c r="BO18" s="805"/>
      <c r="BP18" s="805"/>
      <c r="BQ18" s="806" t="str">
        <f>IF(Input!CL139="","",Input!CL139)</f>
        <v/>
      </c>
      <c r="BR18" s="806"/>
      <c r="BS18" s="806"/>
      <c r="BT18" s="806"/>
      <c r="BU18" s="806"/>
      <c r="BV18" s="807" t="str">
        <f>IF(Input!CS139="","",Input!CS139)</f>
        <v/>
      </c>
      <c r="BW18" s="807"/>
      <c r="BX18" s="807"/>
      <c r="BY18" s="807"/>
      <c r="BZ18" s="807"/>
      <c r="CA18" s="807" t="str">
        <f>IF(Input!CZ139="","",Input!CZ139)</f>
        <v/>
      </c>
      <c r="CB18" s="807"/>
      <c r="CC18" s="807"/>
      <c r="CD18" s="807"/>
      <c r="CE18" s="808"/>
      <c r="CF18" s="820"/>
      <c r="CG18" s="821"/>
      <c r="CH18" s="821"/>
      <c r="CI18" s="821"/>
      <c r="CJ18" s="821"/>
      <c r="CK18" s="821"/>
      <c r="CL18" s="821"/>
      <c r="CM18" s="822"/>
      <c r="CO18" s="58"/>
      <c r="CQ18" s="804" t="s">
        <v>144</v>
      </c>
      <c r="CR18" s="805"/>
      <c r="CS18" s="805"/>
      <c r="CT18" s="805"/>
      <c r="CU18" s="805"/>
      <c r="CV18" s="806" t="str">
        <f>IF(Input!DW139="","",Input!DW139)</f>
        <v/>
      </c>
      <c r="CW18" s="806"/>
      <c r="CX18" s="806"/>
      <c r="CY18" s="806"/>
      <c r="CZ18" s="806"/>
      <c r="DA18" s="807" t="str">
        <f>IF(Input!ED139="","",Input!ED139)</f>
        <v/>
      </c>
      <c r="DB18" s="807"/>
      <c r="DC18" s="807"/>
      <c r="DD18" s="807"/>
      <c r="DE18" s="807"/>
      <c r="DF18" s="807" t="str">
        <f>IF(Input!EK139="","",Input!EK139)</f>
        <v/>
      </c>
      <c r="DG18" s="807"/>
      <c r="DH18" s="807"/>
      <c r="DI18" s="807"/>
      <c r="DJ18" s="808"/>
      <c r="DK18" s="820"/>
      <c r="DL18" s="821"/>
      <c r="DM18" s="821"/>
      <c r="DN18" s="821"/>
      <c r="DO18" s="821"/>
      <c r="DP18" s="821"/>
      <c r="DQ18" s="821"/>
      <c r="DR18" s="822"/>
    </row>
    <row r="19" spans="2:122" ht="14.25" customHeight="1">
      <c r="B19" s="804" t="s">
        <v>294</v>
      </c>
      <c r="C19" s="805"/>
      <c r="D19" s="805"/>
      <c r="E19" s="805"/>
      <c r="F19" s="805"/>
      <c r="G19" s="806" t="str">
        <f>IF(Input!P141="","",Input!P141)</f>
        <v/>
      </c>
      <c r="H19" s="806"/>
      <c r="I19" s="806"/>
      <c r="J19" s="806"/>
      <c r="K19" s="806"/>
      <c r="L19" s="880" t="str">
        <f>IF(Input!W141="","",Input!W141)</f>
        <v/>
      </c>
      <c r="M19" s="881"/>
      <c r="N19" s="881"/>
      <c r="O19" s="881"/>
      <c r="P19" s="882"/>
      <c r="Q19" s="883" t="str">
        <f>IF(Input!AD141="","",Input!AD141)</f>
        <v/>
      </c>
      <c r="R19" s="883"/>
      <c r="S19" s="883"/>
      <c r="T19" s="883"/>
      <c r="U19" s="884"/>
      <c r="V19" s="820"/>
      <c r="W19" s="821"/>
      <c r="X19" s="821"/>
      <c r="Y19" s="821"/>
      <c r="Z19" s="821"/>
      <c r="AA19" s="821"/>
      <c r="AB19" s="821"/>
      <c r="AC19" s="822"/>
      <c r="AE19" s="58"/>
      <c r="AG19" s="804" t="s">
        <v>294</v>
      </c>
      <c r="AH19" s="805"/>
      <c r="AI19" s="805"/>
      <c r="AJ19" s="805"/>
      <c r="AK19" s="805"/>
      <c r="AL19" s="806" t="str">
        <f>IF(Input!AU141="","",Input!AU13)</f>
        <v/>
      </c>
      <c r="AM19" s="806"/>
      <c r="AN19" s="806"/>
      <c r="AO19" s="806"/>
      <c r="AP19" s="806"/>
      <c r="AQ19" s="880" t="str">
        <f>IF(Input!BB140="","",Input!BB140)</f>
        <v/>
      </c>
      <c r="AR19" s="881"/>
      <c r="AS19" s="881"/>
      <c r="AT19" s="881"/>
      <c r="AU19" s="882"/>
      <c r="AV19" s="883" t="str">
        <f>IF(Input!BI140="","",Input!BI140)</f>
        <v/>
      </c>
      <c r="AW19" s="883"/>
      <c r="AX19" s="883"/>
      <c r="AY19" s="883"/>
      <c r="AZ19" s="884"/>
      <c r="BA19" s="820"/>
      <c r="BB19" s="821"/>
      <c r="BC19" s="821"/>
      <c r="BD19" s="821"/>
      <c r="BE19" s="821"/>
      <c r="BF19" s="821"/>
      <c r="BG19" s="821"/>
      <c r="BH19" s="822"/>
      <c r="BJ19" s="58"/>
      <c r="BL19" s="804" t="s">
        <v>294</v>
      </c>
      <c r="BM19" s="805"/>
      <c r="BN19" s="805"/>
      <c r="BO19" s="805"/>
      <c r="BP19" s="805"/>
      <c r="BQ19" s="806" t="str">
        <f>IF(Input!BZ140="","",Input!BZ140)</f>
        <v/>
      </c>
      <c r="BR19" s="806"/>
      <c r="BS19" s="806"/>
      <c r="BT19" s="806"/>
      <c r="BU19" s="806"/>
      <c r="BV19" s="807" t="str">
        <f>IF(Input!CG140="","",Input!CG140)</f>
        <v/>
      </c>
      <c r="BW19" s="807"/>
      <c r="BX19" s="807"/>
      <c r="BY19" s="807"/>
      <c r="BZ19" s="807"/>
      <c r="CA19" s="807" t="str">
        <f>IF(Input!CN140="","",Input!CN140)</f>
        <v/>
      </c>
      <c r="CB19" s="807"/>
      <c r="CC19" s="807"/>
      <c r="CD19" s="807"/>
      <c r="CE19" s="808"/>
      <c r="CF19" s="820"/>
      <c r="CG19" s="821"/>
      <c r="CH19" s="821"/>
      <c r="CI19" s="821"/>
      <c r="CJ19" s="821"/>
      <c r="CK19" s="821"/>
      <c r="CL19" s="821"/>
      <c r="CM19" s="822"/>
      <c r="CO19" s="58"/>
      <c r="CQ19" s="804" t="s">
        <v>294</v>
      </c>
      <c r="CR19" s="805"/>
      <c r="CS19" s="805"/>
      <c r="CT19" s="805"/>
      <c r="CU19" s="805"/>
      <c r="CV19" s="806" t="str">
        <f>IF(Input!DE140="","",Input!DE140)</f>
        <v/>
      </c>
      <c r="CW19" s="806"/>
      <c r="CX19" s="806"/>
      <c r="CY19" s="806"/>
      <c r="CZ19" s="806"/>
      <c r="DA19" s="807" t="str">
        <f>IF(Input!DL140="","",Input!DL140)</f>
        <v/>
      </c>
      <c r="DB19" s="807"/>
      <c r="DC19" s="807"/>
      <c r="DD19" s="807"/>
      <c r="DE19" s="807"/>
      <c r="DF19" s="807" t="str">
        <f>IF(Input!DS140="","",Input!DS140)</f>
        <v/>
      </c>
      <c r="DG19" s="807"/>
      <c r="DH19" s="807"/>
      <c r="DI19" s="807"/>
      <c r="DJ19" s="808"/>
      <c r="DK19" s="820"/>
      <c r="DL19" s="821"/>
      <c r="DM19" s="821"/>
      <c r="DN19" s="821"/>
      <c r="DO19" s="821"/>
      <c r="DP19" s="821"/>
      <c r="DQ19" s="821"/>
      <c r="DR19" s="822"/>
    </row>
    <row r="20" spans="2:122" ht="14.25" customHeight="1">
      <c r="B20" s="787" t="s">
        <v>295</v>
      </c>
      <c r="C20" s="788"/>
      <c r="D20" s="788"/>
      <c r="E20" s="788"/>
      <c r="F20" s="788"/>
      <c r="G20" s="788"/>
      <c r="H20" s="788"/>
      <c r="I20" s="788"/>
      <c r="J20" s="788"/>
      <c r="K20" s="788"/>
      <c r="L20" s="788"/>
      <c r="M20" s="788"/>
      <c r="N20" s="788"/>
      <c r="O20" s="788"/>
      <c r="P20" s="788"/>
      <c r="Q20" s="788"/>
      <c r="R20" s="788"/>
      <c r="S20" s="788"/>
      <c r="T20" s="788"/>
      <c r="U20" s="789"/>
      <c r="V20" s="820"/>
      <c r="W20" s="821"/>
      <c r="X20" s="821"/>
      <c r="Y20" s="821"/>
      <c r="Z20" s="821"/>
      <c r="AA20" s="821"/>
      <c r="AB20" s="821"/>
      <c r="AC20" s="822"/>
      <c r="AE20" s="58"/>
      <c r="AG20" s="787" t="s">
        <v>295</v>
      </c>
      <c r="AH20" s="788"/>
      <c r="AI20" s="788"/>
      <c r="AJ20" s="788"/>
      <c r="AK20" s="788"/>
      <c r="AL20" s="788"/>
      <c r="AM20" s="788"/>
      <c r="AN20" s="788"/>
      <c r="AO20" s="788"/>
      <c r="AP20" s="788"/>
      <c r="AQ20" s="788"/>
      <c r="AR20" s="788"/>
      <c r="AS20" s="788"/>
      <c r="AT20" s="788"/>
      <c r="AU20" s="788"/>
      <c r="AV20" s="788"/>
      <c r="AW20" s="788"/>
      <c r="AX20" s="788"/>
      <c r="AY20" s="788"/>
      <c r="AZ20" s="789"/>
      <c r="BA20" s="820"/>
      <c r="BB20" s="821"/>
      <c r="BC20" s="821"/>
      <c r="BD20" s="821"/>
      <c r="BE20" s="821"/>
      <c r="BF20" s="821"/>
      <c r="BG20" s="821"/>
      <c r="BH20" s="822"/>
      <c r="BJ20" s="58"/>
      <c r="BL20" s="787" t="s">
        <v>295</v>
      </c>
      <c r="BM20" s="788"/>
      <c r="BN20" s="788"/>
      <c r="BO20" s="788"/>
      <c r="BP20" s="788"/>
      <c r="BQ20" s="788"/>
      <c r="BR20" s="788"/>
      <c r="BS20" s="788"/>
      <c r="BT20" s="788"/>
      <c r="BU20" s="788"/>
      <c r="BV20" s="788"/>
      <c r="BW20" s="788"/>
      <c r="BX20" s="788"/>
      <c r="BY20" s="788"/>
      <c r="BZ20" s="788"/>
      <c r="CA20" s="788"/>
      <c r="CB20" s="788"/>
      <c r="CC20" s="788"/>
      <c r="CD20" s="788"/>
      <c r="CE20" s="789"/>
      <c r="CF20" s="820"/>
      <c r="CG20" s="821"/>
      <c r="CH20" s="821"/>
      <c r="CI20" s="821"/>
      <c r="CJ20" s="821"/>
      <c r="CK20" s="821"/>
      <c r="CL20" s="821"/>
      <c r="CM20" s="822"/>
      <c r="CO20" s="58"/>
      <c r="CQ20" s="787" t="s">
        <v>295</v>
      </c>
      <c r="CR20" s="788"/>
      <c r="CS20" s="788"/>
      <c r="CT20" s="788"/>
      <c r="CU20" s="788"/>
      <c r="CV20" s="788"/>
      <c r="CW20" s="788"/>
      <c r="CX20" s="788"/>
      <c r="CY20" s="788"/>
      <c r="CZ20" s="788"/>
      <c r="DA20" s="788"/>
      <c r="DB20" s="788"/>
      <c r="DC20" s="788"/>
      <c r="DD20" s="788"/>
      <c r="DE20" s="788"/>
      <c r="DF20" s="788"/>
      <c r="DG20" s="788"/>
      <c r="DH20" s="788"/>
      <c r="DI20" s="788"/>
      <c r="DJ20" s="789"/>
      <c r="DK20" s="820"/>
      <c r="DL20" s="821"/>
      <c r="DM20" s="821"/>
      <c r="DN20" s="821"/>
      <c r="DO20" s="821"/>
      <c r="DP20" s="821"/>
      <c r="DQ20" s="821"/>
      <c r="DR20" s="822"/>
    </row>
    <row r="21" spans="2:122" ht="14.25" customHeight="1">
      <c r="B21" s="769" t="s">
        <v>149</v>
      </c>
      <c r="C21" s="770"/>
      <c r="D21" s="770"/>
      <c r="E21" s="770"/>
      <c r="F21" s="770"/>
      <c r="G21" s="795" t="str">
        <f>IF(Input!P144="","",Input!P144)</f>
        <v/>
      </c>
      <c r="H21" s="795"/>
      <c r="I21" s="795"/>
      <c r="J21" s="795"/>
      <c r="K21" s="795"/>
      <c r="L21" s="796" t="str">
        <f>IF(Input!W144="","",Input!W144)</f>
        <v/>
      </c>
      <c r="M21" s="796"/>
      <c r="N21" s="796"/>
      <c r="O21" s="796"/>
      <c r="P21" s="796"/>
      <c r="Q21" s="796" t="str">
        <f>IF(Input!AD144="","",Input!AD144)</f>
        <v/>
      </c>
      <c r="R21" s="796"/>
      <c r="S21" s="796"/>
      <c r="T21" s="796"/>
      <c r="U21" s="796"/>
      <c r="V21" s="820"/>
      <c r="W21" s="821"/>
      <c r="X21" s="821"/>
      <c r="Y21" s="821"/>
      <c r="Z21" s="821"/>
      <c r="AA21" s="821"/>
      <c r="AB21" s="821"/>
      <c r="AC21" s="822"/>
      <c r="AE21" s="58"/>
      <c r="AG21" s="769" t="s">
        <v>149</v>
      </c>
      <c r="AH21" s="770"/>
      <c r="AI21" s="770"/>
      <c r="AJ21" s="770"/>
      <c r="AK21" s="770"/>
      <c r="AL21" s="795" t="str">
        <f>IF(Input!BA144="","",Input!BA144)</f>
        <v/>
      </c>
      <c r="AM21" s="795"/>
      <c r="AN21" s="795"/>
      <c r="AO21" s="795"/>
      <c r="AP21" s="795"/>
      <c r="AQ21" s="796" t="str">
        <f>IF(Input!BH144="","",Input!BH144)</f>
        <v/>
      </c>
      <c r="AR21" s="796"/>
      <c r="AS21" s="796"/>
      <c r="AT21" s="796"/>
      <c r="AU21" s="796"/>
      <c r="AV21" s="796" t="str">
        <f>IF(Input!BO144="","",Input!BO144)</f>
        <v/>
      </c>
      <c r="AW21" s="796"/>
      <c r="AX21" s="796"/>
      <c r="AY21" s="796"/>
      <c r="AZ21" s="796"/>
      <c r="BA21" s="820"/>
      <c r="BB21" s="821"/>
      <c r="BC21" s="821"/>
      <c r="BD21" s="821"/>
      <c r="BE21" s="821"/>
      <c r="BF21" s="821"/>
      <c r="BG21" s="821"/>
      <c r="BH21" s="822"/>
      <c r="BJ21" s="58"/>
      <c r="BL21" s="769" t="s">
        <v>149</v>
      </c>
      <c r="BM21" s="770"/>
      <c r="BN21" s="770"/>
      <c r="BO21" s="770"/>
      <c r="BP21" s="770"/>
      <c r="BQ21" s="795" t="str">
        <f>IF(Input!CL144="","",Input!CL144)</f>
        <v/>
      </c>
      <c r="BR21" s="795"/>
      <c r="BS21" s="795"/>
      <c r="BT21" s="795"/>
      <c r="BU21" s="795"/>
      <c r="BV21" s="796" t="str">
        <f>IF(Input!CS144="","",Input!CS144)</f>
        <v/>
      </c>
      <c r="BW21" s="796"/>
      <c r="BX21" s="796"/>
      <c r="BY21" s="796"/>
      <c r="BZ21" s="796"/>
      <c r="CA21" s="796" t="str">
        <f>IF(Input!CZ144="","",Input!CZ144)</f>
        <v/>
      </c>
      <c r="CB21" s="796"/>
      <c r="CC21" s="796"/>
      <c r="CD21" s="796"/>
      <c r="CE21" s="797"/>
      <c r="CF21" s="820"/>
      <c r="CG21" s="821"/>
      <c r="CH21" s="821"/>
      <c r="CI21" s="821"/>
      <c r="CJ21" s="821"/>
      <c r="CK21" s="821"/>
      <c r="CL21" s="821"/>
      <c r="CM21" s="822"/>
      <c r="CO21" s="58"/>
      <c r="CQ21" s="769" t="s">
        <v>149</v>
      </c>
      <c r="CR21" s="770"/>
      <c r="CS21" s="770"/>
      <c r="CT21" s="770"/>
      <c r="CU21" s="770"/>
      <c r="CV21" s="795" t="str">
        <f>IF(Input!DW144="","",Input!DW144)</f>
        <v/>
      </c>
      <c r="CW21" s="795"/>
      <c r="CX21" s="795"/>
      <c r="CY21" s="795"/>
      <c r="CZ21" s="795"/>
      <c r="DA21" s="796" t="str">
        <f>IF(Input!ED144="","",Input!ED144)</f>
        <v/>
      </c>
      <c r="DB21" s="796"/>
      <c r="DC21" s="796"/>
      <c r="DD21" s="796"/>
      <c r="DE21" s="796"/>
      <c r="DF21" s="796" t="str">
        <f>IF(Input!EK144="","",Input!EK144)</f>
        <v/>
      </c>
      <c r="DG21" s="796"/>
      <c r="DH21" s="796"/>
      <c r="DI21" s="796"/>
      <c r="DJ21" s="797"/>
      <c r="DK21" s="820"/>
      <c r="DL21" s="821"/>
      <c r="DM21" s="821"/>
      <c r="DN21" s="821"/>
      <c r="DO21" s="821"/>
      <c r="DP21" s="821"/>
      <c r="DQ21" s="821"/>
      <c r="DR21" s="822"/>
    </row>
    <row r="22" spans="2:122" ht="14.25" customHeight="1">
      <c r="B22" s="769" t="s">
        <v>150</v>
      </c>
      <c r="C22" s="770"/>
      <c r="D22" s="770"/>
      <c r="E22" s="770"/>
      <c r="F22" s="770"/>
      <c r="G22" s="795" t="str">
        <f>IF(Input!P145="","",Input!P145)</f>
        <v/>
      </c>
      <c r="H22" s="795"/>
      <c r="I22" s="795"/>
      <c r="J22" s="795"/>
      <c r="K22" s="795"/>
      <c r="L22" s="796" t="str">
        <f>IF(Input!W145="","",Input!W145)</f>
        <v/>
      </c>
      <c r="M22" s="796"/>
      <c r="N22" s="796"/>
      <c r="O22" s="796"/>
      <c r="P22" s="796"/>
      <c r="Q22" s="796" t="str">
        <f>IF(Input!AD145="","",Input!AD145)</f>
        <v/>
      </c>
      <c r="R22" s="796"/>
      <c r="S22" s="796"/>
      <c r="T22" s="796"/>
      <c r="U22" s="796"/>
      <c r="V22" s="820"/>
      <c r="W22" s="821"/>
      <c r="X22" s="821"/>
      <c r="Y22" s="821"/>
      <c r="Z22" s="821"/>
      <c r="AA22" s="821"/>
      <c r="AB22" s="821"/>
      <c r="AC22" s="822"/>
      <c r="AE22" s="58"/>
      <c r="AG22" s="769" t="s">
        <v>150</v>
      </c>
      <c r="AH22" s="770"/>
      <c r="AI22" s="770"/>
      <c r="AJ22" s="770"/>
      <c r="AK22" s="770"/>
      <c r="AL22" s="795" t="str">
        <f>IF(Input!BA145="","",Input!BA145)</f>
        <v/>
      </c>
      <c r="AM22" s="795"/>
      <c r="AN22" s="795"/>
      <c r="AO22" s="795"/>
      <c r="AP22" s="795"/>
      <c r="AQ22" s="796" t="str">
        <f>IF(Input!BH145="","",Input!BH145)</f>
        <v/>
      </c>
      <c r="AR22" s="796"/>
      <c r="AS22" s="796"/>
      <c r="AT22" s="796"/>
      <c r="AU22" s="796"/>
      <c r="AV22" s="796" t="str">
        <f>IF(Input!BO145="","",Input!BO145)</f>
        <v/>
      </c>
      <c r="AW22" s="796"/>
      <c r="AX22" s="796"/>
      <c r="AY22" s="796"/>
      <c r="AZ22" s="796"/>
      <c r="BA22" s="820"/>
      <c r="BB22" s="821"/>
      <c r="BC22" s="821"/>
      <c r="BD22" s="821"/>
      <c r="BE22" s="821"/>
      <c r="BF22" s="821"/>
      <c r="BG22" s="821"/>
      <c r="BH22" s="822"/>
      <c r="BJ22" s="58"/>
      <c r="BL22" s="769" t="s">
        <v>150</v>
      </c>
      <c r="BM22" s="770"/>
      <c r="BN22" s="770"/>
      <c r="BO22" s="770"/>
      <c r="BP22" s="770"/>
      <c r="BQ22" s="795" t="str">
        <f>IF(Input!CL145="","",Input!CL145)</f>
        <v/>
      </c>
      <c r="BR22" s="795"/>
      <c r="BS22" s="795"/>
      <c r="BT22" s="795"/>
      <c r="BU22" s="795"/>
      <c r="BV22" s="796" t="str">
        <f>IF(Input!CS145="","",Input!CS145)</f>
        <v/>
      </c>
      <c r="BW22" s="796"/>
      <c r="BX22" s="796"/>
      <c r="BY22" s="796"/>
      <c r="BZ22" s="796"/>
      <c r="CA22" s="796" t="str">
        <f>IF(Input!CZ145="","",Input!CZ145)</f>
        <v/>
      </c>
      <c r="CB22" s="796"/>
      <c r="CC22" s="796"/>
      <c r="CD22" s="796"/>
      <c r="CE22" s="797"/>
      <c r="CF22" s="820"/>
      <c r="CG22" s="821"/>
      <c r="CH22" s="821"/>
      <c r="CI22" s="821"/>
      <c r="CJ22" s="821"/>
      <c r="CK22" s="821"/>
      <c r="CL22" s="821"/>
      <c r="CM22" s="822"/>
      <c r="CO22" s="58"/>
      <c r="CQ22" s="769" t="s">
        <v>150</v>
      </c>
      <c r="CR22" s="770"/>
      <c r="CS22" s="770"/>
      <c r="CT22" s="770"/>
      <c r="CU22" s="770"/>
      <c r="CV22" s="795" t="str">
        <f>IF(Input!DW145="","",Input!DW145)</f>
        <v/>
      </c>
      <c r="CW22" s="795"/>
      <c r="CX22" s="795"/>
      <c r="CY22" s="795"/>
      <c r="CZ22" s="795"/>
      <c r="DA22" s="796" t="str">
        <f>IF(Input!ED145="","",Input!ED145)</f>
        <v/>
      </c>
      <c r="DB22" s="796"/>
      <c r="DC22" s="796"/>
      <c r="DD22" s="796"/>
      <c r="DE22" s="796"/>
      <c r="DF22" s="796" t="str">
        <f>IF(Input!EK145="","",Input!EK145)</f>
        <v/>
      </c>
      <c r="DG22" s="796"/>
      <c r="DH22" s="796"/>
      <c r="DI22" s="796"/>
      <c r="DJ22" s="797"/>
      <c r="DK22" s="820"/>
      <c r="DL22" s="821"/>
      <c r="DM22" s="821"/>
      <c r="DN22" s="821"/>
      <c r="DO22" s="821"/>
      <c r="DP22" s="821"/>
      <c r="DQ22" s="821"/>
      <c r="DR22" s="822"/>
    </row>
    <row r="23" spans="2:122" ht="14.25" customHeight="1">
      <c r="B23" s="769" t="s">
        <v>151</v>
      </c>
      <c r="C23" s="235"/>
      <c r="D23" s="235"/>
      <c r="E23" s="235"/>
      <c r="F23" s="235"/>
      <c r="G23" s="795" t="str">
        <f>IF(Input!P146="","",Input!P146)</f>
        <v/>
      </c>
      <c r="H23" s="795"/>
      <c r="I23" s="795"/>
      <c r="J23" s="795"/>
      <c r="K23" s="795"/>
      <c r="L23" s="796" t="str">
        <f>IF(Input!W146="","",Input!W146)</f>
        <v/>
      </c>
      <c r="M23" s="796"/>
      <c r="N23" s="796"/>
      <c r="O23" s="796"/>
      <c r="P23" s="796"/>
      <c r="Q23" s="796" t="str">
        <f>IF(Input!AD146="","",Input!AD146)</f>
        <v/>
      </c>
      <c r="R23" s="796"/>
      <c r="S23" s="796"/>
      <c r="T23" s="796"/>
      <c r="U23" s="796"/>
      <c r="V23" s="820"/>
      <c r="W23" s="821"/>
      <c r="X23" s="821"/>
      <c r="Y23" s="821"/>
      <c r="Z23" s="821"/>
      <c r="AA23" s="821"/>
      <c r="AB23" s="821"/>
      <c r="AC23" s="822"/>
      <c r="AE23" s="58"/>
      <c r="AG23" s="769" t="s">
        <v>151</v>
      </c>
      <c r="AH23" s="235"/>
      <c r="AI23" s="235"/>
      <c r="AJ23" s="235"/>
      <c r="AK23" s="235"/>
      <c r="AL23" s="795" t="str">
        <f>IF(Input!BA146="","",Input!BA146)</f>
        <v/>
      </c>
      <c r="AM23" s="795"/>
      <c r="AN23" s="795"/>
      <c r="AO23" s="795"/>
      <c r="AP23" s="795"/>
      <c r="AQ23" s="796" t="str">
        <f>IF(Input!BH146="","",Input!BH146)</f>
        <v/>
      </c>
      <c r="AR23" s="796"/>
      <c r="AS23" s="796"/>
      <c r="AT23" s="796"/>
      <c r="AU23" s="796"/>
      <c r="AV23" s="796" t="str">
        <f>IF(Input!BO146="","",Input!BO146)</f>
        <v/>
      </c>
      <c r="AW23" s="796"/>
      <c r="AX23" s="796"/>
      <c r="AY23" s="796"/>
      <c r="AZ23" s="796"/>
      <c r="BA23" s="820"/>
      <c r="BB23" s="821"/>
      <c r="BC23" s="821"/>
      <c r="BD23" s="821"/>
      <c r="BE23" s="821"/>
      <c r="BF23" s="821"/>
      <c r="BG23" s="821"/>
      <c r="BH23" s="822"/>
      <c r="BJ23" s="58"/>
      <c r="BL23" s="769" t="s">
        <v>151</v>
      </c>
      <c r="BM23" s="235"/>
      <c r="BN23" s="235"/>
      <c r="BO23" s="235"/>
      <c r="BP23" s="235"/>
      <c r="BQ23" s="795" t="str">
        <f>IF(Input!CL146="","",Input!CL146)</f>
        <v/>
      </c>
      <c r="BR23" s="795"/>
      <c r="BS23" s="795"/>
      <c r="BT23" s="795"/>
      <c r="BU23" s="795"/>
      <c r="BV23" s="796" t="str">
        <f>IF(Input!CS146="","",Input!CS146)</f>
        <v/>
      </c>
      <c r="BW23" s="796"/>
      <c r="BX23" s="796"/>
      <c r="BY23" s="796"/>
      <c r="BZ23" s="796"/>
      <c r="CA23" s="796" t="str">
        <f>IF(Input!CZ146="","",Input!CZ146)</f>
        <v/>
      </c>
      <c r="CB23" s="796"/>
      <c r="CC23" s="796"/>
      <c r="CD23" s="796"/>
      <c r="CE23" s="797"/>
      <c r="CF23" s="820"/>
      <c r="CG23" s="821"/>
      <c r="CH23" s="821"/>
      <c r="CI23" s="821"/>
      <c r="CJ23" s="821"/>
      <c r="CK23" s="821"/>
      <c r="CL23" s="821"/>
      <c r="CM23" s="822"/>
      <c r="CO23" s="58"/>
      <c r="CQ23" s="769" t="s">
        <v>151</v>
      </c>
      <c r="CR23" s="235"/>
      <c r="CS23" s="235"/>
      <c r="CT23" s="235"/>
      <c r="CU23" s="235"/>
      <c r="CV23" s="795" t="str">
        <f>IF(Input!DW146="","",Input!DW146)</f>
        <v/>
      </c>
      <c r="CW23" s="795"/>
      <c r="CX23" s="795"/>
      <c r="CY23" s="795"/>
      <c r="CZ23" s="795"/>
      <c r="DA23" s="796" t="str">
        <f>IF(Input!ED146="","",Input!ED146)</f>
        <v/>
      </c>
      <c r="DB23" s="796"/>
      <c r="DC23" s="796"/>
      <c r="DD23" s="796"/>
      <c r="DE23" s="796"/>
      <c r="DF23" s="796" t="str">
        <f>IF(Input!EK146="","",Input!EK146)</f>
        <v/>
      </c>
      <c r="DG23" s="796"/>
      <c r="DH23" s="796"/>
      <c r="DI23" s="796"/>
      <c r="DJ23" s="797"/>
      <c r="DK23" s="820"/>
      <c r="DL23" s="821"/>
      <c r="DM23" s="821"/>
      <c r="DN23" s="821"/>
      <c r="DO23" s="821"/>
      <c r="DP23" s="821"/>
      <c r="DQ23" s="821"/>
      <c r="DR23" s="822"/>
    </row>
    <row r="24" spans="2:122" ht="14.25" customHeight="1">
      <c r="B24" s="769" t="s">
        <v>152</v>
      </c>
      <c r="C24" s="235"/>
      <c r="D24" s="235"/>
      <c r="E24" s="235"/>
      <c r="F24" s="235"/>
      <c r="G24" s="795" t="str">
        <f>IF(Input!P147="","",Input!P147)</f>
        <v/>
      </c>
      <c r="H24" s="795"/>
      <c r="I24" s="795"/>
      <c r="J24" s="795"/>
      <c r="K24" s="795"/>
      <c r="L24" s="796" t="str">
        <f>IF(Input!W147="","",Input!W147)</f>
        <v/>
      </c>
      <c r="M24" s="796"/>
      <c r="N24" s="796"/>
      <c r="O24" s="796"/>
      <c r="P24" s="796"/>
      <c r="Q24" s="796" t="str">
        <f>IF(Input!AD147="","",Input!AD147)</f>
        <v/>
      </c>
      <c r="R24" s="796"/>
      <c r="S24" s="796"/>
      <c r="T24" s="796"/>
      <c r="U24" s="796"/>
      <c r="V24" s="820"/>
      <c r="W24" s="821"/>
      <c r="X24" s="821"/>
      <c r="Y24" s="821"/>
      <c r="Z24" s="821"/>
      <c r="AA24" s="821"/>
      <c r="AB24" s="821"/>
      <c r="AC24" s="822"/>
      <c r="AE24" s="58"/>
      <c r="AG24" s="769" t="s">
        <v>152</v>
      </c>
      <c r="AH24" s="235"/>
      <c r="AI24" s="235"/>
      <c r="AJ24" s="235"/>
      <c r="AK24" s="235"/>
      <c r="AL24" s="795" t="str">
        <f>IF(Input!BA147="","",Input!BA147)</f>
        <v/>
      </c>
      <c r="AM24" s="795"/>
      <c r="AN24" s="795"/>
      <c r="AO24" s="795"/>
      <c r="AP24" s="795"/>
      <c r="AQ24" s="796" t="str">
        <f>IF(Input!BH147="","",Input!BH147)</f>
        <v/>
      </c>
      <c r="AR24" s="796"/>
      <c r="AS24" s="796"/>
      <c r="AT24" s="796"/>
      <c r="AU24" s="796"/>
      <c r="AV24" s="796" t="str">
        <f>IF(Input!BO147="","",Input!BO147)</f>
        <v/>
      </c>
      <c r="AW24" s="796"/>
      <c r="AX24" s="796"/>
      <c r="AY24" s="796"/>
      <c r="AZ24" s="796"/>
      <c r="BA24" s="820"/>
      <c r="BB24" s="821"/>
      <c r="BC24" s="821"/>
      <c r="BD24" s="821"/>
      <c r="BE24" s="821"/>
      <c r="BF24" s="821"/>
      <c r="BG24" s="821"/>
      <c r="BH24" s="822"/>
      <c r="BJ24" s="58"/>
      <c r="BL24" s="769" t="s">
        <v>152</v>
      </c>
      <c r="BM24" s="235"/>
      <c r="BN24" s="235"/>
      <c r="BO24" s="235"/>
      <c r="BP24" s="235"/>
      <c r="BQ24" s="795" t="str">
        <f>IF(Input!CL147="","",Input!CL147)</f>
        <v/>
      </c>
      <c r="BR24" s="795"/>
      <c r="BS24" s="795"/>
      <c r="BT24" s="795"/>
      <c r="BU24" s="795"/>
      <c r="BV24" s="796" t="str">
        <f>IF(Input!CS147="","",Input!CS147)</f>
        <v/>
      </c>
      <c r="BW24" s="796"/>
      <c r="BX24" s="796"/>
      <c r="BY24" s="796"/>
      <c r="BZ24" s="796"/>
      <c r="CA24" s="796" t="str">
        <f>IF(Input!CZ147="","",Input!CZ147)</f>
        <v/>
      </c>
      <c r="CB24" s="796"/>
      <c r="CC24" s="796"/>
      <c r="CD24" s="796"/>
      <c r="CE24" s="797"/>
      <c r="CF24" s="820"/>
      <c r="CG24" s="821"/>
      <c r="CH24" s="821"/>
      <c r="CI24" s="821"/>
      <c r="CJ24" s="821"/>
      <c r="CK24" s="821"/>
      <c r="CL24" s="821"/>
      <c r="CM24" s="822"/>
      <c r="CO24" s="58"/>
      <c r="CQ24" s="769" t="s">
        <v>152</v>
      </c>
      <c r="CR24" s="235"/>
      <c r="CS24" s="235"/>
      <c r="CT24" s="235"/>
      <c r="CU24" s="235"/>
      <c r="CV24" s="795" t="str">
        <f>IF(Input!DW147="","",Input!DW147)</f>
        <v/>
      </c>
      <c r="CW24" s="795"/>
      <c r="CX24" s="795"/>
      <c r="CY24" s="795"/>
      <c r="CZ24" s="795"/>
      <c r="DA24" s="796" t="str">
        <f>IF(Input!ED147="","",Input!ED147)</f>
        <v/>
      </c>
      <c r="DB24" s="796"/>
      <c r="DC24" s="796"/>
      <c r="DD24" s="796"/>
      <c r="DE24" s="796"/>
      <c r="DF24" s="796" t="str">
        <f>IF(Input!EK147="","",Input!EK147)</f>
        <v/>
      </c>
      <c r="DG24" s="796"/>
      <c r="DH24" s="796"/>
      <c r="DI24" s="796"/>
      <c r="DJ24" s="797"/>
      <c r="DK24" s="820"/>
      <c r="DL24" s="821"/>
      <c r="DM24" s="821"/>
      <c r="DN24" s="821"/>
      <c r="DO24" s="821"/>
      <c r="DP24" s="821"/>
      <c r="DQ24" s="821"/>
      <c r="DR24" s="822"/>
    </row>
    <row r="25" spans="2:122" ht="14.25" customHeight="1">
      <c r="B25" s="769" t="s">
        <v>153</v>
      </c>
      <c r="C25" s="235"/>
      <c r="D25" s="235"/>
      <c r="E25" s="235"/>
      <c r="F25" s="235"/>
      <c r="G25" s="795" t="str">
        <f>IF(Input!P148="","",Input!P148)</f>
        <v/>
      </c>
      <c r="H25" s="795"/>
      <c r="I25" s="795"/>
      <c r="J25" s="795"/>
      <c r="K25" s="795"/>
      <c r="L25" s="796" t="str">
        <f>IF(Input!W148="","",Input!W148)</f>
        <v/>
      </c>
      <c r="M25" s="796"/>
      <c r="N25" s="796"/>
      <c r="O25" s="796"/>
      <c r="P25" s="796"/>
      <c r="Q25" s="796" t="str">
        <f>IF(Input!AD148="","",Input!AD148)</f>
        <v/>
      </c>
      <c r="R25" s="796"/>
      <c r="S25" s="796"/>
      <c r="T25" s="796"/>
      <c r="U25" s="796"/>
      <c r="V25" s="820"/>
      <c r="W25" s="821"/>
      <c r="X25" s="821"/>
      <c r="Y25" s="821"/>
      <c r="Z25" s="821"/>
      <c r="AA25" s="821"/>
      <c r="AB25" s="821"/>
      <c r="AC25" s="822"/>
      <c r="AE25" s="58"/>
      <c r="AG25" s="769" t="s">
        <v>153</v>
      </c>
      <c r="AH25" s="235"/>
      <c r="AI25" s="235"/>
      <c r="AJ25" s="235"/>
      <c r="AK25" s="235"/>
      <c r="AL25" s="795" t="str">
        <f>IF(Input!BA148="","",Input!BA148)</f>
        <v/>
      </c>
      <c r="AM25" s="795"/>
      <c r="AN25" s="795"/>
      <c r="AO25" s="795"/>
      <c r="AP25" s="795"/>
      <c r="AQ25" s="796" t="str">
        <f>IF(Input!BH148="","",Input!BH148)</f>
        <v/>
      </c>
      <c r="AR25" s="796"/>
      <c r="AS25" s="796"/>
      <c r="AT25" s="796"/>
      <c r="AU25" s="796"/>
      <c r="AV25" s="796" t="str">
        <f>IF(Input!BO148="","",Input!BO148)</f>
        <v/>
      </c>
      <c r="AW25" s="796"/>
      <c r="AX25" s="796"/>
      <c r="AY25" s="796"/>
      <c r="AZ25" s="796"/>
      <c r="BA25" s="820"/>
      <c r="BB25" s="821"/>
      <c r="BC25" s="821"/>
      <c r="BD25" s="821"/>
      <c r="BE25" s="821"/>
      <c r="BF25" s="821"/>
      <c r="BG25" s="821"/>
      <c r="BH25" s="822"/>
      <c r="BJ25" s="58"/>
      <c r="BL25" s="769" t="s">
        <v>153</v>
      </c>
      <c r="BM25" s="235"/>
      <c r="BN25" s="235"/>
      <c r="BO25" s="235"/>
      <c r="BP25" s="235"/>
      <c r="BQ25" s="795" t="str">
        <f>IF(Input!CL148="","",Input!CL148)</f>
        <v/>
      </c>
      <c r="BR25" s="795"/>
      <c r="BS25" s="795"/>
      <c r="BT25" s="795"/>
      <c r="BU25" s="795"/>
      <c r="BV25" s="796" t="str">
        <f>IF(Input!CS148="","",Input!CS148)</f>
        <v/>
      </c>
      <c r="BW25" s="796"/>
      <c r="BX25" s="796"/>
      <c r="BY25" s="796"/>
      <c r="BZ25" s="796"/>
      <c r="CA25" s="796" t="str">
        <f>IF(Input!CZ148="","",Input!CZ148)</f>
        <v/>
      </c>
      <c r="CB25" s="796"/>
      <c r="CC25" s="796"/>
      <c r="CD25" s="796"/>
      <c r="CE25" s="797"/>
      <c r="CF25" s="820"/>
      <c r="CG25" s="821"/>
      <c r="CH25" s="821"/>
      <c r="CI25" s="821"/>
      <c r="CJ25" s="821"/>
      <c r="CK25" s="821"/>
      <c r="CL25" s="821"/>
      <c r="CM25" s="822"/>
      <c r="CO25" s="58"/>
      <c r="CQ25" s="769" t="s">
        <v>153</v>
      </c>
      <c r="CR25" s="235"/>
      <c r="CS25" s="235"/>
      <c r="CT25" s="235"/>
      <c r="CU25" s="235"/>
      <c r="CV25" s="795" t="str">
        <f>IF(Input!DW148="","",Input!DW148)</f>
        <v/>
      </c>
      <c r="CW25" s="795"/>
      <c r="CX25" s="795"/>
      <c r="CY25" s="795"/>
      <c r="CZ25" s="795"/>
      <c r="DA25" s="796" t="str">
        <f>IF(Input!ED148="","",Input!ED148)</f>
        <v/>
      </c>
      <c r="DB25" s="796"/>
      <c r="DC25" s="796"/>
      <c r="DD25" s="796"/>
      <c r="DE25" s="796"/>
      <c r="DF25" s="796" t="str">
        <f>IF(Input!EK148="","",Input!EK148)</f>
        <v/>
      </c>
      <c r="DG25" s="796"/>
      <c r="DH25" s="796"/>
      <c r="DI25" s="796"/>
      <c r="DJ25" s="797"/>
      <c r="DK25" s="820"/>
      <c r="DL25" s="821"/>
      <c r="DM25" s="821"/>
      <c r="DN25" s="821"/>
      <c r="DO25" s="821"/>
      <c r="DP25" s="821"/>
      <c r="DQ25" s="821"/>
      <c r="DR25" s="822"/>
    </row>
    <row r="26" spans="2:122" ht="14.25" customHeight="1">
      <c r="B26" s="787" t="s">
        <v>154</v>
      </c>
      <c r="C26" s="788"/>
      <c r="D26" s="788"/>
      <c r="E26" s="788"/>
      <c r="F26" s="788"/>
      <c r="G26" s="788"/>
      <c r="H26" s="788"/>
      <c r="I26" s="788"/>
      <c r="J26" s="788"/>
      <c r="K26" s="788"/>
      <c r="L26" s="788"/>
      <c r="M26" s="788"/>
      <c r="N26" s="788"/>
      <c r="O26" s="788"/>
      <c r="P26" s="788"/>
      <c r="Q26" s="788"/>
      <c r="R26" s="788"/>
      <c r="S26" s="788"/>
      <c r="T26" s="788"/>
      <c r="U26" s="789"/>
      <c r="V26" s="820"/>
      <c r="W26" s="821"/>
      <c r="X26" s="821"/>
      <c r="Y26" s="821"/>
      <c r="Z26" s="821"/>
      <c r="AA26" s="821"/>
      <c r="AB26" s="821"/>
      <c r="AC26" s="822"/>
      <c r="AE26" s="58"/>
      <c r="AG26" s="787" t="s">
        <v>154</v>
      </c>
      <c r="AH26" s="788"/>
      <c r="AI26" s="788"/>
      <c r="AJ26" s="788"/>
      <c r="AK26" s="788"/>
      <c r="AL26" s="788"/>
      <c r="AM26" s="788"/>
      <c r="AN26" s="788"/>
      <c r="AO26" s="788"/>
      <c r="AP26" s="788"/>
      <c r="AQ26" s="788"/>
      <c r="AR26" s="788"/>
      <c r="AS26" s="788"/>
      <c r="AT26" s="788"/>
      <c r="AU26" s="788"/>
      <c r="AV26" s="788"/>
      <c r="AW26" s="788"/>
      <c r="AX26" s="788"/>
      <c r="AY26" s="788"/>
      <c r="AZ26" s="789"/>
      <c r="BA26" s="820"/>
      <c r="BB26" s="821"/>
      <c r="BC26" s="821"/>
      <c r="BD26" s="821"/>
      <c r="BE26" s="821"/>
      <c r="BF26" s="821"/>
      <c r="BG26" s="821"/>
      <c r="BH26" s="822"/>
      <c r="BJ26" s="58"/>
      <c r="BL26" s="787" t="s">
        <v>154</v>
      </c>
      <c r="BM26" s="788"/>
      <c r="BN26" s="788"/>
      <c r="BO26" s="788"/>
      <c r="BP26" s="788"/>
      <c r="BQ26" s="788"/>
      <c r="BR26" s="788"/>
      <c r="BS26" s="788"/>
      <c r="BT26" s="788"/>
      <c r="BU26" s="788"/>
      <c r="BV26" s="788"/>
      <c r="BW26" s="788"/>
      <c r="BX26" s="788"/>
      <c r="BY26" s="788"/>
      <c r="BZ26" s="788"/>
      <c r="CA26" s="788"/>
      <c r="CB26" s="788"/>
      <c r="CC26" s="788"/>
      <c r="CD26" s="788"/>
      <c r="CE26" s="789"/>
      <c r="CF26" s="820"/>
      <c r="CG26" s="821"/>
      <c r="CH26" s="821"/>
      <c r="CI26" s="821"/>
      <c r="CJ26" s="821"/>
      <c r="CK26" s="821"/>
      <c r="CL26" s="821"/>
      <c r="CM26" s="822"/>
      <c r="CO26" s="58"/>
      <c r="CQ26" s="787" t="s">
        <v>154</v>
      </c>
      <c r="CR26" s="788"/>
      <c r="CS26" s="788"/>
      <c r="CT26" s="788"/>
      <c r="CU26" s="788"/>
      <c r="CV26" s="788"/>
      <c r="CW26" s="788"/>
      <c r="CX26" s="788"/>
      <c r="CY26" s="788"/>
      <c r="CZ26" s="788"/>
      <c r="DA26" s="788"/>
      <c r="DB26" s="788"/>
      <c r="DC26" s="788"/>
      <c r="DD26" s="788"/>
      <c r="DE26" s="788"/>
      <c r="DF26" s="788"/>
      <c r="DG26" s="788"/>
      <c r="DH26" s="788"/>
      <c r="DI26" s="788"/>
      <c r="DJ26" s="789"/>
      <c r="DK26" s="820"/>
      <c r="DL26" s="821"/>
      <c r="DM26" s="821"/>
      <c r="DN26" s="821"/>
      <c r="DO26" s="821"/>
      <c r="DP26" s="821"/>
      <c r="DQ26" s="821"/>
      <c r="DR26" s="822"/>
    </row>
    <row r="27" spans="2:122" ht="14.25" customHeight="1">
      <c r="B27" s="765" t="s">
        <v>156</v>
      </c>
      <c r="C27" s="790"/>
      <c r="D27" s="790"/>
      <c r="E27" s="790"/>
      <c r="F27" s="790"/>
      <c r="G27" s="791" t="str">
        <f>IF(Input!P151="","",Input!P151)</f>
        <v/>
      </c>
      <c r="H27" s="791"/>
      <c r="I27" s="791"/>
      <c r="J27" s="791"/>
      <c r="K27" s="791"/>
      <c r="L27" s="792" t="str">
        <f>IF(Input!W151="","",Input!W151)</f>
        <v/>
      </c>
      <c r="M27" s="792"/>
      <c r="N27" s="792"/>
      <c r="O27" s="792"/>
      <c r="P27" s="792"/>
      <c r="Q27" s="792" t="str">
        <f>IF(Input!AD151="","",Input!AD151)</f>
        <v/>
      </c>
      <c r="R27" s="792"/>
      <c r="S27" s="792"/>
      <c r="T27" s="792"/>
      <c r="U27" s="792"/>
      <c r="V27" s="820"/>
      <c r="W27" s="821"/>
      <c r="X27" s="821"/>
      <c r="Y27" s="821"/>
      <c r="Z27" s="821"/>
      <c r="AA27" s="821"/>
      <c r="AB27" s="821"/>
      <c r="AC27" s="822"/>
      <c r="AE27" s="58"/>
      <c r="AG27" s="765" t="s">
        <v>156</v>
      </c>
      <c r="AH27" s="790"/>
      <c r="AI27" s="790"/>
      <c r="AJ27" s="790"/>
      <c r="AK27" s="790"/>
      <c r="AL27" s="791" t="str">
        <f>IF(Input!BA151="","",Input!BA151)</f>
        <v/>
      </c>
      <c r="AM27" s="791"/>
      <c r="AN27" s="791"/>
      <c r="AO27" s="791"/>
      <c r="AP27" s="791"/>
      <c r="AQ27" s="792" t="str">
        <f>IF(Input!BH151="","",Input!BH151)</f>
        <v/>
      </c>
      <c r="AR27" s="792"/>
      <c r="AS27" s="792"/>
      <c r="AT27" s="792"/>
      <c r="AU27" s="792"/>
      <c r="AV27" s="792" t="str">
        <f>IF(Input!BO151="","",Input!BO151)</f>
        <v/>
      </c>
      <c r="AW27" s="792"/>
      <c r="AX27" s="792"/>
      <c r="AY27" s="792"/>
      <c r="AZ27" s="792"/>
      <c r="BA27" s="820"/>
      <c r="BB27" s="821"/>
      <c r="BC27" s="821"/>
      <c r="BD27" s="821"/>
      <c r="BE27" s="821"/>
      <c r="BF27" s="821"/>
      <c r="BG27" s="821"/>
      <c r="BH27" s="822"/>
      <c r="BJ27" s="58"/>
      <c r="BL27" s="765" t="s">
        <v>156</v>
      </c>
      <c r="BM27" s="790"/>
      <c r="BN27" s="790"/>
      <c r="BO27" s="790"/>
      <c r="BP27" s="790"/>
      <c r="BQ27" s="791" t="str">
        <f>IF(Input!CL151="","",Input!CL151)</f>
        <v/>
      </c>
      <c r="BR27" s="791"/>
      <c r="BS27" s="791"/>
      <c r="BT27" s="791"/>
      <c r="BU27" s="791"/>
      <c r="BV27" s="792" t="str">
        <f>IF(Input!CS151="","",Input!CS151)</f>
        <v/>
      </c>
      <c r="BW27" s="792"/>
      <c r="BX27" s="792"/>
      <c r="BY27" s="792"/>
      <c r="BZ27" s="792"/>
      <c r="CA27" s="792" t="str">
        <f>IF(Input!CZ151="","",Input!CZ151)</f>
        <v/>
      </c>
      <c r="CB27" s="792"/>
      <c r="CC27" s="792"/>
      <c r="CD27" s="792"/>
      <c r="CE27" s="793"/>
      <c r="CF27" s="820"/>
      <c r="CG27" s="821"/>
      <c r="CH27" s="821"/>
      <c r="CI27" s="821"/>
      <c r="CJ27" s="821"/>
      <c r="CK27" s="821"/>
      <c r="CL27" s="821"/>
      <c r="CM27" s="822"/>
      <c r="CO27" s="58"/>
      <c r="CQ27" s="765" t="s">
        <v>156</v>
      </c>
      <c r="CR27" s="790"/>
      <c r="CS27" s="790"/>
      <c r="CT27" s="790"/>
      <c r="CU27" s="790"/>
      <c r="CV27" s="791" t="str">
        <f>IF(Input!DW151="","",Input!DW151)</f>
        <v/>
      </c>
      <c r="CW27" s="791"/>
      <c r="CX27" s="791"/>
      <c r="CY27" s="791"/>
      <c r="CZ27" s="791"/>
      <c r="DA27" s="792" t="str">
        <f>IF(Input!ED151="","",Input!ED151)</f>
        <v/>
      </c>
      <c r="DB27" s="792"/>
      <c r="DC27" s="792"/>
      <c r="DD27" s="792"/>
      <c r="DE27" s="792"/>
      <c r="DF27" s="792" t="str">
        <f>IF(Input!EK151="","",Input!EK151)</f>
        <v/>
      </c>
      <c r="DG27" s="792"/>
      <c r="DH27" s="792"/>
      <c r="DI27" s="792"/>
      <c r="DJ27" s="793"/>
      <c r="DK27" s="820"/>
      <c r="DL27" s="821"/>
      <c r="DM27" s="821"/>
      <c r="DN27" s="821"/>
      <c r="DO27" s="821"/>
      <c r="DP27" s="821"/>
      <c r="DQ27" s="821"/>
      <c r="DR27" s="822"/>
    </row>
    <row r="28" spans="2:122" ht="14.25" customHeight="1">
      <c r="B28" s="765" t="s">
        <v>157</v>
      </c>
      <c r="C28" s="373"/>
      <c r="D28" s="373"/>
      <c r="E28" s="373"/>
      <c r="F28" s="373"/>
      <c r="G28" s="791" t="str">
        <f>IF(Input!P152="","",Input!P152)</f>
        <v/>
      </c>
      <c r="H28" s="791"/>
      <c r="I28" s="791"/>
      <c r="J28" s="791"/>
      <c r="K28" s="791"/>
      <c r="L28" s="792" t="str">
        <f>IF(Input!W152="","",Input!W152)</f>
        <v/>
      </c>
      <c r="M28" s="792"/>
      <c r="N28" s="792"/>
      <c r="O28" s="792"/>
      <c r="P28" s="792"/>
      <c r="Q28" s="792" t="str">
        <f>IF(Input!AD152="","",Input!AD152)</f>
        <v/>
      </c>
      <c r="R28" s="792"/>
      <c r="S28" s="792"/>
      <c r="T28" s="792"/>
      <c r="U28" s="792"/>
      <c r="V28" s="820"/>
      <c r="W28" s="821"/>
      <c r="X28" s="821"/>
      <c r="Y28" s="821"/>
      <c r="Z28" s="821"/>
      <c r="AA28" s="821"/>
      <c r="AB28" s="821"/>
      <c r="AC28" s="822"/>
      <c r="AE28" s="58"/>
      <c r="AG28" s="765" t="s">
        <v>157</v>
      </c>
      <c r="AH28" s="373"/>
      <c r="AI28" s="373"/>
      <c r="AJ28" s="373"/>
      <c r="AK28" s="373"/>
      <c r="AL28" s="791" t="str">
        <f>IF(Input!BA152="","",Input!BA152)</f>
        <v/>
      </c>
      <c r="AM28" s="791"/>
      <c r="AN28" s="791"/>
      <c r="AO28" s="791"/>
      <c r="AP28" s="791"/>
      <c r="AQ28" s="792" t="str">
        <f>IF(Input!BH152="","",Input!BH152)</f>
        <v/>
      </c>
      <c r="AR28" s="792"/>
      <c r="AS28" s="792"/>
      <c r="AT28" s="792"/>
      <c r="AU28" s="792"/>
      <c r="AV28" s="792" t="str">
        <f>IF(Input!BO152="","",Input!BO152)</f>
        <v/>
      </c>
      <c r="AW28" s="792"/>
      <c r="AX28" s="792"/>
      <c r="AY28" s="792"/>
      <c r="AZ28" s="792"/>
      <c r="BA28" s="820"/>
      <c r="BB28" s="821"/>
      <c r="BC28" s="821"/>
      <c r="BD28" s="821"/>
      <c r="BE28" s="821"/>
      <c r="BF28" s="821"/>
      <c r="BG28" s="821"/>
      <c r="BH28" s="822"/>
      <c r="BJ28" s="58"/>
      <c r="BL28" s="765" t="s">
        <v>157</v>
      </c>
      <c r="BM28" s="373"/>
      <c r="BN28" s="373"/>
      <c r="BO28" s="373"/>
      <c r="BP28" s="373"/>
      <c r="BQ28" s="791" t="str">
        <f>IF(Input!CL152="","",Input!CL152)</f>
        <v/>
      </c>
      <c r="BR28" s="791"/>
      <c r="BS28" s="791"/>
      <c r="BT28" s="791"/>
      <c r="BU28" s="791"/>
      <c r="BV28" s="792" t="str">
        <f>IF(Input!CS152="","",Input!CS152)</f>
        <v/>
      </c>
      <c r="BW28" s="792"/>
      <c r="BX28" s="792"/>
      <c r="BY28" s="792"/>
      <c r="BZ28" s="792"/>
      <c r="CA28" s="792" t="str">
        <f>IF(Input!CZ152="","",Input!CZ152)</f>
        <v/>
      </c>
      <c r="CB28" s="792"/>
      <c r="CC28" s="792"/>
      <c r="CD28" s="792"/>
      <c r="CE28" s="793"/>
      <c r="CF28" s="820"/>
      <c r="CG28" s="821"/>
      <c r="CH28" s="821"/>
      <c r="CI28" s="821"/>
      <c r="CJ28" s="821"/>
      <c r="CK28" s="821"/>
      <c r="CL28" s="821"/>
      <c r="CM28" s="822"/>
      <c r="CO28" s="58"/>
      <c r="CQ28" s="765" t="s">
        <v>157</v>
      </c>
      <c r="CR28" s="373"/>
      <c r="CS28" s="373"/>
      <c r="CT28" s="373"/>
      <c r="CU28" s="373"/>
      <c r="CV28" s="791" t="str">
        <f>IF(Input!DW152="","",Input!DW152)</f>
        <v/>
      </c>
      <c r="CW28" s="791"/>
      <c r="CX28" s="791"/>
      <c r="CY28" s="791"/>
      <c r="CZ28" s="791"/>
      <c r="DA28" s="792" t="str">
        <f>IF(Input!ED152="","",Input!ED152)</f>
        <v/>
      </c>
      <c r="DB28" s="792"/>
      <c r="DC28" s="792"/>
      <c r="DD28" s="792"/>
      <c r="DE28" s="792"/>
      <c r="DF28" s="792" t="str">
        <f>IF(Input!EK152="","",Input!EK152)</f>
        <v/>
      </c>
      <c r="DG28" s="792"/>
      <c r="DH28" s="792"/>
      <c r="DI28" s="792"/>
      <c r="DJ28" s="793"/>
      <c r="DK28" s="820"/>
      <c r="DL28" s="821"/>
      <c r="DM28" s="821"/>
      <c r="DN28" s="821"/>
      <c r="DO28" s="821"/>
      <c r="DP28" s="821"/>
      <c r="DQ28" s="821"/>
      <c r="DR28" s="822"/>
    </row>
    <row r="29" spans="2:122" ht="14.25" customHeight="1">
      <c r="B29" s="765" t="s">
        <v>158</v>
      </c>
      <c r="C29" s="373"/>
      <c r="D29" s="373"/>
      <c r="E29" s="373"/>
      <c r="F29" s="373"/>
      <c r="G29" s="791" t="str">
        <f>IF(Input!P153="","",Input!P153)</f>
        <v/>
      </c>
      <c r="H29" s="791"/>
      <c r="I29" s="791"/>
      <c r="J29" s="791"/>
      <c r="K29" s="791"/>
      <c r="L29" s="792" t="str">
        <f>IF(Input!W153="","",Input!W153)</f>
        <v/>
      </c>
      <c r="M29" s="792"/>
      <c r="N29" s="792"/>
      <c r="O29" s="792"/>
      <c r="P29" s="792"/>
      <c r="Q29" s="792" t="str">
        <f>IF(Input!AD153="","",Input!AD153)</f>
        <v/>
      </c>
      <c r="R29" s="792"/>
      <c r="S29" s="792"/>
      <c r="T29" s="792"/>
      <c r="U29" s="792"/>
      <c r="V29" s="820"/>
      <c r="W29" s="821"/>
      <c r="X29" s="821"/>
      <c r="Y29" s="821"/>
      <c r="Z29" s="821"/>
      <c r="AA29" s="821"/>
      <c r="AB29" s="821"/>
      <c r="AC29" s="822"/>
      <c r="AE29" s="58"/>
      <c r="AG29" s="765" t="s">
        <v>158</v>
      </c>
      <c r="AH29" s="373"/>
      <c r="AI29" s="373"/>
      <c r="AJ29" s="373"/>
      <c r="AK29" s="373"/>
      <c r="AL29" s="791" t="str">
        <f>IF(Input!BA153="","",Input!BA153)</f>
        <v/>
      </c>
      <c r="AM29" s="791"/>
      <c r="AN29" s="791"/>
      <c r="AO29" s="791"/>
      <c r="AP29" s="791"/>
      <c r="AQ29" s="792" t="str">
        <f>IF(Input!BH153="","",Input!BH153)</f>
        <v/>
      </c>
      <c r="AR29" s="792"/>
      <c r="AS29" s="792"/>
      <c r="AT29" s="792"/>
      <c r="AU29" s="792"/>
      <c r="AV29" s="792" t="str">
        <f>IF(Input!BO153="","",Input!BO153)</f>
        <v/>
      </c>
      <c r="AW29" s="792"/>
      <c r="AX29" s="792"/>
      <c r="AY29" s="792"/>
      <c r="AZ29" s="792"/>
      <c r="BA29" s="820"/>
      <c r="BB29" s="821"/>
      <c r="BC29" s="821"/>
      <c r="BD29" s="821"/>
      <c r="BE29" s="821"/>
      <c r="BF29" s="821"/>
      <c r="BG29" s="821"/>
      <c r="BH29" s="822"/>
      <c r="BJ29" s="58"/>
      <c r="BL29" s="765" t="s">
        <v>158</v>
      </c>
      <c r="BM29" s="373"/>
      <c r="BN29" s="373"/>
      <c r="BO29" s="373"/>
      <c r="BP29" s="373"/>
      <c r="BQ29" s="791" t="str">
        <f>IF(Input!CL153="","",Input!CL153)</f>
        <v/>
      </c>
      <c r="BR29" s="791"/>
      <c r="BS29" s="791"/>
      <c r="BT29" s="791"/>
      <c r="BU29" s="791"/>
      <c r="BV29" s="792" t="str">
        <f>IF(Input!CS153="","",Input!CS153)</f>
        <v/>
      </c>
      <c r="BW29" s="792"/>
      <c r="BX29" s="792"/>
      <c r="BY29" s="792"/>
      <c r="BZ29" s="792"/>
      <c r="CA29" s="792" t="str">
        <f>IF(Input!CZ153="","",Input!CZ153)</f>
        <v/>
      </c>
      <c r="CB29" s="792"/>
      <c r="CC29" s="792"/>
      <c r="CD29" s="792"/>
      <c r="CE29" s="793"/>
      <c r="CF29" s="820"/>
      <c r="CG29" s="821"/>
      <c r="CH29" s="821"/>
      <c r="CI29" s="821"/>
      <c r="CJ29" s="821"/>
      <c r="CK29" s="821"/>
      <c r="CL29" s="821"/>
      <c r="CM29" s="822"/>
      <c r="CO29" s="58"/>
      <c r="CQ29" s="765" t="s">
        <v>158</v>
      </c>
      <c r="CR29" s="373"/>
      <c r="CS29" s="373"/>
      <c r="CT29" s="373"/>
      <c r="CU29" s="373"/>
      <c r="CV29" s="791" t="str">
        <f>IF(Input!DW153="","",Input!DW153)</f>
        <v/>
      </c>
      <c r="CW29" s="791"/>
      <c r="CX29" s="791"/>
      <c r="CY29" s="791"/>
      <c r="CZ29" s="791"/>
      <c r="DA29" s="792" t="str">
        <f>IF(Input!ED153="","",Input!ED153)</f>
        <v/>
      </c>
      <c r="DB29" s="792"/>
      <c r="DC29" s="792"/>
      <c r="DD29" s="792"/>
      <c r="DE29" s="792"/>
      <c r="DF29" s="792" t="str">
        <f>IF(Input!EK153="","",Input!EK153)</f>
        <v/>
      </c>
      <c r="DG29" s="792"/>
      <c r="DH29" s="792"/>
      <c r="DI29" s="792"/>
      <c r="DJ29" s="793"/>
      <c r="DK29" s="820"/>
      <c r="DL29" s="821"/>
      <c r="DM29" s="821"/>
      <c r="DN29" s="821"/>
      <c r="DO29" s="821"/>
      <c r="DP29" s="821"/>
      <c r="DQ29" s="821"/>
      <c r="DR29" s="822"/>
    </row>
    <row r="30" spans="2:122" ht="14.25" customHeight="1">
      <c r="B30" s="765" t="s">
        <v>296</v>
      </c>
      <c r="C30" s="373"/>
      <c r="D30" s="373"/>
      <c r="E30" s="373"/>
      <c r="F30" s="373"/>
      <c r="G30" s="791" t="str">
        <f>IF(Input!P155="","",Input!P155)</f>
        <v/>
      </c>
      <c r="H30" s="791"/>
      <c r="I30" s="791"/>
      <c r="J30" s="791"/>
      <c r="K30" s="791"/>
      <c r="L30" s="792" t="str">
        <f>IF(Input!W155="","",Input!W155)</f>
        <v/>
      </c>
      <c r="M30" s="792"/>
      <c r="N30" s="792"/>
      <c r="O30" s="792"/>
      <c r="P30" s="792"/>
      <c r="Q30" s="792" t="str">
        <f>IF(Input!AD155="","",Input!AD155)</f>
        <v/>
      </c>
      <c r="R30" s="792"/>
      <c r="S30" s="792"/>
      <c r="T30" s="792"/>
      <c r="U30" s="792"/>
      <c r="V30" s="820"/>
      <c r="W30" s="821"/>
      <c r="X30" s="821"/>
      <c r="Y30" s="821"/>
      <c r="Z30" s="821"/>
      <c r="AA30" s="821"/>
      <c r="AB30" s="821"/>
      <c r="AC30" s="822"/>
      <c r="AE30" s="58"/>
      <c r="AG30" s="765" t="s">
        <v>296</v>
      </c>
      <c r="AH30" s="373"/>
      <c r="AI30" s="373"/>
      <c r="AJ30" s="373"/>
      <c r="AK30" s="373"/>
      <c r="AL30" s="791" t="str">
        <f>IF(Input!BA155="","",Input!BA155)</f>
        <v/>
      </c>
      <c r="AM30" s="791"/>
      <c r="AN30" s="791"/>
      <c r="AO30" s="791"/>
      <c r="AP30" s="791"/>
      <c r="AQ30" s="792" t="str">
        <f>IF(Input!BH155="","",Input!BH155)</f>
        <v/>
      </c>
      <c r="AR30" s="792"/>
      <c r="AS30" s="792"/>
      <c r="AT30" s="792"/>
      <c r="AU30" s="792"/>
      <c r="AV30" s="792" t="str">
        <f>IF(Input!BO155="","",Input!BO155)</f>
        <v/>
      </c>
      <c r="AW30" s="792"/>
      <c r="AX30" s="792"/>
      <c r="AY30" s="792"/>
      <c r="AZ30" s="792"/>
      <c r="BA30" s="820"/>
      <c r="BB30" s="821"/>
      <c r="BC30" s="821"/>
      <c r="BD30" s="821"/>
      <c r="BE30" s="821"/>
      <c r="BF30" s="821"/>
      <c r="BG30" s="821"/>
      <c r="BH30" s="822"/>
      <c r="BJ30" s="58"/>
      <c r="BL30" s="765" t="s">
        <v>296</v>
      </c>
      <c r="BM30" s="373"/>
      <c r="BN30" s="373"/>
      <c r="BO30" s="373"/>
      <c r="BP30" s="373"/>
      <c r="BQ30" s="791" t="str">
        <f>IF(Input!CL155="","",Input!CL155)</f>
        <v/>
      </c>
      <c r="BR30" s="791"/>
      <c r="BS30" s="791"/>
      <c r="BT30" s="791"/>
      <c r="BU30" s="791"/>
      <c r="BV30" s="792" t="str">
        <f>IF(Input!CS155="","",Input!CS155)</f>
        <v/>
      </c>
      <c r="BW30" s="792"/>
      <c r="BX30" s="792"/>
      <c r="BY30" s="792"/>
      <c r="BZ30" s="792"/>
      <c r="CA30" s="792" t="str">
        <f>IF(Input!CZ155="","",Input!CZ155)</f>
        <v/>
      </c>
      <c r="CB30" s="792"/>
      <c r="CC30" s="792"/>
      <c r="CD30" s="792"/>
      <c r="CE30" s="793"/>
      <c r="CF30" s="820"/>
      <c r="CG30" s="821"/>
      <c r="CH30" s="821"/>
      <c r="CI30" s="821"/>
      <c r="CJ30" s="821"/>
      <c r="CK30" s="821"/>
      <c r="CL30" s="821"/>
      <c r="CM30" s="822"/>
      <c r="CO30" s="58"/>
      <c r="CQ30" s="765" t="s">
        <v>296</v>
      </c>
      <c r="CR30" s="373"/>
      <c r="CS30" s="373"/>
      <c r="CT30" s="373"/>
      <c r="CU30" s="373"/>
      <c r="CV30" s="791" t="str">
        <f>IF(Input!DW155="","",Input!DW155)</f>
        <v/>
      </c>
      <c r="CW30" s="791"/>
      <c r="CX30" s="791"/>
      <c r="CY30" s="791"/>
      <c r="CZ30" s="791"/>
      <c r="DA30" s="792" t="str">
        <f>IF(Input!ED155="","",Input!ED155)</f>
        <v/>
      </c>
      <c r="DB30" s="792"/>
      <c r="DC30" s="792"/>
      <c r="DD30" s="792"/>
      <c r="DE30" s="792"/>
      <c r="DF30" s="792" t="str">
        <f>IF(Input!EK155="","",Input!EK155)</f>
        <v/>
      </c>
      <c r="DG30" s="792"/>
      <c r="DH30" s="792"/>
      <c r="DI30" s="792"/>
      <c r="DJ30" s="793"/>
      <c r="DK30" s="820"/>
      <c r="DL30" s="821"/>
      <c r="DM30" s="821"/>
      <c r="DN30" s="821"/>
      <c r="DO30" s="821"/>
      <c r="DP30" s="821"/>
      <c r="DQ30" s="821"/>
      <c r="DR30" s="822"/>
    </row>
    <row r="31" spans="2:122" ht="14.25" customHeight="1">
      <c r="B31" s="877" t="s">
        <v>161</v>
      </c>
      <c r="C31" s="878"/>
      <c r="D31" s="878"/>
      <c r="E31" s="878"/>
      <c r="F31" s="879"/>
      <c r="G31" s="791" t="str">
        <f>IF(Input!P156="","",Input!P156)</f>
        <v/>
      </c>
      <c r="H31" s="791"/>
      <c r="I31" s="791"/>
      <c r="J31" s="791"/>
      <c r="K31" s="791"/>
      <c r="L31" s="792" t="str">
        <f>IF(Input!W156="","",Input!W156)</f>
        <v/>
      </c>
      <c r="M31" s="792"/>
      <c r="N31" s="792"/>
      <c r="O31" s="792"/>
      <c r="P31" s="792"/>
      <c r="Q31" s="792" t="str">
        <f>IF(Input!AD156="","",Input!AD156)</f>
        <v/>
      </c>
      <c r="R31" s="792"/>
      <c r="S31" s="792"/>
      <c r="T31" s="792"/>
      <c r="U31" s="792"/>
      <c r="V31" s="820"/>
      <c r="W31" s="821"/>
      <c r="X31" s="821"/>
      <c r="Y31" s="821"/>
      <c r="Z31" s="821"/>
      <c r="AA31" s="821"/>
      <c r="AB31" s="821"/>
      <c r="AC31" s="822"/>
      <c r="AE31" s="58"/>
      <c r="AG31" s="877" t="s">
        <v>161</v>
      </c>
      <c r="AH31" s="878"/>
      <c r="AI31" s="878"/>
      <c r="AJ31" s="878"/>
      <c r="AK31" s="879"/>
      <c r="AL31" s="791" t="str">
        <f>IF(Input!BA156="","",Input!BA156)</f>
        <v/>
      </c>
      <c r="AM31" s="791"/>
      <c r="AN31" s="791"/>
      <c r="AO31" s="791"/>
      <c r="AP31" s="791"/>
      <c r="AQ31" s="792" t="str">
        <f>IF(Input!BH156="","",Input!BH156)</f>
        <v/>
      </c>
      <c r="AR31" s="792"/>
      <c r="AS31" s="792"/>
      <c r="AT31" s="792"/>
      <c r="AU31" s="792"/>
      <c r="AV31" s="792" t="str">
        <f>IF(Input!BO156="","",Input!BO156)</f>
        <v/>
      </c>
      <c r="AW31" s="792"/>
      <c r="AX31" s="792"/>
      <c r="AY31" s="792"/>
      <c r="AZ31" s="792"/>
      <c r="BA31" s="820"/>
      <c r="BB31" s="821"/>
      <c r="BC31" s="821"/>
      <c r="BD31" s="821"/>
      <c r="BE31" s="821"/>
      <c r="BF31" s="821"/>
      <c r="BG31" s="821"/>
      <c r="BH31" s="822"/>
      <c r="BJ31" s="58"/>
      <c r="BL31" s="765" t="s">
        <v>161</v>
      </c>
      <c r="BM31" s="790"/>
      <c r="BN31" s="790"/>
      <c r="BO31" s="790"/>
      <c r="BP31" s="790"/>
      <c r="BQ31" s="791" t="str">
        <f>IF(Input!CL156="","",Input!CL156)</f>
        <v/>
      </c>
      <c r="BR31" s="791"/>
      <c r="BS31" s="791"/>
      <c r="BT31" s="791"/>
      <c r="BU31" s="791"/>
      <c r="BV31" s="792" t="str">
        <f>IF(Input!CS156="","",Input!CS156)</f>
        <v/>
      </c>
      <c r="BW31" s="792"/>
      <c r="BX31" s="792"/>
      <c r="BY31" s="792"/>
      <c r="BZ31" s="792"/>
      <c r="CA31" s="792" t="str">
        <f>IF(Input!CZ156="","",Input!CZ156)</f>
        <v/>
      </c>
      <c r="CB31" s="792"/>
      <c r="CC31" s="792"/>
      <c r="CD31" s="792"/>
      <c r="CE31" s="793"/>
      <c r="CF31" s="820"/>
      <c r="CG31" s="821"/>
      <c r="CH31" s="821"/>
      <c r="CI31" s="821"/>
      <c r="CJ31" s="821"/>
      <c r="CK31" s="821"/>
      <c r="CL31" s="821"/>
      <c r="CM31" s="822"/>
      <c r="CO31" s="58"/>
      <c r="CQ31" s="765" t="s">
        <v>161</v>
      </c>
      <c r="CR31" s="790"/>
      <c r="CS31" s="790"/>
      <c r="CT31" s="790"/>
      <c r="CU31" s="790"/>
      <c r="CV31" s="791" t="str">
        <f>IF(Input!DW156="","",Input!DW156)</f>
        <v/>
      </c>
      <c r="CW31" s="791"/>
      <c r="CX31" s="791"/>
      <c r="CY31" s="791"/>
      <c r="CZ31" s="791"/>
      <c r="DA31" s="792" t="str">
        <f>IF(Input!ED156="","",Input!ED156)</f>
        <v/>
      </c>
      <c r="DB31" s="792"/>
      <c r="DC31" s="792"/>
      <c r="DD31" s="792"/>
      <c r="DE31" s="792"/>
      <c r="DF31" s="792" t="str">
        <f>IF(Input!EK156="","",Input!EK156)</f>
        <v/>
      </c>
      <c r="DG31" s="792"/>
      <c r="DH31" s="792"/>
      <c r="DI31" s="792"/>
      <c r="DJ31" s="793"/>
      <c r="DK31" s="820"/>
      <c r="DL31" s="821"/>
      <c r="DM31" s="821"/>
      <c r="DN31" s="821"/>
      <c r="DO31" s="821"/>
      <c r="DP31" s="821"/>
      <c r="DQ31" s="821"/>
      <c r="DR31" s="822"/>
    </row>
    <row r="32" spans="2:122" ht="14.25" customHeight="1">
      <c r="B32" s="877" t="s">
        <v>297</v>
      </c>
      <c r="C32" s="878"/>
      <c r="D32" s="878"/>
      <c r="E32" s="878"/>
      <c r="F32" s="879"/>
      <c r="G32" s="791" t="str">
        <f>IF(Input!P157="","",Input!P157)</f>
        <v/>
      </c>
      <c r="H32" s="791"/>
      <c r="I32" s="791"/>
      <c r="J32" s="791"/>
      <c r="K32" s="791"/>
      <c r="L32" s="792" t="str">
        <f>IF(Input!W157="","",Input!W157)</f>
        <v/>
      </c>
      <c r="M32" s="792"/>
      <c r="N32" s="792"/>
      <c r="O32" s="792"/>
      <c r="P32" s="792"/>
      <c r="Q32" s="792" t="str">
        <f>IF(Input!AD157="","",Input!AD157)</f>
        <v/>
      </c>
      <c r="R32" s="792"/>
      <c r="S32" s="792"/>
      <c r="T32" s="792"/>
      <c r="U32" s="792"/>
      <c r="V32" s="820"/>
      <c r="W32" s="821"/>
      <c r="X32" s="821"/>
      <c r="Y32" s="821"/>
      <c r="Z32" s="821"/>
      <c r="AA32" s="821"/>
      <c r="AB32" s="821"/>
      <c r="AC32" s="822"/>
      <c r="AE32" s="58"/>
      <c r="AG32" s="877" t="s">
        <v>297</v>
      </c>
      <c r="AH32" s="878"/>
      <c r="AI32" s="878"/>
      <c r="AJ32" s="878"/>
      <c r="AK32" s="879"/>
      <c r="AL32" s="791" t="str">
        <f>IF(Input!BA157="","",Input!BA157)</f>
        <v/>
      </c>
      <c r="AM32" s="791"/>
      <c r="AN32" s="791"/>
      <c r="AO32" s="791"/>
      <c r="AP32" s="791"/>
      <c r="AQ32" s="792" t="str">
        <f>IF(Input!BH157="","",Input!BH157)</f>
        <v/>
      </c>
      <c r="AR32" s="792"/>
      <c r="AS32" s="792"/>
      <c r="AT32" s="792"/>
      <c r="AU32" s="792"/>
      <c r="AV32" s="792" t="str">
        <f>IF(Input!BO157="","",Input!BO157)</f>
        <v/>
      </c>
      <c r="AW32" s="792"/>
      <c r="AX32" s="792"/>
      <c r="AY32" s="792"/>
      <c r="AZ32" s="792"/>
      <c r="BA32" s="820"/>
      <c r="BB32" s="821"/>
      <c r="BC32" s="821"/>
      <c r="BD32" s="821"/>
      <c r="BE32" s="821"/>
      <c r="BF32" s="821"/>
      <c r="BG32" s="821"/>
      <c r="BH32" s="822"/>
      <c r="BJ32" s="58"/>
      <c r="BL32" s="765" t="s">
        <v>297</v>
      </c>
      <c r="BM32" s="790"/>
      <c r="BN32" s="790"/>
      <c r="BO32" s="790"/>
      <c r="BP32" s="790"/>
      <c r="BQ32" s="791" t="str">
        <f>IF(Input!CL157="","",Input!CL157)</f>
        <v/>
      </c>
      <c r="BR32" s="791"/>
      <c r="BS32" s="791"/>
      <c r="BT32" s="791"/>
      <c r="BU32" s="791"/>
      <c r="BV32" s="792" t="str">
        <f>IF(Input!CS157="","",Input!CS157)</f>
        <v/>
      </c>
      <c r="BW32" s="792"/>
      <c r="BX32" s="792"/>
      <c r="BY32" s="792"/>
      <c r="BZ32" s="792"/>
      <c r="CA32" s="792" t="str">
        <f>IF(Input!CZ157="","",Input!CZ157)</f>
        <v/>
      </c>
      <c r="CB32" s="792"/>
      <c r="CC32" s="792"/>
      <c r="CD32" s="792"/>
      <c r="CE32" s="793"/>
      <c r="CF32" s="820"/>
      <c r="CG32" s="821"/>
      <c r="CH32" s="821"/>
      <c r="CI32" s="821"/>
      <c r="CJ32" s="821"/>
      <c r="CK32" s="821"/>
      <c r="CL32" s="821"/>
      <c r="CM32" s="822"/>
      <c r="CO32" s="58"/>
      <c r="CQ32" s="765" t="s">
        <v>297</v>
      </c>
      <c r="CR32" s="790"/>
      <c r="CS32" s="790"/>
      <c r="CT32" s="790"/>
      <c r="CU32" s="790"/>
      <c r="CV32" s="791" t="str">
        <f>IF(Input!DW157="","",Input!DW157)</f>
        <v/>
      </c>
      <c r="CW32" s="791"/>
      <c r="CX32" s="791"/>
      <c r="CY32" s="791"/>
      <c r="CZ32" s="791"/>
      <c r="DA32" s="792" t="str">
        <f>IF(Input!ED157="","",Input!ED157)</f>
        <v/>
      </c>
      <c r="DB32" s="792"/>
      <c r="DC32" s="792"/>
      <c r="DD32" s="792"/>
      <c r="DE32" s="792"/>
      <c r="DF32" s="792" t="str">
        <f>IF(Input!EK157="","",Input!EK157)</f>
        <v/>
      </c>
      <c r="DG32" s="792"/>
      <c r="DH32" s="792"/>
      <c r="DI32" s="792"/>
      <c r="DJ32" s="793"/>
      <c r="DK32" s="820"/>
      <c r="DL32" s="821"/>
      <c r="DM32" s="821"/>
      <c r="DN32" s="821"/>
      <c r="DO32" s="821"/>
      <c r="DP32" s="821"/>
      <c r="DQ32" s="821"/>
      <c r="DR32" s="822"/>
    </row>
    <row r="33" spans="2:122" ht="14.25" customHeight="1">
      <c r="B33" s="787" t="s">
        <v>163</v>
      </c>
      <c r="C33" s="788"/>
      <c r="D33" s="788"/>
      <c r="E33" s="788"/>
      <c r="F33" s="788"/>
      <c r="G33" s="788"/>
      <c r="H33" s="788"/>
      <c r="I33" s="788"/>
      <c r="J33" s="788"/>
      <c r="K33" s="788"/>
      <c r="L33" s="788"/>
      <c r="M33" s="788"/>
      <c r="N33" s="788"/>
      <c r="O33" s="788"/>
      <c r="P33" s="788"/>
      <c r="Q33" s="788"/>
      <c r="R33" s="788"/>
      <c r="S33" s="788"/>
      <c r="T33" s="788"/>
      <c r="U33" s="789"/>
      <c r="V33" s="820"/>
      <c r="W33" s="821"/>
      <c r="X33" s="821"/>
      <c r="Y33" s="821"/>
      <c r="Z33" s="821"/>
      <c r="AA33" s="821"/>
      <c r="AB33" s="821"/>
      <c r="AC33" s="822"/>
      <c r="AE33" s="58"/>
      <c r="AG33" s="787" t="s">
        <v>163</v>
      </c>
      <c r="AH33" s="788"/>
      <c r="AI33" s="788"/>
      <c r="AJ33" s="788"/>
      <c r="AK33" s="788"/>
      <c r="AL33" s="788"/>
      <c r="AM33" s="788"/>
      <c r="AN33" s="788"/>
      <c r="AO33" s="788"/>
      <c r="AP33" s="788"/>
      <c r="AQ33" s="788"/>
      <c r="AR33" s="788"/>
      <c r="AS33" s="788"/>
      <c r="AT33" s="788"/>
      <c r="AU33" s="788"/>
      <c r="AV33" s="788"/>
      <c r="AW33" s="788"/>
      <c r="AX33" s="788"/>
      <c r="AY33" s="788"/>
      <c r="AZ33" s="789"/>
      <c r="BA33" s="820"/>
      <c r="BB33" s="821"/>
      <c r="BC33" s="821"/>
      <c r="BD33" s="821"/>
      <c r="BE33" s="821"/>
      <c r="BF33" s="821"/>
      <c r="BG33" s="821"/>
      <c r="BH33" s="822"/>
      <c r="BJ33" s="58"/>
      <c r="BL33" s="787" t="s">
        <v>163</v>
      </c>
      <c r="BM33" s="788"/>
      <c r="BN33" s="788"/>
      <c r="BO33" s="788"/>
      <c r="BP33" s="788"/>
      <c r="BQ33" s="788"/>
      <c r="BR33" s="788"/>
      <c r="BS33" s="788"/>
      <c r="BT33" s="788"/>
      <c r="BU33" s="788"/>
      <c r="BV33" s="788"/>
      <c r="BW33" s="788"/>
      <c r="BX33" s="788"/>
      <c r="BY33" s="788"/>
      <c r="BZ33" s="788"/>
      <c r="CA33" s="788"/>
      <c r="CB33" s="788"/>
      <c r="CC33" s="788"/>
      <c r="CD33" s="788"/>
      <c r="CE33" s="789"/>
      <c r="CF33" s="820"/>
      <c r="CG33" s="821"/>
      <c r="CH33" s="821"/>
      <c r="CI33" s="821"/>
      <c r="CJ33" s="821"/>
      <c r="CK33" s="821"/>
      <c r="CL33" s="821"/>
      <c r="CM33" s="822"/>
      <c r="CO33" s="58"/>
      <c r="CQ33" s="787" t="s">
        <v>163</v>
      </c>
      <c r="CR33" s="788"/>
      <c r="CS33" s="788"/>
      <c r="CT33" s="788"/>
      <c r="CU33" s="788"/>
      <c r="CV33" s="788"/>
      <c r="CW33" s="788"/>
      <c r="CX33" s="788"/>
      <c r="CY33" s="788"/>
      <c r="CZ33" s="788"/>
      <c r="DA33" s="788"/>
      <c r="DB33" s="788"/>
      <c r="DC33" s="788"/>
      <c r="DD33" s="788"/>
      <c r="DE33" s="788"/>
      <c r="DF33" s="788"/>
      <c r="DG33" s="788"/>
      <c r="DH33" s="788"/>
      <c r="DI33" s="788"/>
      <c r="DJ33" s="789"/>
      <c r="DK33" s="820"/>
      <c r="DL33" s="821"/>
      <c r="DM33" s="821"/>
      <c r="DN33" s="821"/>
      <c r="DO33" s="821"/>
      <c r="DP33" s="821"/>
      <c r="DQ33" s="821"/>
      <c r="DR33" s="822"/>
    </row>
    <row r="34" spans="2:122" ht="14.25" customHeight="1">
      <c r="B34" s="765" t="s">
        <v>298</v>
      </c>
      <c r="C34" s="373"/>
      <c r="D34" s="373"/>
      <c r="E34" s="373"/>
      <c r="F34" s="373"/>
      <c r="G34" s="794">
        <f>IF(Input!P160="","",Input!P160)</f>
        <v>12000</v>
      </c>
      <c r="H34" s="794"/>
      <c r="I34" s="794"/>
      <c r="J34" s="794"/>
      <c r="K34" s="794"/>
      <c r="L34" s="792">
        <f>IF(Input!W160="","",Input!W160)</f>
        <v>8000</v>
      </c>
      <c r="M34" s="792"/>
      <c r="N34" s="792"/>
      <c r="O34" s="792"/>
      <c r="P34" s="792"/>
      <c r="Q34" s="792">
        <f>IF(Input!AD160="","",Input!AD160)</f>
        <v>10000</v>
      </c>
      <c r="R34" s="792"/>
      <c r="S34" s="792"/>
      <c r="T34" s="792"/>
      <c r="U34" s="793"/>
      <c r="V34" s="820"/>
      <c r="W34" s="821"/>
      <c r="X34" s="821"/>
      <c r="Y34" s="821"/>
      <c r="Z34" s="821"/>
      <c r="AA34" s="821"/>
      <c r="AB34" s="821"/>
      <c r="AC34" s="822"/>
      <c r="AE34" s="58"/>
      <c r="AG34" s="765" t="s">
        <v>298</v>
      </c>
      <c r="AH34" s="373"/>
      <c r="AI34" s="373"/>
      <c r="AJ34" s="373"/>
      <c r="AK34" s="373"/>
      <c r="AL34" s="794" t="str">
        <f>IF(Input!BA160="","",Input!BA160)</f>
        <v/>
      </c>
      <c r="AM34" s="794"/>
      <c r="AN34" s="794"/>
      <c r="AO34" s="794"/>
      <c r="AP34" s="794"/>
      <c r="AQ34" s="792" t="str">
        <f>IF(Input!BH160="","",Input!BH160)</f>
        <v/>
      </c>
      <c r="AR34" s="792"/>
      <c r="AS34" s="792"/>
      <c r="AT34" s="792"/>
      <c r="AU34" s="792"/>
      <c r="AV34" s="792" t="str">
        <f>IF(Input!BO160="","",Input!BO160)</f>
        <v/>
      </c>
      <c r="AW34" s="792"/>
      <c r="AX34" s="792"/>
      <c r="AY34" s="792"/>
      <c r="AZ34" s="793"/>
      <c r="BA34" s="820"/>
      <c r="BB34" s="821"/>
      <c r="BC34" s="821"/>
      <c r="BD34" s="821"/>
      <c r="BE34" s="821"/>
      <c r="BF34" s="821"/>
      <c r="BG34" s="821"/>
      <c r="BH34" s="822"/>
      <c r="BJ34" s="58"/>
      <c r="BL34" s="765" t="s">
        <v>298</v>
      </c>
      <c r="BM34" s="373"/>
      <c r="BN34" s="373"/>
      <c r="BO34" s="373"/>
      <c r="BP34" s="373"/>
      <c r="BQ34" s="794" t="str">
        <f>IF(Input!CL160="","",Input!CL160)</f>
        <v/>
      </c>
      <c r="BR34" s="794"/>
      <c r="BS34" s="794"/>
      <c r="BT34" s="794"/>
      <c r="BU34" s="794"/>
      <c r="BV34" s="792" t="str">
        <f>IF(Input!CS160="","",Input!CS160)</f>
        <v/>
      </c>
      <c r="BW34" s="792"/>
      <c r="BX34" s="792"/>
      <c r="BY34" s="792"/>
      <c r="BZ34" s="792"/>
      <c r="CA34" s="792" t="str">
        <f>IF(Input!CZ160="","",Input!CZ160)</f>
        <v/>
      </c>
      <c r="CB34" s="792"/>
      <c r="CC34" s="792"/>
      <c r="CD34" s="792"/>
      <c r="CE34" s="793"/>
      <c r="CF34" s="820"/>
      <c r="CG34" s="821"/>
      <c r="CH34" s="821"/>
      <c r="CI34" s="821"/>
      <c r="CJ34" s="821"/>
      <c r="CK34" s="821"/>
      <c r="CL34" s="821"/>
      <c r="CM34" s="822"/>
      <c r="CO34" s="58"/>
      <c r="CQ34" s="765" t="s">
        <v>298</v>
      </c>
      <c r="CR34" s="373"/>
      <c r="CS34" s="373"/>
      <c r="CT34" s="373"/>
      <c r="CU34" s="373"/>
      <c r="CV34" s="794" t="str">
        <f>IF(Input!DW160="","",Input!DW160)</f>
        <v/>
      </c>
      <c r="CW34" s="794"/>
      <c r="CX34" s="794"/>
      <c r="CY34" s="794"/>
      <c r="CZ34" s="794"/>
      <c r="DA34" s="792" t="str">
        <f>IF(Input!ED160="","",Input!ED160)</f>
        <v/>
      </c>
      <c r="DB34" s="792"/>
      <c r="DC34" s="792"/>
      <c r="DD34" s="792"/>
      <c r="DE34" s="792"/>
      <c r="DF34" s="792" t="str">
        <f>IF(Input!EK160="","",Input!EK160)</f>
        <v/>
      </c>
      <c r="DG34" s="792"/>
      <c r="DH34" s="792"/>
      <c r="DI34" s="792"/>
      <c r="DJ34" s="793"/>
      <c r="DK34" s="820"/>
      <c r="DL34" s="821"/>
      <c r="DM34" s="821"/>
      <c r="DN34" s="821"/>
      <c r="DO34" s="821"/>
      <c r="DP34" s="821"/>
      <c r="DQ34" s="821"/>
      <c r="DR34" s="822"/>
    </row>
    <row r="35" spans="2:122" ht="14.25" customHeight="1">
      <c r="B35" s="765" t="s">
        <v>166</v>
      </c>
      <c r="C35" s="373"/>
      <c r="D35" s="373"/>
      <c r="E35" s="373"/>
      <c r="F35" s="373"/>
      <c r="G35" s="784">
        <f>IF(Input!P161="","",Input!P161)</f>
        <v>-2000</v>
      </c>
      <c r="H35" s="784"/>
      <c r="I35" s="784"/>
      <c r="J35" s="784"/>
      <c r="K35" s="784"/>
      <c r="L35" s="785">
        <f>IF(Input!W161="","",Input!W161)</f>
        <v>2000</v>
      </c>
      <c r="M35" s="785"/>
      <c r="N35" s="785"/>
      <c r="O35" s="785"/>
      <c r="P35" s="785"/>
      <c r="Q35" s="785">
        <f>IF(Input!AD161="","",Input!AD161)</f>
        <v>0</v>
      </c>
      <c r="R35" s="785"/>
      <c r="S35" s="785"/>
      <c r="T35" s="785"/>
      <c r="U35" s="786"/>
      <c r="V35" s="820"/>
      <c r="W35" s="821"/>
      <c r="X35" s="821"/>
      <c r="Y35" s="821"/>
      <c r="Z35" s="821"/>
      <c r="AA35" s="821"/>
      <c r="AB35" s="821"/>
      <c r="AC35" s="822"/>
      <c r="AE35" s="58"/>
      <c r="AG35" s="765" t="s">
        <v>166</v>
      </c>
      <c r="AH35" s="373"/>
      <c r="AI35" s="373"/>
      <c r="AJ35" s="373"/>
      <c r="AK35" s="373"/>
      <c r="AL35" s="784" t="str">
        <f>IF(Input!BA161="","",Input!BA161)</f>
        <v/>
      </c>
      <c r="AM35" s="784"/>
      <c r="AN35" s="784"/>
      <c r="AO35" s="784"/>
      <c r="AP35" s="784"/>
      <c r="AQ35" s="785" t="str">
        <f>IF(Input!BH161="","",Input!BH161)</f>
        <v/>
      </c>
      <c r="AR35" s="785"/>
      <c r="AS35" s="785"/>
      <c r="AT35" s="785"/>
      <c r="AU35" s="785"/>
      <c r="AV35" s="785" t="str">
        <f>IF(Input!BO161="","",Input!BO161)</f>
        <v/>
      </c>
      <c r="AW35" s="785"/>
      <c r="AX35" s="785"/>
      <c r="AY35" s="785"/>
      <c r="AZ35" s="786"/>
      <c r="BA35" s="820"/>
      <c r="BB35" s="821"/>
      <c r="BC35" s="821"/>
      <c r="BD35" s="821"/>
      <c r="BE35" s="821"/>
      <c r="BF35" s="821"/>
      <c r="BG35" s="821"/>
      <c r="BH35" s="822"/>
      <c r="BJ35" s="58"/>
      <c r="BL35" s="765" t="s">
        <v>166</v>
      </c>
      <c r="BM35" s="373"/>
      <c r="BN35" s="373"/>
      <c r="BO35" s="373"/>
      <c r="BP35" s="373"/>
      <c r="BQ35" s="784" t="str">
        <f>IF(Input!CL161="","",Input!CL161)</f>
        <v/>
      </c>
      <c r="BR35" s="784"/>
      <c r="BS35" s="784"/>
      <c r="BT35" s="784"/>
      <c r="BU35" s="784"/>
      <c r="BV35" s="785" t="str">
        <f>IF(Input!CS161="","",Input!CS161)</f>
        <v/>
      </c>
      <c r="BW35" s="785"/>
      <c r="BX35" s="785"/>
      <c r="BY35" s="785"/>
      <c r="BZ35" s="785"/>
      <c r="CA35" s="785" t="str">
        <f>IF(Input!CZ161="","",Input!CZ161)</f>
        <v/>
      </c>
      <c r="CB35" s="785"/>
      <c r="CC35" s="785"/>
      <c r="CD35" s="785"/>
      <c r="CE35" s="786"/>
      <c r="CF35" s="820"/>
      <c r="CG35" s="821"/>
      <c r="CH35" s="821"/>
      <c r="CI35" s="821"/>
      <c r="CJ35" s="821"/>
      <c r="CK35" s="821"/>
      <c r="CL35" s="821"/>
      <c r="CM35" s="822"/>
      <c r="CO35" s="58"/>
      <c r="CQ35" s="765" t="s">
        <v>166</v>
      </c>
      <c r="CR35" s="373"/>
      <c r="CS35" s="373"/>
      <c r="CT35" s="373"/>
      <c r="CU35" s="373"/>
      <c r="CV35" s="784" t="str">
        <f>IF(Input!DW161="","",Input!DW161)</f>
        <v/>
      </c>
      <c r="CW35" s="784"/>
      <c r="CX35" s="784"/>
      <c r="CY35" s="784"/>
      <c r="CZ35" s="784"/>
      <c r="DA35" s="785" t="str">
        <f>IF(Input!ED161="","",Input!ED161)</f>
        <v/>
      </c>
      <c r="DB35" s="785"/>
      <c r="DC35" s="785"/>
      <c r="DD35" s="785"/>
      <c r="DE35" s="785"/>
      <c r="DF35" s="785" t="str">
        <f>IF(Input!EK161="","",Input!EK161)</f>
        <v/>
      </c>
      <c r="DG35" s="785"/>
      <c r="DH35" s="785"/>
      <c r="DI35" s="785"/>
      <c r="DJ35" s="786"/>
      <c r="DK35" s="820"/>
      <c r="DL35" s="821"/>
      <c r="DM35" s="821"/>
      <c r="DN35" s="821"/>
      <c r="DO35" s="821"/>
      <c r="DP35" s="821"/>
      <c r="DQ35" s="821"/>
      <c r="DR35" s="822"/>
    </row>
    <row r="36" spans="2:122" ht="14.25" customHeight="1">
      <c r="B36" s="787" t="s">
        <v>167</v>
      </c>
      <c r="C36" s="788"/>
      <c r="D36" s="788"/>
      <c r="E36" s="788"/>
      <c r="F36" s="788"/>
      <c r="G36" s="788"/>
      <c r="H36" s="788"/>
      <c r="I36" s="788"/>
      <c r="J36" s="788"/>
      <c r="K36" s="788"/>
      <c r="L36" s="788"/>
      <c r="M36" s="788"/>
      <c r="N36" s="788"/>
      <c r="O36" s="788"/>
      <c r="P36" s="788"/>
      <c r="Q36" s="788"/>
      <c r="R36" s="788"/>
      <c r="S36" s="788"/>
      <c r="T36" s="788"/>
      <c r="U36" s="789"/>
      <c r="V36" s="820"/>
      <c r="W36" s="821"/>
      <c r="X36" s="821"/>
      <c r="Y36" s="821"/>
      <c r="Z36" s="821"/>
      <c r="AA36" s="821"/>
      <c r="AB36" s="821"/>
      <c r="AC36" s="822"/>
      <c r="AE36" s="58"/>
      <c r="AG36" s="787" t="s">
        <v>167</v>
      </c>
      <c r="AH36" s="788"/>
      <c r="AI36" s="788"/>
      <c r="AJ36" s="788"/>
      <c r="AK36" s="788"/>
      <c r="AL36" s="788"/>
      <c r="AM36" s="788"/>
      <c r="AN36" s="788"/>
      <c r="AO36" s="788"/>
      <c r="AP36" s="788"/>
      <c r="AQ36" s="788"/>
      <c r="AR36" s="788"/>
      <c r="AS36" s="788"/>
      <c r="AT36" s="788"/>
      <c r="AU36" s="788"/>
      <c r="AV36" s="788"/>
      <c r="AW36" s="788"/>
      <c r="AX36" s="788"/>
      <c r="AY36" s="788"/>
      <c r="AZ36" s="789"/>
      <c r="BA36" s="820"/>
      <c r="BB36" s="821"/>
      <c r="BC36" s="821"/>
      <c r="BD36" s="821"/>
      <c r="BE36" s="821"/>
      <c r="BF36" s="821"/>
      <c r="BG36" s="821"/>
      <c r="BH36" s="822"/>
      <c r="BJ36" s="58"/>
      <c r="BL36" s="787" t="s">
        <v>167</v>
      </c>
      <c r="BM36" s="788"/>
      <c r="BN36" s="788"/>
      <c r="BO36" s="788"/>
      <c r="BP36" s="788"/>
      <c r="BQ36" s="788"/>
      <c r="BR36" s="788"/>
      <c r="BS36" s="788"/>
      <c r="BT36" s="788"/>
      <c r="BU36" s="788"/>
      <c r="BV36" s="788"/>
      <c r="BW36" s="788"/>
      <c r="BX36" s="788"/>
      <c r="BY36" s="788"/>
      <c r="BZ36" s="788"/>
      <c r="CA36" s="788"/>
      <c r="CB36" s="788"/>
      <c r="CC36" s="788"/>
      <c r="CD36" s="788"/>
      <c r="CE36" s="789"/>
      <c r="CF36" s="820"/>
      <c r="CG36" s="821"/>
      <c r="CH36" s="821"/>
      <c r="CI36" s="821"/>
      <c r="CJ36" s="821"/>
      <c r="CK36" s="821"/>
      <c r="CL36" s="821"/>
      <c r="CM36" s="822"/>
      <c r="CO36" s="58"/>
      <c r="CQ36" s="787" t="s">
        <v>167</v>
      </c>
      <c r="CR36" s="788"/>
      <c r="CS36" s="788"/>
      <c r="CT36" s="788"/>
      <c r="CU36" s="788"/>
      <c r="CV36" s="788"/>
      <c r="CW36" s="788"/>
      <c r="CX36" s="788"/>
      <c r="CY36" s="788"/>
      <c r="CZ36" s="788"/>
      <c r="DA36" s="788"/>
      <c r="DB36" s="788"/>
      <c r="DC36" s="788"/>
      <c r="DD36" s="788"/>
      <c r="DE36" s="788"/>
      <c r="DF36" s="788"/>
      <c r="DG36" s="788"/>
      <c r="DH36" s="788"/>
      <c r="DI36" s="788"/>
      <c r="DJ36" s="789"/>
      <c r="DK36" s="820"/>
      <c r="DL36" s="821"/>
      <c r="DM36" s="821"/>
      <c r="DN36" s="821"/>
      <c r="DO36" s="821"/>
      <c r="DP36" s="821"/>
      <c r="DQ36" s="821"/>
      <c r="DR36" s="822"/>
    </row>
    <row r="37" spans="2:122" ht="14.25" customHeight="1">
      <c r="B37" s="765" t="s">
        <v>168</v>
      </c>
      <c r="C37" s="373"/>
      <c r="D37" s="373"/>
      <c r="E37" s="373"/>
      <c r="F37" s="373"/>
      <c r="G37" s="766" t="str">
        <f>IF(Input!P163="","",Input!P163)</f>
        <v/>
      </c>
      <c r="H37" s="766"/>
      <c r="I37" s="766"/>
      <c r="J37" s="766"/>
      <c r="K37" s="766"/>
      <c r="L37" s="767" t="str">
        <f>IF(Input!W163="","",Input!W163)</f>
        <v/>
      </c>
      <c r="M37" s="767"/>
      <c r="N37" s="767"/>
      <c r="O37" s="767"/>
      <c r="P37" s="767"/>
      <c r="Q37" s="767" t="str">
        <f>IF(Input!AD163="","",Input!AD163)</f>
        <v/>
      </c>
      <c r="R37" s="767"/>
      <c r="S37" s="767"/>
      <c r="T37" s="767"/>
      <c r="U37" s="768"/>
      <c r="V37" s="820"/>
      <c r="W37" s="821"/>
      <c r="X37" s="821"/>
      <c r="Y37" s="821"/>
      <c r="Z37" s="821"/>
      <c r="AA37" s="821"/>
      <c r="AB37" s="821"/>
      <c r="AC37" s="822"/>
      <c r="AE37" s="58"/>
      <c r="AG37" s="765" t="s">
        <v>168</v>
      </c>
      <c r="AH37" s="373"/>
      <c r="AI37" s="373"/>
      <c r="AJ37" s="373"/>
      <c r="AK37" s="373"/>
      <c r="AL37" s="766" t="str">
        <f>IF(Input!BA163="","",Input!BA163)</f>
        <v/>
      </c>
      <c r="AM37" s="766"/>
      <c r="AN37" s="766"/>
      <c r="AO37" s="766"/>
      <c r="AP37" s="766"/>
      <c r="AQ37" s="767" t="str">
        <f>IF(Input!BH163="","",Input!BH163)</f>
        <v/>
      </c>
      <c r="AR37" s="767"/>
      <c r="AS37" s="767"/>
      <c r="AT37" s="767"/>
      <c r="AU37" s="767"/>
      <c r="AV37" s="767" t="str">
        <f>IF(Input!BO163="","",Input!BO163)</f>
        <v/>
      </c>
      <c r="AW37" s="767"/>
      <c r="AX37" s="767"/>
      <c r="AY37" s="767"/>
      <c r="AZ37" s="768"/>
      <c r="BA37" s="820"/>
      <c r="BB37" s="821"/>
      <c r="BC37" s="821"/>
      <c r="BD37" s="821"/>
      <c r="BE37" s="821"/>
      <c r="BF37" s="821"/>
      <c r="BG37" s="821"/>
      <c r="BH37" s="822"/>
      <c r="BJ37" s="58"/>
      <c r="BL37" s="765" t="s">
        <v>168</v>
      </c>
      <c r="BM37" s="373"/>
      <c r="BN37" s="373"/>
      <c r="BO37" s="373"/>
      <c r="BP37" s="373"/>
      <c r="BQ37" s="766" t="str">
        <f>IF(Input!CL163="","",Input!CL163)</f>
        <v/>
      </c>
      <c r="BR37" s="766"/>
      <c r="BS37" s="766"/>
      <c r="BT37" s="766"/>
      <c r="BU37" s="766"/>
      <c r="BV37" s="767" t="str">
        <f>IF(Input!CS163="","",Input!CS163)</f>
        <v/>
      </c>
      <c r="BW37" s="767"/>
      <c r="BX37" s="767"/>
      <c r="BY37" s="767"/>
      <c r="BZ37" s="767"/>
      <c r="CA37" s="767" t="str">
        <f>IF(Input!CZ163="","",Input!CZ163)</f>
        <v/>
      </c>
      <c r="CB37" s="767"/>
      <c r="CC37" s="767"/>
      <c r="CD37" s="767"/>
      <c r="CE37" s="768"/>
      <c r="CF37" s="820"/>
      <c r="CG37" s="821"/>
      <c r="CH37" s="821"/>
      <c r="CI37" s="821"/>
      <c r="CJ37" s="821"/>
      <c r="CK37" s="821"/>
      <c r="CL37" s="821"/>
      <c r="CM37" s="822"/>
      <c r="CO37" s="58"/>
      <c r="CQ37" s="765" t="s">
        <v>168</v>
      </c>
      <c r="CR37" s="373"/>
      <c r="CS37" s="373"/>
      <c r="CT37" s="373"/>
      <c r="CU37" s="373"/>
      <c r="CV37" s="766" t="str">
        <f>IF(Input!DW163="","",Input!DW163)</f>
        <v/>
      </c>
      <c r="CW37" s="766"/>
      <c r="CX37" s="766"/>
      <c r="CY37" s="766"/>
      <c r="CZ37" s="766"/>
      <c r="DA37" s="767" t="str">
        <f>IF(Input!ED163="","",Input!ED163)</f>
        <v/>
      </c>
      <c r="DB37" s="767"/>
      <c r="DC37" s="767"/>
      <c r="DD37" s="767"/>
      <c r="DE37" s="767"/>
      <c r="DF37" s="767" t="str">
        <f>IF(Input!EK163="","",Input!EK163)</f>
        <v/>
      </c>
      <c r="DG37" s="767"/>
      <c r="DH37" s="767"/>
      <c r="DI37" s="767"/>
      <c r="DJ37" s="768"/>
      <c r="DK37" s="820"/>
      <c r="DL37" s="821"/>
      <c r="DM37" s="821"/>
      <c r="DN37" s="821"/>
      <c r="DO37" s="821"/>
      <c r="DP37" s="821"/>
      <c r="DQ37" s="821"/>
      <c r="DR37" s="822"/>
    </row>
    <row r="38" spans="2:122" ht="14.25" customHeight="1">
      <c r="B38" s="765" t="s">
        <v>47</v>
      </c>
      <c r="C38" s="373"/>
      <c r="D38" s="373"/>
      <c r="E38" s="373"/>
      <c r="F38" s="373"/>
      <c r="G38" s="781" t="str">
        <f>IF(Input!P164="","",Input!P164)</f>
        <v/>
      </c>
      <c r="H38" s="781"/>
      <c r="I38" s="781"/>
      <c r="J38" s="781"/>
      <c r="K38" s="781"/>
      <c r="L38" s="782" t="str">
        <f>IF(Input!W164="","",Input!W164)</f>
        <v/>
      </c>
      <c r="M38" s="782"/>
      <c r="N38" s="782"/>
      <c r="O38" s="782"/>
      <c r="P38" s="782"/>
      <c r="Q38" s="782" t="str">
        <f>IF(Input!AD164="","",Input!AD164)</f>
        <v/>
      </c>
      <c r="R38" s="782"/>
      <c r="S38" s="782"/>
      <c r="T38" s="782"/>
      <c r="U38" s="783"/>
      <c r="V38" s="820"/>
      <c r="W38" s="821"/>
      <c r="X38" s="821"/>
      <c r="Y38" s="821"/>
      <c r="Z38" s="821"/>
      <c r="AA38" s="821"/>
      <c r="AB38" s="821"/>
      <c r="AC38" s="822"/>
      <c r="AE38" s="58"/>
      <c r="AG38" s="765" t="s">
        <v>47</v>
      </c>
      <c r="AH38" s="373"/>
      <c r="AI38" s="373"/>
      <c r="AJ38" s="373"/>
      <c r="AK38" s="373"/>
      <c r="AL38" s="781" t="str">
        <f>IF(Input!BA164="","",Input!BA164)</f>
        <v/>
      </c>
      <c r="AM38" s="781"/>
      <c r="AN38" s="781"/>
      <c r="AO38" s="781"/>
      <c r="AP38" s="781"/>
      <c r="AQ38" s="782" t="str">
        <f>IF(Input!BH164="","",Input!BH164)</f>
        <v/>
      </c>
      <c r="AR38" s="782"/>
      <c r="AS38" s="782"/>
      <c r="AT38" s="782"/>
      <c r="AU38" s="782"/>
      <c r="AV38" s="782" t="str">
        <f>IF(Input!BO164="","",Input!BO164)</f>
        <v/>
      </c>
      <c r="AW38" s="782"/>
      <c r="AX38" s="782"/>
      <c r="AY38" s="782"/>
      <c r="AZ38" s="783"/>
      <c r="BA38" s="820"/>
      <c r="BB38" s="821"/>
      <c r="BC38" s="821"/>
      <c r="BD38" s="821"/>
      <c r="BE38" s="821"/>
      <c r="BF38" s="821"/>
      <c r="BG38" s="821"/>
      <c r="BH38" s="822"/>
      <c r="BJ38" s="58"/>
      <c r="BL38" s="765" t="s">
        <v>47</v>
      </c>
      <c r="BM38" s="373"/>
      <c r="BN38" s="373"/>
      <c r="BO38" s="373"/>
      <c r="BP38" s="373"/>
      <c r="BQ38" s="781" t="str">
        <f>IF(Input!CL164="","",Input!CL164)</f>
        <v/>
      </c>
      <c r="BR38" s="781"/>
      <c r="BS38" s="781"/>
      <c r="BT38" s="781"/>
      <c r="BU38" s="781"/>
      <c r="BV38" s="782" t="str">
        <f>IF(Input!CS164="","",Input!CS164)</f>
        <v/>
      </c>
      <c r="BW38" s="782"/>
      <c r="BX38" s="782"/>
      <c r="BY38" s="782"/>
      <c r="BZ38" s="782"/>
      <c r="CA38" s="782" t="str">
        <f>IF(Input!CZ164="","",Input!CZ164)</f>
        <v/>
      </c>
      <c r="CB38" s="782"/>
      <c r="CC38" s="782"/>
      <c r="CD38" s="782"/>
      <c r="CE38" s="783"/>
      <c r="CF38" s="820"/>
      <c r="CG38" s="821"/>
      <c r="CH38" s="821"/>
      <c r="CI38" s="821"/>
      <c r="CJ38" s="821"/>
      <c r="CK38" s="821"/>
      <c r="CL38" s="821"/>
      <c r="CM38" s="822"/>
      <c r="CO38" s="58"/>
      <c r="CQ38" s="765" t="s">
        <v>47</v>
      </c>
      <c r="CR38" s="373"/>
      <c r="CS38" s="373"/>
      <c r="CT38" s="373"/>
      <c r="CU38" s="373"/>
      <c r="CV38" s="781" t="str">
        <f>IF(Input!DW164="","",Input!DW164)</f>
        <v/>
      </c>
      <c r="CW38" s="781"/>
      <c r="CX38" s="781"/>
      <c r="CY38" s="781"/>
      <c r="CZ38" s="781"/>
      <c r="DA38" s="782" t="str">
        <f>IF(Input!ED164="","",Input!ED164)</f>
        <v/>
      </c>
      <c r="DB38" s="782"/>
      <c r="DC38" s="782"/>
      <c r="DD38" s="782"/>
      <c r="DE38" s="782"/>
      <c r="DF38" s="782" t="str">
        <f>IF(Input!EK164="","",Input!EK164)</f>
        <v/>
      </c>
      <c r="DG38" s="782"/>
      <c r="DH38" s="782"/>
      <c r="DI38" s="782"/>
      <c r="DJ38" s="783"/>
      <c r="DK38" s="820"/>
      <c r="DL38" s="821"/>
      <c r="DM38" s="821"/>
      <c r="DN38" s="821"/>
      <c r="DO38" s="821"/>
      <c r="DP38" s="821"/>
      <c r="DQ38" s="821"/>
      <c r="DR38" s="822"/>
    </row>
    <row r="39" spans="2:122" ht="14.25" customHeight="1">
      <c r="B39" s="765" t="s">
        <v>299</v>
      </c>
      <c r="C39" s="373"/>
      <c r="D39" s="373"/>
      <c r="E39" s="373"/>
      <c r="F39" s="373"/>
      <c r="G39" s="766" t="str">
        <f>IF(Input!P165="","",Input!P165)</f>
        <v/>
      </c>
      <c r="H39" s="766"/>
      <c r="I39" s="766"/>
      <c r="J39" s="766"/>
      <c r="K39" s="766"/>
      <c r="L39" s="767" t="str">
        <f>IF(Input!W165="","",Input!W165)</f>
        <v/>
      </c>
      <c r="M39" s="767"/>
      <c r="N39" s="767"/>
      <c r="O39" s="767"/>
      <c r="P39" s="767"/>
      <c r="Q39" s="767" t="str">
        <f>IF(Input!AD165="","",Input!AD165)</f>
        <v/>
      </c>
      <c r="R39" s="767"/>
      <c r="S39" s="767"/>
      <c r="T39" s="767"/>
      <c r="U39" s="768"/>
      <c r="V39" s="820"/>
      <c r="W39" s="821"/>
      <c r="X39" s="821"/>
      <c r="Y39" s="821"/>
      <c r="Z39" s="821"/>
      <c r="AA39" s="821"/>
      <c r="AB39" s="821"/>
      <c r="AC39" s="822"/>
      <c r="AE39" s="58"/>
      <c r="AG39" s="765" t="s">
        <v>299</v>
      </c>
      <c r="AH39" s="373"/>
      <c r="AI39" s="373"/>
      <c r="AJ39" s="373"/>
      <c r="AK39" s="373"/>
      <c r="AL39" s="766" t="str">
        <f>IF(Input!BA165="","",Input!BA165)</f>
        <v/>
      </c>
      <c r="AM39" s="766"/>
      <c r="AN39" s="766"/>
      <c r="AO39" s="766"/>
      <c r="AP39" s="766"/>
      <c r="AQ39" s="767" t="str">
        <f>IF(Input!BH165="","",Input!BH165)</f>
        <v/>
      </c>
      <c r="AR39" s="767"/>
      <c r="AS39" s="767"/>
      <c r="AT39" s="767"/>
      <c r="AU39" s="767"/>
      <c r="AV39" s="767" t="str">
        <f>IF(Input!BO165="","",Input!BO165)</f>
        <v/>
      </c>
      <c r="AW39" s="767"/>
      <c r="AX39" s="767"/>
      <c r="AY39" s="767"/>
      <c r="AZ39" s="768"/>
      <c r="BA39" s="820"/>
      <c r="BB39" s="821"/>
      <c r="BC39" s="821"/>
      <c r="BD39" s="821"/>
      <c r="BE39" s="821"/>
      <c r="BF39" s="821"/>
      <c r="BG39" s="821"/>
      <c r="BH39" s="822"/>
      <c r="BJ39" s="58"/>
      <c r="BL39" s="765" t="s">
        <v>299</v>
      </c>
      <c r="BM39" s="373"/>
      <c r="BN39" s="373"/>
      <c r="BO39" s="373"/>
      <c r="BP39" s="373"/>
      <c r="BQ39" s="766" t="str">
        <f>IF(Input!CL165="","",Input!CL165)</f>
        <v/>
      </c>
      <c r="BR39" s="766"/>
      <c r="BS39" s="766"/>
      <c r="BT39" s="766"/>
      <c r="BU39" s="766"/>
      <c r="BV39" s="767" t="str">
        <f>IF(Input!CS165="","",Input!CS165)</f>
        <v/>
      </c>
      <c r="BW39" s="767"/>
      <c r="BX39" s="767"/>
      <c r="BY39" s="767"/>
      <c r="BZ39" s="767"/>
      <c r="CA39" s="767" t="str">
        <f>IF(Input!CZ165="","",Input!CZ165)</f>
        <v/>
      </c>
      <c r="CB39" s="767"/>
      <c r="CC39" s="767"/>
      <c r="CD39" s="767"/>
      <c r="CE39" s="768"/>
      <c r="CF39" s="820"/>
      <c r="CG39" s="821"/>
      <c r="CH39" s="821"/>
      <c r="CI39" s="821"/>
      <c r="CJ39" s="821"/>
      <c r="CK39" s="821"/>
      <c r="CL39" s="821"/>
      <c r="CM39" s="822"/>
      <c r="CO39" s="58"/>
      <c r="CQ39" s="765" t="s">
        <v>299</v>
      </c>
      <c r="CR39" s="373"/>
      <c r="CS39" s="373"/>
      <c r="CT39" s="373"/>
      <c r="CU39" s="373"/>
      <c r="CV39" s="766" t="str">
        <f>IF(Input!DW165="","",Input!DW165)</f>
        <v/>
      </c>
      <c r="CW39" s="766"/>
      <c r="CX39" s="766"/>
      <c r="CY39" s="766"/>
      <c r="CZ39" s="766"/>
      <c r="DA39" s="767" t="str">
        <f>IF(Input!ED165="","",Input!ED165)</f>
        <v/>
      </c>
      <c r="DB39" s="767"/>
      <c r="DC39" s="767"/>
      <c r="DD39" s="767"/>
      <c r="DE39" s="767"/>
      <c r="DF39" s="767" t="str">
        <f>IF(Input!EK165="","",Input!EK165)</f>
        <v/>
      </c>
      <c r="DG39" s="767"/>
      <c r="DH39" s="767"/>
      <c r="DI39" s="767"/>
      <c r="DJ39" s="768"/>
      <c r="DK39" s="820"/>
      <c r="DL39" s="821"/>
      <c r="DM39" s="821"/>
      <c r="DN39" s="821"/>
      <c r="DO39" s="821"/>
      <c r="DP39" s="821"/>
      <c r="DQ39" s="821"/>
      <c r="DR39" s="822"/>
    </row>
    <row r="40" spans="2:122" ht="14.25" customHeight="1">
      <c r="B40" s="765" t="s">
        <v>170</v>
      </c>
      <c r="C40" s="373"/>
      <c r="D40" s="373"/>
      <c r="E40" s="373"/>
      <c r="F40" s="373"/>
      <c r="G40" s="766" t="str">
        <f>IF(Input!P166="","",Input!P166)</f>
        <v/>
      </c>
      <c r="H40" s="766"/>
      <c r="I40" s="766"/>
      <c r="J40" s="766"/>
      <c r="K40" s="766"/>
      <c r="L40" s="767" t="str">
        <f>IF(Input!W166="","",Input!W166)</f>
        <v/>
      </c>
      <c r="M40" s="767"/>
      <c r="N40" s="767"/>
      <c r="O40" s="767"/>
      <c r="P40" s="767"/>
      <c r="Q40" s="767" t="str">
        <f>IF(Input!AD166="","",Input!AD166)</f>
        <v/>
      </c>
      <c r="R40" s="767"/>
      <c r="S40" s="767"/>
      <c r="T40" s="767"/>
      <c r="U40" s="768"/>
      <c r="V40" s="820"/>
      <c r="W40" s="821"/>
      <c r="X40" s="821"/>
      <c r="Y40" s="821"/>
      <c r="Z40" s="821"/>
      <c r="AA40" s="821"/>
      <c r="AB40" s="821"/>
      <c r="AC40" s="822"/>
      <c r="AE40" s="58"/>
      <c r="AG40" s="765" t="s">
        <v>170</v>
      </c>
      <c r="AH40" s="373"/>
      <c r="AI40" s="373"/>
      <c r="AJ40" s="373"/>
      <c r="AK40" s="373"/>
      <c r="AL40" s="766" t="str">
        <f>IF(Input!BA166="","",Input!BA166)</f>
        <v/>
      </c>
      <c r="AM40" s="766"/>
      <c r="AN40" s="766"/>
      <c r="AO40" s="766"/>
      <c r="AP40" s="766"/>
      <c r="AQ40" s="767" t="str">
        <f>IF(Input!BH166="","",Input!BH166)</f>
        <v/>
      </c>
      <c r="AR40" s="767"/>
      <c r="AS40" s="767"/>
      <c r="AT40" s="767"/>
      <c r="AU40" s="767"/>
      <c r="AV40" s="767" t="str">
        <f>IF(Input!BO166="","",Input!BO166)</f>
        <v/>
      </c>
      <c r="AW40" s="767"/>
      <c r="AX40" s="767"/>
      <c r="AY40" s="767"/>
      <c r="AZ40" s="768"/>
      <c r="BA40" s="820"/>
      <c r="BB40" s="821"/>
      <c r="BC40" s="821"/>
      <c r="BD40" s="821"/>
      <c r="BE40" s="821"/>
      <c r="BF40" s="821"/>
      <c r="BG40" s="821"/>
      <c r="BH40" s="822"/>
      <c r="BJ40" s="58"/>
      <c r="BL40" s="765" t="s">
        <v>170</v>
      </c>
      <c r="BM40" s="373"/>
      <c r="BN40" s="373"/>
      <c r="BO40" s="373"/>
      <c r="BP40" s="373"/>
      <c r="BQ40" s="766" t="str">
        <f>IF(Input!CL166="","",Input!CL166)</f>
        <v/>
      </c>
      <c r="BR40" s="766"/>
      <c r="BS40" s="766"/>
      <c r="BT40" s="766"/>
      <c r="BU40" s="766"/>
      <c r="BV40" s="767" t="str">
        <f>IF(Input!CS166="","",Input!CS166)</f>
        <v/>
      </c>
      <c r="BW40" s="767"/>
      <c r="BX40" s="767"/>
      <c r="BY40" s="767"/>
      <c r="BZ40" s="767"/>
      <c r="CA40" s="767" t="str">
        <f>IF(Input!CZ166="","",Input!CZ166)</f>
        <v/>
      </c>
      <c r="CB40" s="767"/>
      <c r="CC40" s="767"/>
      <c r="CD40" s="767"/>
      <c r="CE40" s="768"/>
      <c r="CF40" s="820"/>
      <c r="CG40" s="821"/>
      <c r="CH40" s="821"/>
      <c r="CI40" s="821"/>
      <c r="CJ40" s="821"/>
      <c r="CK40" s="821"/>
      <c r="CL40" s="821"/>
      <c r="CM40" s="822"/>
      <c r="CO40" s="58"/>
      <c r="CQ40" s="765" t="s">
        <v>170</v>
      </c>
      <c r="CR40" s="373"/>
      <c r="CS40" s="373"/>
      <c r="CT40" s="373"/>
      <c r="CU40" s="373"/>
      <c r="CV40" s="766" t="str">
        <f>IF(Input!DW166="","",Input!DW166)</f>
        <v/>
      </c>
      <c r="CW40" s="766"/>
      <c r="CX40" s="766"/>
      <c r="CY40" s="766"/>
      <c r="CZ40" s="766"/>
      <c r="DA40" s="767" t="str">
        <f>IF(Input!ED166="","",Input!ED166)</f>
        <v/>
      </c>
      <c r="DB40" s="767"/>
      <c r="DC40" s="767"/>
      <c r="DD40" s="767"/>
      <c r="DE40" s="767"/>
      <c r="DF40" s="767" t="str">
        <f>IF(Input!EK166="","",Input!EK166)</f>
        <v/>
      </c>
      <c r="DG40" s="767"/>
      <c r="DH40" s="767"/>
      <c r="DI40" s="767"/>
      <c r="DJ40" s="768"/>
      <c r="DK40" s="820"/>
      <c r="DL40" s="821"/>
      <c r="DM40" s="821"/>
      <c r="DN40" s="821"/>
      <c r="DO40" s="821"/>
      <c r="DP40" s="821"/>
      <c r="DQ40" s="821"/>
      <c r="DR40" s="822"/>
    </row>
    <row r="41" spans="2:122" ht="14.25" customHeight="1">
      <c r="B41" s="765" t="s">
        <v>171</v>
      </c>
      <c r="C41" s="373"/>
      <c r="D41" s="373"/>
      <c r="E41" s="373"/>
      <c r="F41" s="373"/>
      <c r="G41" s="766" t="str">
        <f>IF(Input!P167="","",Input!P167)</f>
        <v/>
      </c>
      <c r="H41" s="766"/>
      <c r="I41" s="766"/>
      <c r="J41" s="766"/>
      <c r="K41" s="766"/>
      <c r="L41" s="767" t="str">
        <f>IF(Input!W167="","",Input!W167)</f>
        <v/>
      </c>
      <c r="M41" s="767"/>
      <c r="N41" s="767"/>
      <c r="O41" s="767"/>
      <c r="P41" s="767"/>
      <c r="Q41" s="767" t="str">
        <f>IF(Input!AD167="","",Input!AD167)</f>
        <v/>
      </c>
      <c r="R41" s="767"/>
      <c r="S41" s="767"/>
      <c r="T41" s="767"/>
      <c r="U41" s="768"/>
      <c r="V41" s="820"/>
      <c r="W41" s="821"/>
      <c r="X41" s="821"/>
      <c r="Y41" s="821"/>
      <c r="Z41" s="821"/>
      <c r="AA41" s="821"/>
      <c r="AB41" s="821"/>
      <c r="AC41" s="822"/>
      <c r="AE41" s="58"/>
      <c r="AG41" s="765" t="s">
        <v>171</v>
      </c>
      <c r="AH41" s="373"/>
      <c r="AI41" s="373"/>
      <c r="AJ41" s="373"/>
      <c r="AK41" s="373"/>
      <c r="AL41" s="766" t="str">
        <f>IF(Input!BA167="","",Input!BA167)</f>
        <v/>
      </c>
      <c r="AM41" s="766"/>
      <c r="AN41" s="766"/>
      <c r="AO41" s="766"/>
      <c r="AP41" s="766"/>
      <c r="AQ41" s="767" t="str">
        <f>IF(Input!BH167="","",Input!BH167)</f>
        <v/>
      </c>
      <c r="AR41" s="767"/>
      <c r="AS41" s="767"/>
      <c r="AT41" s="767"/>
      <c r="AU41" s="767"/>
      <c r="AV41" s="767" t="str">
        <f>IF(Input!BO167="","",Input!BO167)</f>
        <v/>
      </c>
      <c r="AW41" s="767"/>
      <c r="AX41" s="767"/>
      <c r="AY41" s="767"/>
      <c r="AZ41" s="768"/>
      <c r="BA41" s="820"/>
      <c r="BB41" s="821"/>
      <c r="BC41" s="821"/>
      <c r="BD41" s="821"/>
      <c r="BE41" s="821"/>
      <c r="BF41" s="821"/>
      <c r="BG41" s="821"/>
      <c r="BH41" s="822"/>
      <c r="BJ41" s="58"/>
      <c r="BL41" s="765" t="s">
        <v>171</v>
      </c>
      <c r="BM41" s="373"/>
      <c r="BN41" s="373"/>
      <c r="BO41" s="373"/>
      <c r="BP41" s="373"/>
      <c r="BQ41" s="766" t="str">
        <f>IF(Input!CL167="","",Input!CL167)</f>
        <v/>
      </c>
      <c r="BR41" s="766"/>
      <c r="BS41" s="766"/>
      <c r="BT41" s="766"/>
      <c r="BU41" s="766"/>
      <c r="BV41" s="767" t="str">
        <f>IF(Input!CS167="","",Input!CS167)</f>
        <v/>
      </c>
      <c r="BW41" s="767"/>
      <c r="BX41" s="767"/>
      <c r="BY41" s="767"/>
      <c r="BZ41" s="767"/>
      <c r="CA41" s="767" t="str">
        <f>IF(Input!CZ167="","",Input!CZ167)</f>
        <v/>
      </c>
      <c r="CB41" s="767"/>
      <c r="CC41" s="767"/>
      <c r="CD41" s="767"/>
      <c r="CE41" s="768"/>
      <c r="CF41" s="820"/>
      <c r="CG41" s="821"/>
      <c r="CH41" s="821"/>
      <c r="CI41" s="821"/>
      <c r="CJ41" s="821"/>
      <c r="CK41" s="821"/>
      <c r="CL41" s="821"/>
      <c r="CM41" s="822"/>
      <c r="CO41" s="58"/>
      <c r="CQ41" s="765" t="s">
        <v>171</v>
      </c>
      <c r="CR41" s="373"/>
      <c r="CS41" s="373"/>
      <c r="CT41" s="373"/>
      <c r="CU41" s="373"/>
      <c r="CV41" s="766" t="str">
        <f>IF(Input!DW167="","",Input!DW167)</f>
        <v/>
      </c>
      <c r="CW41" s="766"/>
      <c r="CX41" s="766"/>
      <c r="CY41" s="766"/>
      <c r="CZ41" s="766"/>
      <c r="DA41" s="767" t="str">
        <f>IF(Input!ED167="","",Input!ED167)</f>
        <v/>
      </c>
      <c r="DB41" s="767"/>
      <c r="DC41" s="767"/>
      <c r="DD41" s="767"/>
      <c r="DE41" s="767"/>
      <c r="DF41" s="767" t="str">
        <f>IF(Input!EK167="","",Input!EK167)</f>
        <v/>
      </c>
      <c r="DG41" s="767"/>
      <c r="DH41" s="767"/>
      <c r="DI41" s="767"/>
      <c r="DJ41" s="768"/>
      <c r="DK41" s="820"/>
      <c r="DL41" s="821"/>
      <c r="DM41" s="821"/>
      <c r="DN41" s="821"/>
      <c r="DO41" s="821"/>
      <c r="DP41" s="821"/>
      <c r="DQ41" s="821"/>
      <c r="DR41" s="822"/>
    </row>
    <row r="42" spans="2:122" ht="14.25" customHeight="1">
      <c r="B42" s="765" t="s">
        <v>172</v>
      </c>
      <c r="C42" s="373"/>
      <c r="D42" s="373"/>
      <c r="E42" s="373"/>
      <c r="F42" s="373"/>
      <c r="G42" s="766" t="str">
        <f>IF(Input!P168="","",Input!P168)</f>
        <v/>
      </c>
      <c r="H42" s="766"/>
      <c r="I42" s="766"/>
      <c r="J42" s="766"/>
      <c r="K42" s="766"/>
      <c r="L42" s="767" t="str">
        <f>IF(Input!W168="","",Input!W168)</f>
        <v/>
      </c>
      <c r="M42" s="767"/>
      <c r="N42" s="767"/>
      <c r="O42" s="767"/>
      <c r="P42" s="767"/>
      <c r="Q42" s="767" t="str">
        <f>IF(Input!AD168="","",Input!AD168)</f>
        <v/>
      </c>
      <c r="R42" s="767"/>
      <c r="S42" s="767"/>
      <c r="T42" s="767"/>
      <c r="U42" s="768"/>
      <c r="V42" s="820"/>
      <c r="W42" s="821"/>
      <c r="X42" s="821"/>
      <c r="Y42" s="821"/>
      <c r="Z42" s="821"/>
      <c r="AA42" s="821"/>
      <c r="AB42" s="821"/>
      <c r="AC42" s="822"/>
      <c r="AE42" s="58"/>
      <c r="AG42" s="765" t="s">
        <v>172</v>
      </c>
      <c r="AH42" s="373"/>
      <c r="AI42" s="373"/>
      <c r="AJ42" s="373"/>
      <c r="AK42" s="373"/>
      <c r="AL42" s="766" t="str">
        <f>IF(Input!BA168="","",Input!BA168)</f>
        <v/>
      </c>
      <c r="AM42" s="766"/>
      <c r="AN42" s="766"/>
      <c r="AO42" s="766"/>
      <c r="AP42" s="766"/>
      <c r="AQ42" s="767" t="str">
        <f>IF(Input!BH168="","",Input!BH168)</f>
        <v/>
      </c>
      <c r="AR42" s="767"/>
      <c r="AS42" s="767"/>
      <c r="AT42" s="767"/>
      <c r="AU42" s="767"/>
      <c r="AV42" s="767" t="str">
        <f>IF(Input!BO168="","",Input!BO168)</f>
        <v/>
      </c>
      <c r="AW42" s="767"/>
      <c r="AX42" s="767"/>
      <c r="AY42" s="767"/>
      <c r="AZ42" s="768"/>
      <c r="BA42" s="820"/>
      <c r="BB42" s="821"/>
      <c r="BC42" s="821"/>
      <c r="BD42" s="821"/>
      <c r="BE42" s="821"/>
      <c r="BF42" s="821"/>
      <c r="BG42" s="821"/>
      <c r="BH42" s="822"/>
      <c r="BJ42" s="58"/>
      <c r="BL42" s="765" t="s">
        <v>172</v>
      </c>
      <c r="BM42" s="373"/>
      <c r="BN42" s="373"/>
      <c r="BO42" s="373"/>
      <c r="BP42" s="373"/>
      <c r="BQ42" s="766" t="str">
        <f>IF(Input!CL168="","",Input!CL168)</f>
        <v/>
      </c>
      <c r="BR42" s="766"/>
      <c r="BS42" s="766"/>
      <c r="BT42" s="766"/>
      <c r="BU42" s="766"/>
      <c r="BV42" s="767" t="str">
        <f>IF(Input!CS168="","",Input!CS168)</f>
        <v/>
      </c>
      <c r="BW42" s="767"/>
      <c r="BX42" s="767"/>
      <c r="BY42" s="767"/>
      <c r="BZ42" s="767"/>
      <c r="CA42" s="767" t="str">
        <f>IF(Input!CZ168="","",Input!CZ168)</f>
        <v/>
      </c>
      <c r="CB42" s="767"/>
      <c r="CC42" s="767"/>
      <c r="CD42" s="767"/>
      <c r="CE42" s="768"/>
      <c r="CF42" s="820"/>
      <c r="CG42" s="821"/>
      <c r="CH42" s="821"/>
      <c r="CI42" s="821"/>
      <c r="CJ42" s="821"/>
      <c r="CK42" s="821"/>
      <c r="CL42" s="821"/>
      <c r="CM42" s="822"/>
      <c r="CO42" s="58"/>
      <c r="CQ42" s="765" t="s">
        <v>172</v>
      </c>
      <c r="CR42" s="373"/>
      <c r="CS42" s="373"/>
      <c r="CT42" s="373"/>
      <c r="CU42" s="373"/>
      <c r="CV42" s="766" t="str">
        <f>IF(Input!DW168="","",Input!DW168)</f>
        <v/>
      </c>
      <c r="CW42" s="766"/>
      <c r="CX42" s="766"/>
      <c r="CY42" s="766"/>
      <c r="CZ42" s="766"/>
      <c r="DA42" s="767" t="str">
        <f>IF(Input!ED168="","",Input!ED168)</f>
        <v/>
      </c>
      <c r="DB42" s="767"/>
      <c r="DC42" s="767"/>
      <c r="DD42" s="767"/>
      <c r="DE42" s="767"/>
      <c r="DF42" s="767" t="str">
        <f>IF(Input!EK168="","",Input!EK168)</f>
        <v/>
      </c>
      <c r="DG42" s="767"/>
      <c r="DH42" s="767"/>
      <c r="DI42" s="767"/>
      <c r="DJ42" s="768"/>
      <c r="DK42" s="820"/>
      <c r="DL42" s="821"/>
      <c r="DM42" s="821"/>
      <c r="DN42" s="821"/>
      <c r="DO42" s="821"/>
      <c r="DP42" s="821"/>
      <c r="DQ42" s="821"/>
      <c r="DR42" s="822"/>
    </row>
    <row r="43" spans="2:122" ht="14.25" customHeight="1">
      <c r="B43" s="769" t="s">
        <v>173</v>
      </c>
      <c r="C43" s="770"/>
      <c r="D43" s="770"/>
      <c r="E43" s="770"/>
      <c r="F43" s="770"/>
      <c r="G43" s="773" t="str">
        <f>IF(Input!P169="","",Input!P169)</f>
        <v/>
      </c>
      <c r="H43" s="773"/>
      <c r="I43" s="773"/>
      <c r="J43" s="773"/>
      <c r="K43" s="773"/>
      <c r="L43" s="775" t="str">
        <f>IF(Input!W169="","",Input!W169)</f>
        <v/>
      </c>
      <c r="M43" s="775"/>
      <c r="N43" s="775"/>
      <c r="O43" s="775"/>
      <c r="P43" s="775"/>
      <c r="Q43" s="775" t="str">
        <f>IF(Input!AD169="","",Input!AD169)</f>
        <v/>
      </c>
      <c r="R43" s="775"/>
      <c r="S43" s="775"/>
      <c r="T43" s="775"/>
      <c r="U43" s="777"/>
      <c r="V43" s="820"/>
      <c r="W43" s="821"/>
      <c r="X43" s="821"/>
      <c r="Y43" s="821"/>
      <c r="Z43" s="821"/>
      <c r="AA43" s="821"/>
      <c r="AB43" s="821"/>
      <c r="AC43" s="822"/>
      <c r="AE43" s="58"/>
      <c r="AG43" s="769" t="s">
        <v>173</v>
      </c>
      <c r="AH43" s="770"/>
      <c r="AI43" s="770"/>
      <c r="AJ43" s="770"/>
      <c r="AK43" s="770"/>
      <c r="AL43" s="773" t="str">
        <f>IF(Input!BA169="","",Input!BA169)</f>
        <v/>
      </c>
      <c r="AM43" s="773"/>
      <c r="AN43" s="773"/>
      <c r="AO43" s="773"/>
      <c r="AP43" s="773"/>
      <c r="AQ43" s="775" t="str">
        <f>IF(Input!BH169="","",Input!BH169)</f>
        <v/>
      </c>
      <c r="AR43" s="775"/>
      <c r="AS43" s="775"/>
      <c r="AT43" s="775"/>
      <c r="AU43" s="775"/>
      <c r="AV43" s="775" t="str">
        <f>IF(Input!BO169="","",Input!BO169)</f>
        <v/>
      </c>
      <c r="AW43" s="775"/>
      <c r="AX43" s="775"/>
      <c r="AY43" s="775"/>
      <c r="AZ43" s="777"/>
      <c r="BA43" s="820"/>
      <c r="BB43" s="821"/>
      <c r="BC43" s="821"/>
      <c r="BD43" s="821"/>
      <c r="BE43" s="821"/>
      <c r="BF43" s="821"/>
      <c r="BG43" s="821"/>
      <c r="BH43" s="822"/>
      <c r="BJ43" s="58"/>
      <c r="BL43" s="769" t="s">
        <v>173</v>
      </c>
      <c r="BM43" s="770"/>
      <c r="BN43" s="770"/>
      <c r="BO43" s="770"/>
      <c r="BP43" s="770"/>
      <c r="BQ43" s="773" t="str">
        <f>IF(Input!CL169="","",Input!CL169)</f>
        <v/>
      </c>
      <c r="BR43" s="773"/>
      <c r="BS43" s="773"/>
      <c r="BT43" s="773"/>
      <c r="BU43" s="773"/>
      <c r="BV43" s="775" t="str">
        <f>IF(Input!CS169="","",Input!CS169)</f>
        <v/>
      </c>
      <c r="BW43" s="775"/>
      <c r="BX43" s="775"/>
      <c r="BY43" s="775"/>
      <c r="BZ43" s="775"/>
      <c r="CA43" s="775" t="str">
        <f>IF(Input!CZ169="","",Input!CZ169)</f>
        <v/>
      </c>
      <c r="CB43" s="775"/>
      <c r="CC43" s="775"/>
      <c r="CD43" s="775"/>
      <c r="CE43" s="777"/>
      <c r="CF43" s="820"/>
      <c r="CG43" s="821"/>
      <c r="CH43" s="821"/>
      <c r="CI43" s="821"/>
      <c r="CJ43" s="821"/>
      <c r="CK43" s="821"/>
      <c r="CL43" s="821"/>
      <c r="CM43" s="822"/>
      <c r="CO43" s="58"/>
      <c r="CQ43" s="769" t="s">
        <v>173</v>
      </c>
      <c r="CR43" s="770"/>
      <c r="CS43" s="770"/>
      <c r="CT43" s="770"/>
      <c r="CU43" s="770"/>
      <c r="CV43" s="773" t="str">
        <f>IF(Input!DW169="","",Input!DW169)</f>
        <v/>
      </c>
      <c r="CW43" s="773"/>
      <c r="CX43" s="773"/>
      <c r="CY43" s="773"/>
      <c r="CZ43" s="773"/>
      <c r="DA43" s="775" t="str">
        <f>IF(Input!ED169="","",Input!ED169)</f>
        <v/>
      </c>
      <c r="DB43" s="775"/>
      <c r="DC43" s="775"/>
      <c r="DD43" s="775"/>
      <c r="DE43" s="775"/>
      <c r="DF43" s="775" t="str">
        <f>IF(Input!EK169="","",Input!EK169)</f>
        <v/>
      </c>
      <c r="DG43" s="775"/>
      <c r="DH43" s="775"/>
      <c r="DI43" s="775"/>
      <c r="DJ43" s="777"/>
      <c r="DK43" s="820"/>
      <c r="DL43" s="821"/>
      <c r="DM43" s="821"/>
      <c r="DN43" s="821"/>
      <c r="DO43" s="821"/>
      <c r="DP43" s="821"/>
      <c r="DQ43" s="821"/>
      <c r="DR43" s="822"/>
    </row>
    <row r="44" spans="2:122" ht="14.25" customHeight="1" thickBot="1">
      <c r="B44" s="771"/>
      <c r="C44" s="772"/>
      <c r="D44" s="772"/>
      <c r="E44" s="772"/>
      <c r="F44" s="772"/>
      <c r="G44" s="774"/>
      <c r="H44" s="774"/>
      <c r="I44" s="774"/>
      <c r="J44" s="774"/>
      <c r="K44" s="774"/>
      <c r="L44" s="776"/>
      <c r="M44" s="776"/>
      <c r="N44" s="776"/>
      <c r="O44" s="776"/>
      <c r="P44" s="776"/>
      <c r="Q44" s="776"/>
      <c r="R44" s="776"/>
      <c r="S44" s="776"/>
      <c r="T44" s="776"/>
      <c r="U44" s="778"/>
      <c r="V44" s="823"/>
      <c r="W44" s="824"/>
      <c r="X44" s="824"/>
      <c r="Y44" s="824"/>
      <c r="Z44" s="824"/>
      <c r="AA44" s="824"/>
      <c r="AB44" s="824"/>
      <c r="AC44" s="825"/>
      <c r="AE44" s="58"/>
      <c r="AG44" s="771"/>
      <c r="AH44" s="772"/>
      <c r="AI44" s="772"/>
      <c r="AJ44" s="772"/>
      <c r="AK44" s="772"/>
      <c r="AL44" s="774"/>
      <c r="AM44" s="774"/>
      <c r="AN44" s="774"/>
      <c r="AO44" s="774"/>
      <c r="AP44" s="774"/>
      <c r="AQ44" s="776"/>
      <c r="AR44" s="776"/>
      <c r="AS44" s="776"/>
      <c r="AT44" s="776"/>
      <c r="AU44" s="776"/>
      <c r="AV44" s="776"/>
      <c r="AW44" s="776"/>
      <c r="AX44" s="776"/>
      <c r="AY44" s="776"/>
      <c r="AZ44" s="778"/>
      <c r="BA44" s="823"/>
      <c r="BB44" s="824"/>
      <c r="BC44" s="824"/>
      <c r="BD44" s="824"/>
      <c r="BE44" s="824"/>
      <c r="BF44" s="824"/>
      <c r="BG44" s="824"/>
      <c r="BH44" s="825"/>
      <c r="BJ44" s="58"/>
      <c r="BL44" s="771"/>
      <c r="BM44" s="772"/>
      <c r="BN44" s="772"/>
      <c r="BO44" s="772"/>
      <c r="BP44" s="772"/>
      <c r="BQ44" s="774"/>
      <c r="BR44" s="774"/>
      <c r="BS44" s="774"/>
      <c r="BT44" s="774"/>
      <c r="BU44" s="774"/>
      <c r="BV44" s="776"/>
      <c r="BW44" s="776"/>
      <c r="BX44" s="776"/>
      <c r="BY44" s="776"/>
      <c r="BZ44" s="776"/>
      <c r="CA44" s="776"/>
      <c r="CB44" s="776"/>
      <c r="CC44" s="776"/>
      <c r="CD44" s="776"/>
      <c r="CE44" s="778"/>
      <c r="CF44" s="823"/>
      <c r="CG44" s="824"/>
      <c r="CH44" s="824"/>
      <c r="CI44" s="824"/>
      <c r="CJ44" s="824"/>
      <c r="CK44" s="824"/>
      <c r="CL44" s="824"/>
      <c r="CM44" s="825"/>
      <c r="CO44" s="58"/>
      <c r="CQ44" s="771"/>
      <c r="CR44" s="772"/>
      <c r="CS44" s="772"/>
      <c r="CT44" s="772"/>
      <c r="CU44" s="772"/>
      <c r="CV44" s="774"/>
      <c r="CW44" s="774"/>
      <c r="CX44" s="774"/>
      <c r="CY44" s="774"/>
      <c r="CZ44" s="774"/>
      <c r="DA44" s="776"/>
      <c r="DB44" s="776"/>
      <c r="DC44" s="776"/>
      <c r="DD44" s="776"/>
      <c r="DE44" s="776"/>
      <c r="DF44" s="776"/>
      <c r="DG44" s="776"/>
      <c r="DH44" s="776"/>
      <c r="DI44" s="776"/>
      <c r="DJ44" s="778"/>
      <c r="DK44" s="823"/>
      <c r="DL44" s="824"/>
      <c r="DM44" s="824"/>
      <c r="DN44" s="824"/>
      <c r="DO44" s="824"/>
      <c r="DP44" s="824"/>
      <c r="DQ44" s="824"/>
      <c r="DR44" s="825"/>
    </row>
    <row r="45" spans="2:122" ht="14.25" customHeight="1">
      <c r="B45" s="137"/>
      <c r="C45" s="138"/>
      <c r="D45" s="138"/>
      <c r="E45" s="138"/>
      <c r="F45" s="138"/>
      <c r="G45" s="139"/>
      <c r="H45" s="139"/>
      <c r="I45" s="139"/>
      <c r="J45" s="139"/>
      <c r="K45" s="139"/>
      <c r="L45" s="139"/>
      <c r="M45" s="139"/>
      <c r="N45" s="139"/>
      <c r="O45" s="139"/>
      <c r="P45" s="139"/>
      <c r="Q45" s="139"/>
      <c r="R45" s="139"/>
      <c r="S45" s="139"/>
      <c r="T45" s="139"/>
      <c r="U45" s="139"/>
      <c r="V45" s="169"/>
      <c r="W45" s="169"/>
      <c r="X45" s="169"/>
      <c r="Y45" s="169"/>
      <c r="Z45" s="169"/>
      <c r="AA45" s="169"/>
      <c r="AB45" s="169"/>
      <c r="AC45" s="170"/>
      <c r="AE45" s="58"/>
      <c r="AG45" s="137"/>
      <c r="AH45" s="138"/>
      <c r="AI45" s="138"/>
      <c r="AJ45" s="138"/>
      <c r="AK45" s="138"/>
      <c r="AL45" s="139"/>
      <c r="AM45" s="139"/>
      <c r="AN45" s="139"/>
      <c r="AO45" s="139"/>
      <c r="AP45" s="139"/>
      <c r="AQ45" s="139"/>
      <c r="AR45" s="139"/>
      <c r="AS45" s="139"/>
      <c r="AT45" s="139"/>
      <c r="AU45" s="139"/>
      <c r="AV45" s="139"/>
      <c r="AW45" s="139"/>
      <c r="AX45" s="139"/>
      <c r="AY45" s="139"/>
      <c r="AZ45" s="139"/>
      <c r="BA45" s="169"/>
      <c r="BB45" s="169"/>
      <c r="BC45" s="169"/>
      <c r="BD45" s="169"/>
      <c r="BE45" s="169"/>
      <c r="BF45" s="169"/>
      <c r="BG45" s="169"/>
      <c r="BH45" s="170"/>
      <c r="BJ45" s="58"/>
      <c r="BL45" s="137"/>
      <c r="BM45" s="138"/>
      <c r="BN45" s="138"/>
      <c r="BO45" s="138"/>
      <c r="BP45" s="138"/>
      <c r="BQ45" s="139"/>
      <c r="BR45" s="139"/>
      <c r="BS45" s="139"/>
      <c r="BT45" s="139"/>
      <c r="BU45" s="139"/>
      <c r="BV45" s="139"/>
      <c r="BW45" s="139"/>
      <c r="BX45" s="139"/>
      <c r="BY45" s="139"/>
      <c r="BZ45" s="139"/>
      <c r="CA45" s="139"/>
      <c r="CB45" s="139"/>
      <c r="CC45" s="139"/>
      <c r="CD45" s="139"/>
      <c r="CE45" s="139"/>
      <c r="CF45" s="169"/>
      <c r="CG45" s="169"/>
      <c r="CH45" s="169"/>
      <c r="CI45" s="169"/>
      <c r="CJ45" s="169"/>
      <c r="CK45" s="169"/>
      <c r="CL45" s="169"/>
      <c r="CM45" s="170"/>
      <c r="CO45" s="58"/>
      <c r="CQ45" s="137"/>
      <c r="CR45" s="138"/>
      <c r="CS45" s="138"/>
      <c r="CT45" s="138"/>
      <c r="CU45" s="138"/>
      <c r="CV45" s="139"/>
      <c r="CW45" s="139"/>
      <c r="CX45" s="139"/>
      <c r="CY45" s="139"/>
      <c r="CZ45" s="139"/>
      <c r="DA45" s="139"/>
      <c r="DB45" s="139"/>
      <c r="DC45" s="139"/>
      <c r="DD45" s="139"/>
      <c r="DE45" s="139"/>
      <c r="DF45" s="139"/>
      <c r="DG45" s="139"/>
      <c r="DH45" s="139"/>
      <c r="DI45" s="139"/>
      <c r="DJ45" s="139"/>
      <c r="DK45" s="169"/>
      <c r="DL45" s="169"/>
      <c r="DM45" s="169"/>
      <c r="DN45" s="169"/>
      <c r="DO45" s="169"/>
      <c r="DP45" s="169"/>
      <c r="DQ45" s="169"/>
      <c r="DR45" s="170"/>
    </row>
    <row r="46" spans="2:122" ht="14.25" customHeight="1">
      <c r="B46" s="779" t="s">
        <v>175</v>
      </c>
      <c r="C46" s="780"/>
      <c r="D46" s="780"/>
      <c r="E46" s="780"/>
      <c r="F46" s="780"/>
      <c r="G46" s="763" t="str">
        <f>IF(Input!K181="","",Input!K181)</f>
        <v/>
      </c>
      <c r="H46" s="763"/>
      <c r="I46" s="763"/>
      <c r="J46" s="763"/>
      <c r="K46" s="763"/>
      <c r="L46" s="763"/>
      <c r="M46" s="763"/>
      <c r="N46" s="763"/>
      <c r="O46" s="763"/>
      <c r="P46" s="763"/>
      <c r="Q46" s="101"/>
      <c r="R46" s="764" t="s">
        <v>300</v>
      </c>
      <c r="S46" s="764"/>
      <c r="T46" s="166" t="str">
        <f>IF(Input!AB181="","",Input!AB181)</f>
        <v/>
      </c>
      <c r="U46" s="102" t="s">
        <v>178</v>
      </c>
      <c r="V46" s="171"/>
      <c r="W46" s="171"/>
      <c r="X46" s="171"/>
      <c r="Y46" s="171"/>
      <c r="Z46" s="171"/>
      <c r="AA46" s="171"/>
      <c r="AB46" s="171"/>
      <c r="AC46" s="172"/>
      <c r="AE46" s="58"/>
      <c r="AG46" s="779" t="s">
        <v>175</v>
      </c>
      <c r="AH46" s="780"/>
      <c r="AI46" s="780"/>
      <c r="AJ46" s="780"/>
      <c r="AK46" s="780"/>
      <c r="AL46" s="763" t="str">
        <f>IF(Input!AV181="","",Input!AV181)</f>
        <v/>
      </c>
      <c r="AM46" s="763"/>
      <c r="AN46" s="763"/>
      <c r="AO46" s="763"/>
      <c r="AP46" s="763"/>
      <c r="AQ46" s="763"/>
      <c r="AR46" s="763"/>
      <c r="AS46" s="763"/>
      <c r="AT46" s="763"/>
      <c r="AU46" s="763"/>
      <c r="AV46" s="101"/>
      <c r="AW46" s="764" t="s">
        <v>300</v>
      </c>
      <c r="AX46" s="764"/>
      <c r="AY46" s="166" t="str">
        <f>IF(Input!BM181="","",Input!BM181)</f>
        <v/>
      </c>
      <c r="AZ46" s="102" t="s">
        <v>178</v>
      </c>
      <c r="BA46" s="171"/>
      <c r="BB46" s="171"/>
      <c r="BC46" s="171"/>
      <c r="BD46" s="171"/>
      <c r="BE46" s="171"/>
      <c r="BF46" s="171"/>
      <c r="BG46" s="171"/>
      <c r="BH46" s="172"/>
      <c r="BJ46" s="58"/>
      <c r="BL46" s="779" t="s">
        <v>175</v>
      </c>
      <c r="BM46" s="780"/>
      <c r="BN46" s="780"/>
      <c r="BO46" s="780"/>
      <c r="BP46" s="780"/>
      <c r="BQ46" s="763" t="str">
        <f>IF(Input!CG181="","",Input!CG181)</f>
        <v/>
      </c>
      <c r="BR46" s="763"/>
      <c r="BS46" s="763"/>
      <c r="BT46" s="763"/>
      <c r="BU46" s="763"/>
      <c r="BV46" s="763"/>
      <c r="BW46" s="763"/>
      <c r="BX46" s="763"/>
      <c r="BY46" s="763"/>
      <c r="BZ46" s="763"/>
      <c r="CA46" s="101"/>
      <c r="CB46" s="764" t="s">
        <v>300</v>
      </c>
      <c r="CC46" s="764"/>
      <c r="CD46" s="166" t="str">
        <f>IF(Input!CX181="","",Input!CX181)</f>
        <v/>
      </c>
      <c r="CE46" s="102" t="s">
        <v>178</v>
      </c>
      <c r="CF46" s="171"/>
      <c r="CG46" s="171"/>
      <c r="CH46" s="171"/>
      <c r="CI46" s="171"/>
      <c r="CJ46" s="171"/>
      <c r="CK46" s="171"/>
      <c r="CL46" s="171"/>
      <c r="CM46" s="172"/>
      <c r="CO46" s="58"/>
      <c r="CQ46" s="779" t="s">
        <v>175</v>
      </c>
      <c r="CR46" s="780"/>
      <c r="CS46" s="780"/>
      <c r="CT46" s="780"/>
      <c r="CU46" s="780"/>
      <c r="CV46" s="763" t="str">
        <f>IF(Input!DR181="","",Input!DR181)</f>
        <v/>
      </c>
      <c r="CW46" s="763"/>
      <c r="CX46" s="763"/>
      <c r="CY46" s="763"/>
      <c r="CZ46" s="763"/>
      <c r="DA46" s="763"/>
      <c r="DB46" s="763"/>
      <c r="DC46" s="763"/>
      <c r="DD46" s="763"/>
      <c r="DE46" s="763"/>
      <c r="DF46" s="101"/>
      <c r="DG46" s="764" t="s">
        <v>300</v>
      </c>
      <c r="DH46" s="764"/>
      <c r="DI46" s="166" t="str">
        <f>IF(Input!EI181="","",Input!EI181)</f>
        <v/>
      </c>
      <c r="DJ46" s="102" t="s">
        <v>178</v>
      </c>
      <c r="DK46" s="171"/>
      <c r="DL46" s="171"/>
      <c r="DM46" s="171"/>
      <c r="DN46" s="171"/>
      <c r="DO46" s="171"/>
      <c r="DP46" s="171"/>
      <c r="DQ46" s="171"/>
      <c r="DR46" s="172"/>
    </row>
    <row r="47" spans="2:122" ht="14.25" customHeight="1">
      <c r="B47" s="167"/>
      <c r="C47" s="168"/>
      <c r="D47" s="168"/>
      <c r="E47" s="168"/>
      <c r="F47" s="168"/>
      <c r="G47" s="763" t="str">
        <f>IF(Input!K182="","",Input!K182)</f>
        <v/>
      </c>
      <c r="H47" s="763"/>
      <c r="I47" s="763"/>
      <c r="J47" s="763"/>
      <c r="K47" s="763"/>
      <c r="L47" s="763"/>
      <c r="M47" s="763"/>
      <c r="N47" s="763"/>
      <c r="O47" s="763"/>
      <c r="P47" s="763"/>
      <c r="Q47" s="101"/>
      <c r="R47" s="764" t="s">
        <v>300</v>
      </c>
      <c r="S47" s="764"/>
      <c r="T47" s="166" t="str">
        <f>IF(Input!AB182="","",Input!AB182)</f>
        <v/>
      </c>
      <c r="U47" s="102" t="s">
        <v>178</v>
      </c>
      <c r="V47" s="171"/>
      <c r="W47" s="171"/>
      <c r="X47" s="171"/>
      <c r="Y47" s="171"/>
      <c r="Z47" s="171"/>
      <c r="AA47" s="171"/>
      <c r="AB47" s="171"/>
      <c r="AC47" s="172"/>
      <c r="AE47" s="58"/>
      <c r="AG47" s="167"/>
      <c r="AH47" s="168"/>
      <c r="AI47" s="168"/>
      <c r="AJ47" s="168"/>
      <c r="AK47" s="168"/>
      <c r="AL47" s="763" t="str">
        <f>IF(Input!AV182="","",Input!AV182)</f>
        <v/>
      </c>
      <c r="AM47" s="763"/>
      <c r="AN47" s="763"/>
      <c r="AO47" s="763"/>
      <c r="AP47" s="763"/>
      <c r="AQ47" s="763"/>
      <c r="AR47" s="763"/>
      <c r="AS47" s="763"/>
      <c r="AT47" s="763"/>
      <c r="AU47" s="763"/>
      <c r="AV47" s="101"/>
      <c r="AW47" s="764" t="s">
        <v>300</v>
      </c>
      <c r="AX47" s="764"/>
      <c r="AY47" s="166" t="str">
        <f>IF(Input!BM182="","",Input!BM182)</f>
        <v/>
      </c>
      <c r="AZ47" s="102" t="s">
        <v>178</v>
      </c>
      <c r="BA47" s="171"/>
      <c r="BB47" s="171"/>
      <c r="BC47" s="171"/>
      <c r="BD47" s="171"/>
      <c r="BE47" s="171"/>
      <c r="BF47" s="171"/>
      <c r="BG47" s="171"/>
      <c r="BH47" s="172"/>
      <c r="BJ47" s="58"/>
      <c r="BL47" s="167"/>
      <c r="BM47" s="168"/>
      <c r="BN47" s="168"/>
      <c r="BO47" s="168"/>
      <c r="BP47" s="168"/>
      <c r="BQ47" s="763" t="str">
        <f>IF(Input!CG182="","",Input!CG182)</f>
        <v/>
      </c>
      <c r="BR47" s="763"/>
      <c r="BS47" s="763"/>
      <c r="BT47" s="763"/>
      <c r="BU47" s="763"/>
      <c r="BV47" s="763"/>
      <c r="BW47" s="763"/>
      <c r="BX47" s="763"/>
      <c r="BY47" s="763"/>
      <c r="BZ47" s="763"/>
      <c r="CA47" s="101"/>
      <c r="CB47" s="764" t="s">
        <v>300</v>
      </c>
      <c r="CC47" s="764"/>
      <c r="CD47" s="166" t="str">
        <f>IF(Input!CX182="","",Input!CX182)</f>
        <v/>
      </c>
      <c r="CE47" s="102" t="s">
        <v>178</v>
      </c>
      <c r="CF47" s="171"/>
      <c r="CG47" s="171"/>
      <c r="CH47" s="171"/>
      <c r="CI47" s="171"/>
      <c r="CJ47" s="171"/>
      <c r="CK47" s="171"/>
      <c r="CL47" s="171"/>
      <c r="CM47" s="172"/>
      <c r="CO47" s="58"/>
      <c r="CQ47" s="167"/>
      <c r="CR47" s="168"/>
      <c r="CS47" s="168"/>
      <c r="CT47" s="168"/>
      <c r="CU47" s="168"/>
      <c r="CV47" s="763" t="str">
        <f>IF(Input!DR182="","",Input!DR182)</f>
        <v/>
      </c>
      <c r="CW47" s="763"/>
      <c r="CX47" s="763"/>
      <c r="CY47" s="763"/>
      <c r="CZ47" s="763"/>
      <c r="DA47" s="763"/>
      <c r="DB47" s="763"/>
      <c r="DC47" s="763"/>
      <c r="DD47" s="763"/>
      <c r="DE47" s="763"/>
      <c r="DF47" s="101"/>
      <c r="DG47" s="764" t="s">
        <v>300</v>
      </c>
      <c r="DH47" s="764"/>
      <c r="DI47" s="166" t="str">
        <f>IF(Input!EI182="","",Input!EI182)</f>
        <v/>
      </c>
      <c r="DJ47" s="102" t="s">
        <v>178</v>
      </c>
      <c r="DK47" s="171"/>
      <c r="DL47" s="171"/>
      <c r="DM47" s="171"/>
      <c r="DN47" s="171"/>
      <c r="DO47" s="171"/>
      <c r="DP47" s="171"/>
      <c r="DQ47" s="171"/>
      <c r="DR47" s="172"/>
    </row>
    <row r="48" spans="2:122" ht="14.25" customHeight="1" thickBot="1">
      <c r="B48" s="140"/>
      <c r="C48" s="141"/>
      <c r="D48" s="141"/>
      <c r="E48" s="141"/>
      <c r="F48" s="141"/>
      <c r="G48" s="142"/>
      <c r="H48" s="142"/>
      <c r="I48" s="142"/>
      <c r="J48" s="142"/>
      <c r="K48" s="142"/>
      <c r="L48" s="142"/>
      <c r="M48" s="142"/>
      <c r="N48" s="142"/>
      <c r="O48" s="142"/>
      <c r="P48" s="142"/>
      <c r="Q48" s="142"/>
      <c r="R48" s="142"/>
      <c r="S48" s="142"/>
      <c r="T48" s="142"/>
      <c r="U48" s="142"/>
      <c r="V48" s="173"/>
      <c r="W48" s="173"/>
      <c r="X48" s="173"/>
      <c r="Y48" s="173"/>
      <c r="Z48" s="173"/>
      <c r="AA48" s="173"/>
      <c r="AB48" s="173"/>
      <c r="AC48" s="174"/>
      <c r="AE48" s="58"/>
      <c r="AG48" s="140"/>
      <c r="AH48" s="141"/>
      <c r="AI48" s="141"/>
      <c r="AJ48" s="141"/>
      <c r="AK48" s="141"/>
      <c r="AL48" s="142"/>
      <c r="AM48" s="142"/>
      <c r="AN48" s="142"/>
      <c r="AO48" s="142"/>
      <c r="AP48" s="142"/>
      <c r="AQ48" s="142"/>
      <c r="AR48" s="142"/>
      <c r="AS48" s="142"/>
      <c r="AT48" s="142"/>
      <c r="AU48" s="142"/>
      <c r="AV48" s="142"/>
      <c r="AW48" s="142"/>
      <c r="AX48" s="142"/>
      <c r="AY48" s="142"/>
      <c r="AZ48" s="142"/>
      <c r="BA48" s="173"/>
      <c r="BB48" s="173"/>
      <c r="BC48" s="173"/>
      <c r="BD48" s="173"/>
      <c r="BE48" s="173"/>
      <c r="BF48" s="173"/>
      <c r="BG48" s="173"/>
      <c r="BH48" s="174"/>
      <c r="BJ48" s="58"/>
      <c r="BL48" s="140"/>
      <c r="BM48" s="141"/>
      <c r="BN48" s="141"/>
      <c r="BO48" s="141"/>
      <c r="BP48" s="141"/>
      <c r="BQ48" s="142"/>
      <c r="BR48" s="142"/>
      <c r="BS48" s="142"/>
      <c r="BT48" s="142"/>
      <c r="BU48" s="142"/>
      <c r="BV48" s="142"/>
      <c r="BW48" s="142"/>
      <c r="BX48" s="142"/>
      <c r="BY48" s="142"/>
      <c r="BZ48" s="142"/>
      <c r="CA48" s="142"/>
      <c r="CB48" s="142"/>
      <c r="CC48" s="142"/>
      <c r="CD48" s="142"/>
      <c r="CE48" s="142"/>
      <c r="CF48" s="173"/>
      <c r="CG48" s="173"/>
      <c r="CH48" s="173"/>
      <c r="CI48" s="173"/>
      <c r="CJ48" s="173"/>
      <c r="CK48" s="173"/>
      <c r="CL48" s="173"/>
      <c r="CM48" s="174"/>
      <c r="CO48" s="58"/>
      <c r="CQ48" s="140"/>
      <c r="CR48" s="141"/>
      <c r="CS48" s="141"/>
      <c r="CT48" s="141"/>
      <c r="CU48" s="141"/>
      <c r="CV48" s="142"/>
      <c r="CW48" s="142"/>
      <c r="CX48" s="142"/>
      <c r="CY48" s="142"/>
      <c r="CZ48" s="142"/>
      <c r="DA48" s="142"/>
      <c r="DB48" s="142"/>
      <c r="DC48" s="142"/>
      <c r="DD48" s="142"/>
      <c r="DE48" s="142"/>
      <c r="DF48" s="142"/>
      <c r="DG48" s="142"/>
      <c r="DH48" s="142"/>
      <c r="DI48" s="142"/>
      <c r="DJ48" s="142"/>
      <c r="DK48" s="173"/>
      <c r="DL48" s="173"/>
      <c r="DM48" s="173"/>
      <c r="DN48" s="173"/>
      <c r="DO48" s="173"/>
      <c r="DP48" s="173"/>
      <c r="DQ48" s="173"/>
      <c r="DR48" s="174"/>
    </row>
  </sheetData>
  <sheetProtection algorithmName="SHA-512" hashValue="ZLc+RrK1Cl+Fas1K6T0gDxJjJXesMdDBeBI2pVDzbVoLkxL81bOwEwHzM1R3xZJuhEJcm30lypSJ4YyYr0nCnQ==" saltValue="a8ULO+J8uKetG4xze0iCHQ==" spinCount="100000" sheet="1" formatColumns="0" formatRows="0"/>
  <mergeCells count="580">
    <mergeCell ref="B24:F24"/>
    <mergeCell ref="B13:D14"/>
    <mergeCell ref="E11:H12"/>
    <mergeCell ref="E13:H14"/>
    <mergeCell ref="B2:C2"/>
    <mergeCell ref="D2:G2"/>
    <mergeCell ref="B4:D5"/>
    <mergeCell ref="E4:H5"/>
    <mergeCell ref="G16:K16"/>
    <mergeCell ref="B23:F23"/>
    <mergeCell ref="B21:F21"/>
    <mergeCell ref="B18:F18"/>
    <mergeCell ref="G23:K23"/>
    <mergeCell ref="B17:F17"/>
    <mergeCell ref="G17:K17"/>
    <mergeCell ref="I11:K14"/>
    <mergeCell ref="B20:U20"/>
    <mergeCell ref="G21:K21"/>
    <mergeCell ref="Q22:U22"/>
    <mergeCell ref="G22:K22"/>
    <mergeCell ref="B22:F22"/>
    <mergeCell ref="S6:V6"/>
    <mergeCell ref="L16:P16"/>
    <mergeCell ref="S7:V7"/>
    <mergeCell ref="G19:K19"/>
    <mergeCell ref="B19:F19"/>
    <mergeCell ref="L19:P19"/>
    <mergeCell ref="Q19:U19"/>
    <mergeCell ref="B11:D12"/>
    <mergeCell ref="Z4:AC5"/>
    <mergeCell ref="I4:K5"/>
    <mergeCell ref="L4:O5"/>
    <mergeCell ref="P8:R9"/>
    <mergeCell ref="S4:V5"/>
    <mergeCell ref="L6:O7"/>
    <mergeCell ref="Q18:U18"/>
    <mergeCell ref="Z11:AC12"/>
    <mergeCell ref="E6:H7"/>
    <mergeCell ref="E8:H9"/>
    <mergeCell ref="W6:Y7"/>
    <mergeCell ref="W4:Y5"/>
    <mergeCell ref="Z6:AC6"/>
    <mergeCell ref="Z7:AC7"/>
    <mergeCell ref="Q16:U16"/>
    <mergeCell ref="I6:K7"/>
    <mergeCell ref="W8:Y9"/>
    <mergeCell ref="P4:R5"/>
    <mergeCell ref="B25:F25"/>
    <mergeCell ref="L25:P25"/>
    <mergeCell ref="Q25:U25"/>
    <mergeCell ref="W13:AC14"/>
    <mergeCell ref="P6:R7"/>
    <mergeCell ref="L8:O9"/>
    <mergeCell ref="L17:P17"/>
    <mergeCell ref="G18:K18"/>
    <mergeCell ref="B8:D9"/>
    <mergeCell ref="Q17:U17"/>
    <mergeCell ref="L18:P18"/>
    <mergeCell ref="G24:K24"/>
    <mergeCell ref="L24:P24"/>
    <mergeCell ref="Q23:U23"/>
    <mergeCell ref="Q24:U24"/>
    <mergeCell ref="I8:K9"/>
    <mergeCell ref="L21:P21"/>
    <mergeCell ref="Q21:U21"/>
    <mergeCell ref="G25:K25"/>
    <mergeCell ref="S8:V9"/>
    <mergeCell ref="Z8:AC9"/>
    <mergeCell ref="L23:P23"/>
    <mergeCell ref="P11:R14"/>
    <mergeCell ref="W11:Y12"/>
    <mergeCell ref="G30:K30"/>
    <mergeCell ref="B36:U36"/>
    <mergeCell ref="B37:F37"/>
    <mergeCell ref="G37:K37"/>
    <mergeCell ref="L37:P37"/>
    <mergeCell ref="Q37:U37"/>
    <mergeCell ref="B41:F41"/>
    <mergeCell ref="G41:K41"/>
    <mergeCell ref="L41:P41"/>
    <mergeCell ref="B35:F35"/>
    <mergeCell ref="G35:K35"/>
    <mergeCell ref="Q41:U41"/>
    <mergeCell ref="B38:F38"/>
    <mergeCell ref="B39:F39"/>
    <mergeCell ref="G38:K38"/>
    <mergeCell ref="G39:K39"/>
    <mergeCell ref="L38:P38"/>
    <mergeCell ref="Q38:U38"/>
    <mergeCell ref="L39:P39"/>
    <mergeCell ref="Q39:U39"/>
    <mergeCell ref="B31:F31"/>
    <mergeCell ref="B32:F32"/>
    <mergeCell ref="Q31:U31"/>
    <mergeCell ref="L30:P30"/>
    <mergeCell ref="Q27:U27"/>
    <mergeCell ref="L11:O14"/>
    <mergeCell ref="S11:V14"/>
    <mergeCell ref="L27:P27"/>
    <mergeCell ref="L28:P28"/>
    <mergeCell ref="Q43:U44"/>
    <mergeCell ref="Q34:U34"/>
    <mergeCell ref="Q35:U35"/>
    <mergeCell ref="Q42:U42"/>
    <mergeCell ref="Q28:U28"/>
    <mergeCell ref="Q29:U29"/>
    <mergeCell ref="Q30:U30"/>
    <mergeCell ref="L22:P22"/>
    <mergeCell ref="G47:P47"/>
    <mergeCell ref="R47:S47"/>
    <mergeCell ref="R46:S46"/>
    <mergeCell ref="B34:F34"/>
    <mergeCell ref="B43:F44"/>
    <mergeCell ref="B46:F46"/>
    <mergeCell ref="G46:P46"/>
    <mergeCell ref="G34:K34"/>
    <mergeCell ref="L43:P44"/>
    <mergeCell ref="G43:K44"/>
    <mergeCell ref="B40:F40"/>
    <mergeCell ref="G40:K40"/>
    <mergeCell ref="L40:P40"/>
    <mergeCell ref="Q40:U40"/>
    <mergeCell ref="BE4:BH5"/>
    <mergeCell ref="V17:AC44"/>
    <mergeCell ref="V16:AC16"/>
    <mergeCell ref="B6:D7"/>
    <mergeCell ref="B42:F42"/>
    <mergeCell ref="G42:K42"/>
    <mergeCell ref="L42:P42"/>
    <mergeCell ref="L35:P35"/>
    <mergeCell ref="G31:K31"/>
    <mergeCell ref="L31:P31"/>
    <mergeCell ref="L34:P34"/>
    <mergeCell ref="L32:P32"/>
    <mergeCell ref="B33:U33"/>
    <mergeCell ref="G32:K32"/>
    <mergeCell ref="B30:F30"/>
    <mergeCell ref="Q32:U32"/>
    <mergeCell ref="B27:F27"/>
    <mergeCell ref="B28:F28"/>
    <mergeCell ref="B29:F29"/>
    <mergeCell ref="B26:U26"/>
    <mergeCell ref="G27:K27"/>
    <mergeCell ref="G28:K28"/>
    <mergeCell ref="G29:K29"/>
    <mergeCell ref="L29:P29"/>
    <mergeCell ref="AG2:AH2"/>
    <mergeCell ref="AI2:AL2"/>
    <mergeCell ref="AG4:AI5"/>
    <mergeCell ref="AJ4:AM5"/>
    <mergeCell ref="AN4:AP5"/>
    <mergeCell ref="AQ4:AT5"/>
    <mergeCell ref="AU4:AW5"/>
    <mergeCell ref="AX4:BA5"/>
    <mergeCell ref="BB4:BD5"/>
    <mergeCell ref="AG6:AI7"/>
    <mergeCell ref="AJ6:AM7"/>
    <mergeCell ref="AN6:AP7"/>
    <mergeCell ref="AQ6:AT7"/>
    <mergeCell ref="AU6:AW7"/>
    <mergeCell ref="AX6:BA6"/>
    <mergeCell ref="BB6:BD7"/>
    <mergeCell ref="BE6:BH6"/>
    <mergeCell ref="AX7:BA7"/>
    <mergeCell ref="BE7:BH7"/>
    <mergeCell ref="AG8:AI9"/>
    <mergeCell ref="AJ8:AM9"/>
    <mergeCell ref="AN8:AP9"/>
    <mergeCell ref="AQ8:AT9"/>
    <mergeCell ref="AU8:AW9"/>
    <mergeCell ref="AX8:BA9"/>
    <mergeCell ref="BB8:BD9"/>
    <mergeCell ref="BE8:BH9"/>
    <mergeCell ref="AG11:AI12"/>
    <mergeCell ref="AJ11:AM12"/>
    <mergeCell ref="AN11:AP14"/>
    <mergeCell ref="AQ11:AT14"/>
    <mergeCell ref="AU11:AW14"/>
    <mergeCell ref="AX11:BA14"/>
    <mergeCell ref="BB11:BD12"/>
    <mergeCell ref="BE11:BH12"/>
    <mergeCell ref="AG13:AI14"/>
    <mergeCell ref="AJ13:AM14"/>
    <mergeCell ref="BB13:BH14"/>
    <mergeCell ref="BA16:BH16"/>
    <mergeCell ref="AG17:AK17"/>
    <mergeCell ref="AL17:AP17"/>
    <mergeCell ref="AQ17:AU17"/>
    <mergeCell ref="AV17:AZ17"/>
    <mergeCell ref="BA17:BH44"/>
    <mergeCell ref="AG18:AK18"/>
    <mergeCell ref="AL18:AP18"/>
    <mergeCell ref="AQ18:AU18"/>
    <mergeCell ref="AV18:AZ18"/>
    <mergeCell ref="AG20:AZ20"/>
    <mergeCell ref="AG21:AK21"/>
    <mergeCell ref="AL21:AP21"/>
    <mergeCell ref="AQ21:AU21"/>
    <mergeCell ref="AV21:AZ21"/>
    <mergeCell ref="AG22:AK22"/>
    <mergeCell ref="AL22:AP22"/>
    <mergeCell ref="AQ22:AU22"/>
    <mergeCell ref="AV22:AZ22"/>
    <mergeCell ref="AG29:AK29"/>
    <mergeCell ref="AL29:AP29"/>
    <mergeCell ref="AG23:AK23"/>
    <mergeCell ref="AL23:AP23"/>
    <mergeCell ref="AQ23:AU23"/>
    <mergeCell ref="AG24:AK24"/>
    <mergeCell ref="AL24:AP24"/>
    <mergeCell ref="AQ24:AU24"/>
    <mergeCell ref="AV24:AZ24"/>
    <mergeCell ref="AG25:AK25"/>
    <mergeCell ref="AL25:AP25"/>
    <mergeCell ref="AQ25:AU25"/>
    <mergeCell ref="AV25:AZ25"/>
    <mergeCell ref="AL16:AP16"/>
    <mergeCell ref="AQ16:AU16"/>
    <mergeCell ref="AV16:AZ16"/>
    <mergeCell ref="AV23:AZ23"/>
    <mergeCell ref="AG19:AK19"/>
    <mergeCell ref="AL19:AP19"/>
    <mergeCell ref="AQ19:AU19"/>
    <mergeCell ref="AV19:AZ19"/>
    <mergeCell ref="AG26:AZ26"/>
    <mergeCell ref="AG27:AK27"/>
    <mergeCell ref="AL27:AP27"/>
    <mergeCell ref="AQ27:AU27"/>
    <mergeCell ref="AV27:AZ27"/>
    <mergeCell ref="AG28:AK28"/>
    <mergeCell ref="AL28:AP28"/>
    <mergeCell ref="AQ28:AU28"/>
    <mergeCell ref="AV28:AZ28"/>
    <mergeCell ref="AQ29:AU29"/>
    <mergeCell ref="AV29:AZ29"/>
    <mergeCell ref="AG30:AK30"/>
    <mergeCell ref="AL30:AP30"/>
    <mergeCell ref="AQ30:AU30"/>
    <mergeCell ref="AV30:AZ30"/>
    <mergeCell ref="AG31:AK31"/>
    <mergeCell ref="AL31:AP31"/>
    <mergeCell ref="AQ31:AU31"/>
    <mergeCell ref="AV31:AZ31"/>
    <mergeCell ref="AG32:AK32"/>
    <mergeCell ref="AL32:AP32"/>
    <mergeCell ref="AQ32:AU32"/>
    <mergeCell ref="AV32:AZ32"/>
    <mergeCell ref="AG33:AZ33"/>
    <mergeCell ref="AG34:AK34"/>
    <mergeCell ref="AL34:AP34"/>
    <mergeCell ref="AQ34:AU34"/>
    <mergeCell ref="AV34:AZ34"/>
    <mergeCell ref="AQ41:AU41"/>
    <mergeCell ref="AV41:AZ41"/>
    <mergeCell ref="AG35:AK35"/>
    <mergeCell ref="AL35:AP35"/>
    <mergeCell ref="AQ35:AU35"/>
    <mergeCell ref="AV35:AZ35"/>
    <mergeCell ref="AG36:AZ36"/>
    <mergeCell ref="AG37:AK37"/>
    <mergeCell ref="AL37:AP37"/>
    <mergeCell ref="AQ37:AU37"/>
    <mergeCell ref="AV37:AZ37"/>
    <mergeCell ref="AG40:AK40"/>
    <mergeCell ref="AL40:AP40"/>
    <mergeCell ref="AQ40:AU40"/>
    <mergeCell ref="AV40:AZ40"/>
    <mergeCell ref="CJ4:CM5"/>
    <mergeCell ref="AL47:AU47"/>
    <mergeCell ref="AW47:AX47"/>
    <mergeCell ref="AG42:AK42"/>
    <mergeCell ref="AL42:AP42"/>
    <mergeCell ref="AQ42:AU42"/>
    <mergeCell ref="AV42:AZ42"/>
    <mergeCell ref="AG43:AK44"/>
    <mergeCell ref="AL43:AP44"/>
    <mergeCell ref="AQ43:AU44"/>
    <mergeCell ref="AV43:AZ44"/>
    <mergeCell ref="AG46:AK46"/>
    <mergeCell ref="AL46:AU46"/>
    <mergeCell ref="AW46:AX46"/>
    <mergeCell ref="AG38:AK38"/>
    <mergeCell ref="AL38:AP38"/>
    <mergeCell ref="AQ38:AU38"/>
    <mergeCell ref="AV38:AZ38"/>
    <mergeCell ref="AG39:AK39"/>
    <mergeCell ref="AL39:AP39"/>
    <mergeCell ref="AQ39:AU39"/>
    <mergeCell ref="AV39:AZ39"/>
    <mergeCell ref="AG41:AK41"/>
    <mergeCell ref="AL41:AP41"/>
    <mergeCell ref="BL2:BM2"/>
    <mergeCell ref="BN2:BQ2"/>
    <mergeCell ref="BL4:BN5"/>
    <mergeCell ref="BO4:BR5"/>
    <mergeCell ref="BS4:BU5"/>
    <mergeCell ref="BV4:BY5"/>
    <mergeCell ref="BZ4:CB5"/>
    <mergeCell ref="CC4:CF5"/>
    <mergeCell ref="CG4:CI5"/>
    <mergeCell ref="BL6:BN7"/>
    <mergeCell ref="BO6:BR7"/>
    <mergeCell ref="BS6:BU7"/>
    <mergeCell ref="BV6:BY7"/>
    <mergeCell ref="BZ6:CB7"/>
    <mergeCell ref="CC6:CF6"/>
    <mergeCell ref="CG6:CI7"/>
    <mergeCell ref="CJ6:CM6"/>
    <mergeCell ref="CC7:CF7"/>
    <mergeCell ref="CJ7:CM7"/>
    <mergeCell ref="BL8:BN9"/>
    <mergeCell ref="BO8:BR9"/>
    <mergeCell ref="BS8:BU9"/>
    <mergeCell ref="BV8:BY9"/>
    <mergeCell ref="BZ8:CB9"/>
    <mergeCell ref="CC8:CF9"/>
    <mergeCell ref="CG8:CI9"/>
    <mergeCell ref="CJ8:CM9"/>
    <mergeCell ref="BL11:BN12"/>
    <mergeCell ref="BO11:BR12"/>
    <mergeCell ref="BS11:BU14"/>
    <mergeCell ref="BV11:BY14"/>
    <mergeCell ref="BZ11:CB14"/>
    <mergeCell ref="CC11:CF14"/>
    <mergeCell ref="CG11:CI12"/>
    <mergeCell ref="CJ11:CM12"/>
    <mergeCell ref="BL13:BN14"/>
    <mergeCell ref="BO13:BR14"/>
    <mergeCell ref="CG13:CM14"/>
    <mergeCell ref="CF16:CM16"/>
    <mergeCell ref="BL17:BP17"/>
    <mergeCell ref="BQ17:BU17"/>
    <mergeCell ref="BV17:BZ17"/>
    <mergeCell ref="CA17:CE17"/>
    <mergeCell ref="CF17:CM44"/>
    <mergeCell ref="BL18:BP18"/>
    <mergeCell ref="BQ18:BU18"/>
    <mergeCell ref="BV18:BZ18"/>
    <mergeCell ref="CA18:CE18"/>
    <mergeCell ref="BL20:CE20"/>
    <mergeCell ref="BL21:BP21"/>
    <mergeCell ref="BQ21:BU21"/>
    <mergeCell ref="BV21:BZ21"/>
    <mergeCell ref="CA21:CE21"/>
    <mergeCell ref="BL22:BP22"/>
    <mergeCell ref="BQ22:BU22"/>
    <mergeCell ref="BV22:BZ22"/>
    <mergeCell ref="CA22:CE22"/>
    <mergeCell ref="BL29:BP29"/>
    <mergeCell ref="BQ29:BU29"/>
    <mergeCell ref="BL23:BP23"/>
    <mergeCell ref="BQ23:BU23"/>
    <mergeCell ref="BV23:BZ23"/>
    <mergeCell ref="BL24:BP24"/>
    <mergeCell ref="BQ24:BU24"/>
    <mergeCell ref="BV24:BZ24"/>
    <mergeCell ref="CA24:CE24"/>
    <mergeCell ref="BL25:BP25"/>
    <mergeCell ref="BQ25:BU25"/>
    <mergeCell ref="BV25:BZ25"/>
    <mergeCell ref="CA25:CE25"/>
    <mergeCell ref="BQ16:BU16"/>
    <mergeCell ref="BV16:BZ16"/>
    <mergeCell ref="CA16:CE16"/>
    <mergeCell ref="CA23:CE23"/>
    <mergeCell ref="BL19:BP19"/>
    <mergeCell ref="BQ19:BU19"/>
    <mergeCell ref="BV19:BZ19"/>
    <mergeCell ref="CA19:CE19"/>
    <mergeCell ref="BL26:CE26"/>
    <mergeCell ref="BL27:BP27"/>
    <mergeCell ref="BQ27:BU27"/>
    <mergeCell ref="BV27:BZ27"/>
    <mergeCell ref="CA27:CE27"/>
    <mergeCell ref="BL28:BP28"/>
    <mergeCell ref="BQ28:BU28"/>
    <mergeCell ref="BV28:BZ28"/>
    <mergeCell ref="CA28:CE28"/>
    <mergeCell ref="BV29:BZ29"/>
    <mergeCell ref="CA29:CE29"/>
    <mergeCell ref="BL30:BP30"/>
    <mergeCell ref="BQ30:BU30"/>
    <mergeCell ref="BV30:BZ30"/>
    <mergeCell ref="CA30:CE30"/>
    <mergeCell ref="BL31:BP31"/>
    <mergeCell ref="BQ31:BU31"/>
    <mergeCell ref="BV31:BZ31"/>
    <mergeCell ref="CA31:CE31"/>
    <mergeCell ref="BL32:BP32"/>
    <mergeCell ref="BQ32:BU32"/>
    <mergeCell ref="BV32:BZ32"/>
    <mergeCell ref="CA32:CE32"/>
    <mergeCell ref="BL33:CE33"/>
    <mergeCell ref="BL34:BP34"/>
    <mergeCell ref="BQ34:BU34"/>
    <mergeCell ref="BV34:BZ34"/>
    <mergeCell ref="CA34:CE34"/>
    <mergeCell ref="BV41:BZ41"/>
    <mergeCell ref="CA41:CE41"/>
    <mergeCell ref="BL35:BP35"/>
    <mergeCell ref="BQ35:BU35"/>
    <mergeCell ref="BV35:BZ35"/>
    <mergeCell ref="CA35:CE35"/>
    <mergeCell ref="BL36:CE36"/>
    <mergeCell ref="BL37:BP37"/>
    <mergeCell ref="BQ37:BU37"/>
    <mergeCell ref="BV37:BZ37"/>
    <mergeCell ref="CA37:CE37"/>
    <mergeCell ref="BL40:BP40"/>
    <mergeCell ref="BQ40:BU40"/>
    <mergeCell ref="BV40:BZ40"/>
    <mergeCell ref="CA40:CE40"/>
    <mergeCell ref="DO4:DR5"/>
    <mergeCell ref="BQ47:BZ47"/>
    <mergeCell ref="CB47:CC47"/>
    <mergeCell ref="BL42:BP42"/>
    <mergeCell ref="BQ42:BU42"/>
    <mergeCell ref="BV42:BZ42"/>
    <mergeCell ref="CA42:CE42"/>
    <mergeCell ref="BL43:BP44"/>
    <mergeCell ref="BQ43:BU44"/>
    <mergeCell ref="BV43:BZ44"/>
    <mergeCell ref="CA43:CE44"/>
    <mergeCell ref="BL46:BP46"/>
    <mergeCell ref="BQ46:BZ46"/>
    <mergeCell ref="CB46:CC46"/>
    <mergeCell ref="BL38:BP38"/>
    <mergeCell ref="BQ38:BU38"/>
    <mergeCell ref="BV38:BZ38"/>
    <mergeCell ref="CA38:CE38"/>
    <mergeCell ref="BL39:BP39"/>
    <mergeCell ref="BQ39:BU39"/>
    <mergeCell ref="BV39:BZ39"/>
    <mergeCell ref="CA39:CE39"/>
    <mergeCell ref="BL41:BP41"/>
    <mergeCell ref="BQ41:BU41"/>
    <mergeCell ref="CQ2:CR2"/>
    <mergeCell ref="CS2:CV2"/>
    <mergeCell ref="CQ4:CS5"/>
    <mergeCell ref="CT4:CW5"/>
    <mergeCell ref="CX4:CZ5"/>
    <mergeCell ref="DA4:DD5"/>
    <mergeCell ref="DE4:DG5"/>
    <mergeCell ref="DH4:DK5"/>
    <mergeCell ref="DL4:DN5"/>
    <mergeCell ref="CQ6:CS7"/>
    <mergeCell ref="CT6:CW7"/>
    <mergeCell ref="CX6:CZ7"/>
    <mergeCell ref="DA6:DD7"/>
    <mergeCell ref="DE6:DG7"/>
    <mergeCell ref="DH6:DK6"/>
    <mergeCell ref="DL6:DN7"/>
    <mergeCell ref="DO6:DR6"/>
    <mergeCell ref="DH7:DK7"/>
    <mergeCell ref="DO7:DR7"/>
    <mergeCell ref="CQ8:CS9"/>
    <mergeCell ref="CT8:CW9"/>
    <mergeCell ref="CX8:CZ9"/>
    <mergeCell ref="DA8:DD9"/>
    <mergeCell ref="DE8:DG9"/>
    <mergeCell ref="DH8:DK9"/>
    <mergeCell ref="DL8:DN9"/>
    <mergeCell ref="DO8:DR9"/>
    <mergeCell ref="CQ11:CS12"/>
    <mergeCell ref="CT11:CW12"/>
    <mergeCell ref="CX11:CZ14"/>
    <mergeCell ref="DA11:DD14"/>
    <mergeCell ref="DE11:DG14"/>
    <mergeCell ref="DH11:DK14"/>
    <mergeCell ref="DL11:DN12"/>
    <mergeCell ref="DO11:DR12"/>
    <mergeCell ref="CQ13:CS14"/>
    <mergeCell ref="CT13:CW14"/>
    <mergeCell ref="DL13:DR14"/>
    <mergeCell ref="DK16:DR16"/>
    <mergeCell ref="CQ17:CU17"/>
    <mergeCell ref="CV17:CZ17"/>
    <mergeCell ref="DA17:DE17"/>
    <mergeCell ref="DF17:DJ17"/>
    <mergeCell ref="DK17:DR44"/>
    <mergeCell ref="CQ18:CU18"/>
    <mergeCell ref="CV18:CZ18"/>
    <mergeCell ref="DA18:DE18"/>
    <mergeCell ref="DF18:DJ18"/>
    <mergeCell ref="CQ20:DJ20"/>
    <mergeCell ref="CQ21:CU21"/>
    <mergeCell ref="CV21:CZ21"/>
    <mergeCell ref="DA21:DE21"/>
    <mergeCell ref="DF21:DJ21"/>
    <mergeCell ref="CQ22:CU22"/>
    <mergeCell ref="CV22:CZ22"/>
    <mergeCell ref="DA22:DE22"/>
    <mergeCell ref="DF22:DJ22"/>
    <mergeCell ref="CQ29:CU29"/>
    <mergeCell ref="CV29:CZ29"/>
    <mergeCell ref="CQ23:CU23"/>
    <mergeCell ref="CV23:CZ23"/>
    <mergeCell ref="DA23:DE23"/>
    <mergeCell ref="CQ24:CU24"/>
    <mergeCell ref="CV24:CZ24"/>
    <mergeCell ref="DA24:DE24"/>
    <mergeCell ref="DF24:DJ24"/>
    <mergeCell ref="CQ25:CU25"/>
    <mergeCell ref="CV25:CZ25"/>
    <mergeCell ref="DA25:DE25"/>
    <mergeCell ref="DF25:DJ25"/>
    <mergeCell ref="CV16:CZ16"/>
    <mergeCell ref="DA16:DE16"/>
    <mergeCell ref="DF16:DJ16"/>
    <mergeCell ref="DF23:DJ23"/>
    <mergeCell ref="CQ19:CU19"/>
    <mergeCell ref="CV19:CZ19"/>
    <mergeCell ref="DA19:DE19"/>
    <mergeCell ref="DF19:DJ19"/>
    <mergeCell ref="CQ26:DJ26"/>
    <mergeCell ref="CQ27:CU27"/>
    <mergeCell ref="CV27:CZ27"/>
    <mergeCell ref="DA27:DE27"/>
    <mergeCell ref="DF27:DJ27"/>
    <mergeCell ref="CQ28:CU28"/>
    <mergeCell ref="CV28:CZ28"/>
    <mergeCell ref="DA28:DE28"/>
    <mergeCell ref="DF28:DJ28"/>
    <mergeCell ref="DA29:DE29"/>
    <mergeCell ref="DF29:DJ29"/>
    <mergeCell ref="CQ30:CU30"/>
    <mergeCell ref="CV30:CZ30"/>
    <mergeCell ref="DA30:DE30"/>
    <mergeCell ref="DF30:DJ30"/>
    <mergeCell ref="CQ31:CU31"/>
    <mergeCell ref="CV31:CZ31"/>
    <mergeCell ref="DA31:DE31"/>
    <mergeCell ref="DF31:DJ31"/>
    <mergeCell ref="CQ32:CU32"/>
    <mergeCell ref="CV32:CZ32"/>
    <mergeCell ref="DA32:DE32"/>
    <mergeCell ref="DF32:DJ32"/>
    <mergeCell ref="CQ33:DJ33"/>
    <mergeCell ref="CQ34:CU34"/>
    <mergeCell ref="CV34:CZ34"/>
    <mergeCell ref="DA34:DE34"/>
    <mergeCell ref="DF34:DJ34"/>
    <mergeCell ref="CQ35:CU35"/>
    <mergeCell ref="CV35:CZ35"/>
    <mergeCell ref="DA35:DE35"/>
    <mergeCell ref="DF35:DJ35"/>
    <mergeCell ref="CQ36:DJ36"/>
    <mergeCell ref="CQ37:CU37"/>
    <mergeCell ref="CV37:CZ37"/>
    <mergeCell ref="DA37:DE37"/>
    <mergeCell ref="DF37:DJ37"/>
    <mergeCell ref="CQ38:CU38"/>
    <mergeCell ref="CV38:CZ38"/>
    <mergeCell ref="DA38:DE38"/>
    <mergeCell ref="DF38:DJ38"/>
    <mergeCell ref="CQ39:CU39"/>
    <mergeCell ref="CV39:CZ39"/>
    <mergeCell ref="DA39:DE39"/>
    <mergeCell ref="DF39:DJ39"/>
    <mergeCell ref="CQ41:CU41"/>
    <mergeCell ref="CV41:CZ41"/>
    <mergeCell ref="DA41:DE41"/>
    <mergeCell ref="DF41:DJ41"/>
    <mergeCell ref="CQ40:CU40"/>
    <mergeCell ref="CV40:CZ40"/>
    <mergeCell ref="DA40:DE40"/>
    <mergeCell ref="DF40:DJ40"/>
    <mergeCell ref="CV47:DE47"/>
    <mergeCell ref="DG47:DH47"/>
    <mergeCell ref="CQ42:CU42"/>
    <mergeCell ref="CV42:CZ42"/>
    <mergeCell ref="DA42:DE42"/>
    <mergeCell ref="DF42:DJ42"/>
    <mergeCell ref="CQ43:CU44"/>
    <mergeCell ref="CV43:CZ44"/>
    <mergeCell ref="DA43:DE44"/>
    <mergeCell ref="DF43:DJ44"/>
    <mergeCell ref="CQ46:CU46"/>
    <mergeCell ref="CV46:DE46"/>
    <mergeCell ref="DG46:DH46"/>
  </mergeCells>
  <conditionalFormatting sqref="Z8">
    <cfRule type="cellIs" dxfId="99" priority="198" operator="notEqual">
      <formula>30</formula>
    </cfRule>
  </conditionalFormatting>
  <conditionalFormatting sqref="Z8">
    <cfRule type="cellIs" dxfId="98" priority="194" operator="equal">
      <formula>30</formula>
    </cfRule>
  </conditionalFormatting>
  <conditionalFormatting sqref="S11">
    <cfRule type="cellIs" dxfId="97" priority="193" operator="equal">
      <formula>"no"</formula>
    </cfRule>
  </conditionalFormatting>
  <conditionalFormatting sqref="Z8">
    <cfRule type="cellIs" dxfId="96" priority="192" operator="equal">
      <formula>"&gt;&gt;Please select"</formula>
    </cfRule>
  </conditionalFormatting>
  <conditionalFormatting sqref="G34:U35">
    <cfRule type="cellIs" dxfId="95" priority="186" operator="equal">
      <formula>"red"</formula>
    </cfRule>
    <cfRule type="cellIs" dxfId="94" priority="187" operator="equal">
      <formula>"green"</formula>
    </cfRule>
    <cfRule type="cellIs" dxfId="93" priority="188" operator="equal">
      <formula>"yellow"</formula>
    </cfRule>
  </conditionalFormatting>
  <conditionalFormatting sqref="L27:P32">
    <cfRule type="cellIs" dxfId="92" priority="171" operator="equal">
      <formula>"red"</formula>
    </cfRule>
    <cfRule type="cellIs" dxfId="91" priority="172" operator="equal">
      <formula>"green"</formula>
    </cfRule>
    <cfRule type="cellIs" dxfId="90" priority="173" operator="equal">
      <formula>"yellow"</formula>
    </cfRule>
  </conditionalFormatting>
  <conditionalFormatting sqref="Q27:U32">
    <cfRule type="cellIs" dxfId="89" priority="159" operator="equal">
      <formula>"red"</formula>
    </cfRule>
    <cfRule type="cellIs" dxfId="88" priority="160" operator="equal">
      <formula>"green"</formula>
    </cfRule>
    <cfRule type="cellIs" dxfId="87" priority="161" operator="equal">
      <formula>"yellow"</formula>
    </cfRule>
  </conditionalFormatting>
  <conditionalFormatting sqref="G37:U39 G41:U42">
    <cfRule type="cellIs" dxfId="86" priority="147" operator="equal">
      <formula>"red"</formula>
    </cfRule>
    <cfRule type="cellIs" dxfId="85" priority="148" operator="equal">
      <formula>"green"</formula>
    </cfRule>
    <cfRule type="cellIs" dxfId="84" priority="149" operator="equal">
      <formula>"yellow"</formula>
    </cfRule>
  </conditionalFormatting>
  <conditionalFormatting sqref="L11">
    <cfRule type="cellIs" dxfId="83" priority="64" operator="equal">
      <formula>"no"</formula>
    </cfRule>
  </conditionalFormatting>
  <conditionalFormatting sqref="BE8">
    <cfRule type="cellIs" dxfId="82" priority="63" operator="notEqual">
      <formula>30</formula>
    </cfRule>
  </conditionalFormatting>
  <conditionalFormatting sqref="BE8">
    <cfRule type="cellIs" dxfId="81" priority="62" operator="equal">
      <formula>30</formula>
    </cfRule>
  </conditionalFormatting>
  <conditionalFormatting sqref="AX11">
    <cfRule type="cellIs" dxfId="80" priority="61" operator="equal">
      <formula>"no"</formula>
    </cfRule>
  </conditionalFormatting>
  <conditionalFormatting sqref="BE8">
    <cfRule type="cellIs" dxfId="79" priority="60" operator="equal">
      <formula>"&gt;&gt;Please select"</formula>
    </cfRule>
  </conditionalFormatting>
  <conditionalFormatting sqref="AL34:AZ35">
    <cfRule type="cellIs" dxfId="78" priority="57" operator="equal">
      <formula>"red"</formula>
    </cfRule>
    <cfRule type="cellIs" dxfId="77" priority="58" operator="equal">
      <formula>"green"</formula>
    </cfRule>
    <cfRule type="cellIs" dxfId="76" priority="59" operator="equal">
      <formula>"yellow"</formula>
    </cfRule>
  </conditionalFormatting>
  <conditionalFormatting sqref="AQ27:AU32">
    <cfRule type="cellIs" dxfId="75" priority="54" operator="equal">
      <formula>"red"</formula>
    </cfRule>
    <cfRule type="cellIs" dxfId="74" priority="55" operator="equal">
      <formula>"green"</formula>
    </cfRule>
    <cfRule type="cellIs" dxfId="73" priority="56" operator="equal">
      <formula>"yellow"</formula>
    </cfRule>
  </conditionalFormatting>
  <conditionalFormatting sqref="AV27:AZ32">
    <cfRule type="cellIs" dxfId="72" priority="51" operator="equal">
      <formula>"red"</formula>
    </cfRule>
    <cfRule type="cellIs" dxfId="71" priority="52" operator="equal">
      <formula>"green"</formula>
    </cfRule>
    <cfRule type="cellIs" dxfId="70" priority="53" operator="equal">
      <formula>"yellow"</formula>
    </cfRule>
  </conditionalFormatting>
  <conditionalFormatting sqref="AL37:AZ39 AL41:AZ42">
    <cfRule type="cellIs" dxfId="69" priority="48" operator="equal">
      <formula>"red"</formula>
    </cfRule>
    <cfRule type="cellIs" dxfId="68" priority="49" operator="equal">
      <formula>"green"</formula>
    </cfRule>
    <cfRule type="cellIs" dxfId="67" priority="50" operator="equal">
      <formula>"yellow"</formula>
    </cfRule>
  </conditionalFormatting>
  <conditionalFormatting sqref="AQ11">
    <cfRule type="cellIs" dxfId="66" priority="47" operator="equal">
      <formula>"no"</formula>
    </cfRule>
  </conditionalFormatting>
  <conditionalFormatting sqref="CJ8">
    <cfRule type="cellIs" dxfId="65" priority="46" operator="notEqual">
      <formula>30</formula>
    </cfRule>
  </conditionalFormatting>
  <conditionalFormatting sqref="CJ8">
    <cfRule type="cellIs" dxfId="64" priority="45" operator="equal">
      <formula>30</formula>
    </cfRule>
  </conditionalFormatting>
  <conditionalFormatting sqref="CC11">
    <cfRule type="cellIs" dxfId="63" priority="44" operator="equal">
      <formula>"no"</formula>
    </cfRule>
  </conditionalFormatting>
  <conditionalFormatting sqref="CJ8">
    <cfRule type="cellIs" dxfId="62" priority="43" operator="equal">
      <formula>"&gt;&gt;Please select"</formula>
    </cfRule>
  </conditionalFormatting>
  <conditionalFormatting sqref="BQ34:CE35">
    <cfRule type="cellIs" dxfId="61" priority="40" operator="equal">
      <formula>"red"</formula>
    </cfRule>
    <cfRule type="cellIs" dxfId="60" priority="41" operator="equal">
      <formula>"green"</formula>
    </cfRule>
    <cfRule type="cellIs" dxfId="59" priority="42" operator="equal">
      <formula>"yellow"</formula>
    </cfRule>
  </conditionalFormatting>
  <conditionalFormatting sqref="BV27:BZ32">
    <cfRule type="cellIs" dxfId="58" priority="37" operator="equal">
      <formula>"red"</formula>
    </cfRule>
    <cfRule type="cellIs" dxfId="57" priority="38" operator="equal">
      <formula>"green"</formula>
    </cfRule>
    <cfRule type="cellIs" dxfId="56" priority="39" operator="equal">
      <formula>"yellow"</formula>
    </cfRule>
  </conditionalFormatting>
  <conditionalFormatting sqref="CA27:CE32">
    <cfRule type="cellIs" dxfId="55" priority="34" operator="equal">
      <formula>"red"</formula>
    </cfRule>
    <cfRule type="cellIs" dxfId="54" priority="35" operator="equal">
      <formula>"green"</formula>
    </cfRule>
    <cfRule type="cellIs" dxfId="53" priority="36" operator="equal">
      <formula>"yellow"</formula>
    </cfRule>
  </conditionalFormatting>
  <conditionalFormatting sqref="BQ37:CE39 BQ41:CE42">
    <cfRule type="cellIs" dxfId="52" priority="31" operator="equal">
      <formula>"red"</formula>
    </cfRule>
    <cfRule type="cellIs" dxfId="51" priority="32" operator="equal">
      <formula>"green"</formula>
    </cfRule>
    <cfRule type="cellIs" dxfId="50" priority="33" operator="equal">
      <formula>"yellow"</formula>
    </cfRule>
  </conditionalFormatting>
  <conditionalFormatting sqref="BV11">
    <cfRule type="cellIs" dxfId="49" priority="30" operator="equal">
      <formula>"no"</formula>
    </cfRule>
  </conditionalFormatting>
  <conditionalFormatting sqref="DO8">
    <cfRule type="cellIs" dxfId="48" priority="29" operator="notEqual">
      <formula>30</formula>
    </cfRule>
  </conditionalFormatting>
  <conditionalFormatting sqref="DO8">
    <cfRule type="cellIs" dxfId="47" priority="28" operator="equal">
      <formula>30</formula>
    </cfRule>
  </conditionalFormatting>
  <conditionalFormatting sqref="DH11">
    <cfRule type="cellIs" dxfId="46" priority="27" operator="equal">
      <formula>"no"</formula>
    </cfRule>
  </conditionalFormatting>
  <conditionalFormatting sqref="DO8">
    <cfRule type="cellIs" dxfId="45" priority="26" operator="equal">
      <formula>"&gt;&gt;Please select"</formula>
    </cfRule>
  </conditionalFormatting>
  <conditionalFormatting sqref="CV34:DJ35">
    <cfRule type="cellIs" dxfId="44" priority="23" operator="equal">
      <formula>"red"</formula>
    </cfRule>
    <cfRule type="cellIs" dxfId="43" priority="24" operator="equal">
      <formula>"green"</formula>
    </cfRule>
    <cfRule type="cellIs" dxfId="42" priority="25" operator="equal">
      <formula>"yellow"</formula>
    </cfRule>
  </conditionalFormatting>
  <conditionalFormatting sqref="DA27:DE32">
    <cfRule type="cellIs" dxfId="41" priority="20" operator="equal">
      <formula>"red"</formula>
    </cfRule>
    <cfRule type="cellIs" dxfId="40" priority="21" operator="equal">
      <formula>"green"</formula>
    </cfRule>
    <cfRule type="cellIs" dxfId="39" priority="22" operator="equal">
      <formula>"yellow"</formula>
    </cfRule>
  </conditionalFormatting>
  <conditionalFormatting sqref="DF27:DJ32">
    <cfRule type="cellIs" dxfId="38" priority="17" operator="equal">
      <formula>"red"</formula>
    </cfRule>
    <cfRule type="cellIs" dxfId="37" priority="18" operator="equal">
      <formula>"green"</formula>
    </cfRule>
    <cfRule type="cellIs" dxfId="36" priority="19" operator="equal">
      <formula>"yellow"</formula>
    </cfRule>
  </conditionalFormatting>
  <conditionalFormatting sqref="CV37:DJ39 CV41:DJ42">
    <cfRule type="cellIs" dxfId="35" priority="14" operator="equal">
      <formula>"red"</formula>
    </cfRule>
    <cfRule type="cellIs" dxfId="34" priority="15" operator="equal">
      <formula>"green"</formula>
    </cfRule>
    <cfRule type="cellIs" dxfId="33" priority="16" operator="equal">
      <formula>"yellow"</formula>
    </cfRule>
  </conditionalFormatting>
  <conditionalFormatting sqref="DA11">
    <cfRule type="cellIs" dxfId="32" priority="13" operator="equal">
      <formula>"no"</formula>
    </cfRule>
  </conditionalFormatting>
  <conditionalFormatting sqref="G40:U40">
    <cfRule type="cellIs" dxfId="31" priority="10" operator="equal">
      <formula>"red"</formula>
    </cfRule>
    <cfRule type="cellIs" dxfId="30" priority="11" operator="equal">
      <formula>"green"</formula>
    </cfRule>
    <cfRule type="cellIs" dxfId="29" priority="12" operator="equal">
      <formula>"yellow"</formula>
    </cfRule>
  </conditionalFormatting>
  <conditionalFormatting sqref="AL40:AZ40">
    <cfRule type="cellIs" dxfId="28" priority="7" operator="equal">
      <formula>"red"</formula>
    </cfRule>
    <cfRule type="cellIs" dxfId="27" priority="8" operator="equal">
      <formula>"green"</formula>
    </cfRule>
    <cfRule type="cellIs" dxfId="26" priority="9" operator="equal">
      <formula>"yellow"</formula>
    </cfRule>
  </conditionalFormatting>
  <conditionalFormatting sqref="BQ40:CE40">
    <cfRule type="cellIs" dxfId="25" priority="4" operator="equal">
      <formula>"red"</formula>
    </cfRule>
    <cfRule type="cellIs" dxfId="24" priority="5" operator="equal">
      <formula>"green"</formula>
    </cfRule>
    <cfRule type="cellIs" dxfId="23" priority="6" operator="equal">
      <formula>"yellow"</formula>
    </cfRule>
  </conditionalFormatting>
  <conditionalFormatting sqref="CV40:DJ40">
    <cfRule type="cellIs" dxfId="22" priority="1" operator="equal">
      <formula>"red"</formula>
    </cfRule>
    <cfRule type="cellIs" dxfId="21" priority="2" operator="equal">
      <formula>"green"</formula>
    </cfRule>
    <cfRule type="cellIs" dxfId="20" priority="3" operator="equal">
      <formula>"yellow"</formula>
    </cfRule>
  </conditionalFormatting>
  <pageMargins left="0.70866141732283472" right="0.70866141732283472" top="0.74803149606299213" bottom="0.74803149606299213" header="0.31496062992125984" footer="0.31496062992125984"/>
  <pageSetup paperSize="9" scale="15" orientation="portrait" r:id="rId1"/>
  <headerFooter>
    <oddHeader>&amp;R&amp;"Arial"&amp;9&amp;K737373 Copyright Protection: Confidential - ISO 16016&amp;1#</oddHeader>
  </headerFooter>
  <ignoredErrors>
    <ignoredError sqref="E4:AC7 E11:AC12 B41:U44 V17 G46:U47 AJ4:BH7 AG41:AZ44 AG46:BH48 BA17 BO4:CM7 BL41:CM44 CT4:DR7 CQ41:DR44 CV46:DK47 CQ17:DR18 BL17:CM18 AG17:AZ18 B17:U18 E13:V14 CQ20:DR39 BL20:CM39 AG20:AZ39 B20:U39 E9:AC9 E8:H8 J8:AC8 AJ10:BH14 AJ8:AM9 AQ8:BH9 BO10:CM14 BO8:BR9 BV8:CM9 CT10:DR14 CT8:CW9 DA8:DR9"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2:BD74"/>
  <sheetViews>
    <sheetView zoomScaleNormal="100" workbookViewId="0"/>
    <sheetView workbookViewId="1"/>
  </sheetViews>
  <sheetFormatPr defaultColWidth="4.7109375" defaultRowHeight="12.75"/>
  <cols>
    <col min="1" max="1" width="4.7109375" style="11"/>
    <col min="2" max="2" width="5" style="11" bestFit="1" customWidth="1"/>
    <col min="3" max="12" width="4.7109375" style="11"/>
    <col min="13" max="13" width="5" style="11" bestFit="1" customWidth="1"/>
    <col min="14" max="27" width="4.7109375" style="11"/>
    <col min="28" max="30" width="3" style="11" customWidth="1"/>
    <col min="31" max="16384" width="4.7109375" style="11"/>
  </cols>
  <sheetData>
    <row r="2" spans="2:56" s="103" customFormat="1" ht="12">
      <c r="B2" s="913" t="s">
        <v>181</v>
      </c>
      <c r="C2" s="913"/>
      <c r="D2" s="914" t="str">
        <f>IF(Input!K126="","",Input!K126)</f>
        <v>demo part</v>
      </c>
      <c r="E2" s="914"/>
      <c r="F2" s="914"/>
      <c r="G2" s="914"/>
      <c r="AC2" s="104"/>
      <c r="AE2" s="913" t="s">
        <v>189</v>
      </c>
      <c r="AF2" s="913"/>
      <c r="AG2" s="914" t="str">
        <f>IF(Input!AV126="","",Input!AV126)</f>
        <v>demo part</v>
      </c>
      <c r="AH2" s="914"/>
      <c r="AI2" s="914"/>
      <c r="AJ2" s="914"/>
    </row>
    <row r="3" spans="2:56" ht="13.5" thickBot="1">
      <c r="AC3" s="58"/>
    </row>
    <row r="4" spans="2:56" ht="12.75" customHeight="1">
      <c r="B4" s="915"/>
      <c r="C4" s="916"/>
      <c r="D4" s="916"/>
      <c r="E4" s="916"/>
      <c r="F4" s="916"/>
      <c r="G4" s="916"/>
      <c r="H4" s="916"/>
      <c r="I4" s="916"/>
      <c r="J4" s="916"/>
      <c r="K4" s="916"/>
      <c r="L4" s="916"/>
      <c r="M4" s="916"/>
      <c r="N4" s="916"/>
      <c r="O4" s="916"/>
      <c r="P4" s="916"/>
      <c r="Q4" s="916"/>
      <c r="R4" s="916"/>
      <c r="S4" s="916"/>
      <c r="T4" s="916"/>
      <c r="U4" s="916"/>
      <c r="V4" s="916"/>
      <c r="W4" s="916"/>
      <c r="X4" s="916"/>
      <c r="Y4" s="916"/>
      <c r="Z4" s="916"/>
      <c r="AA4" s="917"/>
      <c r="AC4" s="58"/>
      <c r="AE4" s="915"/>
      <c r="AF4" s="916"/>
      <c r="AG4" s="916"/>
      <c r="AH4" s="916"/>
      <c r="AI4" s="916"/>
      <c r="AJ4" s="916"/>
      <c r="AK4" s="916"/>
      <c r="AL4" s="916"/>
      <c r="AM4" s="916"/>
      <c r="AN4" s="916"/>
      <c r="AO4" s="916"/>
      <c r="AP4" s="916"/>
      <c r="AQ4" s="916"/>
      <c r="AR4" s="916"/>
      <c r="AS4" s="916"/>
      <c r="AT4" s="916"/>
      <c r="AU4" s="916"/>
      <c r="AV4" s="916"/>
      <c r="AW4" s="916"/>
      <c r="AX4" s="916"/>
      <c r="AY4" s="916"/>
      <c r="AZ4" s="916"/>
      <c r="BA4" s="916"/>
      <c r="BB4" s="916"/>
      <c r="BC4" s="916"/>
      <c r="BD4" s="917"/>
    </row>
    <row r="5" spans="2:56" ht="12.75" customHeight="1">
      <c r="B5" s="17"/>
      <c r="C5" s="18"/>
      <c r="D5" s="18"/>
      <c r="E5" s="18"/>
      <c r="F5" s="18"/>
      <c r="G5" s="18"/>
      <c r="H5" s="18"/>
      <c r="I5" s="18"/>
      <c r="J5" s="18"/>
      <c r="K5" s="18"/>
      <c r="L5" s="18"/>
      <c r="M5" s="18"/>
      <c r="N5" s="18"/>
      <c r="O5" s="18"/>
      <c r="P5" s="18"/>
      <c r="Q5" s="18"/>
      <c r="R5" s="18"/>
      <c r="S5" s="18"/>
      <c r="T5" s="18"/>
      <c r="U5" s="18"/>
      <c r="V5" s="18"/>
      <c r="W5" s="18"/>
      <c r="X5" s="18"/>
      <c r="Y5" s="18"/>
      <c r="Z5" s="18"/>
      <c r="AA5" s="19"/>
      <c r="AC5" s="58"/>
      <c r="AE5" s="17"/>
      <c r="AF5" s="18"/>
      <c r="AG5" s="18"/>
      <c r="AH5" s="18"/>
      <c r="AI5" s="18"/>
      <c r="AJ5" s="18"/>
      <c r="AK5" s="18"/>
      <c r="AL5" s="18"/>
      <c r="AM5" s="18"/>
      <c r="AN5" s="18"/>
      <c r="AO5" s="18"/>
      <c r="AP5" s="18"/>
      <c r="AQ5" s="18"/>
      <c r="AR5" s="18"/>
      <c r="AS5" s="18"/>
      <c r="AT5" s="18"/>
      <c r="AU5" s="18"/>
      <c r="AV5" s="18"/>
      <c r="AW5" s="18"/>
      <c r="AX5" s="18"/>
      <c r="AY5" s="18"/>
      <c r="AZ5" s="18"/>
      <c r="BA5" s="18"/>
      <c r="BB5" s="18"/>
      <c r="BC5" s="18"/>
      <c r="BD5" s="19"/>
    </row>
    <row r="6" spans="2:56" ht="12.75" customHeight="1">
      <c r="B6" s="17"/>
      <c r="C6" s="18"/>
      <c r="D6" s="18"/>
      <c r="E6" s="18"/>
      <c r="F6" s="18"/>
      <c r="G6" s="18"/>
      <c r="H6" s="18"/>
      <c r="I6" s="18"/>
      <c r="J6" s="18"/>
      <c r="K6" s="18"/>
      <c r="L6" s="18"/>
      <c r="M6" s="18"/>
      <c r="N6" s="18"/>
      <c r="O6" s="18"/>
      <c r="P6" s="18"/>
      <c r="Q6" s="18"/>
      <c r="R6" s="18"/>
      <c r="S6" s="18"/>
      <c r="T6" s="18"/>
      <c r="U6" s="18"/>
      <c r="V6" s="18"/>
      <c r="W6" s="18"/>
      <c r="X6" s="18"/>
      <c r="Y6" s="18"/>
      <c r="Z6" s="18"/>
      <c r="AA6" s="19"/>
      <c r="AC6" s="58"/>
      <c r="AE6" s="17"/>
      <c r="AF6" s="18"/>
      <c r="AG6" s="18"/>
      <c r="AH6" s="18"/>
      <c r="AI6" s="18"/>
      <c r="AJ6" s="18"/>
      <c r="AK6" s="18"/>
      <c r="AL6" s="18"/>
      <c r="AM6" s="18"/>
      <c r="AN6" s="18"/>
      <c r="AO6" s="18"/>
      <c r="AP6" s="18"/>
      <c r="AQ6" s="18"/>
      <c r="AR6" s="18"/>
      <c r="AS6" s="18"/>
      <c r="AT6" s="18"/>
      <c r="AU6" s="18"/>
      <c r="AV6" s="18"/>
      <c r="AW6" s="18"/>
      <c r="AX6" s="18"/>
      <c r="AY6" s="18"/>
      <c r="AZ6" s="18"/>
      <c r="BA6" s="18"/>
      <c r="BB6" s="18"/>
      <c r="BC6" s="18"/>
      <c r="BD6" s="19"/>
    </row>
    <row r="7" spans="2:56" ht="12.75" customHeight="1">
      <c r="B7" s="17"/>
      <c r="C7" s="20"/>
      <c r="D7" s="20"/>
      <c r="E7" s="21"/>
      <c r="F7" s="18"/>
      <c r="G7" s="18"/>
      <c r="H7" s="18"/>
      <c r="I7" s="18"/>
      <c r="J7" s="18"/>
      <c r="K7" s="18"/>
      <c r="L7" s="18"/>
      <c r="M7" s="18"/>
      <c r="N7" s="18"/>
      <c r="O7" s="18"/>
      <c r="P7" s="18"/>
      <c r="Q7" s="18"/>
      <c r="R7" s="18"/>
      <c r="S7" s="18"/>
      <c r="T7" s="18"/>
      <c r="U7" s="18"/>
      <c r="V7" s="18"/>
      <c r="W7" s="18"/>
      <c r="X7" s="18"/>
      <c r="Y7" s="18"/>
      <c r="Z7" s="18"/>
      <c r="AA7" s="19"/>
      <c r="AC7" s="58"/>
      <c r="AE7" s="17"/>
      <c r="AF7" s="20"/>
      <c r="AG7" s="20"/>
      <c r="AH7" s="21"/>
      <c r="AI7" s="18"/>
      <c r="AJ7" s="18"/>
      <c r="AK7" s="18"/>
      <c r="AL7" s="18"/>
      <c r="AM7" s="18"/>
      <c r="AN7" s="18"/>
      <c r="AO7" s="18"/>
      <c r="AP7" s="18"/>
      <c r="AQ7" s="18"/>
      <c r="AR7" s="18"/>
      <c r="AS7" s="18"/>
      <c r="AT7" s="18"/>
      <c r="AU7" s="18"/>
      <c r="AV7" s="18"/>
      <c r="AW7" s="18"/>
      <c r="AX7" s="18"/>
      <c r="AY7" s="18"/>
      <c r="AZ7" s="18"/>
      <c r="BA7" s="18"/>
      <c r="BB7" s="18"/>
      <c r="BC7" s="18"/>
      <c r="BD7" s="19"/>
    </row>
    <row r="8" spans="2:56" ht="12.75" customHeight="1">
      <c r="B8" s="17"/>
      <c r="C8" s="20"/>
      <c r="D8" s="20"/>
      <c r="E8" s="21"/>
      <c r="F8" s="18"/>
      <c r="G8" s="18"/>
      <c r="H8" s="18"/>
      <c r="I8" s="18"/>
      <c r="J8" s="18"/>
      <c r="K8" s="18"/>
      <c r="L8" s="18"/>
      <c r="M8" s="18"/>
      <c r="N8" s="18"/>
      <c r="O8" s="18"/>
      <c r="P8" s="18"/>
      <c r="Q8" s="18"/>
      <c r="R8" s="18"/>
      <c r="S8" s="18"/>
      <c r="T8" s="18"/>
      <c r="U8" s="18"/>
      <c r="V8" s="18"/>
      <c r="W8" s="18"/>
      <c r="X8" s="18"/>
      <c r="Y8" s="18"/>
      <c r="Z8" s="18"/>
      <c r="AA8" s="19"/>
      <c r="AC8" s="58"/>
      <c r="AE8" s="17"/>
      <c r="AF8" s="20"/>
      <c r="AG8" s="20"/>
      <c r="AH8" s="21"/>
      <c r="AI8" s="18"/>
      <c r="AJ8" s="18"/>
      <c r="AK8" s="18"/>
      <c r="AL8" s="18"/>
      <c r="AM8" s="18"/>
      <c r="AN8" s="18"/>
      <c r="AO8" s="18"/>
      <c r="AP8" s="18"/>
      <c r="AQ8" s="18"/>
      <c r="AR8" s="18"/>
      <c r="AS8" s="18"/>
      <c r="AT8" s="18"/>
      <c r="AU8" s="18"/>
      <c r="AV8" s="18"/>
      <c r="AW8" s="18"/>
      <c r="AX8" s="18"/>
      <c r="AY8" s="18"/>
      <c r="AZ8" s="18"/>
      <c r="BA8" s="18"/>
      <c r="BB8" s="18"/>
      <c r="BC8" s="18"/>
      <c r="BD8" s="19"/>
    </row>
    <row r="9" spans="2:56" ht="12.75" customHeight="1">
      <c r="B9" s="17"/>
      <c r="C9" s="20"/>
      <c r="D9" s="20"/>
      <c r="E9" s="21"/>
      <c r="F9" s="18"/>
      <c r="G9" s="18"/>
      <c r="H9" s="18"/>
      <c r="I9" s="18"/>
      <c r="J9" s="18"/>
      <c r="K9" s="18"/>
      <c r="L9" s="18"/>
      <c r="M9" s="18"/>
      <c r="N9" s="18"/>
      <c r="O9" s="18"/>
      <c r="P9" s="18"/>
      <c r="Q9" s="18"/>
      <c r="R9" s="18"/>
      <c r="S9" s="18"/>
      <c r="T9" s="18"/>
      <c r="U9" s="18"/>
      <c r="V9" s="18"/>
      <c r="W9" s="18"/>
      <c r="X9" s="18"/>
      <c r="Y9" s="18"/>
      <c r="Z9" s="18"/>
      <c r="AA9" s="19"/>
      <c r="AC9" s="58"/>
      <c r="AE9" s="17"/>
      <c r="AF9" s="20"/>
      <c r="AG9" s="20"/>
      <c r="AH9" s="21"/>
      <c r="AI9" s="18"/>
      <c r="AJ9" s="18"/>
      <c r="AK9" s="18"/>
      <c r="AL9" s="18"/>
      <c r="AM9" s="18"/>
      <c r="AN9" s="18"/>
      <c r="AO9" s="18"/>
      <c r="AP9" s="18"/>
      <c r="AQ9" s="18"/>
      <c r="AR9" s="18"/>
      <c r="AS9" s="18"/>
      <c r="AT9" s="18"/>
      <c r="AU9" s="18"/>
      <c r="AV9" s="18"/>
      <c r="AW9" s="18"/>
      <c r="AX9" s="18"/>
      <c r="AY9" s="18"/>
      <c r="AZ9" s="18"/>
      <c r="BA9" s="18"/>
      <c r="BB9" s="18"/>
      <c r="BC9" s="18"/>
      <c r="BD9" s="19"/>
    </row>
    <row r="10" spans="2:56" ht="12.75" customHeight="1">
      <c r="B10" s="17"/>
      <c r="C10" s="20"/>
      <c r="D10" s="20"/>
      <c r="E10" s="21"/>
      <c r="F10" s="18"/>
      <c r="G10" s="18"/>
      <c r="H10" s="18"/>
      <c r="I10" s="18"/>
      <c r="J10" s="18"/>
      <c r="K10" s="18"/>
      <c r="L10" s="18"/>
      <c r="M10" s="18"/>
      <c r="N10" s="18"/>
      <c r="O10" s="18"/>
      <c r="P10" s="18"/>
      <c r="Q10" s="18"/>
      <c r="R10" s="18"/>
      <c r="S10" s="18"/>
      <c r="T10" s="18"/>
      <c r="U10" s="18"/>
      <c r="V10" s="18"/>
      <c r="W10" s="18"/>
      <c r="X10" s="18"/>
      <c r="Y10" s="18"/>
      <c r="Z10" s="18"/>
      <c r="AA10" s="19"/>
      <c r="AC10" s="58"/>
      <c r="AE10" s="17"/>
      <c r="AF10" s="20"/>
      <c r="AG10" s="20"/>
      <c r="AH10" s="21"/>
      <c r="AI10" s="18"/>
      <c r="AJ10" s="18"/>
      <c r="AK10" s="18"/>
      <c r="AL10" s="18"/>
      <c r="AM10" s="18"/>
      <c r="AN10" s="18"/>
      <c r="AO10" s="18"/>
      <c r="AP10" s="18"/>
      <c r="AQ10" s="18"/>
      <c r="AR10" s="18"/>
      <c r="AS10" s="18"/>
      <c r="AT10" s="18"/>
      <c r="AU10" s="18"/>
      <c r="AV10" s="18"/>
      <c r="AW10" s="18"/>
      <c r="AX10" s="18"/>
      <c r="AY10" s="18"/>
      <c r="AZ10" s="18"/>
      <c r="BA10" s="18"/>
      <c r="BB10" s="18"/>
      <c r="BC10" s="18"/>
      <c r="BD10" s="19"/>
    </row>
    <row r="11" spans="2:56" ht="12.75" customHeight="1">
      <c r="B11" s="17"/>
      <c r="C11" s="20"/>
      <c r="D11" s="20"/>
      <c r="E11" s="21"/>
      <c r="F11" s="18"/>
      <c r="G11" s="18"/>
      <c r="H11" s="18"/>
      <c r="I11" s="18"/>
      <c r="J11" s="18"/>
      <c r="K11" s="18"/>
      <c r="L11" s="18"/>
      <c r="M11" s="18"/>
      <c r="N11" s="18"/>
      <c r="O11" s="18"/>
      <c r="P11" s="18"/>
      <c r="Q11" s="18"/>
      <c r="R11" s="18"/>
      <c r="S11" s="18"/>
      <c r="T11" s="18"/>
      <c r="U11" s="18"/>
      <c r="V11" s="18"/>
      <c r="W11" s="18"/>
      <c r="X11" s="18"/>
      <c r="Y11" s="18"/>
      <c r="Z11" s="18"/>
      <c r="AA11" s="19"/>
      <c r="AC11" s="58"/>
      <c r="AE11" s="17"/>
      <c r="AF11" s="20"/>
      <c r="AG11" s="20"/>
      <c r="AH11" s="21"/>
      <c r="AI11" s="18"/>
      <c r="AJ11" s="18"/>
      <c r="AK11" s="18"/>
      <c r="AL11" s="18"/>
      <c r="AM11" s="18"/>
      <c r="AN11" s="18"/>
      <c r="AO11" s="18"/>
      <c r="AP11" s="18"/>
      <c r="AQ11" s="18"/>
      <c r="AR11" s="18"/>
      <c r="AS11" s="18"/>
      <c r="AT11" s="18"/>
      <c r="AU11" s="18"/>
      <c r="AV11" s="18"/>
      <c r="AW11" s="18"/>
      <c r="AX11" s="18"/>
      <c r="AY11" s="18"/>
      <c r="AZ11" s="18"/>
      <c r="BA11" s="18"/>
      <c r="BB11" s="18"/>
      <c r="BC11" s="18"/>
      <c r="BD11" s="19"/>
    </row>
    <row r="12" spans="2:56" ht="12.75" customHeight="1">
      <c r="B12" s="17"/>
      <c r="C12" s="20"/>
      <c r="D12" s="20"/>
      <c r="E12" s="21"/>
      <c r="F12" s="18"/>
      <c r="G12" s="18"/>
      <c r="H12" s="18"/>
      <c r="I12" s="18"/>
      <c r="J12" s="18"/>
      <c r="K12" s="18"/>
      <c r="L12" s="18"/>
      <c r="M12" s="18"/>
      <c r="N12" s="18"/>
      <c r="O12" s="18"/>
      <c r="P12" s="18"/>
      <c r="Q12" s="18"/>
      <c r="R12" s="18"/>
      <c r="S12" s="18"/>
      <c r="T12" s="18"/>
      <c r="U12" s="18"/>
      <c r="V12" s="18"/>
      <c r="W12" s="18"/>
      <c r="X12" s="18"/>
      <c r="Y12" s="18"/>
      <c r="Z12" s="18"/>
      <c r="AA12" s="19"/>
      <c r="AC12" s="58"/>
      <c r="AE12" s="17"/>
      <c r="AF12" s="20"/>
      <c r="AG12" s="20"/>
      <c r="AH12" s="21"/>
      <c r="AI12" s="18"/>
      <c r="AJ12" s="18"/>
      <c r="AK12" s="18"/>
      <c r="AL12" s="18"/>
      <c r="AM12" s="18"/>
      <c r="AN12" s="18"/>
      <c r="AO12" s="18"/>
      <c r="AP12" s="18"/>
      <c r="AQ12" s="18"/>
      <c r="AR12" s="18"/>
      <c r="AS12" s="18"/>
      <c r="AT12" s="18"/>
      <c r="AU12" s="18"/>
      <c r="AV12" s="18"/>
      <c r="AW12" s="18"/>
      <c r="AX12" s="18"/>
      <c r="AY12" s="18"/>
      <c r="AZ12" s="18"/>
      <c r="BA12" s="18"/>
      <c r="BB12" s="18"/>
      <c r="BC12" s="18"/>
      <c r="BD12" s="19"/>
    </row>
    <row r="13" spans="2:56" ht="12.75" customHeight="1">
      <c r="B13" s="17"/>
      <c r="C13" s="20"/>
      <c r="D13" s="20"/>
      <c r="E13" s="21"/>
      <c r="F13" s="18"/>
      <c r="G13" s="18"/>
      <c r="H13" s="18"/>
      <c r="I13" s="18"/>
      <c r="J13" s="18"/>
      <c r="K13" s="18"/>
      <c r="L13" s="18"/>
      <c r="M13" s="18"/>
      <c r="N13" s="18"/>
      <c r="O13" s="18"/>
      <c r="P13" s="18"/>
      <c r="Q13" s="18"/>
      <c r="R13" s="18"/>
      <c r="S13" s="18"/>
      <c r="T13" s="18"/>
      <c r="U13" s="18"/>
      <c r="V13" s="18"/>
      <c r="W13" s="18"/>
      <c r="X13" s="18"/>
      <c r="Y13" s="18"/>
      <c r="Z13" s="18"/>
      <c r="AA13" s="19"/>
      <c r="AC13" s="58"/>
      <c r="AE13" s="17"/>
      <c r="AF13" s="20"/>
      <c r="AG13" s="20"/>
      <c r="AH13" s="21"/>
      <c r="AI13" s="18"/>
      <c r="AJ13" s="18"/>
      <c r="AK13" s="18"/>
      <c r="AL13" s="18"/>
      <c r="AM13" s="18"/>
      <c r="AN13" s="18"/>
      <c r="AO13" s="18"/>
      <c r="AP13" s="18"/>
      <c r="AQ13" s="18"/>
      <c r="AR13" s="18"/>
      <c r="AS13" s="18"/>
      <c r="AT13" s="18"/>
      <c r="AU13" s="18"/>
      <c r="AV13" s="18"/>
      <c r="AW13" s="18"/>
      <c r="AX13" s="18"/>
      <c r="AY13" s="18"/>
      <c r="AZ13" s="18"/>
      <c r="BA13" s="18"/>
      <c r="BB13" s="18"/>
      <c r="BC13" s="18"/>
      <c r="BD13" s="19"/>
    </row>
    <row r="14" spans="2:56" ht="12.75" customHeight="1">
      <c r="B14" s="17"/>
      <c r="C14" s="20"/>
      <c r="D14" s="20"/>
      <c r="E14" s="21"/>
      <c r="F14" s="18"/>
      <c r="G14" s="18"/>
      <c r="H14" s="18"/>
      <c r="I14" s="18"/>
      <c r="J14" s="18"/>
      <c r="K14" s="18"/>
      <c r="L14" s="18"/>
      <c r="M14" s="18"/>
      <c r="N14" s="18"/>
      <c r="O14" s="18"/>
      <c r="P14" s="18"/>
      <c r="Q14" s="18"/>
      <c r="R14" s="18"/>
      <c r="S14" s="18"/>
      <c r="T14" s="18"/>
      <c r="U14" s="18"/>
      <c r="V14" s="18"/>
      <c r="W14" s="18"/>
      <c r="X14" s="18"/>
      <c r="Y14" s="18"/>
      <c r="Z14" s="18"/>
      <c r="AA14" s="19"/>
      <c r="AC14" s="58"/>
      <c r="AE14" s="17"/>
      <c r="AF14" s="20"/>
      <c r="AG14" s="20"/>
      <c r="AH14" s="21"/>
      <c r="AI14" s="18"/>
      <c r="AJ14" s="18"/>
      <c r="AK14" s="18"/>
      <c r="AL14" s="18"/>
      <c r="AM14" s="18"/>
      <c r="AN14" s="18"/>
      <c r="AO14" s="18"/>
      <c r="AP14" s="18"/>
      <c r="AQ14" s="18"/>
      <c r="AR14" s="18"/>
      <c r="AS14" s="18"/>
      <c r="AT14" s="18"/>
      <c r="AU14" s="18"/>
      <c r="AV14" s="18"/>
      <c r="AW14" s="18"/>
      <c r="AX14" s="18"/>
      <c r="AY14" s="18"/>
      <c r="AZ14" s="18"/>
      <c r="BA14" s="18"/>
      <c r="BB14" s="18"/>
      <c r="BC14" s="18"/>
      <c r="BD14" s="19"/>
    </row>
    <row r="15" spans="2:56" ht="12.75" customHeight="1">
      <c r="B15" s="17"/>
      <c r="C15" s="20"/>
      <c r="D15" s="20"/>
      <c r="E15" s="21"/>
      <c r="F15" s="18"/>
      <c r="G15" s="22"/>
      <c r="H15" s="18"/>
      <c r="I15" s="18"/>
      <c r="J15" s="18"/>
      <c r="K15" s="18"/>
      <c r="L15" s="18"/>
      <c r="M15" s="18"/>
      <c r="N15" s="18"/>
      <c r="O15" s="18"/>
      <c r="P15" s="18"/>
      <c r="Q15" s="18"/>
      <c r="R15" s="18"/>
      <c r="S15" s="18"/>
      <c r="T15" s="18"/>
      <c r="U15" s="18"/>
      <c r="V15" s="18"/>
      <c r="W15" s="18"/>
      <c r="X15" s="18"/>
      <c r="Y15" s="18"/>
      <c r="Z15" s="18"/>
      <c r="AA15" s="19"/>
      <c r="AC15" s="58"/>
      <c r="AE15" s="17"/>
      <c r="AF15" s="20"/>
      <c r="AG15" s="20"/>
      <c r="AH15" s="21"/>
      <c r="AI15" s="18"/>
      <c r="AJ15" s="22"/>
      <c r="AK15" s="18"/>
      <c r="AL15" s="18"/>
      <c r="AM15" s="18"/>
      <c r="AN15" s="18"/>
      <c r="AO15" s="18"/>
      <c r="AP15" s="18"/>
      <c r="AQ15" s="18"/>
      <c r="AR15" s="18"/>
      <c r="AS15" s="18"/>
      <c r="AT15" s="18"/>
      <c r="AU15" s="18"/>
      <c r="AV15" s="18"/>
      <c r="AW15" s="18"/>
      <c r="AX15" s="18"/>
      <c r="AY15" s="18"/>
      <c r="AZ15" s="18"/>
      <c r="BA15" s="18"/>
      <c r="BB15" s="18"/>
      <c r="BC15" s="18"/>
      <c r="BD15" s="19"/>
    </row>
    <row r="16" spans="2:56" ht="12.75" customHeight="1">
      <c r="B16" s="17"/>
      <c r="C16" s="20"/>
      <c r="D16" s="20"/>
      <c r="E16" s="21"/>
      <c r="F16" s="18"/>
      <c r="G16" s="22"/>
      <c r="H16" s="22"/>
      <c r="I16" s="18"/>
      <c r="J16" s="18"/>
      <c r="K16" s="18"/>
      <c r="L16" s="18"/>
      <c r="M16" s="18"/>
      <c r="N16" s="18"/>
      <c r="O16" s="18"/>
      <c r="P16" s="18"/>
      <c r="Q16" s="18"/>
      <c r="R16" s="18"/>
      <c r="S16" s="18"/>
      <c r="T16" s="18"/>
      <c r="U16" s="18"/>
      <c r="V16" s="18"/>
      <c r="W16" s="18"/>
      <c r="X16" s="18"/>
      <c r="Y16" s="18"/>
      <c r="Z16" s="18"/>
      <c r="AA16" s="19"/>
      <c r="AC16" s="58"/>
      <c r="AE16" s="17"/>
      <c r="AF16" s="20"/>
      <c r="AG16" s="20"/>
      <c r="AH16" s="21"/>
      <c r="AI16" s="18"/>
      <c r="AJ16" s="22"/>
      <c r="AK16" s="22"/>
      <c r="AL16" s="18"/>
      <c r="AM16" s="18"/>
      <c r="AN16" s="18"/>
      <c r="AO16" s="18"/>
      <c r="AP16" s="18"/>
      <c r="AQ16" s="18"/>
      <c r="AR16" s="18"/>
      <c r="AS16" s="18"/>
      <c r="AT16" s="18"/>
      <c r="AU16" s="18"/>
      <c r="AV16" s="18"/>
      <c r="AW16" s="18"/>
      <c r="AX16" s="18"/>
      <c r="AY16" s="18"/>
      <c r="AZ16" s="18"/>
      <c r="BA16" s="18"/>
      <c r="BB16" s="18"/>
      <c r="BC16" s="18"/>
      <c r="BD16" s="19"/>
    </row>
    <row r="17" spans="2:56" ht="12.75" customHeight="1">
      <c r="B17" s="17"/>
      <c r="C17" s="20"/>
      <c r="D17" s="20"/>
      <c r="E17" s="21"/>
      <c r="F17" s="18"/>
      <c r="G17" s="18"/>
      <c r="H17" s="18"/>
      <c r="I17" s="18"/>
      <c r="J17" s="18"/>
      <c r="K17" s="18"/>
      <c r="L17" s="18"/>
      <c r="M17" s="18"/>
      <c r="N17" s="18"/>
      <c r="O17" s="18"/>
      <c r="P17" s="18"/>
      <c r="Q17" s="18"/>
      <c r="R17" s="18"/>
      <c r="S17" s="18"/>
      <c r="T17" s="18"/>
      <c r="U17" s="18"/>
      <c r="V17" s="18"/>
      <c r="W17" s="18"/>
      <c r="X17" s="18"/>
      <c r="Y17" s="18"/>
      <c r="Z17" s="18"/>
      <c r="AA17" s="19"/>
      <c r="AC17" s="58"/>
      <c r="AE17" s="17"/>
      <c r="AF17" s="20"/>
      <c r="AG17" s="20"/>
      <c r="AH17" s="21"/>
      <c r="AI17" s="18"/>
      <c r="AJ17" s="18"/>
      <c r="AK17" s="18"/>
      <c r="AL17" s="18"/>
      <c r="AM17" s="18"/>
      <c r="AN17" s="18"/>
      <c r="AO17" s="18"/>
      <c r="AP17" s="18"/>
      <c r="AQ17" s="18"/>
      <c r="AR17" s="18"/>
      <c r="AS17" s="18"/>
      <c r="AT17" s="18"/>
      <c r="AU17" s="18"/>
      <c r="AV17" s="18"/>
      <c r="AW17" s="18"/>
      <c r="AX17" s="18"/>
      <c r="AY17" s="18"/>
      <c r="AZ17" s="18"/>
      <c r="BA17" s="18"/>
      <c r="BB17" s="18"/>
      <c r="BC17" s="18"/>
      <c r="BD17" s="19"/>
    </row>
    <row r="18" spans="2:56" ht="12.75" customHeight="1">
      <c r="B18" s="17"/>
      <c r="C18" s="20"/>
      <c r="D18" s="20"/>
      <c r="E18" s="21"/>
      <c r="F18" s="18"/>
      <c r="G18" s="18"/>
      <c r="H18" s="18"/>
      <c r="I18" s="18"/>
      <c r="J18" s="18"/>
      <c r="K18" s="18"/>
      <c r="L18" s="18"/>
      <c r="M18" s="18"/>
      <c r="N18" s="18"/>
      <c r="O18" s="18"/>
      <c r="P18" s="18"/>
      <c r="Q18" s="18"/>
      <c r="R18" s="18"/>
      <c r="S18" s="18"/>
      <c r="T18" s="18"/>
      <c r="U18" s="18"/>
      <c r="V18" s="18"/>
      <c r="W18" s="18"/>
      <c r="X18" s="18"/>
      <c r="Y18" s="18"/>
      <c r="Z18" s="18"/>
      <c r="AA18" s="19"/>
      <c r="AC18" s="58"/>
      <c r="AE18" s="17"/>
      <c r="AF18" s="20"/>
      <c r="AG18" s="20"/>
      <c r="AH18" s="21"/>
      <c r="AI18" s="18"/>
      <c r="AJ18" s="18"/>
      <c r="AK18" s="18"/>
      <c r="AL18" s="18"/>
      <c r="AM18" s="18"/>
      <c r="AN18" s="18"/>
      <c r="AO18" s="18"/>
      <c r="AP18" s="18"/>
      <c r="AQ18" s="18"/>
      <c r="AR18" s="18"/>
      <c r="AS18" s="18"/>
      <c r="AT18" s="18"/>
      <c r="AU18" s="18"/>
      <c r="AV18" s="18"/>
      <c r="AW18" s="18"/>
      <c r="AX18" s="18"/>
      <c r="AY18" s="18"/>
      <c r="AZ18" s="18"/>
      <c r="BA18" s="18"/>
      <c r="BB18" s="18"/>
      <c r="BC18" s="18"/>
      <c r="BD18" s="19"/>
    </row>
    <row r="19" spans="2:56" ht="12.75" customHeight="1">
      <c r="B19" s="17"/>
      <c r="C19" s="20"/>
      <c r="D19" s="20"/>
      <c r="E19" s="21"/>
      <c r="F19" s="18"/>
      <c r="G19" s="18"/>
      <c r="H19" s="18"/>
      <c r="I19" s="18"/>
      <c r="J19" s="18"/>
      <c r="K19" s="18"/>
      <c r="L19" s="18"/>
      <c r="M19" s="18"/>
      <c r="N19" s="18"/>
      <c r="O19" s="18"/>
      <c r="P19" s="18"/>
      <c r="Q19" s="18"/>
      <c r="R19" s="18"/>
      <c r="S19" s="18"/>
      <c r="T19" s="18"/>
      <c r="U19" s="18"/>
      <c r="V19" s="18"/>
      <c r="W19" s="18"/>
      <c r="X19" s="18"/>
      <c r="Y19" s="18"/>
      <c r="Z19" s="18"/>
      <c r="AA19" s="19"/>
      <c r="AC19" s="58"/>
      <c r="AE19" s="17"/>
      <c r="AF19" s="20"/>
      <c r="AG19" s="20"/>
      <c r="AH19" s="21"/>
      <c r="AI19" s="18"/>
      <c r="AJ19" s="18"/>
      <c r="AK19" s="18"/>
      <c r="AL19" s="18"/>
      <c r="AM19" s="18"/>
      <c r="AN19" s="18"/>
      <c r="AO19" s="18"/>
      <c r="AP19" s="18"/>
      <c r="AQ19" s="18"/>
      <c r="AR19" s="18"/>
      <c r="AS19" s="18"/>
      <c r="AT19" s="18"/>
      <c r="AU19" s="18"/>
      <c r="AV19" s="18"/>
      <c r="AW19" s="18"/>
      <c r="AX19" s="18"/>
      <c r="AY19" s="18"/>
      <c r="AZ19" s="18"/>
      <c r="BA19" s="18"/>
      <c r="BB19" s="18"/>
      <c r="BC19" s="18"/>
      <c r="BD19" s="19"/>
    </row>
    <row r="20" spans="2:56" ht="12.75" customHeight="1">
      <c r="B20" s="17"/>
      <c r="C20" s="20"/>
      <c r="D20" s="20"/>
      <c r="E20" s="21"/>
      <c r="F20" s="18"/>
      <c r="G20" s="18"/>
      <c r="H20" s="18"/>
      <c r="I20" s="18"/>
      <c r="J20" s="18"/>
      <c r="K20" s="18"/>
      <c r="L20" s="18"/>
      <c r="M20" s="18"/>
      <c r="N20" s="18"/>
      <c r="O20" s="18"/>
      <c r="P20" s="18"/>
      <c r="Q20" s="18"/>
      <c r="R20" s="18"/>
      <c r="S20" s="18"/>
      <c r="T20" s="18"/>
      <c r="U20" s="18"/>
      <c r="V20" s="18"/>
      <c r="W20" s="18"/>
      <c r="X20" s="18"/>
      <c r="Y20" s="18"/>
      <c r="Z20" s="18"/>
      <c r="AA20" s="19"/>
      <c r="AC20" s="58"/>
      <c r="AE20" s="17"/>
      <c r="AF20" s="20"/>
      <c r="AG20" s="20"/>
      <c r="AH20" s="21"/>
      <c r="AI20" s="18"/>
      <c r="AJ20" s="18"/>
      <c r="AK20" s="18"/>
      <c r="AL20" s="18"/>
      <c r="AM20" s="18"/>
      <c r="AN20" s="18"/>
      <c r="AO20" s="18"/>
      <c r="AP20" s="18"/>
      <c r="AQ20" s="18"/>
      <c r="AR20" s="18"/>
      <c r="AS20" s="18"/>
      <c r="AT20" s="18"/>
      <c r="AU20" s="18"/>
      <c r="AV20" s="18"/>
      <c r="AW20" s="18"/>
      <c r="AX20" s="18"/>
      <c r="AY20" s="18"/>
      <c r="AZ20" s="18"/>
      <c r="BA20" s="18"/>
      <c r="BB20" s="18"/>
      <c r="BC20" s="18"/>
      <c r="BD20" s="19"/>
    </row>
    <row r="21" spans="2:56" ht="12.75" customHeight="1">
      <c r="B21" s="17"/>
      <c r="C21" s="20"/>
      <c r="D21" s="20"/>
      <c r="E21" s="21"/>
      <c r="F21" s="18"/>
      <c r="G21" s="18"/>
      <c r="H21" s="18"/>
      <c r="I21" s="18"/>
      <c r="J21" s="18"/>
      <c r="K21" s="18"/>
      <c r="L21" s="18"/>
      <c r="M21" s="18"/>
      <c r="N21" s="18"/>
      <c r="O21" s="18"/>
      <c r="P21" s="18"/>
      <c r="Q21" s="18"/>
      <c r="R21" s="18"/>
      <c r="S21" s="18"/>
      <c r="T21" s="18"/>
      <c r="U21" s="18"/>
      <c r="V21" s="18"/>
      <c r="W21" s="18"/>
      <c r="X21" s="18"/>
      <c r="Y21" s="18"/>
      <c r="Z21" s="18"/>
      <c r="AA21" s="19"/>
      <c r="AC21" s="58"/>
      <c r="AE21" s="17"/>
      <c r="AF21" s="20"/>
      <c r="AG21" s="20"/>
      <c r="AH21" s="21"/>
      <c r="AI21" s="18"/>
      <c r="AJ21" s="18"/>
      <c r="AK21" s="18"/>
      <c r="AL21" s="18"/>
      <c r="AM21" s="18"/>
      <c r="AN21" s="18"/>
      <c r="AO21" s="18"/>
      <c r="AP21" s="18"/>
      <c r="AQ21" s="18"/>
      <c r="AR21" s="18"/>
      <c r="AS21" s="18"/>
      <c r="AT21" s="18"/>
      <c r="AU21" s="18"/>
      <c r="AV21" s="18"/>
      <c r="AW21" s="18"/>
      <c r="AX21" s="18"/>
      <c r="AY21" s="18"/>
      <c r="AZ21" s="18"/>
      <c r="BA21" s="18"/>
      <c r="BB21" s="18"/>
      <c r="BC21" s="18"/>
      <c r="BD21" s="19"/>
    </row>
    <row r="22" spans="2:56" ht="12.75" customHeight="1" thickBot="1">
      <c r="B22" s="17"/>
      <c r="C22" s="20"/>
      <c r="D22" s="20"/>
      <c r="E22" s="21"/>
      <c r="F22" s="18"/>
      <c r="G22" s="18"/>
      <c r="H22" s="18"/>
      <c r="I22" s="18"/>
      <c r="J22" s="18"/>
      <c r="K22" s="18"/>
      <c r="L22" s="18"/>
      <c r="M22" s="18"/>
      <c r="N22" s="18"/>
      <c r="O22" s="18"/>
      <c r="P22" s="18"/>
      <c r="Q22" s="18"/>
      <c r="R22" s="18"/>
      <c r="S22" s="18"/>
      <c r="T22" s="18"/>
      <c r="U22" s="18"/>
      <c r="V22" s="18"/>
      <c r="W22" s="18"/>
      <c r="X22" s="18"/>
      <c r="Y22" s="18"/>
      <c r="Z22" s="18"/>
      <c r="AA22" s="19"/>
      <c r="AC22" s="58"/>
      <c r="AE22" s="17"/>
      <c r="AF22" s="20"/>
      <c r="AG22" s="20"/>
      <c r="AH22" s="21"/>
      <c r="AI22" s="18"/>
      <c r="AJ22" s="18"/>
      <c r="AK22" s="18"/>
      <c r="AL22" s="18"/>
      <c r="AM22" s="18"/>
      <c r="AN22" s="18"/>
      <c r="AO22" s="18"/>
      <c r="AP22" s="18"/>
      <c r="AQ22" s="18"/>
      <c r="AR22" s="18"/>
      <c r="AS22" s="18"/>
      <c r="AT22" s="18"/>
      <c r="AU22" s="18"/>
      <c r="AV22" s="18"/>
      <c r="AW22" s="18"/>
      <c r="AX22" s="18"/>
      <c r="AY22" s="18"/>
      <c r="AZ22" s="18"/>
      <c r="BA22" s="18"/>
      <c r="BB22" s="18"/>
      <c r="BC22" s="18"/>
      <c r="BD22" s="19"/>
    </row>
    <row r="23" spans="2:56" ht="12.75" customHeight="1" thickBot="1">
      <c r="B23" s="17"/>
      <c r="I23" s="902" t="s">
        <v>10</v>
      </c>
      <c r="J23" s="903"/>
      <c r="K23" s="23"/>
      <c r="L23" s="902" t="s">
        <v>301</v>
      </c>
      <c r="M23" s="903"/>
      <c r="Q23" s="20"/>
      <c r="R23" s="20"/>
      <c r="S23" s="21"/>
      <c r="T23" s="21"/>
      <c r="U23" s="18"/>
      <c r="V23" s="902" t="s">
        <v>301</v>
      </c>
      <c r="W23" s="903"/>
      <c r="X23" s="23"/>
      <c r="Y23" s="902" t="s">
        <v>302</v>
      </c>
      <c r="Z23" s="903"/>
      <c r="AA23" s="24"/>
      <c r="AC23" s="58"/>
      <c r="AE23" s="17"/>
      <c r="AL23" s="902" t="s">
        <v>10</v>
      </c>
      <c r="AM23" s="903"/>
      <c r="AN23" s="23"/>
      <c r="AO23" s="902" t="s">
        <v>301</v>
      </c>
      <c r="AP23" s="903"/>
      <c r="AT23" s="20"/>
      <c r="AU23" s="20"/>
      <c r="AV23" s="21"/>
      <c r="AW23" s="21"/>
      <c r="AX23" s="18"/>
      <c r="AY23" s="902" t="s">
        <v>301</v>
      </c>
      <c r="AZ23" s="903"/>
      <c r="BA23" s="23"/>
      <c r="BB23" s="902" t="s">
        <v>302</v>
      </c>
      <c r="BC23" s="903"/>
      <c r="BD23" s="24"/>
    </row>
    <row r="24" spans="2:56" ht="12.75" customHeight="1" thickBot="1">
      <c r="B24" s="17"/>
      <c r="I24" s="16"/>
      <c r="J24" s="16"/>
      <c r="K24" s="16"/>
      <c r="L24" s="16"/>
      <c r="M24" s="16"/>
      <c r="N24" s="18"/>
      <c r="Q24" s="20"/>
      <c r="R24" s="20"/>
      <c r="S24" s="25"/>
      <c r="T24" s="18"/>
      <c r="U24" s="18"/>
      <c r="V24" s="18"/>
      <c r="W24" s="18"/>
      <c r="X24" s="18"/>
      <c r="Y24" s="18"/>
      <c r="Z24" s="18"/>
      <c r="AA24" s="24"/>
      <c r="AC24" s="58"/>
      <c r="AE24" s="17"/>
      <c r="AL24" s="16"/>
      <c r="AM24" s="16"/>
      <c r="AN24" s="16"/>
      <c r="AO24" s="16"/>
      <c r="AP24" s="16"/>
      <c r="AQ24" s="18"/>
      <c r="AT24" s="20"/>
      <c r="AU24" s="20"/>
      <c r="AV24" s="25"/>
      <c r="AW24" s="18"/>
      <c r="AX24" s="18"/>
      <c r="AY24" s="18"/>
      <c r="AZ24" s="18"/>
      <c r="BA24" s="18"/>
      <c r="BB24" s="18"/>
      <c r="BC24" s="18"/>
      <c r="BD24" s="24"/>
    </row>
    <row r="25" spans="2:56" ht="12.75" customHeight="1" thickBot="1">
      <c r="B25" s="17"/>
      <c r="C25" s="894" t="s">
        <v>303</v>
      </c>
      <c r="D25" s="895"/>
      <c r="E25" s="895"/>
      <c r="F25" s="895"/>
      <c r="G25" s="896"/>
      <c r="H25" s="26"/>
      <c r="I25" s="897" t="e">
        <f>IF(Input!J198="","",Input!J198)</f>
        <v>#DIV/0!</v>
      </c>
      <c r="J25" s="898"/>
      <c r="K25" s="27"/>
      <c r="L25" s="897" t="e">
        <f>IF(Input!Z198="","",Input!Z198)</f>
        <v>#DIV/0!</v>
      </c>
      <c r="M25" s="898"/>
      <c r="N25" s="28"/>
      <c r="O25" s="29"/>
      <c r="Q25" s="894" t="s">
        <v>304</v>
      </c>
      <c r="R25" s="899"/>
      <c r="S25" s="899"/>
      <c r="T25" s="900"/>
      <c r="U25" s="26"/>
      <c r="V25" s="901" t="str">
        <f>IF(Input!V203="","",Input!V203)</f>
        <v/>
      </c>
      <c r="W25" s="898"/>
      <c r="X25" s="27"/>
      <c r="Y25" s="901" t="str">
        <f>IF(Input!AQ203="","",Input!AQ203)</f>
        <v/>
      </c>
      <c r="Z25" s="898"/>
      <c r="AA25" s="24"/>
      <c r="AC25" s="58"/>
      <c r="AE25" s="17"/>
      <c r="AF25" s="894" t="s">
        <v>303</v>
      </c>
      <c r="AG25" s="895"/>
      <c r="AH25" s="895"/>
      <c r="AI25" s="895"/>
      <c r="AJ25" s="896"/>
      <c r="AK25" s="26"/>
      <c r="AL25" s="897" t="e">
        <f>IF(Input!BE198="","",Input!BE198)</f>
        <v>#DIV/0!</v>
      </c>
      <c r="AM25" s="898"/>
      <c r="AN25" s="27"/>
      <c r="AO25" s="897" t="e">
        <f>IF(Input!BU198="","",Input!BU198)</f>
        <v>#DIV/0!</v>
      </c>
      <c r="AP25" s="898"/>
      <c r="AQ25" s="28"/>
      <c r="AR25" s="29"/>
      <c r="AT25" s="894" t="s">
        <v>304</v>
      </c>
      <c r="AU25" s="899"/>
      <c r="AV25" s="899"/>
      <c r="AW25" s="900"/>
      <c r="AX25" s="26"/>
      <c r="AY25" s="901" t="str">
        <f>IF(Input!BQ203="","",Input!BQ203)</f>
        <v/>
      </c>
      <c r="AZ25" s="898"/>
      <c r="BA25" s="27"/>
      <c r="BB25" s="901" t="str">
        <f>IF(Input!CL203="","",Input!CL203)</f>
        <v/>
      </c>
      <c r="BC25" s="898"/>
      <c r="BD25" s="24"/>
    </row>
    <row r="26" spans="2:56" ht="12.75" customHeight="1" thickBot="1">
      <c r="B26" s="17"/>
      <c r="I26" s="16"/>
      <c r="J26" s="16"/>
      <c r="K26" s="16"/>
      <c r="L26" s="16"/>
      <c r="M26" s="16"/>
      <c r="N26" s="30"/>
      <c r="O26" s="27"/>
      <c r="Q26" s="31"/>
      <c r="R26" s="31"/>
      <c r="S26" s="31"/>
      <c r="T26" s="31"/>
      <c r="U26" s="30"/>
      <c r="V26" s="32"/>
      <c r="W26" s="32"/>
      <c r="X26" s="27"/>
      <c r="Y26" s="32"/>
      <c r="Z26" s="32"/>
      <c r="AA26" s="24"/>
      <c r="AC26" s="58"/>
      <c r="AE26" s="17"/>
      <c r="AL26" s="16"/>
      <c r="AM26" s="16"/>
      <c r="AN26" s="16"/>
      <c r="AO26" s="16"/>
      <c r="AP26" s="16"/>
      <c r="AQ26" s="30"/>
      <c r="AR26" s="27"/>
      <c r="AT26" s="31"/>
      <c r="AU26" s="31"/>
      <c r="AV26" s="31"/>
      <c r="AW26" s="31"/>
      <c r="AX26" s="30"/>
      <c r="AY26" s="32"/>
      <c r="AZ26" s="32"/>
      <c r="BA26" s="27"/>
      <c r="BB26" s="32"/>
      <c r="BC26" s="32"/>
      <c r="BD26" s="24"/>
    </row>
    <row r="27" spans="2:56" ht="12.75" customHeight="1" thickBot="1">
      <c r="B27" s="17"/>
      <c r="C27" s="894" t="s">
        <v>197</v>
      </c>
      <c r="D27" s="895"/>
      <c r="E27" s="895"/>
      <c r="F27" s="895"/>
      <c r="G27" s="896"/>
      <c r="H27" s="26"/>
      <c r="I27" s="901" t="str">
        <f>IF(Input!F199="","",Input!F199)</f>
        <v/>
      </c>
      <c r="J27" s="898"/>
      <c r="K27" s="33"/>
      <c r="L27" s="901" t="str">
        <f>IF(Input!V199="","",Input!V199)</f>
        <v/>
      </c>
      <c r="M27" s="898"/>
      <c r="N27" s="28"/>
      <c r="O27" s="29"/>
      <c r="Q27" s="894" t="s">
        <v>305</v>
      </c>
      <c r="R27" s="899"/>
      <c r="S27" s="899"/>
      <c r="T27" s="900"/>
      <c r="U27" s="26"/>
      <c r="V27" s="901" t="str">
        <f>IF(Input!V204="","",Input!V204)</f>
        <v/>
      </c>
      <c r="W27" s="898"/>
      <c r="X27" s="27"/>
      <c r="Y27" s="901" t="str">
        <f>IF(Input!AQ204="","",Input!AQ204)</f>
        <v/>
      </c>
      <c r="Z27" s="898"/>
      <c r="AA27" s="24"/>
      <c r="AC27" s="58"/>
      <c r="AE27" s="17"/>
      <c r="AF27" s="894" t="s">
        <v>197</v>
      </c>
      <c r="AG27" s="895"/>
      <c r="AH27" s="895"/>
      <c r="AI27" s="895"/>
      <c r="AJ27" s="896"/>
      <c r="AK27" s="26"/>
      <c r="AL27" s="901" t="str">
        <f>IF(Input!BA199="","",Input!BA199)</f>
        <v/>
      </c>
      <c r="AM27" s="898"/>
      <c r="AN27" s="33"/>
      <c r="AO27" s="901" t="str">
        <f>IF(Input!BQ199="","",Input!BQ199)</f>
        <v/>
      </c>
      <c r="AP27" s="898"/>
      <c r="AQ27" s="28"/>
      <c r="AR27" s="29"/>
      <c r="AT27" s="894" t="s">
        <v>305</v>
      </c>
      <c r="AU27" s="899"/>
      <c r="AV27" s="899"/>
      <c r="AW27" s="900"/>
      <c r="AX27" s="26"/>
      <c r="AY27" s="901" t="str">
        <f>IF(Input!BQ204="","",Input!BQ204)</f>
        <v/>
      </c>
      <c r="AZ27" s="898"/>
      <c r="BA27" s="27"/>
      <c r="BB27" s="901" t="str">
        <f>IF(Input!CL204="","",Input!CL204)</f>
        <v/>
      </c>
      <c r="BC27" s="898"/>
      <c r="BD27" s="24"/>
    </row>
    <row r="28" spans="2:56" ht="12.75" customHeight="1" thickBot="1">
      <c r="B28" s="17"/>
      <c r="C28" s="31"/>
      <c r="D28" s="31"/>
      <c r="E28" s="31"/>
      <c r="F28" s="31"/>
      <c r="G28" s="30"/>
      <c r="H28" s="30"/>
      <c r="I28" s="32"/>
      <c r="J28" s="32"/>
      <c r="K28" s="27"/>
      <c r="L28" s="32"/>
      <c r="M28" s="32"/>
      <c r="Q28" s="26"/>
      <c r="R28" s="26"/>
      <c r="S28" s="26"/>
      <c r="T28" s="26"/>
      <c r="U28" s="26"/>
      <c r="V28" s="26"/>
      <c r="W28" s="26"/>
      <c r="X28" s="27"/>
      <c r="Y28" s="26"/>
      <c r="Z28" s="26"/>
      <c r="AA28" s="24"/>
      <c r="AC28" s="58"/>
      <c r="AE28" s="17"/>
      <c r="AF28" s="31"/>
      <c r="AG28" s="31"/>
      <c r="AH28" s="31"/>
      <c r="AI28" s="31"/>
      <c r="AJ28" s="30"/>
      <c r="AK28" s="30"/>
      <c r="AL28" s="32"/>
      <c r="AM28" s="32"/>
      <c r="AN28" s="27"/>
      <c r="AO28" s="32"/>
      <c r="AP28" s="32"/>
      <c r="AT28" s="26"/>
      <c r="AU28" s="26"/>
      <c r="AV28" s="26"/>
      <c r="AW28" s="26"/>
      <c r="AX28" s="26"/>
      <c r="AY28" s="26"/>
      <c r="AZ28" s="26"/>
      <c r="BA28" s="27"/>
      <c r="BB28" s="26"/>
      <c r="BC28" s="26"/>
      <c r="BD28" s="24"/>
    </row>
    <row r="29" spans="2:56" ht="12.75" customHeight="1" thickBot="1">
      <c r="B29" s="17"/>
      <c r="C29" s="894" t="s">
        <v>306</v>
      </c>
      <c r="D29" s="895"/>
      <c r="E29" s="895"/>
      <c r="F29" s="895"/>
      <c r="G29" s="896"/>
      <c r="H29" s="34"/>
      <c r="I29" s="901" t="str">
        <f>IF(Input!F201="","",Input!F201)</f>
        <v/>
      </c>
      <c r="J29" s="898"/>
      <c r="K29" s="33"/>
      <c r="L29" s="901" t="str">
        <f>IF(Input!V201="","",Input!V201)</f>
        <v/>
      </c>
      <c r="M29" s="898"/>
      <c r="AA29" s="24"/>
      <c r="AC29" s="58"/>
      <c r="AE29" s="17"/>
      <c r="AF29" s="894" t="s">
        <v>306</v>
      </c>
      <c r="AG29" s="895"/>
      <c r="AH29" s="895"/>
      <c r="AI29" s="895"/>
      <c r="AJ29" s="896"/>
      <c r="AK29" s="34"/>
      <c r="AL29" s="901" t="str">
        <f>IF(Input!BA201="","",Input!BA201)</f>
        <v/>
      </c>
      <c r="AM29" s="898"/>
      <c r="AN29" s="33"/>
      <c r="AO29" s="901" t="str">
        <f>IF(Input!BQ201="","",Input!BQ201)</f>
        <v/>
      </c>
      <c r="AP29" s="898"/>
      <c r="BD29" s="24"/>
    </row>
    <row r="30" spans="2:56" ht="12.75" customHeight="1">
      <c r="B30" s="17"/>
      <c r="C30" s="31"/>
      <c r="D30" s="31"/>
      <c r="E30" s="31"/>
      <c r="F30" s="31"/>
      <c r="G30" s="30"/>
      <c r="H30" s="30"/>
      <c r="I30" s="30"/>
      <c r="J30" s="30"/>
      <c r="K30" s="30"/>
      <c r="L30" s="27"/>
      <c r="M30" s="30"/>
      <c r="N30" s="30"/>
      <c r="O30" s="30"/>
      <c r="P30" s="27"/>
      <c r="AA30" s="24"/>
      <c r="AC30" s="58"/>
      <c r="AE30" s="17"/>
      <c r="AF30" s="31"/>
      <c r="AG30" s="31"/>
      <c r="AH30" s="31"/>
      <c r="AI30" s="31"/>
      <c r="AJ30" s="30"/>
      <c r="AK30" s="30"/>
      <c r="AL30" s="30"/>
      <c r="AM30" s="30"/>
      <c r="AN30" s="30"/>
      <c r="AO30" s="27"/>
      <c r="AP30" s="30"/>
      <c r="AQ30" s="30"/>
      <c r="AR30" s="30"/>
      <c r="AS30" s="27"/>
      <c r="BD30" s="24"/>
    </row>
    <row r="31" spans="2:56" ht="12.75" customHeight="1">
      <c r="B31" s="17"/>
      <c r="C31" s="31"/>
      <c r="D31" s="31"/>
      <c r="E31" s="31"/>
      <c r="F31" s="31"/>
      <c r="G31" s="30"/>
      <c r="H31" s="30"/>
      <c r="I31" s="30"/>
      <c r="J31" s="30"/>
      <c r="K31" s="30"/>
      <c r="L31" s="27"/>
      <c r="M31" s="30"/>
      <c r="N31" s="30"/>
      <c r="O31" s="30"/>
      <c r="P31" s="27"/>
      <c r="AA31" s="24"/>
      <c r="AC31" s="58"/>
      <c r="AE31" s="17"/>
      <c r="AF31" s="31"/>
      <c r="AG31" s="31"/>
      <c r="AH31" s="31"/>
      <c r="AI31" s="31"/>
      <c r="AJ31" s="30"/>
      <c r="AK31" s="30"/>
      <c r="AL31" s="30"/>
      <c r="AM31" s="30"/>
      <c r="AN31" s="30"/>
      <c r="AO31" s="27"/>
      <c r="AP31" s="30"/>
      <c r="AQ31" s="30"/>
      <c r="AR31" s="30"/>
      <c r="AS31" s="27"/>
      <c r="BD31" s="24"/>
    </row>
    <row r="32" spans="2:56" ht="12.75" customHeight="1">
      <c r="B32" s="17"/>
      <c r="C32" s="904" t="str">
        <f>IF(Input!F205="","",Input!F205)</f>
        <v/>
      </c>
      <c r="D32" s="905"/>
      <c r="E32" s="905"/>
      <c r="F32" s="905"/>
      <c r="G32" s="905"/>
      <c r="H32" s="905"/>
      <c r="I32" s="905"/>
      <c r="J32" s="905"/>
      <c r="K32" s="905"/>
      <c r="L32" s="905"/>
      <c r="M32" s="905"/>
      <c r="N32" s="905"/>
      <c r="O32" s="905"/>
      <c r="P32" s="905"/>
      <c r="Q32" s="905"/>
      <c r="R32" s="905"/>
      <c r="S32" s="905"/>
      <c r="T32" s="905"/>
      <c r="U32" s="905"/>
      <c r="V32" s="905"/>
      <c r="W32" s="905"/>
      <c r="X32" s="905"/>
      <c r="Y32" s="905"/>
      <c r="Z32" s="906"/>
      <c r="AA32" s="24"/>
      <c r="AC32" s="58"/>
      <c r="AE32" s="17"/>
      <c r="AF32" s="904" t="str">
        <f>IF(Input!BA205="","",Input!BA205)</f>
        <v/>
      </c>
      <c r="AG32" s="905"/>
      <c r="AH32" s="905"/>
      <c r="AI32" s="905"/>
      <c r="AJ32" s="905"/>
      <c r="AK32" s="905"/>
      <c r="AL32" s="905"/>
      <c r="AM32" s="905"/>
      <c r="AN32" s="905"/>
      <c r="AO32" s="905"/>
      <c r="AP32" s="905"/>
      <c r="AQ32" s="905"/>
      <c r="AR32" s="905"/>
      <c r="AS32" s="905"/>
      <c r="AT32" s="905"/>
      <c r="AU32" s="905"/>
      <c r="AV32" s="905"/>
      <c r="AW32" s="905"/>
      <c r="AX32" s="905"/>
      <c r="AY32" s="905"/>
      <c r="AZ32" s="905"/>
      <c r="BA32" s="905"/>
      <c r="BB32" s="905"/>
      <c r="BC32" s="906"/>
      <c r="BD32" s="24"/>
    </row>
    <row r="33" spans="2:56" ht="12.75" customHeight="1">
      <c r="B33" s="17"/>
      <c r="C33" s="907"/>
      <c r="D33" s="908"/>
      <c r="E33" s="908"/>
      <c r="F33" s="908"/>
      <c r="G33" s="908"/>
      <c r="H33" s="908"/>
      <c r="I33" s="908"/>
      <c r="J33" s="908"/>
      <c r="K33" s="908"/>
      <c r="L33" s="908"/>
      <c r="M33" s="908"/>
      <c r="N33" s="908"/>
      <c r="O33" s="908"/>
      <c r="P33" s="908"/>
      <c r="Q33" s="908"/>
      <c r="R33" s="908"/>
      <c r="S33" s="908"/>
      <c r="T33" s="908"/>
      <c r="U33" s="908"/>
      <c r="V33" s="908"/>
      <c r="W33" s="908"/>
      <c r="X33" s="908"/>
      <c r="Y33" s="908"/>
      <c r="Z33" s="909"/>
      <c r="AA33" s="24"/>
      <c r="AC33" s="58"/>
      <c r="AE33" s="17"/>
      <c r="AF33" s="907"/>
      <c r="AG33" s="908"/>
      <c r="AH33" s="908"/>
      <c r="AI33" s="908"/>
      <c r="AJ33" s="908"/>
      <c r="AK33" s="908"/>
      <c r="AL33" s="908"/>
      <c r="AM33" s="908"/>
      <c r="AN33" s="908"/>
      <c r="AO33" s="908"/>
      <c r="AP33" s="908"/>
      <c r="AQ33" s="908"/>
      <c r="AR33" s="908"/>
      <c r="AS33" s="908"/>
      <c r="AT33" s="908"/>
      <c r="AU33" s="908"/>
      <c r="AV33" s="908"/>
      <c r="AW33" s="908"/>
      <c r="AX33" s="908"/>
      <c r="AY33" s="908"/>
      <c r="AZ33" s="908"/>
      <c r="BA33" s="908"/>
      <c r="BB33" s="908"/>
      <c r="BC33" s="909"/>
      <c r="BD33" s="24"/>
    </row>
    <row r="34" spans="2:56" ht="12.75" customHeight="1">
      <c r="B34" s="17"/>
      <c r="C34" s="907"/>
      <c r="D34" s="908"/>
      <c r="E34" s="908"/>
      <c r="F34" s="908"/>
      <c r="G34" s="908"/>
      <c r="H34" s="908"/>
      <c r="I34" s="908"/>
      <c r="J34" s="908"/>
      <c r="K34" s="908"/>
      <c r="L34" s="908"/>
      <c r="M34" s="908"/>
      <c r="N34" s="908"/>
      <c r="O34" s="908"/>
      <c r="P34" s="908"/>
      <c r="Q34" s="908"/>
      <c r="R34" s="908"/>
      <c r="S34" s="908"/>
      <c r="T34" s="908"/>
      <c r="U34" s="908"/>
      <c r="V34" s="908"/>
      <c r="W34" s="908"/>
      <c r="X34" s="908"/>
      <c r="Y34" s="908"/>
      <c r="Z34" s="909"/>
      <c r="AA34" s="24"/>
      <c r="AC34" s="58"/>
      <c r="AE34" s="17"/>
      <c r="AF34" s="907"/>
      <c r="AG34" s="908"/>
      <c r="AH34" s="908"/>
      <c r="AI34" s="908"/>
      <c r="AJ34" s="908"/>
      <c r="AK34" s="908"/>
      <c r="AL34" s="908"/>
      <c r="AM34" s="908"/>
      <c r="AN34" s="908"/>
      <c r="AO34" s="908"/>
      <c r="AP34" s="908"/>
      <c r="AQ34" s="908"/>
      <c r="AR34" s="908"/>
      <c r="AS34" s="908"/>
      <c r="AT34" s="908"/>
      <c r="AU34" s="908"/>
      <c r="AV34" s="908"/>
      <c r="AW34" s="908"/>
      <c r="AX34" s="908"/>
      <c r="AY34" s="908"/>
      <c r="AZ34" s="908"/>
      <c r="BA34" s="908"/>
      <c r="BB34" s="908"/>
      <c r="BC34" s="909"/>
      <c r="BD34" s="24"/>
    </row>
    <row r="35" spans="2:56" ht="12.75" customHeight="1">
      <c r="B35" s="17"/>
      <c r="C35" s="910"/>
      <c r="D35" s="911"/>
      <c r="E35" s="911"/>
      <c r="F35" s="911"/>
      <c r="G35" s="911"/>
      <c r="H35" s="911"/>
      <c r="I35" s="911"/>
      <c r="J35" s="911"/>
      <c r="K35" s="911"/>
      <c r="L35" s="911"/>
      <c r="M35" s="911"/>
      <c r="N35" s="911"/>
      <c r="O35" s="911"/>
      <c r="P35" s="911"/>
      <c r="Q35" s="911"/>
      <c r="R35" s="911"/>
      <c r="S35" s="911"/>
      <c r="T35" s="911"/>
      <c r="U35" s="911"/>
      <c r="V35" s="911"/>
      <c r="W35" s="911"/>
      <c r="X35" s="911"/>
      <c r="Y35" s="911"/>
      <c r="Z35" s="912"/>
      <c r="AA35" s="24"/>
      <c r="AC35" s="58"/>
      <c r="AE35" s="17"/>
      <c r="AF35" s="910"/>
      <c r="AG35" s="911"/>
      <c r="AH35" s="911"/>
      <c r="AI35" s="911"/>
      <c r="AJ35" s="911"/>
      <c r="AK35" s="911"/>
      <c r="AL35" s="911"/>
      <c r="AM35" s="911"/>
      <c r="AN35" s="911"/>
      <c r="AO35" s="911"/>
      <c r="AP35" s="911"/>
      <c r="AQ35" s="911"/>
      <c r="AR35" s="911"/>
      <c r="AS35" s="911"/>
      <c r="AT35" s="911"/>
      <c r="AU35" s="911"/>
      <c r="AV35" s="911"/>
      <c r="AW35" s="911"/>
      <c r="AX35" s="911"/>
      <c r="AY35" s="911"/>
      <c r="AZ35" s="911"/>
      <c r="BA35" s="911"/>
      <c r="BB35" s="911"/>
      <c r="BC35" s="912"/>
      <c r="BD35" s="24"/>
    </row>
    <row r="36" spans="2:56" ht="12.75" customHeight="1" thickBot="1">
      <c r="B36" s="35"/>
      <c r="C36" s="36"/>
      <c r="D36" s="36"/>
      <c r="E36" s="36"/>
      <c r="F36" s="36"/>
      <c r="G36" s="36"/>
      <c r="H36" s="36"/>
      <c r="I36" s="36"/>
      <c r="J36" s="36"/>
      <c r="K36" s="37"/>
      <c r="L36" s="37"/>
      <c r="M36" s="37"/>
      <c r="N36" s="37"/>
      <c r="O36" s="38"/>
      <c r="P36" s="38"/>
      <c r="Q36" s="38"/>
      <c r="R36" s="38"/>
      <c r="S36" s="38"/>
      <c r="T36" s="38"/>
      <c r="U36" s="38"/>
      <c r="V36" s="38"/>
      <c r="W36" s="38"/>
      <c r="X36" s="38"/>
      <c r="Y36" s="38"/>
      <c r="Z36" s="38"/>
      <c r="AA36" s="39"/>
      <c r="AC36" s="58"/>
      <c r="AE36" s="35"/>
      <c r="AF36" s="36"/>
      <c r="AG36" s="36"/>
      <c r="AH36" s="36"/>
      <c r="AI36" s="36"/>
      <c r="AJ36" s="36"/>
      <c r="AK36" s="36"/>
      <c r="AL36" s="36"/>
      <c r="AM36" s="36"/>
      <c r="AN36" s="37"/>
      <c r="AO36" s="37"/>
      <c r="AP36" s="37"/>
      <c r="AQ36" s="37"/>
      <c r="AR36" s="38"/>
      <c r="AS36" s="38"/>
      <c r="AT36" s="38"/>
      <c r="AU36" s="38"/>
      <c r="AV36" s="38"/>
      <c r="AW36" s="38"/>
      <c r="AX36" s="38"/>
      <c r="AY36" s="38"/>
      <c r="AZ36" s="38"/>
      <c r="BA36" s="38"/>
      <c r="BB36" s="38"/>
      <c r="BC36" s="38"/>
      <c r="BD36" s="39"/>
    </row>
    <row r="37" spans="2:56">
      <c r="AC37" s="58"/>
    </row>
    <row r="38" spans="2:56">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row>
    <row r="39" spans="2:56">
      <c r="AC39" s="58"/>
    </row>
    <row r="40" spans="2:56">
      <c r="B40" s="913" t="s">
        <v>190</v>
      </c>
      <c r="C40" s="913"/>
      <c r="D40" s="914" t="str">
        <f>IF(Input!CG126="","",Input!CG126)</f>
        <v>demo part</v>
      </c>
      <c r="E40" s="914"/>
      <c r="F40" s="914"/>
      <c r="G40" s="914"/>
      <c r="H40" s="103"/>
      <c r="I40" s="103"/>
      <c r="J40" s="103"/>
      <c r="K40" s="103"/>
      <c r="L40" s="103"/>
      <c r="M40" s="103"/>
      <c r="N40" s="103"/>
      <c r="O40" s="103"/>
      <c r="P40" s="103"/>
      <c r="Q40" s="103"/>
      <c r="R40" s="103"/>
      <c r="S40" s="103"/>
      <c r="T40" s="103"/>
      <c r="U40" s="103"/>
      <c r="V40" s="103"/>
      <c r="W40" s="103"/>
      <c r="X40" s="103"/>
      <c r="Y40" s="103"/>
      <c r="Z40" s="103"/>
      <c r="AA40" s="103"/>
      <c r="AB40" s="103"/>
      <c r="AC40" s="104"/>
      <c r="AD40" s="103"/>
      <c r="AE40" s="913" t="s">
        <v>191</v>
      </c>
      <c r="AF40" s="913"/>
      <c r="AG40" s="914" t="str">
        <f>IF(Input!DR126="","",Input!DR126)</f>
        <v/>
      </c>
      <c r="AH40" s="914"/>
      <c r="AI40" s="914"/>
      <c r="AJ40" s="914"/>
      <c r="AK40" s="103"/>
      <c r="AL40" s="103"/>
      <c r="AM40" s="103"/>
      <c r="AN40" s="103"/>
      <c r="AO40" s="103"/>
      <c r="AP40" s="103"/>
      <c r="AQ40" s="103"/>
      <c r="AR40" s="103"/>
      <c r="AS40" s="103"/>
      <c r="AT40" s="103"/>
      <c r="AU40" s="103"/>
      <c r="AV40" s="103"/>
      <c r="AW40" s="103"/>
      <c r="AX40" s="103"/>
      <c r="AY40" s="103"/>
      <c r="AZ40" s="103"/>
      <c r="BA40" s="103"/>
      <c r="BB40" s="103"/>
      <c r="BC40" s="103"/>
      <c r="BD40" s="103"/>
    </row>
    <row r="41" spans="2:56" ht="13.5" thickBot="1">
      <c r="AC41" s="58"/>
    </row>
    <row r="42" spans="2:56" ht="18">
      <c r="B42" s="915"/>
      <c r="C42" s="916"/>
      <c r="D42" s="916"/>
      <c r="E42" s="916"/>
      <c r="F42" s="916"/>
      <c r="G42" s="916"/>
      <c r="H42" s="916"/>
      <c r="I42" s="916"/>
      <c r="J42" s="916"/>
      <c r="K42" s="916"/>
      <c r="L42" s="916"/>
      <c r="M42" s="916"/>
      <c r="N42" s="916"/>
      <c r="O42" s="916"/>
      <c r="P42" s="916"/>
      <c r="Q42" s="916"/>
      <c r="R42" s="916"/>
      <c r="S42" s="916"/>
      <c r="T42" s="916"/>
      <c r="U42" s="916"/>
      <c r="V42" s="916"/>
      <c r="W42" s="916"/>
      <c r="X42" s="916"/>
      <c r="Y42" s="916"/>
      <c r="Z42" s="916"/>
      <c r="AA42" s="917"/>
      <c r="AC42" s="58"/>
      <c r="AE42" s="915"/>
      <c r="AF42" s="916"/>
      <c r="AG42" s="916"/>
      <c r="AH42" s="916"/>
      <c r="AI42" s="916"/>
      <c r="AJ42" s="916"/>
      <c r="AK42" s="916"/>
      <c r="AL42" s="916"/>
      <c r="AM42" s="916"/>
      <c r="AN42" s="916"/>
      <c r="AO42" s="916"/>
      <c r="AP42" s="916"/>
      <c r="AQ42" s="916"/>
      <c r="AR42" s="916"/>
      <c r="AS42" s="916"/>
      <c r="AT42" s="916"/>
      <c r="AU42" s="916"/>
      <c r="AV42" s="916"/>
      <c r="AW42" s="916"/>
      <c r="AX42" s="916"/>
      <c r="AY42" s="916"/>
      <c r="AZ42" s="916"/>
      <c r="BA42" s="916"/>
      <c r="BB42" s="916"/>
      <c r="BC42" s="916"/>
      <c r="BD42" s="917"/>
    </row>
    <row r="43" spans="2:56">
      <c r="B43" s="17"/>
      <c r="C43" s="18"/>
      <c r="D43" s="18"/>
      <c r="E43" s="18"/>
      <c r="F43" s="18"/>
      <c r="G43" s="18"/>
      <c r="H43" s="18"/>
      <c r="I43" s="18"/>
      <c r="J43" s="18"/>
      <c r="K43" s="18"/>
      <c r="L43" s="18"/>
      <c r="M43" s="18"/>
      <c r="N43" s="18"/>
      <c r="O43" s="18"/>
      <c r="P43" s="18"/>
      <c r="Q43" s="18"/>
      <c r="R43" s="18"/>
      <c r="S43" s="18"/>
      <c r="T43" s="18"/>
      <c r="U43" s="18"/>
      <c r="V43" s="18"/>
      <c r="W43" s="18"/>
      <c r="X43" s="18"/>
      <c r="Y43" s="18"/>
      <c r="Z43" s="18"/>
      <c r="AA43" s="19"/>
      <c r="AC43" s="58"/>
      <c r="AE43" s="17"/>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9"/>
    </row>
    <row r="44" spans="2:56">
      <c r="B44" s="17"/>
      <c r="C44" s="18"/>
      <c r="D44" s="18"/>
      <c r="E44" s="18"/>
      <c r="F44" s="18"/>
      <c r="G44" s="18"/>
      <c r="H44" s="18"/>
      <c r="I44" s="18"/>
      <c r="J44" s="18"/>
      <c r="K44" s="18"/>
      <c r="L44" s="18"/>
      <c r="M44" s="18"/>
      <c r="N44" s="18"/>
      <c r="O44" s="18"/>
      <c r="P44" s="18"/>
      <c r="Q44" s="18"/>
      <c r="R44" s="18"/>
      <c r="S44" s="18"/>
      <c r="T44" s="18"/>
      <c r="U44" s="18"/>
      <c r="V44" s="18"/>
      <c r="W44" s="18"/>
      <c r="X44" s="18"/>
      <c r="Y44" s="18"/>
      <c r="Z44" s="18"/>
      <c r="AA44" s="19"/>
      <c r="AC44" s="58"/>
      <c r="AE44" s="17"/>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9"/>
    </row>
    <row r="45" spans="2:56" ht="15.75">
      <c r="B45" s="17"/>
      <c r="C45" s="20"/>
      <c r="D45" s="20"/>
      <c r="E45" s="21"/>
      <c r="F45" s="18"/>
      <c r="G45" s="18"/>
      <c r="H45" s="18"/>
      <c r="I45" s="18"/>
      <c r="J45" s="18"/>
      <c r="K45" s="18"/>
      <c r="L45" s="18"/>
      <c r="M45" s="18"/>
      <c r="N45" s="18"/>
      <c r="O45" s="18"/>
      <c r="P45" s="18"/>
      <c r="Q45" s="18"/>
      <c r="R45" s="18"/>
      <c r="S45" s="18"/>
      <c r="T45" s="18"/>
      <c r="U45" s="18"/>
      <c r="V45" s="18"/>
      <c r="W45" s="18"/>
      <c r="X45" s="18"/>
      <c r="Y45" s="18"/>
      <c r="Z45" s="18"/>
      <c r="AA45" s="19"/>
      <c r="AC45" s="58"/>
      <c r="AE45" s="17"/>
      <c r="AF45" s="20"/>
      <c r="AG45" s="20"/>
      <c r="AH45" s="21"/>
      <c r="AI45" s="18"/>
      <c r="AJ45" s="18"/>
      <c r="AK45" s="18"/>
      <c r="AL45" s="18"/>
      <c r="AM45" s="18"/>
      <c r="AN45" s="18"/>
      <c r="AO45" s="18"/>
      <c r="AP45" s="18"/>
      <c r="AQ45" s="18"/>
      <c r="AR45" s="18"/>
      <c r="AS45" s="18"/>
      <c r="AT45" s="18"/>
      <c r="AU45" s="18"/>
      <c r="AV45" s="18"/>
      <c r="AW45" s="18"/>
      <c r="AX45" s="18"/>
      <c r="AY45" s="18"/>
      <c r="AZ45" s="18"/>
      <c r="BA45" s="18"/>
      <c r="BB45" s="18"/>
      <c r="BC45" s="18"/>
      <c r="BD45" s="19"/>
    </row>
    <row r="46" spans="2:56" ht="15.75">
      <c r="B46" s="17"/>
      <c r="C46" s="20"/>
      <c r="D46" s="20"/>
      <c r="E46" s="21"/>
      <c r="F46" s="18"/>
      <c r="G46" s="18"/>
      <c r="H46" s="18"/>
      <c r="I46" s="18"/>
      <c r="J46" s="18"/>
      <c r="K46" s="18"/>
      <c r="L46" s="18"/>
      <c r="M46" s="18"/>
      <c r="N46" s="18"/>
      <c r="O46" s="18"/>
      <c r="P46" s="18"/>
      <c r="Q46" s="18"/>
      <c r="R46" s="18"/>
      <c r="S46" s="18"/>
      <c r="T46" s="18"/>
      <c r="U46" s="18"/>
      <c r="V46" s="18"/>
      <c r="W46" s="18"/>
      <c r="X46" s="18"/>
      <c r="Y46" s="18"/>
      <c r="Z46" s="18"/>
      <c r="AA46" s="19"/>
      <c r="AC46" s="58"/>
      <c r="AE46" s="17"/>
      <c r="AF46" s="20"/>
      <c r="AG46" s="20"/>
      <c r="AH46" s="21"/>
      <c r="AI46" s="18"/>
      <c r="AJ46" s="18"/>
      <c r="AK46" s="18"/>
      <c r="AL46" s="18"/>
      <c r="AM46" s="18"/>
      <c r="AN46" s="18"/>
      <c r="AO46" s="18"/>
      <c r="AP46" s="18"/>
      <c r="AQ46" s="18"/>
      <c r="AR46" s="18"/>
      <c r="AS46" s="18"/>
      <c r="AT46" s="18"/>
      <c r="AU46" s="18"/>
      <c r="AV46" s="18"/>
      <c r="AW46" s="18"/>
      <c r="AX46" s="18"/>
      <c r="AY46" s="18"/>
      <c r="AZ46" s="18"/>
      <c r="BA46" s="18"/>
      <c r="BB46" s="18"/>
      <c r="BC46" s="18"/>
      <c r="BD46" s="19"/>
    </row>
    <row r="47" spans="2:56" ht="15.75">
      <c r="B47" s="17"/>
      <c r="C47" s="20"/>
      <c r="D47" s="20"/>
      <c r="E47" s="21"/>
      <c r="F47" s="18"/>
      <c r="G47" s="18"/>
      <c r="H47" s="18"/>
      <c r="I47" s="18"/>
      <c r="J47" s="18"/>
      <c r="K47" s="18"/>
      <c r="L47" s="18"/>
      <c r="M47" s="18"/>
      <c r="N47" s="18"/>
      <c r="O47" s="18"/>
      <c r="P47" s="18"/>
      <c r="Q47" s="18"/>
      <c r="R47" s="18"/>
      <c r="S47" s="18"/>
      <c r="T47" s="18"/>
      <c r="U47" s="18"/>
      <c r="V47" s="18"/>
      <c r="W47" s="18"/>
      <c r="X47" s="18"/>
      <c r="Y47" s="18"/>
      <c r="Z47" s="18"/>
      <c r="AA47" s="19"/>
      <c r="AC47" s="58"/>
      <c r="AE47" s="17"/>
      <c r="AF47" s="20"/>
      <c r="AG47" s="20"/>
      <c r="AH47" s="21"/>
      <c r="AI47" s="18"/>
      <c r="AJ47" s="18"/>
      <c r="AK47" s="18"/>
      <c r="AL47" s="18"/>
      <c r="AM47" s="18"/>
      <c r="AN47" s="18"/>
      <c r="AO47" s="18"/>
      <c r="AP47" s="18"/>
      <c r="AQ47" s="18"/>
      <c r="AR47" s="18"/>
      <c r="AS47" s="18"/>
      <c r="AT47" s="18"/>
      <c r="AU47" s="18"/>
      <c r="AV47" s="18"/>
      <c r="AW47" s="18"/>
      <c r="AX47" s="18"/>
      <c r="AY47" s="18"/>
      <c r="AZ47" s="18"/>
      <c r="BA47" s="18"/>
      <c r="BB47" s="18"/>
      <c r="BC47" s="18"/>
      <c r="BD47" s="19"/>
    </row>
    <row r="48" spans="2:56" ht="15.75">
      <c r="B48" s="17"/>
      <c r="C48" s="20"/>
      <c r="D48" s="20"/>
      <c r="E48" s="21"/>
      <c r="F48" s="18"/>
      <c r="G48" s="18"/>
      <c r="H48" s="18"/>
      <c r="I48" s="18"/>
      <c r="J48" s="18"/>
      <c r="K48" s="18"/>
      <c r="L48" s="18"/>
      <c r="M48" s="18"/>
      <c r="N48" s="18"/>
      <c r="O48" s="18"/>
      <c r="P48" s="18"/>
      <c r="Q48" s="18"/>
      <c r="R48" s="18"/>
      <c r="S48" s="18"/>
      <c r="T48" s="18"/>
      <c r="U48" s="18"/>
      <c r="V48" s="18"/>
      <c r="W48" s="18"/>
      <c r="X48" s="18"/>
      <c r="Y48" s="18"/>
      <c r="Z48" s="18"/>
      <c r="AA48" s="19"/>
      <c r="AC48" s="58"/>
      <c r="AE48" s="17"/>
      <c r="AF48" s="20"/>
      <c r="AG48" s="20"/>
      <c r="AH48" s="21"/>
      <c r="AI48" s="18"/>
      <c r="AJ48" s="18"/>
      <c r="AK48" s="18"/>
      <c r="AL48" s="18"/>
      <c r="AM48" s="18"/>
      <c r="AN48" s="18"/>
      <c r="AO48" s="18"/>
      <c r="AP48" s="18"/>
      <c r="AQ48" s="18"/>
      <c r="AR48" s="18"/>
      <c r="AS48" s="18"/>
      <c r="AT48" s="18"/>
      <c r="AU48" s="18"/>
      <c r="AV48" s="18"/>
      <c r="AW48" s="18"/>
      <c r="AX48" s="18"/>
      <c r="AY48" s="18"/>
      <c r="AZ48" s="18"/>
      <c r="BA48" s="18"/>
      <c r="BB48" s="18"/>
      <c r="BC48" s="18"/>
      <c r="BD48" s="19"/>
    </row>
    <row r="49" spans="2:56" ht="15.75">
      <c r="B49" s="17"/>
      <c r="C49" s="20"/>
      <c r="D49" s="20"/>
      <c r="E49" s="21"/>
      <c r="F49" s="18"/>
      <c r="G49" s="18"/>
      <c r="H49" s="18"/>
      <c r="I49" s="18"/>
      <c r="J49" s="18"/>
      <c r="K49" s="18"/>
      <c r="L49" s="18"/>
      <c r="M49" s="18"/>
      <c r="N49" s="18"/>
      <c r="O49" s="18"/>
      <c r="P49" s="18"/>
      <c r="Q49" s="18"/>
      <c r="R49" s="18"/>
      <c r="S49" s="18"/>
      <c r="T49" s="18"/>
      <c r="U49" s="18"/>
      <c r="V49" s="18"/>
      <c r="W49" s="18"/>
      <c r="X49" s="18"/>
      <c r="Y49" s="18"/>
      <c r="Z49" s="18"/>
      <c r="AA49" s="19"/>
      <c r="AC49" s="58"/>
      <c r="AE49" s="17"/>
      <c r="AF49" s="20"/>
      <c r="AG49" s="20"/>
      <c r="AH49" s="21"/>
      <c r="AI49" s="18"/>
      <c r="AJ49" s="18"/>
      <c r="AK49" s="18"/>
      <c r="AL49" s="18"/>
      <c r="AM49" s="18"/>
      <c r="AN49" s="18"/>
      <c r="AO49" s="18"/>
      <c r="AP49" s="18"/>
      <c r="AQ49" s="18"/>
      <c r="AR49" s="18"/>
      <c r="AS49" s="18"/>
      <c r="AT49" s="18"/>
      <c r="AU49" s="18"/>
      <c r="AV49" s="18"/>
      <c r="AW49" s="18"/>
      <c r="AX49" s="18"/>
      <c r="AY49" s="18"/>
      <c r="AZ49" s="18"/>
      <c r="BA49" s="18"/>
      <c r="BB49" s="18"/>
      <c r="BC49" s="18"/>
      <c r="BD49" s="19"/>
    </row>
    <row r="50" spans="2:56" ht="15.75">
      <c r="B50" s="17"/>
      <c r="C50" s="20"/>
      <c r="D50" s="20"/>
      <c r="E50" s="21"/>
      <c r="F50" s="18"/>
      <c r="G50" s="18"/>
      <c r="H50" s="18"/>
      <c r="I50" s="18"/>
      <c r="J50" s="18"/>
      <c r="K50" s="18"/>
      <c r="L50" s="18"/>
      <c r="M50" s="18"/>
      <c r="N50" s="18"/>
      <c r="O50" s="18"/>
      <c r="P50" s="18"/>
      <c r="Q50" s="18"/>
      <c r="R50" s="18"/>
      <c r="S50" s="18"/>
      <c r="T50" s="18"/>
      <c r="U50" s="18"/>
      <c r="V50" s="18"/>
      <c r="W50" s="18"/>
      <c r="X50" s="18"/>
      <c r="Y50" s="18"/>
      <c r="Z50" s="18"/>
      <c r="AA50" s="19"/>
      <c r="AC50" s="58"/>
      <c r="AE50" s="17"/>
      <c r="AF50" s="20"/>
      <c r="AG50" s="20"/>
      <c r="AH50" s="21"/>
      <c r="AI50" s="18"/>
      <c r="AJ50" s="18"/>
      <c r="AK50" s="18"/>
      <c r="AL50" s="18"/>
      <c r="AM50" s="18"/>
      <c r="AN50" s="18"/>
      <c r="AO50" s="18"/>
      <c r="AP50" s="18"/>
      <c r="AQ50" s="18"/>
      <c r="AR50" s="18"/>
      <c r="AS50" s="18"/>
      <c r="AT50" s="18"/>
      <c r="AU50" s="18"/>
      <c r="AV50" s="18"/>
      <c r="AW50" s="18"/>
      <c r="AX50" s="18"/>
      <c r="AY50" s="18"/>
      <c r="AZ50" s="18"/>
      <c r="BA50" s="18"/>
      <c r="BB50" s="18"/>
      <c r="BC50" s="18"/>
      <c r="BD50" s="19"/>
    </row>
    <row r="51" spans="2:56" ht="15.75">
      <c r="B51" s="17"/>
      <c r="C51" s="20"/>
      <c r="D51" s="20"/>
      <c r="E51" s="21"/>
      <c r="F51" s="18"/>
      <c r="G51" s="18"/>
      <c r="H51" s="18"/>
      <c r="I51" s="18"/>
      <c r="J51" s="18"/>
      <c r="K51" s="18"/>
      <c r="L51" s="18"/>
      <c r="M51" s="18"/>
      <c r="N51" s="18"/>
      <c r="O51" s="18"/>
      <c r="P51" s="18"/>
      <c r="Q51" s="18"/>
      <c r="R51" s="18"/>
      <c r="S51" s="18"/>
      <c r="T51" s="18"/>
      <c r="U51" s="18"/>
      <c r="V51" s="18"/>
      <c r="W51" s="18"/>
      <c r="X51" s="18"/>
      <c r="Y51" s="18"/>
      <c r="Z51" s="18"/>
      <c r="AA51" s="19"/>
      <c r="AC51" s="58"/>
      <c r="AE51" s="17"/>
      <c r="AF51" s="20"/>
      <c r="AG51" s="20"/>
      <c r="AH51" s="21"/>
      <c r="AI51" s="18"/>
      <c r="AJ51" s="18"/>
      <c r="AK51" s="18"/>
      <c r="AL51" s="18"/>
      <c r="AM51" s="18"/>
      <c r="AN51" s="18"/>
      <c r="AO51" s="18"/>
      <c r="AP51" s="18"/>
      <c r="AQ51" s="18"/>
      <c r="AR51" s="18"/>
      <c r="AS51" s="18"/>
      <c r="AT51" s="18"/>
      <c r="AU51" s="18"/>
      <c r="AV51" s="18"/>
      <c r="AW51" s="18"/>
      <c r="AX51" s="18"/>
      <c r="AY51" s="18"/>
      <c r="AZ51" s="18"/>
      <c r="BA51" s="18"/>
      <c r="BB51" s="18"/>
      <c r="BC51" s="18"/>
      <c r="BD51" s="19"/>
    </row>
    <row r="52" spans="2:56" ht="15.75">
      <c r="B52" s="17"/>
      <c r="C52" s="20"/>
      <c r="D52" s="20"/>
      <c r="E52" s="21"/>
      <c r="F52" s="18"/>
      <c r="G52" s="18"/>
      <c r="H52" s="18"/>
      <c r="I52" s="18"/>
      <c r="J52" s="18"/>
      <c r="K52" s="18"/>
      <c r="L52" s="18"/>
      <c r="M52" s="18"/>
      <c r="N52" s="18"/>
      <c r="O52" s="18"/>
      <c r="P52" s="18"/>
      <c r="Q52" s="18"/>
      <c r="R52" s="18"/>
      <c r="S52" s="18"/>
      <c r="T52" s="18"/>
      <c r="U52" s="18"/>
      <c r="V52" s="18"/>
      <c r="W52" s="18"/>
      <c r="X52" s="18"/>
      <c r="Y52" s="18"/>
      <c r="Z52" s="18"/>
      <c r="AA52" s="19"/>
      <c r="AC52" s="58"/>
      <c r="AE52" s="17"/>
      <c r="AF52" s="20"/>
      <c r="AG52" s="20"/>
      <c r="AH52" s="21"/>
      <c r="AI52" s="18"/>
      <c r="AJ52" s="18"/>
      <c r="AK52" s="18"/>
      <c r="AL52" s="18"/>
      <c r="AM52" s="18"/>
      <c r="AN52" s="18"/>
      <c r="AO52" s="18"/>
      <c r="AP52" s="18"/>
      <c r="AQ52" s="18"/>
      <c r="AR52" s="18"/>
      <c r="AS52" s="18"/>
      <c r="AT52" s="18"/>
      <c r="AU52" s="18"/>
      <c r="AV52" s="18"/>
      <c r="AW52" s="18"/>
      <c r="AX52" s="18"/>
      <c r="AY52" s="18"/>
      <c r="AZ52" s="18"/>
      <c r="BA52" s="18"/>
      <c r="BB52" s="18"/>
      <c r="BC52" s="18"/>
      <c r="BD52" s="19"/>
    </row>
    <row r="53" spans="2:56" ht="15.75">
      <c r="B53" s="17"/>
      <c r="C53" s="20"/>
      <c r="D53" s="20"/>
      <c r="E53" s="21"/>
      <c r="F53" s="18"/>
      <c r="G53" s="22"/>
      <c r="H53" s="18"/>
      <c r="I53" s="18"/>
      <c r="J53" s="18"/>
      <c r="K53" s="18"/>
      <c r="L53" s="18"/>
      <c r="M53" s="18"/>
      <c r="N53" s="18"/>
      <c r="O53" s="18"/>
      <c r="P53" s="18"/>
      <c r="Q53" s="18"/>
      <c r="R53" s="18"/>
      <c r="S53" s="18"/>
      <c r="T53" s="18"/>
      <c r="U53" s="18"/>
      <c r="V53" s="18"/>
      <c r="W53" s="18"/>
      <c r="X53" s="18"/>
      <c r="Y53" s="18"/>
      <c r="Z53" s="18"/>
      <c r="AA53" s="19"/>
      <c r="AC53" s="58"/>
      <c r="AE53" s="17"/>
      <c r="AF53" s="20"/>
      <c r="AG53" s="20"/>
      <c r="AH53" s="21"/>
      <c r="AI53" s="18"/>
      <c r="AJ53" s="22"/>
      <c r="AK53" s="18"/>
      <c r="AL53" s="18"/>
      <c r="AM53" s="18"/>
      <c r="AN53" s="18"/>
      <c r="AO53" s="18"/>
      <c r="AP53" s="18"/>
      <c r="AQ53" s="18"/>
      <c r="AR53" s="18"/>
      <c r="AS53" s="18"/>
      <c r="AT53" s="18"/>
      <c r="AU53" s="18"/>
      <c r="AV53" s="18"/>
      <c r="AW53" s="18"/>
      <c r="AX53" s="18"/>
      <c r="AY53" s="18"/>
      <c r="AZ53" s="18"/>
      <c r="BA53" s="18"/>
      <c r="BB53" s="18"/>
      <c r="BC53" s="18"/>
      <c r="BD53" s="19"/>
    </row>
    <row r="54" spans="2:56" ht="15.75">
      <c r="B54" s="17"/>
      <c r="C54" s="20"/>
      <c r="D54" s="20"/>
      <c r="E54" s="21"/>
      <c r="F54" s="18"/>
      <c r="G54" s="22"/>
      <c r="H54" s="22"/>
      <c r="I54" s="18"/>
      <c r="J54" s="18"/>
      <c r="K54" s="18"/>
      <c r="L54" s="18"/>
      <c r="M54" s="18"/>
      <c r="N54" s="18"/>
      <c r="O54" s="18"/>
      <c r="P54" s="18"/>
      <c r="Q54" s="18"/>
      <c r="R54" s="18"/>
      <c r="S54" s="18"/>
      <c r="T54" s="18"/>
      <c r="U54" s="18"/>
      <c r="V54" s="18"/>
      <c r="W54" s="18"/>
      <c r="X54" s="18"/>
      <c r="Y54" s="18"/>
      <c r="Z54" s="18"/>
      <c r="AA54" s="19"/>
      <c r="AC54" s="58"/>
      <c r="AE54" s="17"/>
      <c r="AF54" s="20"/>
      <c r="AG54" s="20"/>
      <c r="AH54" s="21"/>
      <c r="AI54" s="18"/>
      <c r="AJ54" s="22"/>
      <c r="AK54" s="22"/>
      <c r="AL54" s="18"/>
      <c r="AM54" s="18"/>
      <c r="AN54" s="18"/>
      <c r="AO54" s="18"/>
      <c r="AP54" s="18"/>
      <c r="AQ54" s="18"/>
      <c r="AR54" s="18"/>
      <c r="AS54" s="18"/>
      <c r="AT54" s="18"/>
      <c r="AU54" s="18"/>
      <c r="AV54" s="18"/>
      <c r="AW54" s="18"/>
      <c r="AX54" s="18"/>
      <c r="AY54" s="18"/>
      <c r="AZ54" s="18"/>
      <c r="BA54" s="18"/>
      <c r="BB54" s="18"/>
      <c r="BC54" s="18"/>
      <c r="BD54" s="19"/>
    </row>
    <row r="55" spans="2:56" ht="15.75">
      <c r="B55" s="17"/>
      <c r="C55" s="20"/>
      <c r="D55" s="20"/>
      <c r="E55" s="21"/>
      <c r="F55" s="18"/>
      <c r="G55" s="18"/>
      <c r="H55" s="18"/>
      <c r="I55" s="18"/>
      <c r="J55" s="18"/>
      <c r="K55" s="18"/>
      <c r="L55" s="18"/>
      <c r="M55" s="18"/>
      <c r="N55" s="18"/>
      <c r="O55" s="18"/>
      <c r="P55" s="18"/>
      <c r="Q55" s="18"/>
      <c r="R55" s="18"/>
      <c r="S55" s="18"/>
      <c r="T55" s="18"/>
      <c r="U55" s="18"/>
      <c r="V55" s="18"/>
      <c r="W55" s="18"/>
      <c r="X55" s="18"/>
      <c r="Y55" s="18"/>
      <c r="Z55" s="18"/>
      <c r="AA55" s="19"/>
      <c r="AC55" s="58"/>
      <c r="AE55" s="17"/>
      <c r="AF55" s="20"/>
      <c r="AG55" s="20"/>
      <c r="AH55" s="21"/>
      <c r="AI55" s="18"/>
      <c r="AJ55" s="18"/>
      <c r="AK55" s="18"/>
      <c r="AL55" s="18"/>
      <c r="AM55" s="18"/>
      <c r="AN55" s="18"/>
      <c r="AO55" s="18"/>
      <c r="AP55" s="18"/>
      <c r="AQ55" s="18"/>
      <c r="AR55" s="18"/>
      <c r="AS55" s="18"/>
      <c r="AT55" s="18"/>
      <c r="AU55" s="18"/>
      <c r="AV55" s="18"/>
      <c r="AW55" s="18"/>
      <c r="AX55" s="18"/>
      <c r="AY55" s="18"/>
      <c r="AZ55" s="18"/>
      <c r="BA55" s="18"/>
      <c r="BB55" s="18"/>
      <c r="BC55" s="18"/>
      <c r="BD55" s="19"/>
    </row>
    <row r="56" spans="2:56" ht="15.75">
      <c r="B56" s="17"/>
      <c r="C56" s="20"/>
      <c r="D56" s="20"/>
      <c r="E56" s="21"/>
      <c r="F56" s="18"/>
      <c r="G56" s="18"/>
      <c r="H56" s="18"/>
      <c r="I56" s="18"/>
      <c r="J56" s="18"/>
      <c r="K56" s="18"/>
      <c r="L56" s="18"/>
      <c r="M56" s="18"/>
      <c r="N56" s="18"/>
      <c r="O56" s="18"/>
      <c r="P56" s="18"/>
      <c r="Q56" s="18"/>
      <c r="R56" s="18"/>
      <c r="S56" s="18"/>
      <c r="T56" s="18"/>
      <c r="U56" s="18"/>
      <c r="V56" s="18"/>
      <c r="W56" s="18"/>
      <c r="X56" s="18"/>
      <c r="Y56" s="18"/>
      <c r="Z56" s="18"/>
      <c r="AA56" s="19"/>
      <c r="AC56" s="58"/>
      <c r="AE56" s="17"/>
      <c r="AF56" s="20"/>
      <c r="AG56" s="20"/>
      <c r="AH56" s="21"/>
      <c r="AI56" s="18"/>
      <c r="AJ56" s="18"/>
      <c r="AK56" s="18"/>
      <c r="AL56" s="18"/>
      <c r="AM56" s="18"/>
      <c r="AN56" s="18"/>
      <c r="AO56" s="18"/>
      <c r="AP56" s="18"/>
      <c r="AQ56" s="18"/>
      <c r="AR56" s="18"/>
      <c r="AS56" s="18"/>
      <c r="AT56" s="18"/>
      <c r="AU56" s="18"/>
      <c r="AV56" s="18"/>
      <c r="AW56" s="18"/>
      <c r="AX56" s="18"/>
      <c r="AY56" s="18"/>
      <c r="AZ56" s="18"/>
      <c r="BA56" s="18"/>
      <c r="BB56" s="18"/>
      <c r="BC56" s="18"/>
      <c r="BD56" s="19"/>
    </row>
    <row r="57" spans="2:56" ht="15.75">
      <c r="B57" s="17"/>
      <c r="C57" s="20"/>
      <c r="D57" s="20"/>
      <c r="E57" s="21"/>
      <c r="F57" s="18"/>
      <c r="G57" s="18"/>
      <c r="H57" s="18"/>
      <c r="I57" s="18"/>
      <c r="J57" s="18"/>
      <c r="K57" s="18"/>
      <c r="L57" s="18"/>
      <c r="M57" s="18"/>
      <c r="N57" s="18"/>
      <c r="O57" s="18"/>
      <c r="P57" s="18"/>
      <c r="Q57" s="18"/>
      <c r="R57" s="18"/>
      <c r="S57" s="18"/>
      <c r="T57" s="18"/>
      <c r="U57" s="18"/>
      <c r="V57" s="18"/>
      <c r="W57" s="18"/>
      <c r="X57" s="18"/>
      <c r="Y57" s="18"/>
      <c r="Z57" s="18"/>
      <c r="AA57" s="19"/>
      <c r="AC57" s="58"/>
      <c r="AE57" s="17"/>
      <c r="AF57" s="20"/>
      <c r="AG57" s="20"/>
      <c r="AH57" s="21"/>
      <c r="AI57" s="18"/>
      <c r="AJ57" s="18"/>
      <c r="AK57" s="18"/>
      <c r="AL57" s="18"/>
      <c r="AM57" s="18"/>
      <c r="AN57" s="18"/>
      <c r="AO57" s="18"/>
      <c r="AP57" s="18"/>
      <c r="AQ57" s="18"/>
      <c r="AR57" s="18"/>
      <c r="AS57" s="18"/>
      <c r="AT57" s="18"/>
      <c r="AU57" s="18"/>
      <c r="AV57" s="18"/>
      <c r="AW57" s="18"/>
      <c r="AX57" s="18"/>
      <c r="AY57" s="18"/>
      <c r="AZ57" s="18"/>
      <c r="BA57" s="18"/>
      <c r="BB57" s="18"/>
      <c r="BC57" s="18"/>
      <c r="BD57" s="19"/>
    </row>
    <row r="58" spans="2:56" ht="15.75">
      <c r="B58" s="17"/>
      <c r="C58" s="20"/>
      <c r="D58" s="20"/>
      <c r="E58" s="21"/>
      <c r="F58" s="18"/>
      <c r="G58" s="18"/>
      <c r="H58" s="18"/>
      <c r="I58" s="18"/>
      <c r="J58" s="18"/>
      <c r="K58" s="18"/>
      <c r="L58" s="18"/>
      <c r="M58" s="18"/>
      <c r="N58" s="18"/>
      <c r="O58" s="18"/>
      <c r="P58" s="18"/>
      <c r="Q58" s="18"/>
      <c r="R58" s="18"/>
      <c r="S58" s="18"/>
      <c r="T58" s="18"/>
      <c r="U58" s="18"/>
      <c r="V58" s="18"/>
      <c r="W58" s="18"/>
      <c r="X58" s="18"/>
      <c r="Y58" s="18"/>
      <c r="Z58" s="18"/>
      <c r="AA58" s="19"/>
      <c r="AC58" s="58"/>
      <c r="AE58" s="17"/>
      <c r="AF58" s="20"/>
      <c r="AG58" s="20"/>
      <c r="AH58" s="21"/>
      <c r="AI58" s="18"/>
      <c r="AJ58" s="18"/>
      <c r="AK58" s="18"/>
      <c r="AL58" s="18"/>
      <c r="AM58" s="18"/>
      <c r="AN58" s="18"/>
      <c r="AO58" s="18"/>
      <c r="AP58" s="18"/>
      <c r="AQ58" s="18"/>
      <c r="AR58" s="18"/>
      <c r="AS58" s="18"/>
      <c r="AT58" s="18"/>
      <c r="AU58" s="18"/>
      <c r="AV58" s="18"/>
      <c r="AW58" s="18"/>
      <c r="AX58" s="18"/>
      <c r="AY58" s="18"/>
      <c r="AZ58" s="18"/>
      <c r="BA58" s="18"/>
      <c r="BB58" s="18"/>
      <c r="BC58" s="18"/>
      <c r="BD58" s="19"/>
    </row>
    <row r="59" spans="2:56" ht="15.75">
      <c r="B59" s="17"/>
      <c r="C59" s="20"/>
      <c r="D59" s="20"/>
      <c r="E59" s="21"/>
      <c r="F59" s="18"/>
      <c r="G59" s="18"/>
      <c r="H59" s="18"/>
      <c r="I59" s="18"/>
      <c r="J59" s="18"/>
      <c r="K59" s="18"/>
      <c r="L59" s="18"/>
      <c r="M59" s="18"/>
      <c r="N59" s="18"/>
      <c r="O59" s="18"/>
      <c r="P59" s="18"/>
      <c r="Q59" s="18"/>
      <c r="R59" s="18"/>
      <c r="S59" s="18"/>
      <c r="T59" s="18"/>
      <c r="U59" s="18"/>
      <c r="V59" s="18"/>
      <c r="W59" s="18"/>
      <c r="X59" s="18"/>
      <c r="Y59" s="18"/>
      <c r="Z59" s="18"/>
      <c r="AA59" s="19"/>
      <c r="AC59" s="58"/>
      <c r="AE59" s="17"/>
      <c r="AF59" s="20"/>
      <c r="AG59" s="20"/>
      <c r="AH59" s="21"/>
      <c r="AI59" s="18"/>
      <c r="AJ59" s="18"/>
      <c r="AK59" s="18"/>
      <c r="AL59" s="18"/>
      <c r="AM59" s="18"/>
      <c r="AN59" s="18"/>
      <c r="AO59" s="18"/>
      <c r="AP59" s="18"/>
      <c r="AQ59" s="18"/>
      <c r="AR59" s="18"/>
      <c r="AS59" s="18"/>
      <c r="AT59" s="18"/>
      <c r="AU59" s="18"/>
      <c r="AV59" s="18"/>
      <c r="AW59" s="18"/>
      <c r="AX59" s="18"/>
      <c r="AY59" s="18"/>
      <c r="AZ59" s="18"/>
      <c r="BA59" s="18"/>
      <c r="BB59" s="18"/>
      <c r="BC59" s="18"/>
      <c r="BD59" s="19"/>
    </row>
    <row r="60" spans="2:56" ht="16.5" thickBot="1">
      <c r="B60" s="17"/>
      <c r="C60" s="20"/>
      <c r="D60" s="20"/>
      <c r="E60" s="21"/>
      <c r="F60" s="18"/>
      <c r="G60" s="18"/>
      <c r="H60" s="18"/>
      <c r="I60" s="18"/>
      <c r="J60" s="18"/>
      <c r="K60" s="18"/>
      <c r="L60" s="18"/>
      <c r="M60" s="18"/>
      <c r="N60" s="18"/>
      <c r="O60" s="18"/>
      <c r="P60" s="18"/>
      <c r="Q60" s="18"/>
      <c r="R60" s="18"/>
      <c r="S60" s="18"/>
      <c r="T60" s="18"/>
      <c r="U60" s="18"/>
      <c r="V60" s="18"/>
      <c r="W60" s="18"/>
      <c r="X60" s="18"/>
      <c r="Y60" s="18"/>
      <c r="Z60" s="18"/>
      <c r="AA60" s="19"/>
      <c r="AC60" s="58"/>
      <c r="AE60" s="17"/>
      <c r="AF60" s="20"/>
      <c r="AG60" s="20"/>
      <c r="AH60" s="21"/>
      <c r="AI60" s="18"/>
      <c r="AJ60" s="18"/>
      <c r="AK60" s="18"/>
      <c r="AL60" s="18"/>
      <c r="AM60" s="18"/>
      <c r="AN60" s="18"/>
      <c r="AO60" s="18"/>
      <c r="AP60" s="18"/>
      <c r="AQ60" s="18"/>
      <c r="AR60" s="18"/>
      <c r="AS60" s="18"/>
      <c r="AT60" s="18"/>
      <c r="AU60" s="18"/>
      <c r="AV60" s="18"/>
      <c r="AW60" s="18"/>
      <c r="AX60" s="18"/>
      <c r="AY60" s="18"/>
      <c r="AZ60" s="18"/>
      <c r="BA60" s="18"/>
      <c r="BB60" s="18"/>
      <c r="BC60" s="18"/>
      <c r="BD60" s="19"/>
    </row>
    <row r="61" spans="2:56" ht="16.5" thickBot="1">
      <c r="B61" s="17"/>
      <c r="I61" s="902" t="s">
        <v>10</v>
      </c>
      <c r="J61" s="903"/>
      <c r="K61" s="23"/>
      <c r="L61" s="902" t="s">
        <v>301</v>
      </c>
      <c r="M61" s="903"/>
      <c r="Q61" s="20"/>
      <c r="R61" s="20"/>
      <c r="S61" s="21"/>
      <c r="T61" s="21"/>
      <c r="U61" s="18"/>
      <c r="V61" s="902" t="s">
        <v>301</v>
      </c>
      <c r="W61" s="903"/>
      <c r="X61" s="23"/>
      <c r="Y61" s="902" t="s">
        <v>302</v>
      </c>
      <c r="Z61" s="903"/>
      <c r="AA61" s="24"/>
      <c r="AC61" s="58"/>
      <c r="AE61" s="17"/>
      <c r="AL61" s="902" t="s">
        <v>10</v>
      </c>
      <c r="AM61" s="903"/>
      <c r="AN61" s="23"/>
      <c r="AO61" s="902" t="s">
        <v>301</v>
      </c>
      <c r="AP61" s="903"/>
      <c r="AT61" s="20"/>
      <c r="AU61" s="20"/>
      <c r="AV61" s="21"/>
      <c r="AW61" s="21"/>
      <c r="AX61" s="18"/>
      <c r="AY61" s="902" t="s">
        <v>301</v>
      </c>
      <c r="AZ61" s="903"/>
      <c r="BA61" s="23"/>
      <c r="BB61" s="902" t="s">
        <v>302</v>
      </c>
      <c r="BC61" s="903"/>
      <c r="BD61" s="24"/>
    </row>
    <row r="62" spans="2:56" ht="16.5" thickBot="1">
      <c r="B62" s="17"/>
      <c r="I62" s="16"/>
      <c r="J62" s="16"/>
      <c r="K62" s="16"/>
      <c r="L62" s="16"/>
      <c r="M62" s="16"/>
      <c r="N62" s="18"/>
      <c r="Q62" s="20"/>
      <c r="R62" s="20"/>
      <c r="S62" s="25"/>
      <c r="T62" s="18"/>
      <c r="U62" s="18"/>
      <c r="V62" s="18"/>
      <c r="W62" s="18"/>
      <c r="X62" s="18"/>
      <c r="Y62" s="18"/>
      <c r="Z62" s="18"/>
      <c r="AA62" s="24"/>
      <c r="AC62" s="58"/>
      <c r="AE62" s="17"/>
      <c r="AL62" s="16"/>
      <c r="AM62" s="16"/>
      <c r="AN62" s="16"/>
      <c r="AO62" s="16"/>
      <c r="AP62" s="16"/>
      <c r="AQ62" s="18"/>
      <c r="AT62" s="20"/>
      <c r="AU62" s="20"/>
      <c r="AV62" s="25"/>
      <c r="AW62" s="18"/>
      <c r="AX62" s="18"/>
      <c r="AY62" s="18"/>
      <c r="AZ62" s="18"/>
      <c r="BA62" s="18"/>
      <c r="BB62" s="18"/>
      <c r="BC62" s="18"/>
      <c r="BD62" s="24"/>
    </row>
    <row r="63" spans="2:56" ht="13.5" thickBot="1">
      <c r="B63" s="17"/>
      <c r="C63" s="894" t="s">
        <v>303</v>
      </c>
      <c r="D63" s="895"/>
      <c r="E63" s="895"/>
      <c r="F63" s="895"/>
      <c r="G63" s="896"/>
      <c r="H63" s="26"/>
      <c r="I63" s="897" t="e">
        <f>IF(Input!CZ198="","",Input!CZ198)</f>
        <v>#DIV/0!</v>
      </c>
      <c r="J63" s="898"/>
      <c r="K63" s="27"/>
      <c r="L63" s="897" t="e">
        <f>IF(Input!DP198="","",Input!DP198)</f>
        <v>#DIV/0!</v>
      </c>
      <c r="M63" s="898"/>
      <c r="N63" s="28"/>
      <c r="O63" s="29"/>
      <c r="Q63" s="894" t="s">
        <v>304</v>
      </c>
      <c r="R63" s="899"/>
      <c r="S63" s="899"/>
      <c r="T63" s="900"/>
      <c r="U63" s="26"/>
      <c r="V63" s="901" t="str">
        <f>IF(Input!DL203="","",Input!DL203)</f>
        <v/>
      </c>
      <c r="W63" s="898"/>
      <c r="X63" s="27"/>
      <c r="Y63" s="901" t="str">
        <f>IF(Input!EG203="","",Input!EG203)</f>
        <v/>
      </c>
      <c r="Z63" s="898"/>
      <c r="AA63" s="24"/>
      <c r="AC63" s="58"/>
      <c r="AE63" s="17"/>
      <c r="AF63" s="894" t="s">
        <v>303</v>
      </c>
      <c r="AG63" s="895"/>
      <c r="AH63" s="895"/>
      <c r="AI63" s="895"/>
      <c r="AJ63" s="896"/>
      <c r="AK63" s="26"/>
      <c r="AL63" s="897" t="e">
        <f>IF(Input!EU198="","",Input!EU198)</f>
        <v>#DIV/0!</v>
      </c>
      <c r="AM63" s="898"/>
      <c r="AN63" s="27"/>
      <c r="AO63" s="897" t="e">
        <f>IF(Input!FK198="","",Input!FK198)</f>
        <v>#DIV/0!</v>
      </c>
      <c r="AP63" s="898"/>
      <c r="AQ63" s="28"/>
      <c r="AR63" s="29"/>
      <c r="AT63" s="894" t="s">
        <v>304</v>
      </c>
      <c r="AU63" s="899"/>
      <c r="AV63" s="899"/>
      <c r="AW63" s="900"/>
      <c r="AX63" s="26"/>
      <c r="AY63" s="901" t="str">
        <f>IF(Input!FG203="","",Input!FG203)</f>
        <v/>
      </c>
      <c r="AZ63" s="898"/>
      <c r="BA63" s="27"/>
      <c r="BB63" s="901" t="str">
        <f>IF(Input!GB203="","",Input!GB203)</f>
        <v/>
      </c>
      <c r="BC63" s="898"/>
      <c r="BD63" s="24"/>
    </row>
    <row r="64" spans="2:56" ht="13.5" thickBot="1">
      <c r="B64" s="17"/>
      <c r="I64" s="16"/>
      <c r="J64" s="16"/>
      <c r="K64" s="16"/>
      <c r="L64" s="16"/>
      <c r="M64" s="16"/>
      <c r="N64" s="30"/>
      <c r="O64" s="27"/>
      <c r="Q64" s="31"/>
      <c r="R64" s="31"/>
      <c r="S64" s="31"/>
      <c r="T64" s="31"/>
      <c r="U64" s="30"/>
      <c r="V64" s="32"/>
      <c r="W64" s="32"/>
      <c r="X64" s="27"/>
      <c r="Y64" s="32"/>
      <c r="Z64" s="32"/>
      <c r="AA64" s="24"/>
      <c r="AC64" s="58"/>
      <c r="AE64" s="17"/>
      <c r="AL64" s="16"/>
      <c r="AM64" s="16"/>
      <c r="AN64" s="16"/>
      <c r="AO64" s="16"/>
      <c r="AP64" s="16"/>
      <c r="AQ64" s="30"/>
      <c r="AR64" s="27"/>
      <c r="AT64" s="31"/>
      <c r="AU64" s="31"/>
      <c r="AV64" s="31"/>
      <c r="AW64" s="31"/>
      <c r="AX64" s="30"/>
      <c r="AY64" s="32"/>
      <c r="AZ64" s="32"/>
      <c r="BA64" s="27"/>
      <c r="BB64" s="32"/>
      <c r="BC64" s="32"/>
      <c r="BD64" s="24"/>
    </row>
    <row r="65" spans="2:56" ht="13.5" thickBot="1">
      <c r="B65" s="17"/>
      <c r="C65" s="894" t="s">
        <v>197</v>
      </c>
      <c r="D65" s="895"/>
      <c r="E65" s="895"/>
      <c r="F65" s="895"/>
      <c r="G65" s="896"/>
      <c r="H65" s="26"/>
      <c r="I65" s="901" t="str">
        <f>IF(Input!CV199="","",Input!CV199)</f>
        <v/>
      </c>
      <c r="J65" s="898"/>
      <c r="K65" s="33"/>
      <c r="L65" s="901" t="str">
        <f>IF(Input!DL199="","",Input!DL199)</f>
        <v/>
      </c>
      <c r="M65" s="898"/>
      <c r="N65" s="28"/>
      <c r="O65" s="29"/>
      <c r="Q65" s="894" t="s">
        <v>305</v>
      </c>
      <c r="R65" s="899"/>
      <c r="S65" s="899"/>
      <c r="T65" s="900"/>
      <c r="U65" s="26"/>
      <c r="V65" s="901" t="str">
        <f>IF(Input!DL204="","",Input!DL204)</f>
        <v/>
      </c>
      <c r="W65" s="898"/>
      <c r="X65" s="27"/>
      <c r="Y65" s="901" t="str">
        <f>IF(Input!EG204="","",Input!EG204)</f>
        <v/>
      </c>
      <c r="Z65" s="898"/>
      <c r="AA65" s="24"/>
      <c r="AC65" s="58"/>
      <c r="AE65" s="17"/>
      <c r="AF65" s="894" t="s">
        <v>197</v>
      </c>
      <c r="AG65" s="895"/>
      <c r="AH65" s="895"/>
      <c r="AI65" s="895"/>
      <c r="AJ65" s="896"/>
      <c r="AK65" s="26"/>
      <c r="AL65" s="901" t="str">
        <f>IF(Input!EQ199="","",Input!EQ199)</f>
        <v/>
      </c>
      <c r="AM65" s="898"/>
      <c r="AN65" s="33"/>
      <c r="AO65" s="901" t="str">
        <f>IF(Input!FG199="","",Input!FG199)</f>
        <v/>
      </c>
      <c r="AP65" s="898"/>
      <c r="AQ65" s="28"/>
      <c r="AR65" s="29"/>
      <c r="AT65" s="894" t="s">
        <v>305</v>
      </c>
      <c r="AU65" s="899"/>
      <c r="AV65" s="899"/>
      <c r="AW65" s="900"/>
      <c r="AX65" s="26"/>
      <c r="AY65" s="901" t="str">
        <f>IF(Input!FG204="","",Input!FG204)</f>
        <v/>
      </c>
      <c r="AZ65" s="898"/>
      <c r="BA65" s="27"/>
      <c r="BB65" s="901" t="str">
        <f>IF(Input!GB204="","",Input!GB204)</f>
        <v/>
      </c>
      <c r="BC65" s="898"/>
      <c r="BD65" s="24"/>
    </row>
    <row r="66" spans="2:56" ht="13.5" thickBot="1">
      <c r="B66" s="17"/>
      <c r="C66" s="31"/>
      <c r="D66" s="31"/>
      <c r="E66" s="31"/>
      <c r="F66" s="31"/>
      <c r="G66" s="30"/>
      <c r="H66" s="30"/>
      <c r="I66" s="32"/>
      <c r="J66" s="32"/>
      <c r="K66" s="27"/>
      <c r="L66" s="32"/>
      <c r="M66" s="32"/>
      <c r="Q66" s="26"/>
      <c r="R66" s="26"/>
      <c r="S66" s="26"/>
      <c r="T66" s="26"/>
      <c r="U66" s="26"/>
      <c r="V66" s="26"/>
      <c r="W66" s="26"/>
      <c r="X66" s="27"/>
      <c r="Y66" s="26"/>
      <c r="Z66" s="26"/>
      <c r="AA66" s="24"/>
      <c r="AC66" s="58"/>
      <c r="AE66" s="17"/>
      <c r="AF66" s="31"/>
      <c r="AG66" s="31"/>
      <c r="AH66" s="31"/>
      <c r="AI66" s="31"/>
      <c r="AJ66" s="30"/>
      <c r="AK66" s="30"/>
      <c r="AL66" s="32"/>
      <c r="AM66" s="32"/>
      <c r="AN66" s="27"/>
      <c r="AO66" s="32"/>
      <c r="AP66" s="32"/>
      <c r="AT66" s="26"/>
      <c r="AU66" s="26"/>
      <c r="AV66" s="26"/>
      <c r="AW66" s="26"/>
      <c r="AX66" s="26"/>
      <c r="AY66" s="26"/>
      <c r="AZ66" s="26"/>
      <c r="BA66" s="27"/>
      <c r="BB66" s="26"/>
      <c r="BC66" s="26"/>
      <c r="BD66" s="24"/>
    </row>
    <row r="67" spans="2:56" ht="13.5" thickBot="1">
      <c r="B67" s="17"/>
      <c r="C67" s="894" t="s">
        <v>306</v>
      </c>
      <c r="D67" s="895"/>
      <c r="E67" s="895"/>
      <c r="F67" s="895"/>
      <c r="G67" s="896"/>
      <c r="H67" s="34"/>
      <c r="I67" s="901" t="str">
        <f>IF(Input!CV201="","",Input!CV201)</f>
        <v/>
      </c>
      <c r="J67" s="898"/>
      <c r="K67" s="33"/>
      <c r="L67" s="901" t="str">
        <f>IF(Input!DL201="","",Input!DL201)</f>
        <v/>
      </c>
      <c r="M67" s="898"/>
      <c r="AA67" s="24"/>
      <c r="AC67" s="58"/>
      <c r="AE67" s="17"/>
      <c r="AF67" s="894" t="s">
        <v>306</v>
      </c>
      <c r="AG67" s="895"/>
      <c r="AH67" s="895"/>
      <c r="AI67" s="895"/>
      <c r="AJ67" s="896"/>
      <c r="AK67" s="34"/>
      <c r="AL67" s="901" t="str">
        <f>IF(Input!EQ201="","",Input!EQ201)</f>
        <v/>
      </c>
      <c r="AM67" s="898"/>
      <c r="AN67" s="33"/>
      <c r="AO67" s="901" t="str">
        <f>IF(Input!FG201="","",Input!FG201)</f>
        <v/>
      </c>
      <c r="AP67" s="898"/>
      <c r="BD67" s="24"/>
    </row>
    <row r="68" spans="2:56">
      <c r="B68" s="17"/>
      <c r="C68" s="31"/>
      <c r="D68" s="31"/>
      <c r="E68" s="31"/>
      <c r="F68" s="31"/>
      <c r="G68" s="30"/>
      <c r="H68" s="30"/>
      <c r="I68" s="30"/>
      <c r="J68" s="30"/>
      <c r="K68" s="30"/>
      <c r="L68" s="27"/>
      <c r="M68" s="30"/>
      <c r="N68" s="30"/>
      <c r="O68" s="30"/>
      <c r="P68" s="27"/>
      <c r="AA68" s="24"/>
      <c r="AC68" s="58"/>
      <c r="AE68" s="17"/>
      <c r="AF68" s="31"/>
      <c r="AG68" s="31"/>
      <c r="AH68" s="31"/>
      <c r="AI68" s="31"/>
      <c r="AJ68" s="30"/>
      <c r="AK68" s="30"/>
      <c r="AL68" s="30"/>
      <c r="AM68" s="30"/>
      <c r="AN68" s="30"/>
      <c r="AO68" s="27"/>
      <c r="AP68" s="30"/>
      <c r="AQ68" s="30"/>
      <c r="AR68" s="30"/>
      <c r="AS68" s="27"/>
      <c r="BD68" s="24"/>
    </row>
    <row r="69" spans="2:56">
      <c r="B69" s="17"/>
      <c r="C69" s="31"/>
      <c r="D69" s="31"/>
      <c r="E69" s="31"/>
      <c r="F69" s="31"/>
      <c r="G69" s="30"/>
      <c r="H69" s="30"/>
      <c r="I69" s="30"/>
      <c r="J69" s="30"/>
      <c r="K69" s="30"/>
      <c r="L69" s="27"/>
      <c r="M69" s="30"/>
      <c r="N69" s="30"/>
      <c r="O69" s="30"/>
      <c r="P69" s="27"/>
      <c r="AA69" s="24"/>
      <c r="AC69" s="58"/>
      <c r="AE69" s="17"/>
      <c r="AF69" s="31"/>
      <c r="AG69" s="31"/>
      <c r="AH69" s="31"/>
      <c r="AI69" s="31"/>
      <c r="AJ69" s="30"/>
      <c r="AK69" s="30"/>
      <c r="AL69" s="30"/>
      <c r="AM69" s="30"/>
      <c r="AN69" s="30"/>
      <c r="AO69" s="27"/>
      <c r="AP69" s="30"/>
      <c r="AQ69" s="30"/>
      <c r="AR69" s="30"/>
      <c r="AS69" s="27"/>
      <c r="BD69" s="24"/>
    </row>
    <row r="70" spans="2:56">
      <c r="B70" s="17"/>
      <c r="C70" s="904" t="str">
        <f>IF(Input!CV205="","",Input!CV205)</f>
        <v/>
      </c>
      <c r="D70" s="905"/>
      <c r="E70" s="905"/>
      <c r="F70" s="905"/>
      <c r="G70" s="905"/>
      <c r="H70" s="905"/>
      <c r="I70" s="905"/>
      <c r="J70" s="905"/>
      <c r="K70" s="905"/>
      <c r="L70" s="905"/>
      <c r="M70" s="905"/>
      <c r="N70" s="905"/>
      <c r="O70" s="905"/>
      <c r="P70" s="905"/>
      <c r="Q70" s="905"/>
      <c r="R70" s="905"/>
      <c r="S70" s="905"/>
      <c r="T70" s="905"/>
      <c r="U70" s="905"/>
      <c r="V70" s="905"/>
      <c r="W70" s="905"/>
      <c r="X70" s="905"/>
      <c r="Y70" s="905"/>
      <c r="Z70" s="906"/>
      <c r="AA70" s="24"/>
      <c r="AC70" s="58"/>
      <c r="AE70" s="17"/>
      <c r="AF70" s="904" t="str">
        <f>IF(Input!EQ205="","",Input!EQ205)</f>
        <v/>
      </c>
      <c r="AG70" s="905"/>
      <c r="AH70" s="905"/>
      <c r="AI70" s="905"/>
      <c r="AJ70" s="905"/>
      <c r="AK70" s="905"/>
      <c r="AL70" s="905"/>
      <c r="AM70" s="905"/>
      <c r="AN70" s="905"/>
      <c r="AO70" s="905"/>
      <c r="AP70" s="905"/>
      <c r="AQ70" s="905"/>
      <c r="AR70" s="905"/>
      <c r="AS70" s="905"/>
      <c r="AT70" s="905"/>
      <c r="AU70" s="905"/>
      <c r="AV70" s="905"/>
      <c r="AW70" s="905"/>
      <c r="AX70" s="905"/>
      <c r="AY70" s="905"/>
      <c r="AZ70" s="905"/>
      <c r="BA70" s="905"/>
      <c r="BB70" s="905"/>
      <c r="BC70" s="906"/>
      <c r="BD70" s="24"/>
    </row>
    <row r="71" spans="2:56">
      <c r="B71" s="17"/>
      <c r="C71" s="907"/>
      <c r="D71" s="908"/>
      <c r="E71" s="908"/>
      <c r="F71" s="908"/>
      <c r="G71" s="908"/>
      <c r="H71" s="908"/>
      <c r="I71" s="908"/>
      <c r="J71" s="908"/>
      <c r="K71" s="908"/>
      <c r="L71" s="908"/>
      <c r="M71" s="908"/>
      <c r="N71" s="908"/>
      <c r="O71" s="908"/>
      <c r="P71" s="908"/>
      <c r="Q71" s="908"/>
      <c r="R71" s="908"/>
      <c r="S71" s="908"/>
      <c r="T71" s="908"/>
      <c r="U71" s="908"/>
      <c r="V71" s="908"/>
      <c r="W71" s="908"/>
      <c r="X71" s="908"/>
      <c r="Y71" s="908"/>
      <c r="Z71" s="909"/>
      <c r="AA71" s="24"/>
      <c r="AC71" s="58"/>
      <c r="AE71" s="17"/>
      <c r="AF71" s="907"/>
      <c r="AG71" s="908"/>
      <c r="AH71" s="908"/>
      <c r="AI71" s="908"/>
      <c r="AJ71" s="908"/>
      <c r="AK71" s="908"/>
      <c r="AL71" s="908"/>
      <c r="AM71" s="908"/>
      <c r="AN71" s="908"/>
      <c r="AO71" s="908"/>
      <c r="AP71" s="908"/>
      <c r="AQ71" s="908"/>
      <c r="AR71" s="908"/>
      <c r="AS71" s="908"/>
      <c r="AT71" s="908"/>
      <c r="AU71" s="908"/>
      <c r="AV71" s="908"/>
      <c r="AW71" s="908"/>
      <c r="AX71" s="908"/>
      <c r="AY71" s="908"/>
      <c r="AZ71" s="908"/>
      <c r="BA71" s="908"/>
      <c r="BB71" s="908"/>
      <c r="BC71" s="909"/>
      <c r="BD71" s="24"/>
    </row>
    <row r="72" spans="2:56">
      <c r="B72" s="17"/>
      <c r="C72" s="907"/>
      <c r="D72" s="908"/>
      <c r="E72" s="908"/>
      <c r="F72" s="908"/>
      <c r="G72" s="908"/>
      <c r="H72" s="908"/>
      <c r="I72" s="908"/>
      <c r="J72" s="908"/>
      <c r="K72" s="908"/>
      <c r="L72" s="908"/>
      <c r="M72" s="908"/>
      <c r="N72" s="908"/>
      <c r="O72" s="908"/>
      <c r="P72" s="908"/>
      <c r="Q72" s="908"/>
      <c r="R72" s="908"/>
      <c r="S72" s="908"/>
      <c r="T72" s="908"/>
      <c r="U72" s="908"/>
      <c r="V72" s="908"/>
      <c r="W72" s="908"/>
      <c r="X72" s="908"/>
      <c r="Y72" s="908"/>
      <c r="Z72" s="909"/>
      <c r="AA72" s="24"/>
      <c r="AC72" s="58"/>
      <c r="AE72" s="17"/>
      <c r="AF72" s="907"/>
      <c r="AG72" s="908"/>
      <c r="AH72" s="908"/>
      <c r="AI72" s="908"/>
      <c r="AJ72" s="908"/>
      <c r="AK72" s="908"/>
      <c r="AL72" s="908"/>
      <c r="AM72" s="908"/>
      <c r="AN72" s="908"/>
      <c r="AO72" s="908"/>
      <c r="AP72" s="908"/>
      <c r="AQ72" s="908"/>
      <c r="AR72" s="908"/>
      <c r="AS72" s="908"/>
      <c r="AT72" s="908"/>
      <c r="AU72" s="908"/>
      <c r="AV72" s="908"/>
      <c r="AW72" s="908"/>
      <c r="AX72" s="908"/>
      <c r="AY72" s="908"/>
      <c r="AZ72" s="908"/>
      <c r="BA72" s="908"/>
      <c r="BB72" s="908"/>
      <c r="BC72" s="909"/>
      <c r="BD72" s="24"/>
    </row>
    <row r="73" spans="2:56">
      <c r="B73" s="17"/>
      <c r="C73" s="910"/>
      <c r="D73" s="911"/>
      <c r="E73" s="911"/>
      <c r="F73" s="911"/>
      <c r="G73" s="911"/>
      <c r="H73" s="911"/>
      <c r="I73" s="911"/>
      <c r="J73" s="911"/>
      <c r="K73" s="911"/>
      <c r="L73" s="911"/>
      <c r="M73" s="911"/>
      <c r="N73" s="911"/>
      <c r="O73" s="911"/>
      <c r="P73" s="911"/>
      <c r="Q73" s="911"/>
      <c r="R73" s="911"/>
      <c r="S73" s="911"/>
      <c r="T73" s="911"/>
      <c r="U73" s="911"/>
      <c r="V73" s="911"/>
      <c r="W73" s="911"/>
      <c r="X73" s="911"/>
      <c r="Y73" s="911"/>
      <c r="Z73" s="912"/>
      <c r="AA73" s="24"/>
      <c r="AC73" s="58"/>
      <c r="AE73" s="17"/>
      <c r="AF73" s="910"/>
      <c r="AG73" s="911"/>
      <c r="AH73" s="911"/>
      <c r="AI73" s="911"/>
      <c r="AJ73" s="911"/>
      <c r="AK73" s="911"/>
      <c r="AL73" s="911"/>
      <c r="AM73" s="911"/>
      <c r="AN73" s="911"/>
      <c r="AO73" s="911"/>
      <c r="AP73" s="911"/>
      <c r="AQ73" s="911"/>
      <c r="AR73" s="911"/>
      <c r="AS73" s="911"/>
      <c r="AT73" s="911"/>
      <c r="AU73" s="911"/>
      <c r="AV73" s="911"/>
      <c r="AW73" s="911"/>
      <c r="AX73" s="911"/>
      <c r="AY73" s="911"/>
      <c r="AZ73" s="911"/>
      <c r="BA73" s="911"/>
      <c r="BB73" s="911"/>
      <c r="BC73" s="912"/>
      <c r="BD73" s="24"/>
    </row>
    <row r="74" spans="2:56" ht="13.5" thickBot="1">
      <c r="B74" s="35"/>
      <c r="C74" s="36"/>
      <c r="D74" s="36"/>
      <c r="E74" s="36"/>
      <c r="F74" s="36"/>
      <c r="G74" s="36"/>
      <c r="H74" s="36"/>
      <c r="I74" s="36"/>
      <c r="J74" s="36"/>
      <c r="K74" s="37"/>
      <c r="L74" s="37"/>
      <c r="M74" s="37"/>
      <c r="N74" s="37"/>
      <c r="O74" s="38"/>
      <c r="P74" s="38"/>
      <c r="Q74" s="38"/>
      <c r="R74" s="38"/>
      <c r="S74" s="38"/>
      <c r="T74" s="38"/>
      <c r="U74" s="38"/>
      <c r="V74" s="38"/>
      <c r="W74" s="38"/>
      <c r="X74" s="38"/>
      <c r="Y74" s="38"/>
      <c r="Z74" s="38"/>
      <c r="AA74" s="39"/>
      <c r="AC74" s="58"/>
      <c r="AE74" s="35"/>
      <c r="AF74" s="36"/>
      <c r="AG74" s="36"/>
      <c r="AH74" s="36"/>
      <c r="AI74" s="36"/>
      <c r="AJ74" s="36"/>
      <c r="AK74" s="36"/>
      <c r="AL74" s="36"/>
      <c r="AM74" s="36"/>
      <c r="AN74" s="37"/>
      <c r="AO74" s="37"/>
      <c r="AP74" s="37"/>
      <c r="AQ74" s="37"/>
      <c r="AR74" s="38"/>
      <c r="AS74" s="38"/>
      <c r="AT74" s="38"/>
      <c r="AU74" s="38"/>
      <c r="AV74" s="38"/>
      <c r="AW74" s="38"/>
      <c r="AX74" s="38"/>
      <c r="AY74" s="38"/>
      <c r="AZ74" s="38"/>
      <c r="BA74" s="38"/>
      <c r="BB74" s="38"/>
      <c r="BC74" s="38"/>
      <c r="BD74" s="39"/>
    </row>
  </sheetData>
  <sheetProtection password="C312" sheet="1" objects="1" scenarios="1" formatColumns="0" formatRows="0"/>
  <mergeCells count="92">
    <mergeCell ref="C70:Z73"/>
    <mergeCell ref="AF70:BC73"/>
    <mergeCell ref="AY65:AZ65"/>
    <mergeCell ref="BB65:BC65"/>
    <mergeCell ref="C67:G67"/>
    <mergeCell ref="I67:J67"/>
    <mergeCell ref="L67:M67"/>
    <mergeCell ref="AF67:AJ67"/>
    <mergeCell ref="AL67:AM67"/>
    <mergeCell ref="AO67:AP67"/>
    <mergeCell ref="Y65:Z65"/>
    <mergeCell ref="AF65:AJ65"/>
    <mergeCell ref="AL65:AM65"/>
    <mergeCell ref="AO65:AP65"/>
    <mergeCell ref="AT65:AW65"/>
    <mergeCell ref="C65:G65"/>
    <mergeCell ref="I65:J65"/>
    <mergeCell ref="L65:M65"/>
    <mergeCell ref="Q65:T65"/>
    <mergeCell ref="V65:W65"/>
    <mergeCell ref="AO61:AP61"/>
    <mergeCell ref="V61:W61"/>
    <mergeCell ref="Y61:Z61"/>
    <mergeCell ref="AL61:AM61"/>
    <mergeCell ref="AY61:AZ61"/>
    <mergeCell ref="BB61:BC61"/>
    <mergeCell ref="C63:G63"/>
    <mergeCell ref="I63:J63"/>
    <mergeCell ref="L63:M63"/>
    <mergeCell ref="Q63:T63"/>
    <mergeCell ref="V63:W63"/>
    <mergeCell ref="Y63:Z63"/>
    <mergeCell ref="AF63:AJ63"/>
    <mergeCell ref="AL63:AM63"/>
    <mergeCell ref="AO63:AP63"/>
    <mergeCell ref="AT63:AW63"/>
    <mergeCell ref="AY63:AZ63"/>
    <mergeCell ref="BB63:BC63"/>
    <mergeCell ref="I61:J61"/>
    <mergeCell ref="L61:M61"/>
    <mergeCell ref="B40:C40"/>
    <mergeCell ref="D40:G40"/>
    <mergeCell ref="AE40:AF40"/>
    <mergeCell ref="AG40:AJ40"/>
    <mergeCell ref="B42:AA42"/>
    <mergeCell ref="AE42:BD42"/>
    <mergeCell ref="BB27:BC27"/>
    <mergeCell ref="AF29:AJ29"/>
    <mergeCell ref="AL29:AM29"/>
    <mergeCell ref="AO29:AP29"/>
    <mergeCell ref="AF32:BC35"/>
    <mergeCell ref="AF27:AJ27"/>
    <mergeCell ref="AL27:AM27"/>
    <mergeCell ref="AO27:AP27"/>
    <mergeCell ref="AT27:AW27"/>
    <mergeCell ref="AY27:AZ27"/>
    <mergeCell ref="AL23:AM23"/>
    <mergeCell ref="AO23:AP23"/>
    <mergeCell ref="AY23:AZ23"/>
    <mergeCell ref="BB23:BC23"/>
    <mergeCell ref="AF25:AJ25"/>
    <mergeCell ref="AL25:AM25"/>
    <mergeCell ref="AO25:AP25"/>
    <mergeCell ref="AT25:AW25"/>
    <mergeCell ref="AY25:AZ25"/>
    <mergeCell ref="BB25:BC25"/>
    <mergeCell ref="B2:C2"/>
    <mergeCell ref="D2:G2"/>
    <mergeCell ref="AE2:AF2"/>
    <mergeCell ref="AG2:AJ2"/>
    <mergeCell ref="AE4:BD4"/>
    <mergeCell ref="B4:AA4"/>
    <mergeCell ref="C29:G29"/>
    <mergeCell ref="I29:J29"/>
    <mergeCell ref="L29:M29"/>
    <mergeCell ref="C32:Z35"/>
    <mergeCell ref="C27:G27"/>
    <mergeCell ref="I27:J27"/>
    <mergeCell ref="L27:M27"/>
    <mergeCell ref="Q27:T27"/>
    <mergeCell ref="V27:W27"/>
    <mergeCell ref="Y27:Z27"/>
    <mergeCell ref="Y25:Z25"/>
    <mergeCell ref="I23:J23"/>
    <mergeCell ref="L23:M23"/>
    <mergeCell ref="V23:W23"/>
    <mergeCell ref="Y23:Z23"/>
    <mergeCell ref="C25:G25"/>
    <mergeCell ref="I25:J25"/>
    <mergeCell ref="L25:M25"/>
    <mergeCell ref="Q25:T25"/>
    <mergeCell ref="V25:W25"/>
  </mergeCells>
  <conditionalFormatting sqref="V25">
    <cfRule type="cellIs" dxfId="19" priority="34" operator="lessThan">
      <formula>$Y$25</formula>
    </cfRule>
  </conditionalFormatting>
  <conditionalFormatting sqref="V27">
    <cfRule type="cellIs" dxfId="18" priority="33" operator="lessThan">
      <formula>$Y$27</formula>
    </cfRule>
  </conditionalFormatting>
  <conditionalFormatting sqref="L25:M25">
    <cfRule type="cellIs" dxfId="17" priority="29" operator="lessThan">
      <formula>$I$25</formula>
    </cfRule>
  </conditionalFormatting>
  <conditionalFormatting sqref="L27:M27">
    <cfRule type="cellIs" dxfId="16" priority="28" operator="greaterThan">
      <formula>$I$27</formula>
    </cfRule>
  </conditionalFormatting>
  <conditionalFormatting sqref="L29:M29">
    <cfRule type="cellIs" dxfId="15" priority="27" operator="lessThan">
      <formula>$I$29</formula>
    </cfRule>
  </conditionalFormatting>
  <conditionalFormatting sqref="AY25">
    <cfRule type="cellIs" dxfId="14" priority="26" operator="lessThan">
      <formula>$BB$25</formula>
    </cfRule>
  </conditionalFormatting>
  <conditionalFormatting sqref="AY27">
    <cfRule type="cellIs" dxfId="13" priority="25" operator="lessThan">
      <formula>$BB$27</formula>
    </cfRule>
  </conditionalFormatting>
  <conditionalFormatting sqref="AO25:AP25">
    <cfRule type="cellIs" dxfId="12" priority="24" operator="lessThan">
      <formula>$I$25</formula>
    </cfRule>
  </conditionalFormatting>
  <conditionalFormatting sqref="AO29:AP29">
    <cfRule type="cellIs" dxfId="11" priority="22" operator="lessThan">
      <formula>$AL$29</formula>
    </cfRule>
  </conditionalFormatting>
  <conditionalFormatting sqref="AO27:AP27">
    <cfRule type="cellIs" dxfId="10" priority="21" operator="greaterThan">
      <formula>$AL$27</formula>
    </cfRule>
  </conditionalFormatting>
  <conditionalFormatting sqref="L63:M63">
    <cfRule type="cellIs" dxfId="9" priority="10" operator="lessThan">
      <formula>$I$63</formula>
    </cfRule>
  </conditionalFormatting>
  <conditionalFormatting sqref="L65:M65">
    <cfRule type="cellIs" dxfId="8" priority="9" operator="greaterThan">
      <formula>$I$65</formula>
    </cfRule>
  </conditionalFormatting>
  <conditionalFormatting sqref="L67:M67">
    <cfRule type="cellIs" dxfId="7" priority="8" operator="lessThan">
      <formula>$I$67</formula>
    </cfRule>
  </conditionalFormatting>
  <conditionalFormatting sqref="V63:W63">
    <cfRule type="cellIs" dxfId="6" priority="7" operator="lessThan">
      <formula>$Y$63</formula>
    </cfRule>
  </conditionalFormatting>
  <conditionalFormatting sqref="V65:W65">
    <cfRule type="cellIs" dxfId="5" priority="6" operator="lessThan">
      <formula>$Y$65</formula>
    </cfRule>
  </conditionalFormatting>
  <conditionalFormatting sqref="AO63:AP63">
    <cfRule type="cellIs" dxfId="4" priority="5" operator="lessThan">
      <formula>$AL$63</formula>
    </cfRule>
  </conditionalFormatting>
  <conditionalFormatting sqref="AO65:AP65">
    <cfRule type="cellIs" dxfId="3" priority="4" operator="greaterThan">
      <formula>$AL$65</formula>
    </cfRule>
  </conditionalFormatting>
  <conditionalFormatting sqref="AO67:AP67">
    <cfRule type="cellIs" dxfId="2" priority="3" operator="lessThan">
      <formula>$AL$67</formula>
    </cfRule>
  </conditionalFormatting>
  <conditionalFormatting sqref="AY63:AZ63">
    <cfRule type="cellIs" dxfId="1" priority="2" operator="lessThan">
      <formula>$BB$63</formula>
    </cfRule>
  </conditionalFormatting>
  <conditionalFormatting sqref="AY65:AZ65">
    <cfRule type="cellIs" dxfId="0" priority="1" operator="lessThan">
      <formula>$BB$65</formula>
    </cfRule>
  </conditionalFormatting>
  <pageMargins left="0.70866141732283472" right="0.70866141732283472" top="0.78740157480314965" bottom="0.78740157480314965" header="0.31496062992125984" footer="0.31496062992125984"/>
  <pageSetup paperSize="9" scale="49" orientation="landscape" r:id="rId1"/>
  <headerFooter>
    <oddHeader>&amp;R&amp;"Arial"&amp;9&amp;K737373 Copyright Protection: Confidential - ISO 16016&amp;1#</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M13"/>
  <sheetViews>
    <sheetView zoomScaleNormal="100" workbookViewId="0"/>
    <sheetView workbookViewId="1"/>
  </sheetViews>
  <sheetFormatPr defaultColWidth="11.42578125" defaultRowHeight="12.75"/>
  <cols>
    <col min="1" max="1" width="3" style="11" customWidth="1"/>
    <col min="2" max="2" width="3.85546875" style="11" bestFit="1" customWidth="1"/>
    <col min="3" max="3" width="12.7109375" style="11" customWidth="1"/>
    <col min="4" max="4" width="24.7109375" style="11" customWidth="1"/>
    <col min="5" max="6" width="14.7109375" style="11" customWidth="1"/>
    <col min="7" max="7" width="10.28515625" style="11" bestFit="1" customWidth="1"/>
    <col min="8" max="8" width="36.7109375" style="11" customWidth="1"/>
    <col min="9" max="9" width="18.42578125" style="11" bestFit="1" customWidth="1"/>
    <col min="10" max="10" width="10.28515625" style="11" bestFit="1" customWidth="1"/>
    <col min="11" max="12" width="11.42578125" style="11"/>
    <col min="13" max="13" width="24.7109375" style="11" customWidth="1"/>
    <col min="14" max="16384" width="11.42578125" style="11"/>
  </cols>
  <sheetData>
    <row r="1" spans="2:13" ht="13.5" thickBot="1"/>
    <row r="2" spans="2:13" s="40" customFormat="1" ht="15">
      <c r="B2" s="633" t="s">
        <v>242</v>
      </c>
      <c r="C2" s="637" t="s">
        <v>63</v>
      </c>
      <c r="D2" s="637" t="s">
        <v>21</v>
      </c>
      <c r="E2" s="637" t="s">
        <v>48</v>
      </c>
      <c r="F2" s="635" t="s">
        <v>307</v>
      </c>
      <c r="G2" s="922" t="s">
        <v>50</v>
      </c>
      <c r="H2" s="637" t="s">
        <v>204</v>
      </c>
      <c r="I2" s="922" t="s">
        <v>308</v>
      </c>
      <c r="J2" s="922" t="s">
        <v>50</v>
      </c>
      <c r="K2" s="918" t="s">
        <v>309</v>
      </c>
      <c r="L2" s="635" t="s">
        <v>310</v>
      </c>
      <c r="M2" s="920" t="s">
        <v>208</v>
      </c>
    </row>
    <row r="3" spans="2:13" ht="12.75" customHeight="1">
      <c r="B3" s="634"/>
      <c r="C3" s="638"/>
      <c r="D3" s="638"/>
      <c r="E3" s="638"/>
      <c r="F3" s="636"/>
      <c r="G3" s="923"/>
      <c r="H3" s="638"/>
      <c r="I3" s="923"/>
      <c r="J3" s="923"/>
      <c r="K3" s="919"/>
      <c r="L3" s="636"/>
      <c r="M3" s="921"/>
    </row>
    <row r="4" spans="2:13" s="41" customFormat="1" ht="24" customHeight="1">
      <c r="B4" s="152">
        <v>1</v>
      </c>
      <c r="C4" s="158" t="str">
        <f>IF(Input!B213="","",Input!B213)</f>
        <v/>
      </c>
      <c r="D4" s="158" t="str">
        <f>IF(Input!F213="","",Input!F213)</f>
        <v/>
      </c>
      <c r="E4" s="72" t="str">
        <f>IF(Input!L213="","",Input!L213)</f>
        <v/>
      </c>
      <c r="F4" s="72" t="str">
        <f>IF(Input!P213="","",Input!P213)</f>
        <v/>
      </c>
      <c r="G4" s="72" t="str">
        <f>IF(Input!V213="","",Input!V213)</f>
        <v/>
      </c>
      <c r="H4" s="158" t="str">
        <f>IF(Input!Z213="","",Input!Z213)</f>
        <v/>
      </c>
      <c r="I4" s="72" t="str">
        <f>IF(Input!AI213="","",Input!AI213)</f>
        <v/>
      </c>
      <c r="J4" s="72" t="str">
        <f>IF(Input!AO213="","",Input!AO213)</f>
        <v/>
      </c>
      <c r="K4" s="132" t="str">
        <f>IF(Input!AS213="","",Input!AS213)</f>
        <v/>
      </c>
      <c r="L4" s="73" t="str">
        <f>IF(Input!AY213="","",Input!AY213)</f>
        <v/>
      </c>
      <c r="M4" s="74" t="str">
        <f>IF(Input!BE213="","",Input!BE213)</f>
        <v/>
      </c>
    </row>
    <row r="5" spans="2:13" s="41" customFormat="1" ht="24" customHeight="1">
      <c r="B5" s="152">
        <v>2</v>
      </c>
      <c r="C5" s="158" t="str">
        <f>IF(Input!B214="","",Input!B214)</f>
        <v/>
      </c>
      <c r="D5" s="158" t="str">
        <f>IF(Input!F214="","",Input!F214)</f>
        <v/>
      </c>
      <c r="E5" s="72" t="str">
        <f>IF(Input!L214="","",Input!L214)</f>
        <v/>
      </c>
      <c r="F5" s="72" t="str">
        <f>IF(Input!P214="","",Input!P214)</f>
        <v/>
      </c>
      <c r="G5" s="72" t="str">
        <f>IF(Input!V214="","",Input!V214)</f>
        <v/>
      </c>
      <c r="H5" s="158" t="str">
        <f>IF(Input!Z214="","",Input!Z214)</f>
        <v/>
      </c>
      <c r="I5" s="72" t="str">
        <f>IF(Input!AI214="","",Input!AI214)</f>
        <v/>
      </c>
      <c r="J5" s="72" t="str">
        <f>IF(Input!AO214="","",Input!AO214)</f>
        <v/>
      </c>
      <c r="K5" s="132" t="str">
        <f>IF(Input!AS214="","",Input!AS214)</f>
        <v/>
      </c>
      <c r="L5" s="73" t="str">
        <f>IF(Input!AY214="","",Input!AY214)</f>
        <v/>
      </c>
      <c r="M5" s="74" t="str">
        <f>IF(Input!BE214="","",Input!BE214)</f>
        <v/>
      </c>
    </row>
    <row r="6" spans="2:13" s="41" customFormat="1" ht="24" customHeight="1">
      <c r="B6" s="152">
        <v>3</v>
      </c>
      <c r="C6" s="158" t="str">
        <f>IF(Input!B215="","",Input!B215)</f>
        <v/>
      </c>
      <c r="D6" s="158" t="str">
        <f>IF(Input!F215="","",Input!F215)</f>
        <v/>
      </c>
      <c r="E6" s="72" t="str">
        <f>IF(Input!L215="","",Input!L215)</f>
        <v/>
      </c>
      <c r="F6" s="72" t="str">
        <f>IF(Input!P215="","",Input!P215)</f>
        <v/>
      </c>
      <c r="G6" s="72" t="str">
        <f>IF(Input!V215="","",Input!V215)</f>
        <v/>
      </c>
      <c r="H6" s="158" t="str">
        <f>IF(Input!Z215="","",Input!Z215)</f>
        <v/>
      </c>
      <c r="I6" s="72" t="str">
        <f>IF(Input!AI215="","",Input!AI215)</f>
        <v/>
      </c>
      <c r="J6" s="72" t="str">
        <f>IF(Input!AO215="","",Input!AO215)</f>
        <v/>
      </c>
      <c r="K6" s="132" t="str">
        <f>IF(Input!AS215="","",Input!AS215)</f>
        <v/>
      </c>
      <c r="L6" s="73" t="str">
        <f>IF(Input!AY215="","",Input!AY215)</f>
        <v/>
      </c>
      <c r="M6" s="74" t="str">
        <f>IF(Input!BE215="","",Input!BE215)</f>
        <v/>
      </c>
    </row>
    <row r="7" spans="2:13" s="41" customFormat="1" ht="24" customHeight="1">
      <c r="B7" s="152">
        <v>4</v>
      </c>
      <c r="C7" s="158" t="str">
        <f>IF(Input!B216="","",Input!B216)</f>
        <v/>
      </c>
      <c r="D7" s="158" t="str">
        <f>IF(Input!F216="","",Input!F216)</f>
        <v/>
      </c>
      <c r="E7" s="72" t="str">
        <f>IF(Input!L216="","",Input!L216)</f>
        <v/>
      </c>
      <c r="F7" s="72" t="str">
        <f>IF(Input!P216="","",Input!P216)</f>
        <v/>
      </c>
      <c r="G7" s="72" t="str">
        <f>IF(Input!V216="","",Input!V216)</f>
        <v/>
      </c>
      <c r="H7" s="158" t="str">
        <f>IF(Input!Z216="","",Input!Z216)</f>
        <v/>
      </c>
      <c r="I7" s="72" t="str">
        <f>IF(Input!AI216="","",Input!AI216)</f>
        <v/>
      </c>
      <c r="J7" s="72" t="str">
        <f>IF(Input!AO216="","",Input!AO216)</f>
        <v/>
      </c>
      <c r="K7" s="132" t="str">
        <f>IF(Input!AS216="","",Input!AS216)</f>
        <v/>
      </c>
      <c r="L7" s="73" t="str">
        <f>IF(Input!AY216="","",Input!AY216)</f>
        <v/>
      </c>
      <c r="M7" s="74" t="str">
        <f>IF(Input!BE216="","",Input!BE216)</f>
        <v/>
      </c>
    </row>
    <row r="8" spans="2:13" s="41" customFormat="1" ht="24" customHeight="1">
      <c r="B8" s="152">
        <v>5</v>
      </c>
      <c r="C8" s="158" t="str">
        <f>IF(Input!B217="","",Input!B217)</f>
        <v/>
      </c>
      <c r="D8" s="158" t="str">
        <f>IF(Input!F217="","",Input!F217)</f>
        <v/>
      </c>
      <c r="E8" s="72" t="str">
        <f>IF(Input!L217="","",Input!L217)</f>
        <v/>
      </c>
      <c r="F8" s="72" t="str">
        <f>IF(Input!P217="","",Input!P217)</f>
        <v/>
      </c>
      <c r="G8" s="72" t="str">
        <f>IF(Input!V217="","",Input!V217)</f>
        <v/>
      </c>
      <c r="H8" s="158" t="str">
        <f>IF(Input!Z217="","",Input!Z217)</f>
        <v/>
      </c>
      <c r="I8" s="72" t="str">
        <f>IF(Input!AI217="","",Input!AI217)</f>
        <v/>
      </c>
      <c r="J8" s="72" t="str">
        <f>IF(Input!AO217="","",Input!AO217)</f>
        <v/>
      </c>
      <c r="K8" s="132" t="str">
        <f>IF(Input!AS217="","",Input!AS217)</f>
        <v/>
      </c>
      <c r="L8" s="73" t="str">
        <f>IF(Input!AY217="","",Input!AY217)</f>
        <v/>
      </c>
      <c r="M8" s="74" t="str">
        <f>IF(Input!BE217="","",Input!BE217)</f>
        <v/>
      </c>
    </row>
    <row r="9" spans="2:13" s="41" customFormat="1" ht="24" customHeight="1">
      <c r="B9" s="152">
        <v>6</v>
      </c>
      <c r="C9" s="158" t="str">
        <f>IF(Input!B218="","",Input!B218)</f>
        <v/>
      </c>
      <c r="D9" s="158" t="str">
        <f>IF(Input!F218="","",Input!F218)</f>
        <v/>
      </c>
      <c r="E9" s="72" t="str">
        <f>IF(Input!L218="","",Input!L218)</f>
        <v/>
      </c>
      <c r="F9" s="72" t="str">
        <f>IF(Input!P218="","",Input!P218)</f>
        <v/>
      </c>
      <c r="G9" s="72" t="str">
        <f>IF(Input!V218="","",Input!V218)</f>
        <v/>
      </c>
      <c r="H9" s="158" t="str">
        <f>IF(Input!Z218="","",Input!Z218)</f>
        <v/>
      </c>
      <c r="I9" s="72" t="str">
        <f>IF(Input!AI218="","",Input!AI218)</f>
        <v/>
      </c>
      <c r="J9" s="72" t="str">
        <f>IF(Input!AO218="","",Input!AO218)</f>
        <v/>
      </c>
      <c r="K9" s="132" t="str">
        <f>IF(Input!AS218="","",Input!AS218)</f>
        <v/>
      </c>
      <c r="L9" s="73" t="str">
        <f>IF(Input!AY218="","",Input!AY218)</f>
        <v/>
      </c>
      <c r="M9" s="74" t="str">
        <f>IF(Input!BE218="","",Input!BE218)</f>
        <v/>
      </c>
    </row>
    <row r="10" spans="2:13" s="41" customFormat="1" ht="24" customHeight="1">
      <c r="B10" s="152">
        <v>7</v>
      </c>
      <c r="C10" s="158" t="str">
        <f>IF(Input!B219="","",Input!B219)</f>
        <v/>
      </c>
      <c r="D10" s="158" t="str">
        <f>IF(Input!F219="","",Input!F219)</f>
        <v/>
      </c>
      <c r="E10" s="72" t="str">
        <f>IF(Input!L219="","",Input!L219)</f>
        <v/>
      </c>
      <c r="F10" s="72" t="str">
        <f>IF(Input!P219="","",Input!P219)</f>
        <v/>
      </c>
      <c r="G10" s="72" t="str">
        <f>IF(Input!V219="","",Input!V219)</f>
        <v/>
      </c>
      <c r="H10" s="158" t="str">
        <f>IF(Input!Z219="","",Input!Z219)</f>
        <v/>
      </c>
      <c r="I10" s="72" t="str">
        <f>IF(Input!AI219="","",Input!AI219)</f>
        <v/>
      </c>
      <c r="J10" s="72" t="str">
        <f>IF(Input!AO219="","",Input!AO219)</f>
        <v/>
      </c>
      <c r="K10" s="132" t="str">
        <f>IF(Input!AS219="","",Input!AS219)</f>
        <v/>
      </c>
      <c r="L10" s="73" t="str">
        <f>IF(Input!AY219="","",Input!AY219)</f>
        <v/>
      </c>
      <c r="M10" s="74" t="str">
        <f>IF(Input!BE219="","",Input!BE219)</f>
        <v/>
      </c>
    </row>
    <row r="11" spans="2:13" s="41" customFormat="1" ht="24" customHeight="1">
      <c r="B11" s="152">
        <v>8</v>
      </c>
      <c r="C11" s="158" t="str">
        <f>IF(Input!B220="","",Input!B220)</f>
        <v/>
      </c>
      <c r="D11" s="158" t="str">
        <f>IF(Input!F220="","",Input!F220)</f>
        <v/>
      </c>
      <c r="E11" s="72" t="str">
        <f>IF(Input!L220="","",Input!L220)</f>
        <v/>
      </c>
      <c r="F11" s="72" t="str">
        <f>IF(Input!P220="","",Input!P220)</f>
        <v/>
      </c>
      <c r="G11" s="72" t="str">
        <f>IF(Input!V220="","",Input!V220)</f>
        <v/>
      </c>
      <c r="H11" s="158" t="str">
        <f>IF(Input!Z220="","",Input!Z220)</f>
        <v/>
      </c>
      <c r="I11" s="72" t="str">
        <f>IF(Input!AI220="","",Input!AI220)</f>
        <v/>
      </c>
      <c r="J11" s="72" t="str">
        <f>IF(Input!AO220="","",Input!AO220)</f>
        <v/>
      </c>
      <c r="K11" s="132" t="str">
        <f>IF(Input!AS220="","",Input!AS220)</f>
        <v/>
      </c>
      <c r="L11" s="73" t="str">
        <f>IF(Input!AY220="","",Input!AY220)</f>
        <v/>
      </c>
      <c r="M11" s="74" t="str">
        <f>IF(Input!BE220="","",Input!BE220)</f>
        <v/>
      </c>
    </row>
    <row r="12" spans="2:13" s="41" customFormat="1" ht="24" customHeight="1">
      <c r="B12" s="152">
        <v>9</v>
      </c>
      <c r="C12" s="158" t="str">
        <f>IF(Input!B221="","",Input!B221)</f>
        <v/>
      </c>
      <c r="D12" s="158" t="str">
        <f>IF(Input!F221="","",Input!F221)</f>
        <v/>
      </c>
      <c r="E12" s="72" t="str">
        <f>IF(Input!L221="","",Input!L221)</f>
        <v/>
      </c>
      <c r="F12" s="72" t="str">
        <f>IF(Input!P221="","",Input!P221)</f>
        <v/>
      </c>
      <c r="G12" s="72" t="str">
        <f>IF(Input!V221="","",Input!V221)</f>
        <v/>
      </c>
      <c r="H12" s="158" t="str">
        <f>IF(Input!Z221="","",Input!Z221)</f>
        <v/>
      </c>
      <c r="I12" s="72" t="str">
        <f>IF(Input!AI221="","",Input!AI221)</f>
        <v/>
      </c>
      <c r="J12" s="72" t="str">
        <f>IF(Input!AO221="","",Input!AO221)</f>
        <v/>
      </c>
      <c r="K12" s="132" t="str">
        <f>IF(Input!AS221="","",Input!AS221)</f>
        <v/>
      </c>
      <c r="L12" s="73" t="str">
        <f>IF(Input!AY221="","",Input!AY221)</f>
        <v/>
      </c>
      <c r="M12" s="74" t="str">
        <f>IF(Input!BE221="","",Input!BE221)</f>
        <v/>
      </c>
    </row>
    <row r="13" spans="2:13" s="41" customFormat="1" ht="24" customHeight="1" thickBot="1">
      <c r="B13" s="153">
        <v>10</v>
      </c>
      <c r="C13" s="75" t="str">
        <f>IF(Input!B222="","",Input!B222)</f>
        <v/>
      </c>
      <c r="D13" s="75" t="str">
        <f>IF(Input!F222="","",Input!F222)</f>
        <v/>
      </c>
      <c r="E13" s="76" t="str">
        <f>IF(Input!L222="","",Input!L222)</f>
        <v/>
      </c>
      <c r="F13" s="76" t="str">
        <f>IF(Input!P222="","",Input!P222)</f>
        <v/>
      </c>
      <c r="G13" s="76" t="str">
        <f>IF(Input!V222="","",Input!V222)</f>
        <v/>
      </c>
      <c r="H13" s="75" t="str">
        <f>IF(Input!Z222="","",Input!Z222)</f>
        <v/>
      </c>
      <c r="I13" s="76" t="str">
        <f>IF(Input!AI222="","",Input!AI222)</f>
        <v/>
      </c>
      <c r="J13" s="76" t="str">
        <f>IF(Input!AO222="","",Input!AO222)</f>
        <v/>
      </c>
      <c r="K13" s="133" t="str">
        <f>IF(Input!AS222="","",Input!AS222)</f>
        <v/>
      </c>
      <c r="L13" s="77" t="str">
        <f>IF(Input!AY222="","",Input!AY222)</f>
        <v/>
      </c>
      <c r="M13" s="78" t="str">
        <f>IF(Input!BE222="","",Input!BE222)</f>
        <v/>
      </c>
    </row>
  </sheetData>
  <sheetProtection algorithmName="SHA-512" hashValue="kCDMQX0wdE3x+CBz+0rC2dwBHC8Jl6ZCXDiRtimyojDh5M2lNHxXOPsh/rxnPDNoSnx7N7EKJ2o/wipFYws8qQ==" saltValue="20qew4BWXEOpy6xpl5Ty8A==" spinCount="100000" sheet="1" objects="1" scenarios="1" formatColumns="0" formatRows="0"/>
  <mergeCells count="12">
    <mergeCell ref="K2:K3"/>
    <mergeCell ref="L2:L3"/>
    <mergeCell ref="M2:M3"/>
    <mergeCell ref="B2:B3"/>
    <mergeCell ref="C2:C3"/>
    <mergeCell ref="D2:D3"/>
    <mergeCell ref="E2:E3"/>
    <mergeCell ref="F2:F3"/>
    <mergeCell ref="H2:H3"/>
    <mergeCell ref="I2:I3"/>
    <mergeCell ref="G2:G3"/>
    <mergeCell ref="J2:J3"/>
  </mergeCells>
  <pageMargins left="0.70866141732283472" right="0.70866141732283472" top="0.78740157480314965" bottom="0.78740157480314965" header="0.31496062992125984" footer="0.31496062992125984"/>
  <pageSetup paperSize="9" scale="67" orientation="landscape" r:id="rId1"/>
  <headerFooter>
    <oddHeader>&amp;R&amp;"Arial"&amp;9&amp;K737373 Copyright Protection: Confidential - ISO 16016&amp;1#</oddHeader>
  </headerFooter>
  <ignoredErrors>
    <ignoredError sqref="K4:M13 C13:E13 H4:H13 C4:E4 C5:E5 C6:E6 C7:E7 C8:E8 C9:E9 C10:E10 C11:E11 C12:E12" unlocked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D13"/>
  <sheetViews>
    <sheetView workbookViewId="0"/>
    <sheetView workbookViewId="1"/>
  </sheetViews>
  <sheetFormatPr defaultColWidth="11.42578125" defaultRowHeight="12.75"/>
  <cols>
    <col min="1" max="1" width="4.140625" style="41" customWidth="1"/>
    <col min="2" max="2" width="34.85546875" style="41" bestFit="1" customWidth="1"/>
    <col min="3" max="4" width="30.7109375" style="41" customWidth="1"/>
    <col min="5" max="16384" width="11.42578125" style="41"/>
  </cols>
  <sheetData>
    <row r="1" spans="2:4" ht="13.5" thickBot="1"/>
    <row r="2" spans="2:4" ht="15.75">
      <c r="B2" s="68" t="s">
        <v>210</v>
      </c>
      <c r="C2" s="69" t="s">
        <v>211</v>
      </c>
      <c r="D2" s="70" t="s">
        <v>212</v>
      </c>
    </row>
    <row r="3" spans="2:4" ht="21.95" customHeight="1">
      <c r="B3" s="71" t="s">
        <v>213</v>
      </c>
      <c r="C3" s="158" t="str">
        <f>IF(Input!K226="","",Input!K226)</f>
        <v/>
      </c>
      <c r="D3" s="74" t="str">
        <f>IF(Input!T226="","",Input!T226)</f>
        <v/>
      </c>
    </row>
    <row r="4" spans="2:4" ht="21.95" customHeight="1">
      <c r="B4" s="71" t="s">
        <v>8</v>
      </c>
      <c r="C4" s="158" t="str">
        <f>IF(Input!K227="","",Input!K227)</f>
        <v/>
      </c>
      <c r="D4" s="74" t="str">
        <f>IF(Input!T227="","",Input!T227)</f>
        <v/>
      </c>
    </row>
    <row r="5" spans="2:4" ht="21.95" customHeight="1">
      <c r="B5" s="71" t="s">
        <v>311</v>
      </c>
      <c r="C5" s="158" t="str">
        <f>IF(Input!K228="","",Input!K228)</f>
        <v/>
      </c>
      <c r="D5" s="74" t="str">
        <f>IF(Input!T228="","",Input!T228)</f>
        <v/>
      </c>
    </row>
    <row r="6" spans="2:4" ht="21.95" customHeight="1">
      <c r="B6" s="71" t="s">
        <v>215</v>
      </c>
      <c r="C6" s="158" t="str">
        <f>IF(Input!K229="","",Input!K229)</f>
        <v/>
      </c>
      <c r="D6" s="74" t="str">
        <f>IF(Input!T229="","",Input!T229)</f>
        <v/>
      </c>
    </row>
    <row r="7" spans="2:4" ht="21.95" customHeight="1">
      <c r="B7" s="71" t="s">
        <v>216</v>
      </c>
      <c r="C7" s="158" t="str">
        <f>IF(Input!K230="","",Input!K230)</f>
        <v/>
      </c>
      <c r="D7" s="74" t="str">
        <f>IF(Input!T230="","",Input!T230)</f>
        <v/>
      </c>
    </row>
    <row r="8" spans="2:4" ht="21.95" customHeight="1">
      <c r="B8" s="71" t="s">
        <v>217</v>
      </c>
      <c r="C8" s="158" t="str">
        <f>IF(Input!K231="","",Input!K231)</f>
        <v/>
      </c>
      <c r="D8" s="74" t="str">
        <f>IF(Input!T231="","",Input!T231)</f>
        <v/>
      </c>
    </row>
    <row r="9" spans="2:4" ht="21.95" customHeight="1">
      <c r="B9" s="71" t="s">
        <v>218</v>
      </c>
      <c r="C9" s="158" t="str">
        <f>IF(Input!K232="","",Input!K232)</f>
        <v/>
      </c>
      <c r="D9" s="74" t="str">
        <f>IF(Input!T232="","",Input!T232)</f>
        <v/>
      </c>
    </row>
    <row r="10" spans="2:4" ht="21.95" customHeight="1">
      <c r="B10" s="71" t="s">
        <v>219</v>
      </c>
      <c r="C10" s="158" t="str">
        <f>IF(Input!K233="","",Input!K233)</f>
        <v/>
      </c>
      <c r="D10" s="74" t="str">
        <f>IF(Input!T233="","",Input!T233)</f>
        <v/>
      </c>
    </row>
    <row r="11" spans="2:4" ht="21.95" customHeight="1">
      <c r="B11" s="71" t="s">
        <v>220</v>
      </c>
      <c r="C11" s="158" t="str">
        <f>IF(Input!K234="","",Input!K234)</f>
        <v/>
      </c>
      <c r="D11" s="74" t="str">
        <f>IF(Input!T234="","",Input!T234)</f>
        <v/>
      </c>
    </row>
    <row r="12" spans="2:4" ht="21.95" customHeight="1">
      <c r="B12" s="157" t="str">
        <f>IF(Input!A235="","",Input!A235)</f>
        <v/>
      </c>
      <c r="C12" s="158" t="str">
        <f>IF(Input!K235="","",Input!K235)</f>
        <v/>
      </c>
      <c r="D12" s="74" t="str">
        <f>IF(Input!T235="","",Input!T235)</f>
        <v/>
      </c>
    </row>
    <row r="13" spans="2:4" ht="21.95" customHeight="1" thickBot="1">
      <c r="B13" s="924" t="s">
        <v>312</v>
      </c>
      <c r="C13" s="925"/>
      <c r="D13" s="105" t="str">
        <f>IF(Input!T236="","",Input!T236)</f>
        <v/>
      </c>
    </row>
  </sheetData>
  <sheetProtection password="C312" sheet="1" objects="1" scenarios="1" formatColumns="0" formatRows="0"/>
  <mergeCells count="1">
    <mergeCell ref="B13:C13"/>
  </mergeCells>
  <pageMargins left="0.23622047244094491" right="0.23622047244094491" top="0.74803149606299213" bottom="0.74803149606299213" header="0.31496062992125984" footer="0.31496062992125984"/>
  <pageSetup paperSize="9" orientation="portrait" r:id="rId1"/>
  <headerFooter>
    <oddHeader>&amp;R&amp;"Arial"&amp;9&amp;K737373 Copyright Protection: Confidential - ISO 16016&amp;1#</oddHeader>
  </headerFooter>
  <ignoredErrors>
    <ignoredError sqref="B3:D12 C13:D13"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329B6A666F004498EB2479DC744BA24" ma:contentTypeVersion="6" ma:contentTypeDescription="Create a new document." ma:contentTypeScope="" ma:versionID="a120fd5bd5bdb56f27ba8ef847980f94">
  <xsd:schema xmlns:xsd="http://www.w3.org/2001/XMLSchema" xmlns:xs="http://www.w3.org/2001/XMLSchema" xmlns:p="http://schemas.microsoft.com/office/2006/metadata/properties" xmlns:ns2="160d7193-39b1-4601-8310-d909929a9227" xmlns:ns3="5cdf7d9e-53e8-4c4f-b688-949cb56554a7" targetNamespace="http://schemas.microsoft.com/office/2006/metadata/properties" ma:root="true" ma:fieldsID="56f5d939f11dcbc09174a05153fe4620" ns2:_="" ns3:_="">
    <xsd:import namespace="160d7193-39b1-4601-8310-d909929a9227"/>
    <xsd:import namespace="5cdf7d9e-53e8-4c4f-b688-949cb56554a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0d7193-39b1-4601-8310-d909929a922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df7d9e-53e8-4c4f-b688-949cb56554a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2865C57-AA93-45A5-A880-0BB40E607657}">
  <ds:schemaRefs>
    <ds:schemaRef ds:uri="http://schemas.microsoft.com/sharepoint/v3/contenttype/forms"/>
  </ds:schemaRefs>
</ds:datastoreItem>
</file>

<file path=customXml/itemProps2.xml><?xml version="1.0" encoding="utf-8"?>
<ds:datastoreItem xmlns:ds="http://schemas.openxmlformats.org/officeDocument/2006/customXml" ds:itemID="{8AD3568E-E5D8-4F65-A23F-C5A7C3024E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0d7193-39b1-4601-8310-d909929a9227"/>
    <ds:schemaRef ds:uri="5cdf7d9e-53e8-4c4f-b688-949cb56554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B5D48B8-9EB2-4039-85DE-B9DAB0AF4612}">
  <ds:schemaRefs>
    <ds:schemaRef ds:uri="http://purl.org/dc/dcmitype/"/>
    <ds:schemaRef ds:uri="http://schemas.microsoft.com/office/2006/documentManagement/types"/>
    <ds:schemaRef ds:uri="http://schemas.microsoft.com/office/infopath/2007/PartnerControls"/>
    <ds:schemaRef ds:uri="http://purl.org/dc/elements/1.1/"/>
    <ds:schemaRef ds:uri="160d7193-39b1-4601-8310-d909929a9227"/>
    <ds:schemaRef ds:uri="http://schemas.openxmlformats.org/package/2006/metadata/core-properties"/>
    <ds:schemaRef ds:uri="http://purl.org/dc/terms/"/>
    <ds:schemaRef ds:uri="5cdf7d9e-53e8-4c4f-b688-949cb56554a7"/>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Input</vt:lpstr>
      <vt:lpstr>(1) Project Status</vt:lpstr>
      <vt:lpstr>(2) Total BOM overview</vt:lpstr>
      <vt:lpstr>(3) Status Single Component</vt:lpstr>
      <vt:lpstr>(4) General supplier status</vt:lpstr>
      <vt:lpstr>(5) Sourcing Approval</vt:lpstr>
      <vt:lpstr>(6) Capacity Management</vt:lpstr>
      <vt:lpstr>(7) Counter measures</vt:lpstr>
      <vt:lpstr>(8) Team Recommendation</vt:lpstr>
      <vt:lpstr>(9) Open points and activities</vt:lpstr>
      <vt:lpstr>Doc info</vt:lpstr>
      <vt:lpstr>Sourcing_Meeting_Minutes</vt:lpstr>
      <vt:lpstr>'(3) Status Single Component'!Print_Area</vt:lpstr>
      <vt:lpstr>'(9) Open points and activities'!Print_Area</vt:lpstr>
    </vt:vector>
  </TitlesOfParts>
  <Manager/>
  <Company>Hella KGaA Hueck &amp; 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Speckenheuer, Stefan</dc:creator>
  <cp:keywords/>
  <dc:description/>
  <cp:lastModifiedBy>Chenming</cp:lastModifiedBy>
  <cp:revision/>
  <dcterms:created xsi:type="dcterms:W3CDTF">2015-03-04T10:34:01Z</dcterms:created>
  <dcterms:modified xsi:type="dcterms:W3CDTF">2019-11-26T09:02:33Z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0x010100C329B6A666F004498EB2479DC744BA24</vt:lpwstr>
  </property>
  <property fmtid="{D5CDD505-2E9C-101B-9397-08002B2CF9AE}" pid="3" name="AuthorIds_UIVersion_512">
    <vt:lpwstr>163</vt:lpwstr>
  </property>
  <property fmtid="{D5CDD505-2E9C-101B-9397-08002B2CF9AE}" pid="4" name="MSIP_Label_5a4f3930-35a4-43d2-be4a-3a5160255453_Enabled">
    <vt:lpwstr>True</vt:lpwstr>
  </property>
  <property fmtid="{D5CDD505-2E9C-101B-9397-08002B2CF9AE}" pid="5" name="MSIP_Label_5a4f3930-35a4-43d2-be4a-3a5160255453_SiteId">
    <vt:lpwstr>2d5eb7e2-d3ee-4bf5-bc62-79d5ae9cd9e1</vt:lpwstr>
  </property>
  <property fmtid="{D5CDD505-2E9C-101B-9397-08002B2CF9AE}" pid="6" name="MSIP_Label_5a4f3930-35a4-43d2-be4a-3a5160255453_Owner">
    <vt:lpwstr>Ming.Chen@hella.com</vt:lpwstr>
  </property>
  <property fmtid="{D5CDD505-2E9C-101B-9397-08002B2CF9AE}" pid="7" name="MSIP_Label_5a4f3930-35a4-43d2-be4a-3a5160255453_SetDate">
    <vt:lpwstr>2019-11-26T09:02:23.9925736Z</vt:lpwstr>
  </property>
  <property fmtid="{D5CDD505-2E9C-101B-9397-08002B2CF9AE}" pid="8" name="MSIP_Label_5a4f3930-35a4-43d2-be4a-3a5160255453_Name">
    <vt:lpwstr>Internal</vt:lpwstr>
  </property>
  <property fmtid="{D5CDD505-2E9C-101B-9397-08002B2CF9AE}" pid="9" name="MSIP_Label_5a4f3930-35a4-43d2-be4a-3a5160255453_Application">
    <vt:lpwstr>Microsoft Azure Information Protection</vt:lpwstr>
  </property>
  <property fmtid="{D5CDD505-2E9C-101B-9397-08002B2CF9AE}" pid="10" name="MSIP_Label_5a4f3930-35a4-43d2-be4a-3a5160255453_ActionId">
    <vt:lpwstr>6f79dde6-309c-4643-8c00-86b9b071ccc3</vt:lpwstr>
  </property>
  <property fmtid="{D5CDD505-2E9C-101B-9397-08002B2CF9AE}" pid="11" name="MSIP_Label_5a4f3930-35a4-43d2-be4a-3a5160255453_Extended_MSFT_Method">
    <vt:lpwstr>Manual</vt:lpwstr>
  </property>
  <property fmtid="{D5CDD505-2E9C-101B-9397-08002B2CF9AE}" pid="12" name="MSIP_Label_4698f2b1-fe06-4489-9b90-7e2c0fb6f14e_Enabled">
    <vt:lpwstr>True</vt:lpwstr>
  </property>
  <property fmtid="{D5CDD505-2E9C-101B-9397-08002B2CF9AE}" pid="13" name="MSIP_Label_4698f2b1-fe06-4489-9b90-7e2c0fb6f14e_SiteId">
    <vt:lpwstr>2d5eb7e2-d3ee-4bf5-bc62-79d5ae9cd9e1</vt:lpwstr>
  </property>
  <property fmtid="{D5CDD505-2E9C-101B-9397-08002B2CF9AE}" pid="14" name="MSIP_Label_4698f2b1-fe06-4489-9b90-7e2c0fb6f14e_Owner">
    <vt:lpwstr>Ming.Chen@hella.com</vt:lpwstr>
  </property>
  <property fmtid="{D5CDD505-2E9C-101B-9397-08002B2CF9AE}" pid="15" name="MSIP_Label_4698f2b1-fe06-4489-9b90-7e2c0fb6f14e_SetDate">
    <vt:lpwstr>2019-11-26T09:02:23.9925736Z</vt:lpwstr>
  </property>
  <property fmtid="{D5CDD505-2E9C-101B-9397-08002B2CF9AE}" pid="16" name="MSIP_Label_4698f2b1-fe06-4489-9b90-7e2c0fb6f14e_Name">
    <vt:lpwstr>External Usage</vt:lpwstr>
  </property>
  <property fmtid="{D5CDD505-2E9C-101B-9397-08002B2CF9AE}" pid="17" name="MSIP_Label_4698f2b1-fe06-4489-9b90-7e2c0fb6f14e_Application">
    <vt:lpwstr>Microsoft Azure Information Protection</vt:lpwstr>
  </property>
  <property fmtid="{D5CDD505-2E9C-101B-9397-08002B2CF9AE}" pid="18" name="MSIP_Label_4698f2b1-fe06-4489-9b90-7e2c0fb6f14e_ActionId">
    <vt:lpwstr>6f79dde6-309c-4643-8c00-86b9b071ccc3</vt:lpwstr>
  </property>
  <property fmtid="{D5CDD505-2E9C-101B-9397-08002B2CF9AE}" pid="19" name="MSIP_Label_4698f2b1-fe06-4489-9b90-7e2c0fb6f14e_Parent">
    <vt:lpwstr>5a4f3930-35a4-43d2-be4a-3a5160255453</vt:lpwstr>
  </property>
  <property fmtid="{D5CDD505-2E9C-101B-9397-08002B2CF9AE}" pid="20" name="MSIP_Label_4698f2b1-fe06-4489-9b90-7e2c0fb6f14e_Extended_MSFT_Method">
    <vt:lpwstr>Manual</vt:lpwstr>
  </property>
  <property fmtid="{D5CDD505-2E9C-101B-9397-08002B2CF9AE}" pid="21" name="Sensitivity">
    <vt:lpwstr>Internal External Usage</vt:lpwstr>
  </property>
</Properties>
</file>