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40" windowWidth="18915" xWindow="120" yWindow="135"/>
  </bookViews>
  <sheets>
    <sheet xmlns:r="http://schemas.openxmlformats.org/officeDocument/2006/relationships" name="Risk Evaluation" sheetId="1" state="visible" r:id="rId1"/>
  </sheets>
  <externalReferences>
    <externalReference xmlns:r="http://schemas.openxmlformats.org/officeDocument/2006/relationships" r:id="rId2"/>
  </externalReferences>
  <definedNames>
    <definedName hidden="1" name="_1_0Rwvu._Curren">[1]Sheet1!#REF!</definedName>
    <definedName hidden="1" name="_2Rwvu._Curren">[1]Sheet1!#REF!</definedName>
    <definedName hidden="1" name="ACwvu._Current_.">[1]Sheet1!#REF!</definedName>
    <definedName hidden="1" name="crosstab_name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hidden="1" name="dd">{"resultado_resumen",#N/A,FALSE}</definedName>
    <definedName hidden="1" name="dkfjs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hidden="1" name="eere">{"resultado completo",#N/A,FALSE}</definedName>
    <definedName hidden="1" name="int_ext_sel">1</definedName>
    <definedName hidden="1" name="Rwvu._Current_.">[1]Sheet1!#REF!</definedName>
    <definedName hidden="1" name="sdfs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hidden="1" name="Swvu._Current_.">[1]Sheet1!#REF!</definedName>
    <definedName hidden="1" name="wrn.resultado_resumen.">{"resultado_resumen",#N/A,FALSE}</definedName>
    <definedName hidden="1" name="wrn.resultado_total.">{"resultado completo",#N/A,FALSE}</definedName>
    <definedName hidden="1" name="wvu._Current_.">{TRUE,TRUE,-2,-16.25,486,281.25,FALSE,FALSE,TRUE,TRUE,0,1,22,6,8,4,2,4,TRUE,TRUE,3,TRUE,1,TRUE,100,"Swvu._Current_.","ACwvu._Current_.",1,FALSE,FALSE,0.196850393700787,0.196850393700787,0.31496062992126,0.708661417322835,1,"","&amp;LAT AF/ Neumann&amp;CPage &amp;P&amp;R&amp;D   &amp;T   ",FALSE,FALSE,FALSE,FALSE,1,100,#N/A,#N/A,"=R8C1:R460C22","=R1:R7","Rwvu._Current_.",#N/A,FALSE,FALSE}</definedName>
    <definedName hidden="1" name="wvu.resultado._.completo.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hidden="1" name="wvu.resultado._.resumen.">{TRUE,FALSE,-2,-16.25,486,281.25,FALSE,FALSE,TRUE,TRUE,0,1,5,6,8,4,2,4,TRUE,TRUE,3,TRUE,1,TRUE,100,"Swvu.resultado._.resumen.","ACwvu.resultado._.resumen.",1,FALSE,FALSE,0.196850393700787,0.196850393700787,0.31496062992126,0.708661417322835,1,"","&amp;LAT AF/ Neumann&amp;CPage &amp;P&amp;R&amp;D   &amp;T   ",FALSE,FALSE,FALSE,FALSE,1,100,#N/A,#N/A,"=R8C1:R460C22","=R1:R7",FALSE,FALSE,FALSE,FALSE}</definedName>
    <definedName hidden="1" name="xxx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</definedNames>
  <calcPr calcId="191029" fullCalcOnLoad="1"/>
</workbook>
</file>

<file path=xl/styles.xml><?xml version="1.0" encoding="utf-8"?>
<styleSheet xmlns="http://schemas.openxmlformats.org/spreadsheetml/2006/main">
  <numFmts count="4">
    <numFmt formatCode="#,##0.0" numFmtId="164"/>
    <numFmt formatCode="&quot;N$&quot;#,##0_);[Red]\(&quot;N$&quot;#,##0\)" numFmtId="165"/>
    <numFmt formatCode="&quot;N$&quot;#,##0.00_);[Red]\(&quot;N$&quot;#,##0.00\)" numFmtId="166"/>
    <numFmt formatCode="_-* #,##0.00\ _P_t_s_-;\-* #,##0.00\ _P_t_s_-;_-* &quot;-&quot;??\ _P_t_s_-;_-@_-" numFmtId="167"/>
  </numFmts>
  <fonts count="26">
    <font>
      <name val="Arial"/>
      <family val="2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color theme="1"/>
      <sz val="13"/>
    </font>
    <font>
      <name val="Arial"/>
      <family val="2"/>
      <color indexed="8"/>
      <sz val="10"/>
      <vertAlign val="superscript"/>
    </font>
    <font>
      <name val="Arial"/>
      <family val="2"/>
      <color indexed="8"/>
      <sz val="10"/>
    </font>
    <font>
      <name val="Arial"/>
      <family val="2"/>
      <color theme="1"/>
      <sz val="10"/>
      <u val="single"/>
    </font>
    <font>
      <name val="Calibri"/>
      <family val="2"/>
      <b val="1"/>
      <color theme="1"/>
      <sz val="11"/>
      <scheme val="minor"/>
    </font>
    <font>
      <name val="Arial"/>
      <family val="2"/>
      <b val="1"/>
      <color indexed="8"/>
      <sz val="9"/>
    </font>
    <font>
      <name val="Arial"/>
      <family val="2"/>
      <b val="1"/>
      <color indexed="8"/>
      <sz val="10"/>
    </font>
    <font>
      <name val="Arial"/>
      <family val="2"/>
      <b val="1"/>
      <sz val="10"/>
    </font>
    <font>
      <name val="Calibri"/>
      <family val="2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b val="1"/>
      <color indexed="16"/>
      <sz val="10"/>
    </font>
    <font>
      <name val="Arial"/>
      <family val="2"/>
      <b val="1"/>
      <color indexed="18"/>
      <sz val="10"/>
    </font>
    <font>
      <name val="Arial"/>
      <family val="2"/>
      <sz val="8"/>
    </font>
    <font>
      <name val="Arial"/>
      <family val="2"/>
      <b val="1"/>
      <sz val="12"/>
    </font>
    <font>
      <name val="Arial"/>
      <family val="2"/>
      <b val="1"/>
      <color indexed="17"/>
      <sz val="10"/>
    </font>
    <font>
      <name val="MS Sans Serif"/>
      <family val="2"/>
      <sz val="10"/>
    </font>
    <font>
      <name val="Arial"/>
      <family val="2"/>
      <sz val="11"/>
    </font>
    <font>
      <name val="MS Sans Serif"/>
      <family val="2"/>
      <b val="1"/>
      <color indexed="20"/>
      <sz val="10"/>
    </font>
    <font>
      <name val="Wingdings"/>
      <charset val="2"/>
      <sz val="10"/>
    </font>
    <font>
      <name val="Arial"/>
      <family val="2"/>
      <sz val="10"/>
      <u val="single"/>
    </font>
  </fonts>
  <fills count="9">
    <fill>
      <patternFill/>
    </fill>
    <fill>
      <patternFill patternType="gray125"/>
    </fill>
    <fill>
      <patternFill patternType="solid">
        <fgColor rgb="FFDEE4E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</fills>
  <borders count="10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8"/>
      </left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 style="medium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indexed="64"/>
      </left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indexed="64"/>
      </left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/>
      <right/>
      <top/>
      <bottom style="medium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medium">
        <color theme="0" tint="-0.3499862666707358"/>
      </top>
      <bottom/>
      <diagonal/>
    </border>
    <border>
      <left style="medium">
        <color theme="0" tint="-0.3499862666707358"/>
      </left>
      <right/>
      <top style="medium">
        <color theme="0" tint="-0.3499862666707358"/>
      </top>
      <bottom/>
      <diagonal/>
    </border>
    <border>
      <left/>
      <right/>
      <top style="medium">
        <color theme="0" tint="-0.3499862666707358"/>
      </top>
      <bottom/>
      <diagonal/>
    </border>
    <border>
      <left/>
      <right style="medium">
        <color theme="0" tint="-0.3499862666707358"/>
      </right>
      <top style="medium">
        <color theme="0" tint="-0.3499862666707358"/>
      </top>
      <bottom/>
      <diagonal/>
    </border>
    <border>
      <left style="medium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/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 style="thin">
        <color theme="0" tint="-0.3499862666707358"/>
      </top>
      <bottom/>
      <diagonal/>
    </border>
    <border>
      <left style="medium">
        <color theme="0" tint="-0.3499862666707358"/>
      </left>
      <right/>
      <top style="thin">
        <color theme="0" tint="-0.3499862666707358"/>
      </top>
      <bottom style="medium">
        <color theme="0" tint="-0.3499862666707358"/>
      </bottom>
      <diagonal/>
    </border>
    <border>
      <left/>
      <right style="medium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/>
      <right/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 style="thin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medium">
        <color theme="0" tint="-0.249946592608417"/>
      </left>
      <right style="dotted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 style="dotted">
        <color theme="0" tint="-0.249946592608417"/>
      </left>
      <right style="dotted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 style="dotted">
        <color theme="0" tint="-0.249946592608417"/>
      </left>
      <right style="medium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/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indexed="64"/>
      </left>
      <right/>
      <top style="medium">
        <color theme="0" tint="-0.3499862666707358"/>
      </top>
      <bottom/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249946592608417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249946592608417"/>
      </top>
      <bottom/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249946592608417"/>
      </top>
      <bottom/>
      <diagonal/>
    </border>
    <border>
      <left style="thin">
        <color theme="0" tint="-0.3499862666707358"/>
      </left>
      <right/>
      <top style="medium">
        <color theme="0" tint="-0.249946592608417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3499862666707358"/>
      </top>
      <bottom/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3499862666707358"/>
      </top>
      <bottom/>
      <diagonal/>
    </border>
    <border>
      <left style="thin">
        <color theme="0" tint="-0.3499862666707358"/>
      </left>
      <right/>
      <top style="medium">
        <color theme="0" tint="-0.3499862666707358"/>
      </top>
      <bottom/>
      <diagonal/>
    </border>
    <border>
      <left style="thin">
        <color theme="0" tint="-0.3499862666707358"/>
      </left>
      <right/>
      <top/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indexed="64"/>
      </right>
      <top/>
      <bottom style="thin">
        <color theme="0" tint="-0.3499862666707358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medium">
        <color theme="0" tint="-0.3499862666707358"/>
      </right>
      <top style="thin">
        <color theme="0" tint="-0.3499862666707358"/>
      </top>
      <bottom/>
      <diagonal/>
    </border>
    <border>
      <left style="medium">
        <color theme="0" tint="-0.3499862666707358"/>
      </left>
      <right/>
      <top/>
      <bottom/>
      <diagonal/>
    </border>
    <border>
      <left/>
      <right style="medium">
        <color theme="0" tint="-0.3499862666707358"/>
      </right>
      <top/>
      <bottom/>
      <diagonal/>
    </border>
    <border>
      <left style="medium">
        <color theme="0" tint="-0.3499862666707358"/>
      </left>
      <right/>
      <top/>
      <bottom style="thin">
        <color theme="0" tint="-0.3499862666707358"/>
      </bottom>
      <diagonal/>
    </border>
    <border>
      <left/>
      <right style="medium">
        <color theme="0" tint="-0.3499862666707358"/>
      </right>
      <top/>
      <bottom style="thin">
        <color theme="0" tint="-0.3499862666707358"/>
      </bottom>
      <diagonal/>
    </border>
    <border>
      <left/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3499862666707358"/>
      </bottom>
      <diagonal/>
    </border>
    <border>
      <left/>
      <right style="thin">
        <color indexed="64"/>
      </right>
      <top style="thin">
        <color theme="0" tint="-0.3499862666707358"/>
      </top>
      <bottom/>
      <diagonal/>
    </border>
    <border>
      <left/>
      <right style="thin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medium">
        <color theme="0" tint="-0.249946592608417"/>
      </top>
      <bottom/>
      <diagonal/>
    </border>
    <border>
      <left/>
      <right style="dotted">
        <color theme="0" tint="-0.249946592608417"/>
      </right>
      <top style="medium">
        <color theme="0" tint="-0.249946592608417"/>
      </top>
      <bottom/>
      <diagonal/>
    </border>
    <border>
      <left/>
      <right style="dotted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/>
      <right style="thin">
        <color theme="0" tint="-0.3499862666707358"/>
      </right>
      <top style="medium">
        <color theme="0" tint="-0.249946592608417"/>
      </top>
      <bottom/>
      <diagonal/>
    </border>
    <border>
      <left/>
      <right style="thin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medium">
        <color theme="0" tint="-0.3499862666707358"/>
      </top>
      <bottom/>
      <diagonal/>
    </border>
    <border>
      <left/>
      <right style="thin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/>
      <right/>
      <top style="medium">
        <color theme="0" tint="-0.249946592608417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/>
      <diagonal/>
    </border>
  </borders>
  <cellStyleXfs count="27">
    <xf borderId="0" fillId="0" fontId="1" numFmtId="0"/>
    <xf borderId="0" fillId="0" fontId="3" numFmtId="0"/>
    <xf borderId="0" fillId="0" fontId="16" numFmtId="0"/>
    <xf borderId="6" fillId="0" fontId="4" numFmtId="0"/>
    <xf borderId="0" fillId="0" fontId="17" numFmtId="0"/>
    <xf borderId="0" fillId="5" fontId="18" numFmtId="0"/>
    <xf borderId="0" fillId="5" fontId="18" numFmtId="0"/>
    <xf applyAlignment="1" borderId="1" fillId="0" fontId="19" numFmtId="0">
      <alignment horizontal="left" vertical="center"/>
    </xf>
    <xf applyAlignment="1" borderId="1" fillId="0" fontId="19" numFmtId="0">
      <alignment horizontal="left" vertical="center"/>
    </xf>
    <xf applyAlignment="1" borderId="4" fillId="0" fontId="19" numFmtId="0">
      <alignment horizontal="left" vertical="center"/>
    </xf>
    <xf applyAlignment="1" borderId="4" fillId="0" fontId="19" numFmtId="0">
      <alignment horizontal="left" vertical="center"/>
    </xf>
    <xf applyProtection="1" borderId="0" fillId="6" fontId="4" numFmtId="0">
      <protection hidden="1" locked="1"/>
    </xf>
    <xf borderId="5" fillId="7" fontId="18" numFmtId="0"/>
    <xf borderId="5" fillId="7" fontId="18" numFmtId="0"/>
    <xf borderId="0" fillId="0" fontId="20" numFmtId="0"/>
    <xf borderId="0" fillId="0" fontId="21" numFmtId="0"/>
    <xf borderId="0" fillId="0" fontId="21" numFmtId="0"/>
    <xf borderId="0" fillId="0" fontId="21" numFmtId="165"/>
    <xf borderId="0" fillId="0" fontId="21" numFmtId="166"/>
    <xf borderId="0" fillId="0" fontId="21" numFmtId="167"/>
    <xf borderId="0" fillId="0" fontId="4" numFmtId="0"/>
    <xf borderId="0" fillId="0" fontId="1" numFmtId="0"/>
    <xf borderId="0" fillId="0" fontId="1" numFmtId="0"/>
    <xf borderId="0" fillId="0" fontId="1" numFmtId="0"/>
    <xf borderId="0" fillId="0" fontId="22" numFmtId="0"/>
    <xf borderId="0" fillId="0" fontId="1" numFmtId="0"/>
    <xf borderId="0" fillId="0" fontId="23" numFmtId="0"/>
  </cellStyleXfs>
  <cellXfs count="266">
    <xf borderId="0" fillId="0" fontId="0" numFmtId="0" pivotButton="0" quotePrefix="0" xfId="0"/>
    <xf applyAlignment="1" borderId="0" fillId="0" fontId="1" numFmtId="0" pivotButton="0" quotePrefix="0" xfId="1">
      <alignment vertical="center"/>
    </xf>
    <xf borderId="0" fillId="0" fontId="1" numFmtId="0" pivotButton="0" quotePrefix="0" xfId="1"/>
    <xf applyAlignment="1" borderId="0" fillId="0" fontId="1" numFmtId="0" pivotButton="0" quotePrefix="0" xfId="1">
      <alignment horizontal="left" vertical="center"/>
    </xf>
    <xf applyAlignment="1" borderId="0" fillId="0" fontId="1" numFmtId="0" pivotButton="0" quotePrefix="0" xfId="1">
      <alignment horizontal="center" vertical="center"/>
    </xf>
    <xf applyAlignment="1" borderId="0" fillId="0" fontId="1" numFmtId="0" pivotButton="0" quotePrefix="0" xfId="1">
      <alignment vertical="center"/>
    </xf>
    <xf borderId="0" fillId="0" fontId="1" numFmtId="0" pivotButton="0" quotePrefix="0" xfId="1"/>
    <xf borderId="0" fillId="0" fontId="1" numFmtId="0" pivotButton="0" quotePrefix="0" xfId="1"/>
    <xf applyAlignment="1" borderId="0" fillId="0" fontId="1" numFmtId="0" pivotButton="0" quotePrefix="0" xfId="1">
      <alignment horizontal="center" vertical="center"/>
    </xf>
    <xf borderId="2" fillId="0" fontId="1" numFmtId="0" pivotButton="0" quotePrefix="0" xfId="1"/>
    <xf applyAlignment="1" borderId="0" fillId="0" fontId="3" numFmtId="0" pivotButton="0" quotePrefix="0" xfId="1">
      <alignment horizontal="center" vertical="center"/>
    </xf>
    <xf applyAlignment="1" borderId="0" fillId="0" fontId="12" numFmtId="0" pivotButton="0" quotePrefix="0" xfId="1">
      <alignment horizontal="left" vertical="center" wrapText="1"/>
    </xf>
    <xf applyAlignment="1" borderId="2" fillId="0" fontId="12" numFmtId="0" pivotButton="0" quotePrefix="0" xfId="1">
      <alignment horizontal="left" vertical="center" wrapText="1"/>
    </xf>
    <xf applyAlignment="1" borderId="0" fillId="0" fontId="14" numFmtId="0" pivotButton="0" quotePrefix="0" xfId="1">
      <alignment vertical="center"/>
    </xf>
    <xf applyAlignment="1" borderId="0" fillId="0" fontId="0" numFmtId="0" pivotButton="0" quotePrefix="0" xfId="1">
      <alignment vertical="top" wrapText="1"/>
    </xf>
    <xf applyAlignment="1" borderId="19" fillId="0" fontId="1" numFmtId="0" pivotButton="0" quotePrefix="0" xfId="1">
      <alignment horizontal="right" vertical="center"/>
    </xf>
    <xf applyAlignment="1" borderId="21" fillId="0" fontId="1" numFmtId="0" pivotButton="0" quotePrefix="0" xfId="1">
      <alignment horizontal="right" vertical="center"/>
    </xf>
    <xf applyAlignment="1" borderId="0" fillId="0" fontId="1" numFmtId="164" pivotButton="0" quotePrefix="0" xfId="1">
      <alignment vertical="center" wrapText="1"/>
    </xf>
    <xf applyAlignment="1" applyProtection="1" borderId="27" fillId="3" fontId="1" numFmtId="0" pivotButton="0" quotePrefix="0" xfId="1">
      <alignment horizontal="center" vertical="center"/>
      <protection hidden="0" locked="0"/>
    </xf>
    <xf applyAlignment="1" applyProtection="1" borderId="28" fillId="3" fontId="1" numFmtId="0" pivotButton="0" quotePrefix="0" xfId="1">
      <alignment vertical="center" wrapText="1"/>
      <protection hidden="0" locked="0"/>
    </xf>
    <xf applyAlignment="1" applyProtection="1" borderId="11" fillId="3" fontId="1" numFmtId="0" pivotButton="0" quotePrefix="0" xfId="1">
      <alignment horizontal="center" vertical="center"/>
      <protection hidden="0" locked="0"/>
    </xf>
    <xf applyAlignment="1" applyProtection="1" borderId="29" fillId="3" fontId="1" numFmtId="0" pivotButton="0" quotePrefix="0" xfId="1">
      <alignment vertical="center" wrapText="1"/>
      <protection hidden="0" locked="0"/>
    </xf>
    <xf applyAlignment="1" applyProtection="1" borderId="30" fillId="3" fontId="1" numFmtId="0" pivotButton="0" quotePrefix="0" xfId="1">
      <alignment horizontal="center" vertical="center"/>
      <protection hidden="0" locked="0"/>
    </xf>
    <xf applyAlignment="1" applyProtection="1" borderId="31" fillId="3" fontId="1" numFmtId="0" pivotButton="0" quotePrefix="0" xfId="1">
      <alignment vertical="center" wrapText="1"/>
      <protection hidden="0" locked="0"/>
    </xf>
    <xf applyAlignment="1" applyProtection="1" borderId="32" fillId="3" fontId="1" numFmtId="0" pivotButton="0" quotePrefix="0" xfId="1">
      <alignment vertical="center" wrapText="1"/>
      <protection hidden="0" locked="0"/>
    </xf>
    <xf applyAlignment="1" applyProtection="1" borderId="33" fillId="3" fontId="1" numFmtId="0" pivotButton="0" quotePrefix="0" xfId="1">
      <alignment vertical="center" wrapText="1"/>
      <protection hidden="0" locked="0"/>
    </xf>
    <xf applyAlignment="1" applyProtection="1" borderId="34" fillId="3" fontId="1" numFmtId="0" pivotButton="0" quotePrefix="0" xfId="1">
      <alignment vertical="center" wrapText="1"/>
      <protection hidden="0" locked="0"/>
    </xf>
    <xf borderId="8" fillId="0" fontId="1" numFmtId="0" pivotButton="0" quotePrefix="0" xfId="1"/>
    <xf applyAlignment="1" borderId="7" fillId="2" fontId="2" numFmtId="0" pivotButton="0" quotePrefix="0" xfId="1">
      <alignment vertical="center"/>
    </xf>
    <xf applyAlignment="1" borderId="8" fillId="2" fontId="2" numFmtId="0" pivotButton="0" quotePrefix="0" xfId="1">
      <alignment vertical="center"/>
    </xf>
    <xf applyAlignment="1" borderId="41" fillId="4" fontId="2" numFmtId="0" pivotButton="0" quotePrefix="0" xfId="1">
      <alignment horizontal="center" vertical="center"/>
    </xf>
    <xf applyAlignment="1" borderId="42" fillId="4" fontId="2" numFmtId="0" pivotButton="0" quotePrefix="0" xfId="1">
      <alignment horizontal="center" vertical="center"/>
    </xf>
    <xf applyAlignment="1" borderId="43" fillId="4" fontId="2" numFmtId="0" pivotButton="0" quotePrefix="0" xfId="1">
      <alignment horizontal="center" vertical="center"/>
    </xf>
    <xf applyAlignment="1" borderId="44" fillId="4" fontId="2" numFmtId="0" pivotButton="0" quotePrefix="0" xfId="1">
      <alignment horizontal="center" vertical="center"/>
    </xf>
    <xf borderId="2" fillId="0" fontId="1" numFmtId="0" pivotButton="0" quotePrefix="0" xfId="1"/>
    <xf borderId="23" fillId="0" fontId="0" numFmtId="0" pivotButton="0" quotePrefix="0" xfId="1"/>
    <xf applyAlignment="1" borderId="20" fillId="0" fontId="1" numFmtId="0" pivotButton="0" quotePrefix="0" xfId="1">
      <alignment vertical="center"/>
    </xf>
    <xf applyAlignment="1" borderId="22" fillId="2" fontId="5" numFmtId="0" pivotButton="0" quotePrefix="0" xfId="1">
      <alignment vertical="center"/>
    </xf>
    <xf applyAlignment="1" borderId="23" fillId="2" fontId="5" numFmtId="0" pivotButton="0" quotePrefix="0" xfId="1">
      <alignment horizontal="left" vertical="center" wrapText="1"/>
    </xf>
    <xf applyAlignment="1" borderId="45" fillId="4" fontId="5" numFmtId="0" pivotButton="0" quotePrefix="0" xfId="1">
      <alignment horizontal="center" vertical="center"/>
    </xf>
    <xf applyAlignment="1" borderId="46" fillId="4" fontId="2" numFmtId="0" pivotButton="0" quotePrefix="0" xfId="1">
      <alignment horizontal="left" vertical="center"/>
    </xf>
    <xf borderId="7" fillId="0" fontId="1" numFmtId="0" pivotButton="0" quotePrefix="0" xfId="1"/>
    <xf applyAlignment="1" applyProtection="1" borderId="27" fillId="3" fontId="1" numFmtId="0" pivotButton="0" quotePrefix="0" xfId="1">
      <alignment horizontal="center" vertical="center" wrapText="1"/>
      <protection hidden="0" locked="0"/>
    </xf>
    <xf applyAlignment="1" applyProtection="1" borderId="28" fillId="3" fontId="1" numFmtId="0" pivotButton="0" quotePrefix="0" xfId="1">
      <alignment horizontal="center" vertical="center" wrapText="1"/>
      <protection hidden="0" locked="0"/>
    </xf>
    <xf applyAlignment="1" applyProtection="1" borderId="11" fillId="3" fontId="1" numFmtId="0" pivotButton="0" quotePrefix="0" xfId="1">
      <alignment horizontal="center" vertical="center" wrapText="1"/>
      <protection hidden="0" locked="0"/>
    </xf>
    <xf applyAlignment="1" applyProtection="1" borderId="29" fillId="3" fontId="1" numFmtId="0" pivotButton="0" quotePrefix="0" xfId="1">
      <alignment horizontal="center" vertical="center" wrapText="1"/>
      <protection hidden="0" locked="0"/>
    </xf>
    <xf applyAlignment="1" applyProtection="1" borderId="11" fillId="3" fontId="0" numFmtId="0" pivotButton="0" quotePrefix="0" xfId="1">
      <alignment horizontal="center" vertical="center" wrapText="1"/>
      <protection hidden="0" locked="0"/>
    </xf>
    <xf applyAlignment="1" applyProtection="1" borderId="30" fillId="3" fontId="1" numFmtId="0" pivotButton="0" quotePrefix="0" xfId="1">
      <alignment horizontal="center" vertical="center" wrapText="1"/>
      <protection hidden="0" locked="0"/>
    </xf>
    <xf applyAlignment="1" applyProtection="1" borderId="31" fillId="3" fontId="1" numFmtId="0" pivotButton="0" quotePrefix="0" xfId="1">
      <alignment horizontal="center" vertical="center" wrapText="1"/>
      <protection hidden="0" locked="0"/>
    </xf>
    <xf applyAlignment="1" borderId="49" fillId="0" fontId="4" numFmtId="49" pivotButton="0" quotePrefix="0" xfId="1">
      <alignment horizontal="center" vertical="center" wrapText="1"/>
    </xf>
    <xf applyAlignment="1" borderId="50" fillId="0" fontId="4" numFmtId="0" pivotButton="0" quotePrefix="0" xfId="1">
      <alignment vertical="center" wrapText="1"/>
    </xf>
    <xf applyAlignment="1" borderId="51" fillId="0" fontId="4" numFmtId="49" pivotButton="0" quotePrefix="0" xfId="1">
      <alignment horizontal="center" vertical="center" wrapText="1"/>
    </xf>
    <xf applyAlignment="1" borderId="51" fillId="0" fontId="4" numFmtId="0" pivotButton="0" quotePrefix="0" xfId="1">
      <alignment vertical="center" wrapText="1"/>
    </xf>
    <xf applyAlignment="1" borderId="29" fillId="0" fontId="4" numFmtId="0" pivotButton="0" quotePrefix="0" xfId="1">
      <alignment vertical="center" wrapText="1"/>
    </xf>
    <xf applyAlignment="1" borderId="51" fillId="4" fontId="4" numFmtId="0" pivotButton="0" quotePrefix="0" xfId="1">
      <alignment vertical="center" wrapText="1"/>
    </xf>
    <xf applyAlignment="1" borderId="29" fillId="4" fontId="4" numFmtId="0" pivotButton="0" quotePrefix="0" xfId="1">
      <alignment vertical="center" wrapText="1"/>
    </xf>
    <xf applyAlignment="1" borderId="52" fillId="0" fontId="4" numFmtId="49" pivotButton="0" quotePrefix="0" xfId="1">
      <alignment horizontal="center" vertical="center" wrapText="1"/>
    </xf>
    <xf applyAlignment="1" borderId="54" fillId="0" fontId="4" numFmtId="49" pivotButton="0" quotePrefix="0" xfId="1">
      <alignment horizontal="center" vertical="center" wrapText="1"/>
    </xf>
    <xf applyAlignment="1" borderId="54" fillId="0" fontId="4" numFmtId="0" pivotButton="0" quotePrefix="0" xfId="1">
      <alignment vertical="center" wrapText="1"/>
    </xf>
    <xf applyAlignment="1" borderId="55" fillId="0" fontId="4" numFmtId="0" pivotButton="0" quotePrefix="0" xfId="1">
      <alignment vertical="center" wrapText="1"/>
    </xf>
    <xf applyAlignment="1" borderId="56" fillId="4" fontId="5" numFmtId="0" pivotButton="0" quotePrefix="0" xfId="1">
      <alignment horizontal="center" vertical="center"/>
    </xf>
    <xf applyAlignment="1" borderId="57" fillId="4" fontId="2" numFmtId="0" pivotButton="0" quotePrefix="0" xfId="1">
      <alignment horizontal="center" vertical="center"/>
    </xf>
    <xf applyAlignment="1" borderId="57" fillId="4" fontId="2" numFmtId="0" pivotButton="0" quotePrefix="0" xfId="1">
      <alignment horizontal="center" vertical="center" wrapText="1"/>
    </xf>
    <xf applyAlignment="1" borderId="58" fillId="4" fontId="2" numFmtId="0" pivotButton="0" quotePrefix="0" xfId="1">
      <alignment horizontal="center" vertical="center" wrapText="1"/>
    </xf>
    <xf applyAlignment="1" borderId="59" fillId="0" fontId="4" numFmtId="49" pivotButton="0" quotePrefix="0" xfId="1">
      <alignment horizontal="center" vertical="center" wrapText="1"/>
    </xf>
    <xf applyAlignment="1" borderId="59" fillId="0" fontId="4" numFmtId="0" pivotButton="0" quotePrefix="0" xfId="1">
      <alignment vertical="center" wrapText="1"/>
    </xf>
    <xf applyAlignment="1" borderId="36" fillId="0" fontId="4" numFmtId="0" pivotButton="0" quotePrefix="0" xfId="1">
      <alignment vertical="center" wrapText="1"/>
    </xf>
    <xf applyAlignment="1" borderId="50" fillId="0" fontId="4" numFmtId="0" pivotButton="0" quotePrefix="0" xfId="1">
      <alignment vertical="center" wrapText="1"/>
    </xf>
    <xf applyAlignment="1" borderId="29" fillId="0" fontId="4" numFmtId="0" pivotButton="0" quotePrefix="0" xfId="1">
      <alignment vertical="center" wrapText="1"/>
    </xf>
    <xf applyAlignment="1" borderId="51" fillId="0" fontId="4" numFmtId="0" pivotButton="0" quotePrefix="0" xfId="1">
      <alignment vertical="center" wrapText="1"/>
    </xf>
    <xf applyAlignment="1" borderId="59" fillId="0" fontId="4" numFmtId="0" pivotButton="0" quotePrefix="0" xfId="1">
      <alignment vertical="center" wrapText="1"/>
    </xf>
    <xf applyAlignment="1" borderId="36" fillId="0" fontId="4" numFmtId="0" pivotButton="0" quotePrefix="0" xfId="1">
      <alignment vertical="center" wrapText="1"/>
    </xf>
    <xf applyAlignment="1" borderId="49" fillId="4" fontId="4" numFmtId="0" pivotButton="0" quotePrefix="0" xfId="1">
      <alignment vertical="center" wrapText="1"/>
    </xf>
    <xf applyAlignment="1" borderId="49" fillId="0" fontId="4" numFmtId="0" pivotButton="0" quotePrefix="0" xfId="1">
      <alignment vertical="center" wrapText="1"/>
    </xf>
    <xf applyAlignment="1" applyProtection="1" borderId="49" fillId="3" fontId="0" numFmtId="0" pivotButton="0" quotePrefix="0" xfId="1">
      <alignment vertical="center" wrapText="1"/>
      <protection hidden="0" locked="0"/>
    </xf>
    <xf applyAlignment="1" applyProtection="1" borderId="50" fillId="3" fontId="4" numFmtId="0" pivotButton="0" quotePrefix="0" xfId="1">
      <alignment vertical="center" wrapText="1"/>
      <protection hidden="0" locked="0"/>
    </xf>
    <xf applyAlignment="1" applyProtection="1" borderId="52" fillId="3" fontId="0" numFmtId="0" pivotButton="0" quotePrefix="0" xfId="1">
      <alignment vertical="center" wrapText="1"/>
      <protection hidden="0" locked="0"/>
    </xf>
    <xf applyAlignment="1" applyProtection="1" borderId="31" fillId="3" fontId="4" numFmtId="0" pivotButton="0" quotePrefix="0" xfId="1">
      <alignment vertical="center" wrapText="1"/>
      <protection hidden="0" locked="0"/>
    </xf>
    <xf applyAlignment="1" applyProtection="1" borderId="60" fillId="3" fontId="1" numFmtId="0" pivotButton="0" quotePrefix="0" xfId="1">
      <alignment horizontal="center" vertical="center" wrapText="1"/>
      <protection hidden="0" locked="0"/>
    </xf>
    <xf applyAlignment="1" applyProtection="1" borderId="61" fillId="3" fontId="1" numFmtId="0" pivotButton="0" quotePrefix="0" xfId="1">
      <alignment horizontal="center" vertical="center" wrapText="1"/>
      <protection hidden="0" locked="0"/>
    </xf>
    <xf applyAlignment="1" applyProtection="1" borderId="61" fillId="3" fontId="0" numFmtId="0" pivotButton="0" quotePrefix="0" xfId="1">
      <alignment horizontal="center" vertical="center" wrapText="1"/>
      <protection hidden="0" locked="0"/>
    </xf>
    <xf applyAlignment="1" applyProtection="1" borderId="62" fillId="3" fontId="1" numFmtId="0" pivotButton="0" quotePrefix="0" xfId="1">
      <alignment horizontal="center" vertical="center" wrapText="1"/>
      <protection hidden="0" locked="0"/>
    </xf>
    <xf applyAlignment="1" borderId="63" fillId="2" fontId="5" numFmtId="0" pivotButton="0" quotePrefix="0" xfId="1">
      <alignment horizontal="center" vertical="center"/>
    </xf>
    <xf applyAlignment="1" borderId="56" fillId="0" fontId="1" numFmtId="0" pivotButton="0" quotePrefix="0" xfId="1">
      <alignment horizontal="center" vertical="center"/>
    </xf>
    <xf applyAlignment="1" borderId="64" fillId="0" fontId="1" numFmtId="0" pivotButton="0" quotePrefix="0" xfId="1">
      <alignment horizontal="center" vertical="center"/>
    </xf>
    <xf applyAlignment="1" borderId="65" fillId="0" fontId="1" numFmtId="0" pivotButton="0" quotePrefix="0" xfId="1">
      <alignment horizontal="center" vertical="center" wrapText="1"/>
    </xf>
    <xf applyAlignment="1" borderId="65" fillId="0" fontId="1" numFmtId="164" pivotButton="0" quotePrefix="0" xfId="1">
      <alignment horizontal="center" vertical="center" wrapText="1"/>
    </xf>
    <xf applyAlignment="1" borderId="49" fillId="0" fontId="1" numFmtId="164" pivotButton="0" quotePrefix="0" xfId="1">
      <alignment horizontal="center" vertical="center" wrapText="1"/>
    </xf>
    <xf applyAlignment="1" borderId="51" fillId="0" fontId="1" numFmtId="164" pivotButton="0" quotePrefix="0" xfId="1">
      <alignment horizontal="center" vertical="center" wrapText="1"/>
    </xf>
    <xf applyAlignment="1" borderId="59" fillId="0" fontId="1" numFmtId="164" pivotButton="0" quotePrefix="0" xfId="1">
      <alignment horizontal="center" vertical="center" wrapText="1"/>
    </xf>
    <xf applyAlignment="1" borderId="57" fillId="0" fontId="4" numFmtId="0" pivotButton="0" quotePrefix="0" xfId="1">
      <alignment horizontal="center" vertical="center" wrapText="1"/>
    </xf>
    <xf applyAlignment="1" borderId="57" fillId="0" fontId="4" numFmtId="164" pivotButton="0" quotePrefix="0" xfId="1">
      <alignment horizontal="center" vertical="center" wrapText="1"/>
    </xf>
    <xf applyAlignment="1" applyProtection="1" borderId="32" fillId="3" fontId="1" numFmtId="0" pivotButton="0" quotePrefix="0" xfId="1">
      <alignment horizontal="center" vertical="center" wrapText="1"/>
      <protection hidden="0" locked="0"/>
    </xf>
    <xf applyAlignment="1" applyProtection="1" borderId="33" fillId="3" fontId="1" numFmtId="0" pivotButton="0" quotePrefix="0" xfId="1">
      <alignment horizontal="center" vertical="center" wrapText="1"/>
      <protection hidden="0" locked="0"/>
    </xf>
    <xf applyAlignment="1" applyProtection="1" borderId="34" fillId="3" fontId="1" numFmtId="0" pivotButton="0" quotePrefix="0" xfId="1">
      <alignment horizontal="center" vertical="center" wrapText="1"/>
      <protection hidden="0" locked="0"/>
    </xf>
    <xf applyAlignment="1" applyProtection="1" borderId="48" fillId="3" fontId="1" numFmtId="0" pivotButton="0" quotePrefix="0" xfId="1">
      <alignment horizontal="center" vertical="center" wrapText="1"/>
      <protection hidden="0" locked="0"/>
    </xf>
    <xf applyAlignment="1" applyProtection="1" borderId="50" fillId="3" fontId="1" numFmtId="0" pivotButton="0" quotePrefix="0" xfId="1">
      <alignment horizontal="center" vertical="center" wrapText="1"/>
      <protection hidden="0" locked="0"/>
    </xf>
    <xf applyAlignment="1" applyProtection="1" borderId="67" fillId="3" fontId="1" numFmtId="0" pivotButton="0" quotePrefix="0" xfId="1">
      <alignment horizontal="center" vertical="center" wrapText="1"/>
      <protection hidden="0" locked="0"/>
    </xf>
    <xf applyAlignment="1" borderId="37" fillId="8" fontId="15" numFmtId="0" pivotButton="0" quotePrefix="0" xfId="1">
      <alignment horizontal="left" vertical="center" wrapText="1"/>
    </xf>
    <xf applyAlignment="1" borderId="74" fillId="8" fontId="15" numFmtId="0" pivotButton="0" quotePrefix="0" xfId="1">
      <alignment horizontal="left" vertical="center" wrapText="1"/>
    </xf>
    <xf applyAlignment="1" borderId="75" fillId="8" fontId="15" numFmtId="0" pivotButton="0" quotePrefix="0" xfId="1">
      <alignment horizontal="left" vertical="center" wrapText="1"/>
    </xf>
    <xf applyAlignment="1" borderId="76" fillId="8" fontId="15" numFmtId="0" pivotButton="0" quotePrefix="0" xfId="1">
      <alignment horizontal="left" vertical="center" wrapText="1"/>
    </xf>
    <xf applyAlignment="1" borderId="77" fillId="8" fontId="15" numFmtId="0" pivotButton="0" quotePrefix="0" xfId="1">
      <alignment horizontal="left" vertical="center" wrapText="1"/>
    </xf>
    <xf applyAlignment="1" borderId="78" fillId="8" fontId="15" numFmtId="0" pivotButton="0" quotePrefix="0" xfId="1">
      <alignment horizontal="left" vertical="center" wrapText="1"/>
    </xf>
    <xf applyAlignment="1" borderId="59" fillId="8" fontId="15" numFmtId="0" pivotButton="0" quotePrefix="0" xfId="1">
      <alignment horizontal="right" vertical="center"/>
    </xf>
    <xf applyAlignment="1" borderId="54" fillId="8" fontId="15" numFmtId="0" pivotButton="0" quotePrefix="0" xfId="1">
      <alignment horizontal="right" vertical="center"/>
    </xf>
    <xf applyAlignment="1" applyProtection="1" borderId="70" fillId="3" fontId="2" numFmtId="0" pivotButton="0" quotePrefix="0" xfId="1">
      <alignment horizontal="center" vertical="center" wrapText="1"/>
      <protection hidden="0" locked="0"/>
    </xf>
    <xf applyAlignment="1" applyProtection="1" borderId="71" fillId="3" fontId="2" numFmtId="0" pivotButton="0" quotePrefix="0" xfId="1">
      <alignment horizontal="center" vertical="center" wrapText="1"/>
      <protection hidden="0" locked="0"/>
    </xf>
    <xf applyAlignment="1" applyProtection="1" borderId="25" fillId="3" fontId="4" numFmtId="0" pivotButton="0" quotePrefix="0" xfId="1">
      <alignment horizontal="center" vertical="center"/>
      <protection hidden="0" locked="0"/>
    </xf>
    <xf applyAlignment="1" applyProtection="1" borderId="25" fillId="3" fontId="13" numFmtId="0" pivotButton="0" quotePrefix="0" xfId="1">
      <alignment horizontal="center" vertical="center"/>
      <protection hidden="0" locked="0"/>
    </xf>
    <xf applyAlignment="1" applyProtection="1" borderId="25" fillId="3" fontId="4" numFmtId="14" pivotButton="0" quotePrefix="0" xfId="1">
      <alignment horizontal="center" vertical="center"/>
      <protection hidden="0" locked="0"/>
    </xf>
    <xf applyAlignment="1" borderId="22" fillId="2" fontId="2" numFmtId="0" pivotButton="0" quotePrefix="0" xfId="1">
      <alignment horizontal="center" vertical="center"/>
    </xf>
    <xf applyAlignment="1" borderId="24" fillId="2" fontId="2" numFmtId="0" pivotButton="0" quotePrefix="0" xfId="1">
      <alignment horizontal="center" vertical="center"/>
    </xf>
    <xf applyAlignment="1" borderId="53" fillId="0" fontId="1" numFmtId="0" pivotButton="0" quotePrefix="0" xfId="1">
      <alignment horizontal="center" vertical="center" wrapText="1"/>
    </xf>
    <xf applyAlignment="1" borderId="11" fillId="0" fontId="1" numFmtId="0" pivotButton="0" quotePrefix="0" xfId="1">
      <alignment horizontal="center" vertical="center" wrapText="1"/>
    </xf>
    <xf applyAlignment="1" borderId="35" fillId="0" fontId="1" numFmtId="0" pivotButton="0" quotePrefix="0" xfId="1">
      <alignment horizontal="center" vertical="center" wrapText="1"/>
    </xf>
    <xf applyAlignment="1" borderId="23" fillId="2" fontId="5" numFmtId="0" pivotButton="0" quotePrefix="0" xfId="1">
      <alignment horizontal="left" vertical="center"/>
    </xf>
    <xf applyAlignment="1" borderId="24" fillId="2" fontId="5" numFmtId="0" pivotButton="0" quotePrefix="0" xfId="1">
      <alignment horizontal="left" vertical="center"/>
    </xf>
    <xf applyAlignment="1" borderId="7" fillId="2" fontId="2" numFmtId="0" pivotButton="0" quotePrefix="0" xfId="1">
      <alignment horizontal="center" vertical="center"/>
    </xf>
    <xf applyAlignment="1" borderId="9" fillId="2" fontId="2" numFmtId="0" pivotButton="0" quotePrefix="0" xfId="1">
      <alignment horizontal="center" vertical="center"/>
    </xf>
    <xf applyAlignment="1" borderId="48" fillId="0" fontId="1" numFmtId="0" pivotButton="0" quotePrefix="0" xfId="1">
      <alignment horizontal="center" vertical="center" wrapText="1"/>
    </xf>
    <xf applyAlignment="1" borderId="30" fillId="0" fontId="1" numFmtId="0" pivotButton="0" quotePrefix="0" xfId="1">
      <alignment horizontal="center" vertical="center" wrapText="1"/>
    </xf>
    <xf applyAlignment="1" borderId="49" fillId="0" fontId="0" numFmtId="0" pivotButton="0" quotePrefix="0" xfId="1">
      <alignment horizontal="center" vertical="center" wrapText="1"/>
    </xf>
    <xf applyAlignment="1" borderId="51" fillId="0" fontId="1" numFmtId="0" pivotButton="0" quotePrefix="0" xfId="1">
      <alignment horizontal="center" vertical="center" wrapText="1"/>
    </xf>
    <xf applyAlignment="1" borderId="52" fillId="0" fontId="1" numFmtId="0" pivotButton="0" quotePrefix="0" xfId="1">
      <alignment horizontal="center" vertical="center" wrapText="1"/>
    </xf>
    <xf applyAlignment="1" borderId="49" fillId="0" fontId="0" numFmtId="164" pivotButton="0" quotePrefix="0" xfId="1">
      <alignment horizontal="center" vertical="center" wrapText="1"/>
    </xf>
    <xf applyAlignment="1" borderId="49" fillId="0" fontId="1" numFmtId="164" pivotButton="0" quotePrefix="0" xfId="1">
      <alignment horizontal="center" vertical="center" wrapText="1"/>
    </xf>
    <xf applyAlignment="1" borderId="50" fillId="0" fontId="1" numFmtId="164" pivotButton="0" quotePrefix="0" xfId="1">
      <alignment horizontal="center" vertical="center" wrapText="1"/>
    </xf>
    <xf applyAlignment="1" borderId="51" fillId="0" fontId="0" numFmtId="0" pivotButton="0" quotePrefix="0" xfId="1">
      <alignment horizontal="left" vertical="center" wrapText="1"/>
    </xf>
    <xf applyAlignment="1" borderId="29" fillId="0" fontId="1" numFmtId="0" pivotButton="0" quotePrefix="0" xfId="1">
      <alignment horizontal="left" vertical="center" wrapText="1"/>
    </xf>
    <xf applyAlignment="1" borderId="51" fillId="0" fontId="1" numFmtId="0" pivotButton="0" quotePrefix="0" xfId="1">
      <alignment horizontal="left" vertical="center" wrapText="1"/>
    </xf>
    <xf applyAlignment="1" borderId="52" fillId="0" fontId="1" numFmtId="0" pivotButton="0" quotePrefix="0" xfId="1">
      <alignment horizontal="left" vertical="center" wrapText="1"/>
    </xf>
    <xf applyAlignment="1" borderId="31" fillId="0" fontId="1" numFmtId="0" pivotButton="0" quotePrefix="0" xfId="1">
      <alignment horizontal="left" vertical="center" wrapText="1"/>
    </xf>
    <xf applyAlignment="1" borderId="51" fillId="0" fontId="1" numFmtId="0" pivotButton="0" quotePrefix="0" xfId="1">
      <alignment horizontal="left" vertical="center" wrapText="1"/>
    </xf>
    <xf applyAlignment="1" borderId="29" fillId="0" fontId="1" numFmtId="0" pivotButton="0" quotePrefix="0" xfId="1">
      <alignment horizontal="left" vertical="center" wrapText="1"/>
    </xf>
    <xf applyAlignment="1" applyProtection="1" borderId="25" fillId="3" fontId="0" numFmtId="0" pivotButton="0" quotePrefix="0" xfId="1">
      <alignment horizontal="center" vertical="center" wrapText="1"/>
      <protection hidden="0" locked="0"/>
    </xf>
    <xf applyAlignment="1" applyProtection="1" borderId="25" fillId="3" fontId="1" numFmtId="0" pivotButton="0" quotePrefix="0" xfId="1">
      <alignment horizontal="center" vertical="center" wrapText="1"/>
      <protection hidden="0" locked="0"/>
    </xf>
    <xf applyAlignment="1" borderId="30" fillId="0" fontId="1" numFmtId="0" pivotButton="0" quotePrefix="0" xfId="1">
      <alignment horizontal="center" vertical="center" wrapText="1"/>
    </xf>
    <xf applyAlignment="1" borderId="31" fillId="0" fontId="1" numFmtId="0" pivotButton="0" quotePrefix="0" xfId="1">
      <alignment horizontal="center" vertical="center" wrapText="1"/>
    </xf>
    <xf applyAlignment="1" borderId="34" fillId="0" fontId="1" numFmtId="0" pivotButton="0" quotePrefix="0" xfId="1">
      <alignment horizontal="center" vertical="center" wrapText="1"/>
    </xf>
    <xf applyAlignment="1" borderId="35" fillId="0" fontId="1" numFmtId="0" pivotButton="0" quotePrefix="0" xfId="1">
      <alignment horizontal="center" vertical="center" wrapText="1"/>
    </xf>
    <xf applyAlignment="1" borderId="54" fillId="0" fontId="0" numFmtId="0" pivotButton="0" quotePrefix="0" xfId="1">
      <alignment horizontal="center" vertical="center" wrapText="1"/>
    </xf>
    <xf applyAlignment="1" borderId="51" fillId="0" fontId="0" numFmtId="0" pivotButton="0" quotePrefix="0" xfId="1">
      <alignment horizontal="center" vertical="center" wrapText="1"/>
    </xf>
    <xf applyAlignment="1" borderId="59" fillId="0" fontId="0" numFmtId="0" pivotButton="0" quotePrefix="0" xfId="1">
      <alignment horizontal="center" vertical="center" wrapText="1"/>
    </xf>
    <xf applyAlignment="1" borderId="49" fillId="0" fontId="4" numFmtId="49" pivotButton="0" quotePrefix="0" xfId="1">
      <alignment horizontal="center" vertical="center" wrapText="1"/>
    </xf>
    <xf applyAlignment="1" borderId="51" fillId="0" fontId="4" numFmtId="49" pivotButton="0" quotePrefix="0" xfId="1">
      <alignment horizontal="center" vertical="center" wrapText="1"/>
    </xf>
    <xf applyAlignment="1" borderId="49" fillId="0" fontId="4" numFmtId="0" pivotButton="0" quotePrefix="0" xfId="1">
      <alignment horizontal="left" vertical="center" wrapText="1"/>
    </xf>
    <xf applyAlignment="1" borderId="51" fillId="0" fontId="4" numFmtId="0" pivotButton="0" quotePrefix="0" xfId="1">
      <alignment horizontal="left" vertical="center" wrapText="1"/>
    </xf>
    <xf applyAlignment="1" borderId="41" fillId="0" fontId="1" numFmtId="0" pivotButton="0" quotePrefix="0" xfId="1">
      <alignment horizontal="center" vertical="center" wrapText="1"/>
    </xf>
    <xf applyAlignment="1" borderId="42" fillId="0" fontId="1" numFmtId="0" pivotButton="0" quotePrefix="0" xfId="1">
      <alignment horizontal="center" vertical="center" wrapText="1"/>
    </xf>
    <xf applyAlignment="1" borderId="59" fillId="0" fontId="1" numFmtId="0" pivotButton="0" quotePrefix="0" xfId="1">
      <alignment horizontal="left" vertical="center" wrapText="1"/>
    </xf>
    <xf applyAlignment="1" borderId="36" fillId="0" fontId="1" numFmtId="0" pivotButton="0" quotePrefix="0" xfId="1">
      <alignment horizontal="left" vertical="center" wrapText="1"/>
    </xf>
    <xf applyAlignment="1" borderId="36" fillId="0" fontId="1" numFmtId="0" pivotButton="0" quotePrefix="0" xfId="1">
      <alignment horizontal="center" vertical="center" wrapText="1"/>
    </xf>
    <xf applyAlignment="1" borderId="11" fillId="0" fontId="1" numFmtId="0" pivotButton="0" quotePrefix="0" xfId="1">
      <alignment horizontal="center" vertical="center" wrapText="1"/>
    </xf>
    <xf applyAlignment="1" borderId="29" fillId="0" fontId="1" numFmtId="0" pivotButton="0" quotePrefix="0" xfId="1">
      <alignment horizontal="center" vertical="center" wrapText="1"/>
    </xf>
    <xf applyAlignment="1" borderId="57" fillId="0" fontId="4" numFmtId="0" pivotButton="0" quotePrefix="0" xfId="1">
      <alignment horizontal="left" vertical="center" wrapText="1"/>
    </xf>
    <xf applyAlignment="1" borderId="58" fillId="0" fontId="4" numFmtId="0" pivotButton="0" quotePrefix="0" xfId="1">
      <alignment horizontal="left" vertical="center" wrapText="1"/>
    </xf>
    <xf applyAlignment="1" borderId="56" fillId="0" fontId="1" numFmtId="0" pivotButton="0" quotePrefix="0" xfId="1">
      <alignment horizontal="center" vertical="center" wrapText="1"/>
    </xf>
    <xf applyAlignment="1" borderId="58" fillId="0" fontId="1" numFmtId="0" pivotButton="0" quotePrefix="0" xfId="1">
      <alignment horizontal="center" vertical="center" wrapText="1"/>
    </xf>
    <xf applyAlignment="1" borderId="3" fillId="0" fontId="1" numFmtId="0" pivotButton="0" quotePrefix="0" xfId="1">
      <alignment horizontal="center" vertical="center" wrapText="1"/>
    </xf>
    <xf applyAlignment="1" borderId="33" fillId="0" fontId="1" numFmtId="0" pivotButton="0" quotePrefix="0" xfId="1">
      <alignment horizontal="center" vertical="center" wrapText="1"/>
    </xf>
    <xf applyAlignment="1" borderId="27" fillId="0" fontId="1" numFmtId="0" pivotButton="0" quotePrefix="0" xfId="1">
      <alignment horizontal="center" vertical="center" wrapText="1"/>
    </xf>
    <xf applyAlignment="1" borderId="28" fillId="0" fontId="1" numFmtId="0" pivotButton="0" quotePrefix="0" xfId="1">
      <alignment horizontal="center" vertical="center" wrapText="1"/>
    </xf>
    <xf applyAlignment="1" borderId="48" fillId="0" fontId="1" numFmtId="0" pivotButton="0" quotePrefix="0" xfId="1">
      <alignment horizontal="center" vertical="center" wrapText="1"/>
    </xf>
    <xf applyAlignment="1" borderId="50" fillId="0" fontId="1" numFmtId="0" pivotButton="0" quotePrefix="0" xfId="1">
      <alignment horizontal="center" vertical="center" wrapText="1"/>
    </xf>
    <xf applyAlignment="1" borderId="32" fillId="0" fontId="1" numFmtId="0" pivotButton="0" quotePrefix="0" xfId="1">
      <alignment horizontal="center" vertical="center" wrapText="1"/>
    </xf>
    <xf applyAlignment="1" borderId="48" fillId="0" fontId="1" numFmtId="0" pivotButton="0" quotePrefix="0" xfId="1">
      <alignment horizontal="center" vertical="center"/>
    </xf>
    <xf applyAlignment="1" borderId="11" fillId="0" fontId="1" numFmtId="0" pivotButton="0" quotePrefix="0" xfId="1">
      <alignment horizontal="center" vertical="center"/>
    </xf>
    <xf applyAlignment="1" borderId="35" fillId="0" fontId="1" numFmtId="0" pivotButton="0" quotePrefix="0" xfId="1">
      <alignment horizontal="center" vertical="center"/>
    </xf>
    <xf applyAlignment="1" borderId="49" fillId="0" fontId="1" numFmtId="0" pivotButton="0" quotePrefix="0" xfId="1">
      <alignment horizontal="center" vertical="center" wrapText="1"/>
    </xf>
    <xf applyAlignment="1" borderId="51" fillId="0" fontId="1" numFmtId="0" pivotButton="0" quotePrefix="0" xfId="1">
      <alignment horizontal="center" vertical="center" wrapText="1"/>
    </xf>
    <xf applyAlignment="1" borderId="59" fillId="0" fontId="1" numFmtId="0" pivotButton="0" quotePrefix="0" xfId="1">
      <alignment horizontal="center" vertical="center" wrapText="1"/>
    </xf>
    <xf applyAlignment="1" borderId="49" fillId="0" fontId="1" numFmtId="0" pivotButton="0" quotePrefix="0" xfId="1">
      <alignment horizontal="left" vertical="center" wrapText="1"/>
    </xf>
    <xf applyAlignment="1" borderId="50" fillId="0" fontId="1" numFmtId="0" pivotButton="0" quotePrefix="0" xfId="1">
      <alignment horizontal="left" vertical="center" wrapText="1"/>
    </xf>
    <xf applyAlignment="1" borderId="68" fillId="0" fontId="1" numFmtId="0" pivotButton="0" quotePrefix="0" xfId="1">
      <alignment horizontal="center" vertical="center" wrapText="1"/>
    </xf>
    <xf applyAlignment="1" borderId="69" fillId="0" fontId="1" numFmtId="0" pivotButton="0" quotePrefix="0" xfId="1">
      <alignment horizontal="center" vertical="center" wrapText="1"/>
    </xf>
    <xf applyAlignment="1" borderId="65" fillId="0" fontId="1" numFmtId="0" pivotButton="0" quotePrefix="0" xfId="1">
      <alignment horizontal="left" vertical="center" wrapText="1"/>
    </xf>
    <xf applyAlignment="1" borderId="66" fillId="0" fontId="1" numFmtId="0" pivotButton="0" quotePrefix="0" xfId="1">
      <alignment horizontal="left" vertical="center" wrapText="1"/>
    </xf>
    <xf applyAlignment="1" borderId="27" fillId="0" fontId="1" numFmtId="0" pivotButton="0" quotePrefix="0" xfId="1">
      <alignment horizontal="center" vertical="center" wrapText="1"/>
    </xf>
    <xf applyAlignment="1" borderId="28" fillId="0" fontId="1" numFmtId="0" pivotButton="0" quotePrefix="0" xfId="1">
      <alignment horizontal="center" vertical="center" wrapText="1"/>
    </xf>
    <xf applyAlignment="1" borderId="64" fillId="0" fontId="1" numFmtId="0" pivotButton="0" quotePrefix="0" xfId="1">
      <alignment horizontal="center" vertical="center" wrapText="1"/>
    </xf>
    <xf applyAlignment="1" borderId="66" fillId="0" fontId="1" numFmtId="0" pivotButton="0" quotePrefix="0" xfId="1">
      <alignment horizontal="center" vertical="center" wrapText="1"/>
    </xf>
    <xf applyAlignment="1" borderId="50" fillId="0" fontId="1" numFmtId="0" pivotButton="0" quotePrefix="0" xfId="1">
      <alignment horizontal="center" vertical="center" wrapText="1"/>
    </xf>
    <xf applyAlignment="1" applyProtection="1" borderId="26" fillId="3" fontId="0" numFmtId="0" pivotButton="0" quotePrefix="0" xfId="1">
      <alignment horizontal="center" vertical="center" wrapText="1"/>
      <protection hidden="0" locked="0"/>
    </xf>
    <xf applyAlignment="1" applyProtection="1" borderId="26" fillId="3" fontId="1" numFmtId="0" pivotButton="0" quotePrefix="0" xfId="1">
      <alignment horizontal="center" vertical="center" wrapText="1"/>
      <protection hidden="0" locked="0"/>
    </xf>
    <xf applyAlignment="1" borderId="59" fillId="0" fontId="0" numFmtId="0" pivotButton="0" quotePrefix="0" xfId="1">
      <alignment horizontal="left" vertical="center" wrapText="1"/>
    </xf>
    <xf applyAlignment="1" borderId="36" fillId="0" fontId="1" numFmtId="0" pivotButton="0" quotePrefix="0" xfId="1">
      <alignment horizontal="left" vertical="center" wrapText="1"/>
    </xf>
    <xf applyAlignment="1" applyProtection="1" borderId="12" fillId="3" fontId="0" numFmtId="0" pivotButton="0" quotePrefix="0" xfId="1">
      <alignment horizontal="center" vertical="center" wrapText="1"/>
      <protection hidden="0" locked="0"/>
    </xf>
    <xf applyAlignment="1" applyProtection="1" borderId="12" fillId="3" fontId="1" numFmtId="0" pivotButton="0" quotePrefix="0" xfId="1">
      <alignment horizontal="center" vertical="center" wrapText="1"/>
      <protection hidden="0" locked="0"/>
    </xf>
    <xf applyAlignment="1" borderId="59" fillId="0" fontId="1" numFmtId="0" pivotButton="0" quotePrefix="0" xfId="1">
      <alignment horizontal="center" vertical="center" wrapText="1"/>
    </xf>
    <xf applyAlignment="1" borderId="49" fillId="0" fontId="1" numFmtId="0" pivotButton="0" quotePrefix="0" xfId="1">
      <alignment horizontal="left" vertical="center" wrapText="1"/>
    </xf>
    <xf applyAlignment="1" borderId="50" fillId="0" fontId="1" numFmtId="0" pivotButton="0" quotePrefix="0" xfId="1">
      <alignment horizontal="left" vertical="center" wrapText="1"/>
    </xf>
    <xf applyAlignment="1" borderId="19" fillId="4" fontId="2" numFmtId="0" pivotButton="0" quotePrefix="0" xfId="1">
      <alignment horizontal="center" vertical="center"/>
    </xf>
    <xf applyAlignment="1" borderId="19" fillId="0" fontId="9" numFmtId="0" pivotButton="0" quotePrefix="0" xfId="1">
      <alignment horizontal="center" vertical="center"/>
    </xf>
    <xf applyAlignment="1" applyProtection="1" borderId="19" fillId="3" fontId="1" numFmtId="0" pivotButton="0" quotePrefix="0" xfId="1">
      <alignment horizontal="center" vertical="center" wrapText="1"/>
      <protection hidden="0" locked="0"/>
    </xf>
    <xf applyAlignment="1" borderId="46" fillId="4" fontId="2" numFmtId="0" pivotButton="0" quotePrefix="0" xfId="1">
      <alignment horizontal="left" vertical="center"/>
    </xf>
    <xf applyAlignment="1" borderId="47" fillId="0" fontId="9" numFmtId="0" pivotButton="0" quotePrefix="0" xfId="1">
      <alignment horizontal="left" vertical="center"/>
    </xf>
    <xf applyAlignment="1" borderId="9" fillId="4" fontId="2" numFmtId="0" pivotButton="0" quotePrefix="0" xfId="1">
      <alignment horizontal="center" vertical="center"/>
    </xf>
    <xf applyAlignment="1" borderId="19" fillId="0" fontId="1" numFmtId="0" pivotButton="0" quotePrefix="0" xfId="1">
      <alignment horizontal="center" vertical="center" wrapText="1"/>
    </xf>
    <xf applyAlignment="1" borderId="10" fillId="2" fontId="12" numFmtId="0" pivotButton="0" quotePrefix="0" xfId="1">
      <alignment horizontal="left" vertical="center" wrapText="1"/>
    </xf>
    <xf applyAlignment="1" borderId="18" fillId="0" fontId="13" numFmtId="0" pivotButton="0" quotePrefix="0" xfId="1">
      <alignment horizontal="left" vertical="center" wrapText="1"/>
    </xf>
    <xf applyAlignment="1" borderId="17" fillId="0" fontId="13" numFmtId="0" pivotButton="0" quotePrefix="0" xfId="1">
      <alignment horizontal="left" vertical="center" wrapText="1"/>
    </xf>
    <xf applyAlignment="1" borderId="18" fillId="2" fontId="12" numFmtId="0" pivotButton="0" quotePrefix="0" xfId="1">
      <alignment horizontal="left" vertical="center" wrapText="1"/>
    </xf>
    <xf applyAlignment="1" borderId="17" fillId="2" fontId="12" numFmtId="0" pivotButton="0" quotePrefix="0" xfId="1">
      <alignment horizontal="left" vertical="center" wrapText="1"/>
    </xf>
    <xf applyAlignment="1" applyProtection="1" borderId="25" fillId="3" fontId="4" numFmtId="4" pivotButton="0" quotePrefix="0" xfId="1">
      <alignment horizontal="center" vertical="center"/>
      <protection hidden="0" locked="0"/>
    </xf>
    <xf applyAlignment="1" applyProtection="1" borderId="25" fillId="3" fontId="13" numFmtId="4" pivotButton="0" quotePrefix="0" xfId="1">
      <alignment horizontal="center" vertical="center"/>
      <protection hidden="0" locked="0"/>
    </xf>
    <xf applyAlignment="1" applyProtection="1" borderId="25" fillId="3" fontId="4" numFmtId="3" pivotButton="0" quotePrefix="0" xfId="1">
      <alignment horizontal="center" vertical="center"/>
      <protection hidden="0" locked="0"/>
    </xf>
    <xf applyAlignment="1" applyProtection="1" borderId="25" fillId="3" fontId="13" numFmtId="3" pivotButton="0" quotePrefix="0" xfId="1">
      <alignment horizontal="center" vertical="center"/>
      <protection hidden="0" locked="0"/>
    </xf>
    <xf applyAlignment="1" applyProtection="1" borderId="25" fillId="3" fontId="1" numFmtId="0" pivotButton="0" quotePrefix="0" xfId="1">
      <alignment horizontal="center" vertical="center"/>
      <protection hidden="0" locked="0"/>
    </xf>
    <xf applyAlignment="1" borderId="14" fillId="2" fontId="12" numFmtId="0" pivotButton="0" quotePrefix="0" xfId="1">
      <alignment horizontal="left" vertical="center" wrapText="1"/>
    </xf>
    <xf applyAlignment="1" borderId="15" fillId="2" fontId="12" numFmtId="0" pivotButton="0" quotePrefix="0" xfId="1">
      <alignment horizontal="left" vertical="center" wrapText="1"/>
    </xf>
    <xf applyAlignment="1" borderId="16" fillId="2" fontId="12" numFmtId="0" pivotButton="0" quotePrefix="0" xfId="1">
      <alignment horizontal="left" vertical="center" wrapText="1"/>
    </xf>
    <xf applyAlignment="1" applyProtection="1" borderId="25" fillId="3" fontId="2" numFmtId="0" pivotButton="0" quotePrefix="0" xfId="1">
      <alignment horizontal="center" vertical="center"/>
      <protection hidden="0" locked="0"/>
    </xf>
    <xf applyAlignment="1" applyProtection="1" borderId="25" fillId="3" fontId="2" numFmtId="0" pivotButton="0" quotePrefix="0" xfId="1">
      <alignment horizontal="center" vertical="center" wrapText="1"/>
      <protection hidden="0" locked="0"/>
    </xf>
    <xf applyAlignment="1" borderId="12" fillId="0" fontId="2" numFmtId="0" pivotButton="0" quotePrefix="0" xfId="1">
      <alignment horizontal="center" vertical="center"/>
    </xf>
    <xf applyAlignment="1" applyProtection="1" borderId="26" fillId="3" fontId="4" numFmtId="0" pivotButton="0" quotePrefix="0" xfId="1">
      <alignment horizontal="center" vertical="center"/>
      <protection hidden="0" locked="0"/>
    </xf>
    <xf applyAlignment="1" borderId="19" fillId="0" fontId="2" numFmtId="0" pivotButton="0" quotePrefix="0" xfId="1">
      <alignment horizontal="center"/>
    </xf>
    <xf applyAlignment="1" applyProtection="1" borderId="19" fillId="3" fontId="0" numFmtId="0" pivotButton="0" quotePrefix="0" xfId="1">
      <alignment horizontal="center" vertical="center"/>
      <protection hidden="0" locked="0"/>
    </xf>
    <xf applyAlignment="1" applyProtection="1" borderId="19" fillId="3" fontId="1" numFmtId="0" pivotButton="0" quotePrefix="0" xfId="1">
      <alignment horizontal="center" vertical="center"/>
      <protection hidden="0" locked="0"/>
    </xf>
    <xf applyAlignment="1" borderId="72" fillId="2" fontId="12" numFmtId="0" pivotButton="0" quotePrefix="0" xfId="1">
      <alignment horizontal="left" vertical="center" wrapText="1"/>
    </xf>
    <xf applyAlignment="1" borderId="73" fillId="2" fontId="12" numFmtId="0" pivotButton="0" quotePrefix="0" xfId="1">
      <alignment horizontal="left" vertical="center" wrapText="1"/>
    </xf>
    <xf applyAlignment="1" borderId="13" fillId="2" fontId="12" numFmtId="0" pivotButton="0" quotePrefix="0" xfId="1">
      <alignment horizontal="left" vertical="center" wrapText="1"/>
    </xf>
    <xf applyAlignment="1" borderId="23" fillId="2" fontId="0" numFmtId="0" pivotButton="0" quotePrefix="0" xfId="1">
      <alignment horizontal="left" vertical="center" wrapText="1"/>
    </xf>
    <xf applyAlignment="1" borderId="23" fillId="2" fontId="1" numFmtId="0" pivotButton="0" quotePrefix="0" xfId="1">
      <alignment horizontal="left" vertical="center" wrapText="1"/>
    </xf>
    <xf applyAlignment="1" borderId="38" fillId="2" fontId="12" numFmtId="0" pivotButton="0" quotePrefix="0" xfId="1">
      <alignment horizontal="left" vertical="center" wrapText="1"/>
    </xf>
    <xf applyAlignment="1" borderId="40" fillId="2" fontId="12" numFmtId="0" pivotButton="0" quotePrefix="0" xfId="1">
      <alignment horizontal="left" vertical="center" wrapText="1"/>
    </xf>
    <xf applyAlignment="1" borderId="39" fillId="2" fontId="12" numFmtId="0" pivotButton="0" quotePrefix="0" xfId="1">
      <alignment horizontal="left" vertical="center" wrapText="1"/>
    </xf>
    <xf applyAlignment="1" borderId="51" fillId="8" fontId="15" numFmtId="0" pivotButton="0" quotePrefix="0" xfId="1">
      <alignment horizontal="left" vertical="center" wrapText="1"/>
    </xf>
    <xf borderId="74" fillId="0" fontId="0" numFmtId="0" pivotButton="0" quotePrefix="0" xfId="0"/>
    <xf borderId="75" fillId="0" fontId="0" numFmtId="0" pivotButton="0" quotePrefix="0" xfId="0"/>
    <xf applyAlignment="1" borderId="51" fillId="8" fontId="15" numFmtId="0" pivotButton="0" quotePrefix="0" xfId="1">
      <alignment horizontal="right" vertical="center"/>
    </xf>
    <xf applyAlignment="1" applyProtection="1" borderId="43" fillId="3" fontId="2" numFmtId="0" pivotButton="0" quotePrefix="0" xfId="1">
      <alignment horizontal="center" vertical="center" wrapText="1"/>
      <protection hidden="0" locked="0"/>
    </xf>
    <xf borderId="76" fillId="0" fontId="0" numFmtId="0" pivotButton="0" quotePrefix="0" xfId="0"/>
    <xf borderId="77" fillId="0" fontId="0" numFmtId="0" pivotButton="0" quotePrefix="0" xfId="0"/>
    <xf borderId="78" fillId="0" fontId="0" numFmtId="0" pivotButton="0" quotePrefix="0" xfId="0"/>
    <xf borderId="54" fillId="0" fontId="0" numFmtId="0" pivotButton="0" quotePrefix="0" xfId="0"/>
    <xf borderId="71" fillId="0" fontId="0" numFmtId="0" pivotButton="0" quotePrefix="0" xfId="0"/>
    <xf borderId="86" fillId="0" fontId="0" numFmtId="0" pivotButton="0" quotePrefix="0" xfId="0"/>
    <xf borderId="84" fillId="0" fontId="0" numFmtId="0" pivotButton="0" quotePrefix="0" xfId="0"/>
    <xf borderId="18" fillId="0" fontId="0" numFmtId="0" pivotButton="0" quotePrefix="0" xfId="0"/>
    <xf borderId="88" fillId="0" fontId="0" numFmtId="0" pivotButton="0" quotePrefix="0" xfId="0"/>
    <xf borderId="17" fillId="0" fontId="0" numFmtId="0" pivotButton="0" quotePrefix="0" xfId="0"/>
    <xf applyAlignment="1" borderId="25" fillId="2" fontId="12" numFmtId="0" pivotButton="0" quotePrefix="0" xfId="1">
      <alignment horizontal="left" vertical="center" wrapText="1"/>
    </xf>
    <xf borderId="79" fillId="0" fontId="0" numFmtId="0" pivotButton="0" quotePrefix="0" xfId="0"/>
    <xf borderId="82" fillId="0" fontId="0" numFmtId="0" pivotButton="0" quotePrefix="0" xfId="0"/>
    <xf borderId="83" fillId="0" fontId="0" numFmtId="0" pivotButton="0" quotePrefix="0" xfId="0"/>
    <xf borderId="9" fillId="0" fontId="0" numFmtId="0" pivotButton="0" quotePrefix="0" xfId="0"/>
    <xf borderId="23" fillId="0" fontId="0" numFmtId="0" pivotButton="0" quotePrefix="0" xfId="0"/>
    <xf borderId="89" fillId="0" fontId="0" numFmtId="0" pivotButton="0" quotePrefix="0" xfId="0"/>
    <xf borderId="91" fillId="0" fontId="0" numFmtId="0" pivotButton="0" quotePrefix="0" xfId="0"/>
    <xf borderId="53" fillId="0" fontId="0" numFmtId="0" pivotButton="0" quotePrefix="0" xfId="0"/>
    <xf borderId="24" fillId="0" fontId="0" numFmtId="0" pivotButton="0" quotePrefix="0" xfId="0"/>
    <xf borderId="94" fillId="0" fontId="0" numFmtId="0" pivotButton="0" quotePrefix="0" xfId="0"/>
    <xf borderId="96" fillId="0" fontId="0" numFmtId="0" pivotButton="0" quotePrefix="0" xfId="0"/>
    <xf borderId="61" fillId="0" fontId="0" numFmtId="0" pivotButton="0" quotePrefix="0" xfId="0"/>
    <xf borderId="39" fillId="0" fontId="0" numFmtId="0" pivotButton="0" quotePrefix="0" xfId="0"/>
    <xf borderId="99" fillId="0" fontId="0" numFmtId="0" pivotButton="0" quotePrefix="0" xfId="0"/>
    <xf borderId="62" fillId="0" fontId="0" numFmtId="0" pivotButton="0" quotePrefix="0" xfId="0"/>
    <xf applyAlignment="1" borderId="19" fillId="2" fontId="2" numFmtId="0" pivotButton="0" quotePrefix="0" xfId="1">
      <alignment horizontal="center" vertical="center"/>
    </xf>
    <xf applyAlignment="1" borderId="21" fillId="2" fontId="2" numFmtId="0" pivotButton="0" quotePrefix="0" xfId="1">
      <alignment horizontal="center" vertical="center"/>
    </xf>
    <xf borderId="95" fillId="0" fontId="0" numFmtId="0" pivotButton="0" quotePrefix="0" xfId="0"/>
    <xf borderId="60" fillId="0" fontId="0" numFmtId="0" pivotButton="0" quotePrefix="0" xfId="0"/>
    <xf borderId="44" fillId="0" fontId="0" numFmtId="0" pivotButton="0" quotePrefix="0" xfId="0"/>
    <xf borderId="97" fillId="0" fontId="0" numFmtId="0" pivotButton="0" quotePrefix="0" xfId="0"/>
    <xf borderId="98" fillId="0" fontId="0" numFmtId="0" pivotButton="0" quotePrefix="0" xfId="0"/>
    <xf borderId="3" fillId="0" fontId="0" numFmtId="0" pivotButton="0" quotePrefix="0" xfId="0"/>
  </cellXfs>
  <cellStyles count="27">
    <cellStyle builtinId="0" name="Normal" xfId="0"/>
    <cellStyle name="Standard 2" xfId="1"/>
    <cellStyle name="Befehl" xfId="2"/>
    <cellStyle name="Dezimal(0,0)" xfId="3"/>
    <cellStyle name="Dialog" xfId="4"/>
    <cellStyle name="Grey" xfId="5"/>
    <cellStyle name="Grey 2" xfId="6"/>
    <cellStyle name="Header1" xfId="7"/>
    <cellStyle name="Header1 2" xfId="8"/>
    <cellStyle name="Header2" xfId="9"/>
    <cellStyle name="Header2 2" xfId="10"/>
    <cellStyle name="Hintergrund" xfId="11"/>
    <cellStyle name="Input [yellow]" xfId="12"/>
    <cellStyle name="Input [yellow] 2" xfId="13"/>
    <cellStyle name="Menü" xfId="14"/>
    <cellStyle name="Millares [0]_AT22_AIRBAG_2" xfId="15"/>
    <cellStyle name="Millares_AT22_AIRBAG_2" xfId="16"/>
    <cellStyle name="Moneda [0]_AT22_AIRBAG_2" xfId="17"/>
    <cellStyle name="Moneda_AT22_AIRBAG_2" xfId="18"/>
    <cellStyle name="Normal - Style1" xfId="19"/>
    <cellStyle name="Percent [2]" xfId="20"/>
    <cellStyle name="Prozent 2" xfId="21"/>
    <cellStyle name="Standard 2 2" xfId="22"/>
    <cellStyle name="Standard 3" xfId="23"/>
    <cellStyle name="Standard 4" xfId="24"/>
    <cellStyle name="Standard 5" xfId="25"/>
    <cellStyle name="Variable" xfId="26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/TEMP/LinkDummy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LinkDummy"/>
      <sheetName val="AT25_MEX"/>
      <sheetName val="hoja1"/>
    </sheetNames>
    <sheetDataSet>
      <sheetData sheetId="0"/>
      <sheetData sheetId="1"/>
      <sheetData sheetId="2"/>
      <sheetData refreshError="1" sheetId="3"/>
      <sheetData refreshError="1" sheetId="4"/>
      <sheetData refreshError="1"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"/>
  <sheetViews>
    <sheetView showGridLines="0" tabSelected="1" workbookViewId="0" zoomScale="85" zoomScaleNormal="85" zoomScalePageLayoutView="25">
      <selection activeCell="H7" sqref="H7:I7"/>
    </sheetView>
  </sheetViews>
  <sheetFormatPr baseColWidth="8" defaultColWidth="11.42578125" defaultRowHeight="12.75" outlineLevelRow="1"/>
  <cols>
    <col bestFit="1" customWidth="1" max="1" min="1" width="2.7109375"/>
    <col customWidth="1" max="2" min="2" width="15.140625"/>
    <col bestFit="1" customWidth="1" max="3" min="3" width="8"/>
    <col customWidth="1" max="4" min="4" width="24.140625"/>
    <col customWidth="1" max="5" min="5" width="58.5703125"/>
    <col customWidth="1" max="25" min="6" width="23"/>
  </cols>
  <sheetData>
    <row customHeight="1" ht="16.5" r="1">
      <c r="A1" s="227" t="inlineStr">
        <is>
          <t>Risk Evaluation Components</t>
        </is>
      </c>
      <c r="B1" s="228" t="n"/>
      <c r="C1" s="229" t="n"/>
      <c r="D1" s="230" t="inlineStr">
        <is>
          <t xml:space="preserve">Project:   </t>
        </is>
      </c>
      <c r="E1" s="231" t="inlineStr">
        <is>
          <t>APS VW MEB</t>
        </is>
      </c>
      <c r="F1" s="13" t="n"/>
      <c r="G1" s="13" t="n"/>
      <c r="H1" s="13" t="n"/>
      <c r="I1" s="13" t="n"/>
      <c r="J1" s="13" t="n"/>
      <c r="K1" s="13" t="n"/>
      <c r="L1" s="13" t="n"/>
      <c r="M1" s="13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  <c r="Y1" s="13" t="n"/>
    </row>
    <row customHeight="1" ht="13.5" r="2" thickBot="1">
      <c r="A2" s="232" t="n"/>
      <c r="B2" s="233" t="n"/>
      <c r="C2" s="234" t="n"/>
      <c r="D2" s="235" t="n"/>
      <c r="E2" s="236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</row>
    <row r="3">
      <c r="A3" s="219" t="inlineStr">
        <is>
          <t>Pos.</t>
        </is>
      </c>
      <c r="B3" s="233" t="n"/>
      <c r="C3" s="233" t="n"/>
      <c r="D3" s="233" t="n"/>
      <c r="E3" s="237" t="n"/>
      <c r="F3" s="214" t="n">
        <v>1</v>
      </c>
      <c r="G3" s="238" t="n"/>
      <c r="H3" s="214">
        <f>+F3+1</f>
        <v/>
      </c>
      <c r="I3" s="238" t="n"/>
      <c r="J3" s="214">
        <f>+H3+1</f>
        <v/>
      </c>
      <c r="K3" s="238" t="n"/>
      <c r="L3" s="214">
        <f>+J3+1</f>
        <v/>
      </c>
      <c r="M3" s="238" t="n"/>
      <c r="N3" s="214">
        <f>+L3+1</f>
        <v/>
      </c>
      <c r="O3" s="238" t="n"/>
      <c r="P3" s="214">
        <f>+N3+1</f>
        <v/>
      </c>
      <c r="Q3" s="238" t="n"/>
      <c r="R3" s="214">
        <f>+P3+1</f>
        <v/>
      </c>
      <c r="S3" s="238" t="n"/>
      <c r="T3" s="214">
        <f>+R3+1</f>
        <v/>
      </c>
      <c r="U3" s="238" t="n"/>
      <c r="V3" s="214">
        <f>+T3+1</f>
        <v/>
      </c>
      <c r="W3" s="238" t="n"/>
      <c r="X3" s="214">
        <f>+V3+1</f>
        <v/>
      </c>
      <c r="Y3" s="238" t="n"/>
    </row>
    <row customHeight="1" ht="32.25" r="4">
      <c r="A4" s="209" t="inlineStr">
        <is>
          <t>Part Number
(xxx.xxx-xx) + Drawing-Index</t>
        </is>
      </c>
      <c r="B4" s="239" t="n"/>
      <c r="C4" s="239" t="n"/>
      <c r="D4" s="239" t="n"/>
      <c r="E4" s="240" t="n"/>
      <c r="F4" s="213" t="inlineStr">
        <is>
          <t>178.576-15</t>
        </is>
      </c>
      <c r="G4" s="241" t="n"/>
      <c r="H4" s="213" t="inlineStr">
        <is>
          <t>191.674-01</t>
        </is>
      </c>
      <c r="I4" s="241" t="n"/>
      <c r="J4" s="213" t="inlineStr">
        <is>
          <t>229.847-00</t>
        </is>
      </c>
      <c r="K4" s="241" t="n"/>
      <c r="L4" s="213" t="inlineStr">
        <is>
          <t>234.536-00</t>
        </is>
      </c>
      <c r="M4" s="241" t="n"/>
      <c r="N4" s="213" t="n"/>
      <c r="O4" s="241" t="n"/>
      <c r="P4" s="212" t="n"/>
      <c r="Q4" s="241" t="n"/>
      <c r="R4" s="212" t="n"/>
      <c r="S4" s="241" t="n"/>
      <c r="T4" s="212" t="n"/>
      <c r="U4" s="241" t="n"/>
      <c r="V4" s="212" t="n"/>
      <c r="W4" s="241" t="n"/>
      <c r="X4" s="212" t="n"/>
      <c r="Y4" s="241" t="n"/>
    </row>
    <row r="5">
      <c r="A5" s="209" t="inlineStr">
        <is>
          <t>Part Description</t>
        </is>
      </c>
      <c r="B5" s="239" t="n"/>
      <c r="C5" s="239" t="n"/>
      <c r="D5" s="239" t="n"/>
      <c r="E5" s="240" t="n"/>
      <c r="F5" s="136" t="inlineStr">
        <is>
          <t>FEDER MONT-GR</t>
        </is>
      </c>
      <c r="G5" s="241" t="n"/>
      <c r="H5" s="136" t="inlineStr">
        <is>
          <t>STECKER GEHAEUSE MONT-GR</t>
        </is>
      </c>
      <c r="I5" s="241" t="n"/>
      <c r="J5" s="136" t="inlineStr">
        <is>
          <t>BEDIENELEMENT</t>
        </is>
      </c>
      <c r="K5" s="241" t="n"/>
      <c r="L5" s="136" t="inlineStr">
        <is>
          <t>GEHAEUSE MONT-GR</t>
        </is>
      </c>
      <c r="M5" s="241" t="n"/>
      <c r="N5" s="136" t="n"/>
      <c r="O5" s="241" t="n"/>
      <c r="P5" s="136" t="n"/>
      <c r="Q5" s="241" t="n"/>
      <c r="R5" s="136" t="n"/>
      <c r="S5" s="241" t="n"/>
      <c r="T5" s="136" t="n"/>
      <c r="U5" s="241" t="n"/>
      <c r="V5" s="136" t="n"/>
      <c r="W5" s="241" t="n"/>
      <c r="X5" s="136" t="n"/>
      <c r="Y5" s="241" t="n"/>
    </row>
    <row customHeight="1" ht="12.75" outlineLevel="1" r="6">
      <c r="A6" s="209" t="inlineStr">
        <is>
          <t>Commodity Group</t>
        </is>
      </c>
      <c r="B6" s="239" t="n"/>
      <c r="C6" s="239" t="n"/>
      <c r="D6" s="239" t="n"/>
      <c r="E6" s="240" t="n"/>
      <c r="F6" s="208" t="inlineStr">
        <is>
          <t>MET_EXTRU</t>
        </is>
      </c>
      <c r="G6" s="241" t="n"/>
      <c r="H6" s="208" t="inlineStr">
        <is>
          <t>TECH_PLAS</t>
        </is>
      </c>
      <c r="I6" s="241" t="n"/>
      <c r="J6" s="208" t="inlineStr">
        <is>
          <t>TECH_PLAS</t>
        </is>
      </c>
      <c r="K6" s="241" t="n"/>
      <c r="L6" s="208" t="inlineStr">
        <is>
          <t>TECH_PLAS</t>
        </is>
      </c>
      <c r="M6" s="241" t="n"/>
      <c r="N6" s="208" t="n"/>
      <c r="O6" s="241" t="n"/>
      <c r="P6" s="208" t="n"/>
      <c r="Q6" s="241" t="n"/>
      <c r="R6" s="208" t="n"/>
      <c r="S6" s="241" t="n"/>
      <c r="T6" s="208" t="n"/>
      <c r="U6" s="241" t="n"/>
      <c r="V6" s="208" t="n"/>
      <c r="W6" s="241" t="n"/>
      <c r="X6" s="208" t="n"/>
      <c r="Y6" s="241" t="n"/>
    </row>
    <row customHeight="1" ht="15" outlineLevel="1" r="7">
      <c r="A7" s="242" t="inlineStr">
        <is>
          <t>Average quantity / a</t>
        </is>
      </c>
      <c r="B7" s="239" t="n"/>
      <c r="C7" s="239" t="n"/>
      <c r="D7" s="239" t="n"/>
      <c r="E7" s="241" t="n"/>
      <c r="F7" s="206" t="n"/>
      <c r="G7" s="241" t="n"/>
      <c r="H7" s="206" t="n">
        <v>434166</v>
      </c>
      <c r="I7" s="241" t="n"/>
      <c r="J7" s="206" t="n">
        <v>412000</v>
      </c>
      <c r="K7" s="241" t="n"/>
      <c r="L7" s="206" t="n">
        <v>500696</v>
      </c>
      <c r="M7" s="241" t="n"/>
      <c r="N7" s="206" t="n"/>
      <c r="O7" s="241" t="n"/>
      <c r="P7" s="206" t="n"/>
      <c r="Q7" s="241" t="n"/>
      <c r="R7" s="206" t="n"/>
      <c r="S7" s="241" t="n"/>
      <c r="T7" s="206" t="n"/>
      <c r="U7" s="241" t="n"/>
      <c r="V7" s="206" t="n"/>
      <c r="W7" s="241" t="n"/>
      <c r="X7" s="206" t="n"/>
      <c r="Y7" s="241" t="n"/>
    </row>
    <row customHeight="1" ht="15" outlineLevel="1" r="8">
      <c r="A8" s="242" t="inlineStr">
        <is>
          <t>Target cost [€/100 pcs.]</t>
        </is>
      </c>
      <c r="B8" s="239" t="n"/>
      <c r="C8" s="239" t="n"/>
      <c r="D8" s="239" t="n"/>
      <c r="E8" s="241" t="n"/>
      <c r="F8" s="204" t="n"/>
      <c r="G8" s="241" t="n"/>
      <c r="H8" s="204" t="n">
        <v>46.19164619164619</v>
      </c>
      <c r="I8" s="241" t="n"/>
      <c r="J8" s="204" t="n">
        <v>62.65356265356265</v>
      </c>
      <c r="K8" s="241" t="n"/>
      <c r="L8" s="204" t="n">
        <v>36.85503685503685</v>
      </c>
      <c r="M8" s="241" t="n"/>
      <c r="N8" s="204" t="n"/>
      <c r="O8" s="241" t="n"/>
      <c r="P8" s="204" t="n"/>
      <c r="Q8" s="241" t="n"/>
      <c r="R8" s="204" t="n"/>
      <c r="S8" s="241" t="n"/>
      <c r="T8" s="204" t="n"/>
      <c r="U8" s="241" t="n"/>
      <c r="V8" s="204" t="n"/>
      <c r="W8" s="241" t="n"/>
      <c r="X8" s="204" t="n"/>
      <c r="Y8" s="241" t="n"/>
    </row>
    <row customHeight="1" ht="15" outlineLevel="1" r="9">
      <c r="A9" s="242" t="inlineStr">
        <is>
          <t>Project life time [years]</t>
        </is>
      </c>
      <c r="B9" s="239" t="n"/>
      <c r="C9" s="239" t="n"/>
      <c r="D9" s="239" t="n"/>
      <c r="E9" s="241" t="n"/>
      <c r="F9" s="108" t="n">
        <v>9</v>
      </c>
      <c r="G9" s="241" t="n"/>
      <c r="H9" s="108" t="n">
        <v>9</v>
      </c>
      <c r="I9" s="241" t="n"/>
      <c r="J9" s="108" t="n">
        <v>9</v>
      </c>
      <c r="K9" s="241" t="n"/>
      <c r="L9" s="108" t="n">
        <v>9</v>
      </c>
      <c r="M9" s="241" t="n"/>
      <c r="N9" s="108" t="n"/>
      <c r="O9" s="241" t="n"/>
      <c r="P9" s="108" t="n"/>
      <c r="Q9" s="241" t="n"/>
      <c r="R9" s="108" t="n"/>
      <c r="S9" s="241" t="n"/>
      <c r="T9" s="108" t="n"/>
      <c r="U9" s="241" t="n"/>
      <c r="V9" s="108" t="n"/>
      <c r="W9" s="241" t="n"/>
      <c r="X9" s="108" t="n"/>
      <c r="Y9" s="241" t="n"/>
    </row>
    <row customHeight="1" ht="15" outlineLevel="1" r="10">
      <c r="A10" s="242" t="inlineStr">
        <is>
          <t>Production plant Hella</t>
        </is>
      </c>
      <c r="B10" s="239" t="n"/>
      <c r="C10" s="239" t="n"/>
      <c r="D10" s="239" t="n"/>
      <c r="E10" s="241" t="n"/>
      <c r="F10" s="108" t="n">
        <v>1111</v>
      </c>
      <c r="G10" s="241" t="n"/>
      <c r="H10" s="108" t="n">
        <v>1111</v>
      </c>
      <c r="I10" s="241" t="n"/>
      <c r="J10" s="108" t="n">
        <v>1111</v>
      </c>
      <c r="K10" s="241" t="n"/>
      <c r="L10" s="108" t="n">
        <v>1111</v>
      </c>
      <c r="M10" s="241" t="n"/>
      <c r="N10" s="108" t="n"/>
      <c r="O10" s="241" t="n"/>
      <c r="P10" s="108" t="n"/>
      <c r="Q10" s="241" t="n"/>
      <c r="R10" s="108" t="n"/>
      <c r="S10" s="241" t="n"/>
      <c r="T10" s="108" t="n"/>
      <c r="U10" s="241" t="n"/>
      <c r="V10" s="108" t="n"/>
      <c r="W10" s="241" t="n"/>
      <c r="X10" s="108" t="n"/>
      <c r="Y10" s="241" t="n"/>
    </row>
    <row customHeight="1" ht="12.75" outlineLevel="1" r="11">
      <c r="A11" s="242" t="inlineStr">
        <is>
          <t>C- samples [mm.yyyy]</t>
        </is>
      </c>
      <c r="B11" s="239" t="n"/>
      <c r="C11" s="239" t="n"/>
      <c r="D11" s="239" t="n"/>
      <c r="E11" s="241" t="n"/>
      <c r="F11" s="110" t="inlineStr">
        <is>
          <t>in.Unde</t>
        </is>
      </c>
      <c r="G11" s="241" t="n"/>
      <c r="H11" s="110" t="inlineStr">
        <is>
          <t>08.2019</t>
        </is>
      </c>
      <c r="I11" s="241" t="n"/>
      <c r="J11" s="110" t="inlineStr">
        <is>
          <t>08.2019</t>
        </is>
      </c>
      <c r="K11" s="241" t="n"/>
      <c r="L11" s="110" t="inlineStr">
        <is>
          <t>08.2019</t>
        </is>
      </c>
      <c r="M11" s="241" t="n"/>
      <c r="N11" s="110" t="n"/>
      <c r="O11" s="241" t="n"/>
      <c r="P11" s="110" t="n"/>
      <c r="Q11" s="241" t="n"/>
      <c r="R11" s="110" t="n"/>
      <c r="S11" s="241" t="n"/>
      <c r="T11" s="110" t="n"/>
      <c r="U11" s="241" t="n"/>
      <c r="V11" s="110" t="n"/>
      <c r="W11" s="241" t="n"/>
      <c r="X11" s="110" t="n"/>
      <c r="Y11" s="241" t="n"/>
    </row>
    <row customHeight="1" ht="15" outlineLevel="1" r="12">
      <c r="A12" s="242" t="inlineStr">
        <is>
          <t>SOP Hella [mm.yyyy]</t>
        </is>
      </c>
      <c r="B12" s="239" t="n"/>
      <c r="C12" s="239" t="n"/>
      <c r="D12" s="239" t="n"/>
      <c r="E12" s="241" t="n"/>
      <c r="F12" s="108" t="inlineStr">
        <is>
          <t>10.2020</t>
        </is>
      </c>
      <c r="G12" s="241" t="n"/>
      <c r="H12" s="108" t="inlineStr">
        <is>
          <t>10.2020</t>
        </is>
      </c>
      <c r="I12" s="241" t="n"/>
      <c r="J12" s="108" t="inlineStr">
        <is>
          <t>10.2020</t>
        </is>
      </c>
      <c r="K12" s="241" t="n"/>
      <c r="L12" s="108" t="inlineStr">
        <is>
          <t>10.2020</t>
        </is>
      </c>
      <c r="M12" s="241" t="n"/>
      <c r="N12" s="108" t="n"/>
      <c r="O12" s="241" t="n"/>
      <c r="P12" s="108" t="n"/>
      <c r="Q12" s="241" t="n"/>
      <c r="R12" s="108" t="n"/>
      <c r="S12" s="241" t="n"/>
      <c r="T12" s="108" t="n"/>
      <c r="U12" s="241" t="n"/>
      <c r="V12" s="108" t="n"/>
      <c r="W12" s="241" t="n"/>
      <c r="X12" s="108" t="n"/>
      <c r="Y12" s="241" t="n"/>
    </row>
    <row customHeight="1" ht="15" outlineLevel="1" r="13">
      <c r="A13" s="242" t="inlineStr">
        <is>
          <t>Raw material (acc. to current drawing version)</t>
        </is>
      </c>
      <c r="B13" s="239" t="n"/>
      <c r="C13" s="239" t="n"/>
      <c r="D13" s="239" t="n"/>
      <c r="E13" s="241" t="n"/>
      <c r="F13" s="108" t="inlineStr">
        <is>
          <t>BEKAERT</t>
        </is>
      </c>
      <c r="G13" s="241" t="n"/>
      <c r="H13" s="108" t="inlineStr">
        <is>
          <t>PA66 GF40</t>
        </is>
      </c>
      <c r="I13" s="241" t="n"/>
      <c r="J13" s="108" t="inlineStr">
        <is>
          <t>PA66 GF40</t>
        </is>
      </c>
      <c r="K13" s="241" t="n"/>
      <c r="L13" s="108" t="inlineStr">
        <is>
          <t>PA66 GF40</t>
        </is>
      </c>
      <c r="M13" s="241" t="n"/>
      <c r="N13" s="108" t="n"/>
      <c r="O13" s="241" t="n"/>
      <c r="P13" s="108" t="n"/>
      <c r="Q13" s="241" t="n"/>
      <c r="R13" s="108" t="n"/>
      <c r="S13" s="241" t="n"/>
      <c r="T13" s="108" t="n"/>
      <c r="U13" s="241" t="n"/>
      <c r="V13" s="108" t="n"/>
      <c r="W13" s="241" t="n"/>
      <c r="X13" s="108" t="n"/>
      <c r="Y13" s="241" t="n"/>
    </row>
    <row customHeight="1" ht="15" outlineLevel="1" r="14">
      <c r="A14" s="242" t="inlineStr">
        <is>
          <t>MGM (Purchasing)</t>
        </is>
      </c>
      <c r="B14" s="239" t="n"/>
      <c r="C14" s="239" t="n"/>
      <c r="D14" s="239" t="n"/>
      <c r="E14" s="241" t="n"/>
      <c r="F14" s="108" t="inlineStr">
        <is>
          <t>PlzUpdate</t>
        </is>
      </c>
      <c r="G14" s="241" t="n"/>
      <c r="H14" s="108" t="inlineStr">
        <is>
          <t>PlzUpdate</t>
        </is>
      </c>
      <c r="I14" s="241" t="n"/>
      <c r="J14" s="108" t="inlineStr">
        <is>
          <t>PlzUpdate</t>
        </is>
      </c>
      <c r="K14" s="241" t="n"/>
      <c r="L14" s="108" t="inlineStr">
        <is>
          <t>PlzUpdate</t>
        </is>
      </c>
      <c r="M14" s="241" t="n"/>
      <c r="N14" s="108" t="n"/>
      <c r="O14" s="241" t="n"/>
      <c r="P14" s="108" t="n"/>
      <c r="Q14" s="241" t="n"/>
      <c r="R14" s="108" t="n"/>
      <c r="S14" s="241" t="n"/>
      <c r="T14" s="108" t="n"/>
      <c r="U14" s="241" t="n"/>
      <c r="V14" s="108" t="n"/>
      <c r="W14" s="241" t="n"/>
      <c r="X14" s="108" t="n"/>
      <c r="Y14" s="241" t="n"/>
    </row>
    <row customHeight="1" ht="15" outlineLevel="1" r="15">
      <c r="A15" s="242" t="inlineStr">
        <is>
          <t>Series Purchasing (MGS)</t>
        </is>
      </c>
      <c r="B15" s="239" t="n"/>
      <c r="C15" s="239" t="n"/>
      <c r="D15" s="239" t="n"/>
      <c r="E15" s="241" t="n"/>
      <c r="F15" s="110" t="inlineStr">
        <is>
          <t>PlzUpdate</t>
        </is>
      </c>
      <c r="G15" s="241" t="n"/>
      <c r="H15" s="110" t="inlineStr">
        <is>
          <t>Jerry Fang</t>
        </is>
      </c>
      <c r="I15" s="241" t="n"/>
      <c r="J15" s="110" t="inlineStr">
        <is>
          <t>Jerry Fang</t>
        </is>
      </c>
      <c r="K15" s="241" t="n"/>
      <c r="L15" s="110" t="inlineStr">
        <is>
          <t>Jerry Fang</t>
        </is>
      </c>
      <c r="M15" s="241" t="n"/>
      <c r="N15" s="110" t="n"/>
      <c r="O15" s="241" t="n"/>
      <c r="P15" s="110" t="n"/>
      <c r="Q15" s="241" t="n"/>
      <c r="R15" s="110" t="n"/>
      <c r="S15" s="241" t="n"/>
      <c r="T15" s="110" t="n"/>
      <c r="U15" s="241" t="n"/>
      <c r="V15" s="110" t="n"/>
      <c r="W15" s="241" t="n"/>
      <c r="X15" s="110" t="n"/>
      <c r="Y15" s="241" t="n"/>
    </row>
    <row customHeight="1" ht="15" outlineLevel="1" r="16">
      <c r="A16" s="242" t="inlineStr">
        <is>
          <t>Project Purchasing</t>
        </is>
      </c>
      <c r="B16" s="239" t="n"/>
      <c r="C16" s="239" t="n"/>
      <c r="D16" s="239" t="n"/>
      <c r="E16" s="241" t="n"/>
      <c r="F16" s="108" t="inlineStr">
        <is>
          <t>CHENMI20</t>
        </is>
      </c>
      <c r="G16" s="241" t="n"/>
      <c r="H16" s="108" t="inlineStr">
        <is>
          <t>CHENMI20</t>
        </is>
      </c>
      <c r="I16" s="241" t="n"/>
      <c r="J16" s="108" t="inlineStr">
        <is>
          <t>CHENMI20</t>
        </is>
      </c>
      <c r="K16" s="241" t="n"/>
      <c r="L16" s="108" t="inlineStr">
        <is>
          <t>CHENMI20</t>
        </is>
      </c>
      <c r="M16" s="241" t="n"/>
      <c r="N16" s="108" t="n"/>
      <c r="O16" s="241" t="n"/>
      <c r="P16" s="108" t="n"/>
      <c r="Q16" s="241" t="n"/>
      <c r="R16" s="108" t="n"/>
      <c r="S16" s="241" t="n"/>
      <c r="T16" s="108" t="n"/>
      <c r="U16" s="241" t="n"/>
      <c r="V16" s="108" t="n"/>
      <c r="W16" s="241" t="n"/>
      <c r="X16" s="108" t="n"/>
      <c r="Y16" s="241" t="n"/>
    </row>
    <row customHeight="1" ht="12.75" outlineLevel="1" r="17">
      <c r="A17" s="242" t="inlineStr">
        <is>
          <t>General comment</t>
        </is>
      </c>
      <c r="B17" s="228" t="n"/>
      <c r="C17" s="228" t="n"/>
      <c r="D17" s="228" t="n"/>
      <c r="E17" s="243" t="n"/>
      <c r="F17" s="108" t="n"/>
      <c r="G17" s="243" t="n"/>
      <c r="H17" s="108" t="n"/>
      <c r="I17" s="243" t="n"/>
      <c r="J17" s="108" t="n"/>
      <c r="K17" s="243" t="n"/>
      <c r="L17" s="108" t="n"/>
      <c r="M17" s="243" t="n"/>
      <c r="N17" s="108" t="n"/>
      <c r="O17" s="243" t="n"/>
      <c r="P17" s="108" t="n"/>
      <c r="Q17" s="243" t="n"/>
      <c r="R17" s="108" t="n"/>
      <c r="S17" s="243" t="n"/>
      <c r="T17" s="108" t="n"/>
      <c r="U17" s="243" t="n"/>
      <c r="V17" s="108" t="n"/>
      <c r="W17" s="243" t="n"/>
      <c r="X17" s="108" t="n"/>
      <c r="Y17" s="243" t="n"/>
    </row>
    <row customHeight="1" ht="13.5" outlineLevel="1" r="18" thickBot="1">
      <c r="A18" s="244" t="n"/>
      <c r="B18" s="233" t="n"/>
      <c r="C18" s="233" t="n"/>
      <c r="D18" s="233" t="n"/>
      <c r="E18" s="245" t="n"/>
      <c r="F18" s="244" t="n"/>
      <c r="G18" s="245" t="n"/>
      <c r="H18" s="244" t="n"/>
      <c r="I18" s="245" t="n"/>
      <c r="J18" s="244" t="n"/>
      <c r="K18" s="245" t="n"/>
      <c r="L18" s="244" t="n"/>
      <c r="M18" s="245" t="n"/>
      <c r="N18" s="244" t="n"/>
      <c r="O18" s="245" t="n"/>
      <c r="P18" s="244" t="n"/>
      <c r="Q18" s="245" t="n"/>
      <c r="R18" s="244" t="n"/>
      <c r="S18" s="245" t="n"/>
      <c r="T18" s="244" t="n"/>
      <c r="U18" s="245" t="n"/>
      <c r="V18" s="244" t="n"/>
      <c r="W18" s="245" t="n"/>
      <c r="X18" s="244" t="n"/>
      <c r="Y18" s="245" t="n"/>
    </row>
    <row customHeight="1" ht="17.25" r="19" thickBot="1">
      <c r="A19" s="12" t="n"/>
      <c r="B19" s="11" t="n"/>
      <c r="C19" s="11" t="n"/>
      <c r="D19" s="11" t="n"/>
      <c r="E19" s="11" t="n"/>
      <c r="F19" s="8" t="n"/>
      <c r="G19" s="10" t="n"/>
      <c r="H19" s="8" t="n"/>
      <c r="I19" s="10" t="n"/>
      <c r="J19" s="8" t="n"/>
      <c r="K19" s="10" t="n"/>
      <c r="L19" s="8" t="n"/>
      <c r="M19" s="10" t="n"/>
      <c r="N19" s="8" t="n"/>
      <c r="O19" s="10" t="n"/>
      <c r="P19" s="8" t="n"/>
      <c r="Q19" s="10" t="n"/>
      <c r="R19" s="8" t="n"/>
      <c r="S19" s="10" t="n"/>
      <c r="T19" s="8" t="n"/>
      <c r="U19" s="10" t="n"/>
      <c r="V19" s="8" t="n"/>
      <c r="W19" s="10" t="n"/>
      <c r="X19" s="8" t="n"/>
      <c r="Y19" s="10" t="n"/>
    </row>
    <row customHeight="1" ht="15.75" r="20" thickBot="1">
      <c r="A20" s="34" t="n"/>
      <c r="B20" s="7" t="n"/>
      <c r="C20" s="7" t="n"/>
      <c r="D20" s="7" t="n"/>
      <c r="E20" s="7" t="n"/>
      <c r="F20" s="216" t="inlineStr">
        <is>
          <t>Manufacturing steps:</t>
        </is>
      </c>
      <c r="G20" s="246" t="n"/>
      <c r="H20" s="216" t="inlineStr">
        <is>
          <t>Manufacturing steps:</t>
        </is>
      </c>
      <c r="I20" s="246" t="n"/>
      <c r="J20" s="216" t="inlineStr">
        <is>
          <t>Manufacturing steps:</t>
        </is>
      </c>
      <c r="K20" s="246" t="n"/>
      <c r="L20" s="216" t="inlineStr">
        <is>
          <t>Manufacturing steps:</t>
        </is>
      </c>
      <c r="M20" s="246" t="n"/>
      <c r="N20" s="216" t="inlineStr">
        <is>
          <t>Manufacturing steps:</t>
        </is>
      </c>
      <c r="O20" s="246" t="n"/>
      <c r="P20" s="216" t="inlineStr">
        <is>
          <t>Manufacturing steps:</t>
        </is>
      </c>
      <c r="Q20" s="246" t="n"/>
      <c r="R20" s="216" t="inlineStr">
        <is>
          <t>Manufacturing steps:</t>
        </is>
      </c>
      <c r="S20" s="246" t="n"/>
      <c r="T20" s="216" t="inlineStr">
        <is>
          <t>Manufacturing steps:</t>
        </is>
      </c>
      <c r="U20" s="246" t="n"/>
      <c r="V20" s="216" t="inlineStr">
        <is>
          <t>Manufacturing steps:</t>
        </is>
      </c>
      <c r="W20" s="246" t="n"/>
      <c r="X20" s="216" t="inlineStr">
        <is>
          <t>Manufacturing steps:</t>
        </is>
      </c>
      <c r="Y20" s="246" t="n"/>
    </row>
    <row customHeight="1" ht="97.5" r="21" thickBot="1">
      <c r="A21" s="37" t="inlineStr">
        <is>
          <t>I</t>
        </is>
      </c>
      <c r="B21" s="38" t="inlineStr">
        <is>
          <t>Risk
Assessment</t>
        </is>
      </c>
      <c r="C21" s="222" t="inlineStr">
        <is>
          <t>Please rate the criticality according to the following general scale:   
(additional explanation given within the single steps)
0 - not critical / irrelevant for the scope / low requirements;   
1 - critical / medium requirements;   
2- very critical/ high requirements</t>
        </is>
      </c>
      <c r="D21" s="247" t="n"/>
      <c r="E21" s="247" t="n"/>
      <c r="F21" s="217" t="inlineStr">
        <is>
          <t>&gt;&gt; Please type in</t>
        </is>
      </c>
      <c r="G21" s="246" t="n"/>
      <c r="H21" s="217" t="inlineStr">
        <is>
          <t>&gt;&gt; Please type in</t>
        </is>
      </c>
      <c r="I21" s="246" t="n"/>
      <c r="J21" s="217" t="inlineStr">
        <is>
          <t>&gt;&gt; Please type in</t>
        </is>
      </c>
      <c r="K21" s="246" t="n"/>
      <c r="L21" s="217" t="inlineStr">
        <is>
          <t>&gt;&gt; Please type in</t>
        </is>
      </c>
      <c r="M21" s="246" t="n"/>
      <c r="N21" s="217" t="inlineStr">
        <is>
          <t>&gt;&gt; Please type in</t>
        </is>
      </c>
      <c r="O21" s="246" t="n"/>
      <c r="P21" s="217" t="inlineStr">
        <is>
          <t>&gt;&gt; Please type in</t>
        </is>
      </c>
      <c r="Q21" s="246" t="n"/>
      <c r="R21" s="217" t="inlineStr">
        <is>
          <t>&gt;&gt; Please type in</t>
        </is>
      </c>
      <c r="S21" s="246" t="n"/>
      <c r="T21" s="217" t="inlineStr">
        <is>
          <t>&gt;&gt; Please type in</t>
        </is>
      </c>
      <c r="U21" s="246" t="n"/>
      <c r="V21" s="217" t="inlineStr">
        <is>
          <t>&gt;&gt; Please type in</t>
        </is>
      </c>
      <c r="W21" s="246" t="n"/>
      <c r="X21" s="217" t="inlineStr">
        <is>
          <t>&gt;&gt; Please type in</t>
        </is>
      </c>
      <c r="Y21" s="246" t="n"/>
    </row>
    <row customHeight="1" ht="17.25" outlineLevel="1" r="22" thickBot="1">
      <c r="A22" s="60" t="n"/>
      <c r="B22" s="61" t="inlineStr">
        <is>
          <t>Main criteria</t>
        </is>
      </c>
      <c r="C22" s="62" t="n"/>
      <c r="D22" s="62" t="inlineStr">
        <is>
          <t>Evaluation point</t>
        </is>
      </c>
      <c r="E22" s="63" t="inlineStr">
        <is>
          <t>Description</t>
        </is>
      </c>
      <c r="F22" s="33" t="inlineStr">
        <is>
          <t>Ranking</t>
        </is>
      </c>
      <c r="G22" s="31" t="inlineStr">
        <is>
          <t>Comments</t>
        </is>
      </c>
      <c r="H22" s="30" t="inlineStr">
        <is>
          <t>Ranking</t>
        </is>
      </c>
      <c r="I22" s="31" t="inlineStr">
        <is>
          <t>Comments</t>
        </is>
      </c>
      <c r="J22" s="30" t="inlineStr">
        <is>
          <t>Ranking</t>
        </is>
      </c>
      <c r="K22" s="32" t="inlineStr">
        <is>
          <t>Comments</t>
        </is>
      </c>
      <c r="L22" s="30" t="inlineStr">
        <is>
          <t>Ranking</t>
        </is>
      </c>
      <c r="M22" s="31" t="inlineStr">
        <is>
          <t>Comments</t>
        </is>
      </c>
      <c r="N22" s="30" t="inlineStr">
        <is>
          <t>Ranking</t>
        </is>
      </c>
      <c r="O22" s="31" t="inlineStr">
        <is>
          <t>Comments</t>
        </is>
      </c>
      <c r="P22" s="30" t="inlineStr">
        <is>
          <t>Ranking</t>
        </is>
      </c>
      <c r="Q22" s="31" t="inlineStr">
        <is>
          <t>Comments</t>
        </is>
      </c>
      <c r="R22" s="30" t="inlineStr">
        <is>
          <t>Ranking</t>
        </is>
      </c>
      <c r="S22" s="32" t="inlineStr">
        <is>
          <t>Comments</t>
        </is>
      </c>
      <c r="T22" s="30" t="inlineStr">
        <is>
          <t>Ranking</t>
        </is>
      </c>
      <c r="U22" s="31" t="inlineStr">
        <is>
          <t>Comments</t>
        </is>
      </c>
      <c r="V22" s="30" t="inlineStr">
        <is>
          <t>Ranking</t>
        </is>
      </c>
      <c r="W22" s="31" t="inlineStr">
        <is>
          <t>Comments</t>
        </is>
      </c>
      <c r="X22" s="30" t="inlineStr">
        <is>
          <t>Ranking</t>
        </is>
      </c>
      <c r="Y22" s="31" t="inlineStr">
        <is>
          <t>Comments</t>
        </is>
      </c>
    </row>
    <row customHeight="1" ht="63.75" outlineLevel="1" r="23">
      <c r="A23" s="113" t="n">
        <v>1</v>
      </c>
      <c r="B23" s="141" t="inlineStr">
        <is>
          <t>Technology and design related criteria</t>
        </is>
      </c>
      <c r="C23" s="57" t="inlineStr">
        <is>
          <t>1.1</t>
        </is>
      </c>
      <c r="D23" s="58" t="inlineStr">
        <is>
          <t>Risk: Complexity</t>
        </is>
      </c>
      <c r="E23" s="59" t="inlineStr">
        <is>
          <t>Amount and character of functions, level of system integration
0 pts: "simple" part without any further technical function to the product
1 pt:  further technical function to the product is given
2 pts: further technical function incl. safety aspects given</t>
        </is>
      </c>
      <c r="F23" s="18" t="n">
        <v>0</v>
      </c>
      <c r="G23" s="19" t="n"/>
      <c r="H23" s="18" t="n">
        <v>0</v>
      </c>
      <c r="I23" s="19" t="n"/>
      <c r="J23" s="18" t="n">
        <v>0</v>
      </c>
      <c r="K23" s="19" t="n"/>
      <c r="L23" s="18" t="n">
        <v>0</v>
      </c>
      <c r="M23" s="24" t="n"/>
      <c r="N23" s="18" t="n">
        <v>0</v>
      </c>
      <c r="O23" s="19" t="n"/>
      <c r="P23" s="18" t="n">
        <v>0</v>
      </c>
      <c r="Q23" s="19" t="n"/>
      <c r="R23" s="18" t="n">
        <v>0</v>
      </c>
      <c r="S23" s="19" t="n"/>
      <c r="T23" s="18" t="n">
        <v>0</v>
      </c>
      <c r="U23" s="24" t="n"/>
      <c r="V23" s="18" t="n">
        <v>0</v>
      </c>
      <c r="W23" s="19" t="n"/>
      <c r="X23" s="18" t="n">
        <v>0</v>
      </c>
      <c r="Y23" s="19" t="n"/>
    </row>
    <row customHeight="1" ht="63.75" outlineLevel="1" r="24">
      <c r="A24" s="248" t="n"/>
      <c r="B24" s="249" t="n"/>
      <c r="C24" s="145" t="inlineStr">
        <is>
          <t>1.2</t>
        </is>
      </c>
      <c r="D24" s="69" t="inlineStr">
        <is>
          <t>Risk: Technology</t>
        </is>
      </c>
      <c r="E24" s="68" t="inlineStr">
        <is>
          <t>Implemented technology, raw material and resulting relevance of function is …
0 pts: ... already known to Hella and existent suppliers
1 pt:  ... new to Hella; current supplier portfolio is experienced
2 pts: ... new to Hella; current supplier portfolio not experienced</t>
        </is>
      </c>
      <c r="F24" s="20" t="n">
        <v>0</v>
      </c>
      <c r="G24" s="21" t="n"/>
      <c r="H24" s="20" t="n">
        <v>0</v>
      </c>
      <c r="I24" s="21" t="n"/>
      <c r="J24" s="20" t="n">
        <v>0</v>
      </c>
      <c r="K24" s="21" t="n"/>
      <c r="L24" s="20" t="n">
        <v>0</v>
      </c>
      <c r="M24" s="25" t="n"/>
      <c r="N24" s="20" t="n">
        <v>0</v>
      </c>
      <c r="O24" s="21" t="n"/>
      <c r="P24" s="20" t="n">
        <v>0</v>
      </c>
      <c r="Q24" s="21" t="n"/>
      <c r="R24" s="20" t="n">
        <v>0</v>
      </c>
      <c r="S24" s="21" t="n"/>
      <c r="T24" s="20" t="n">
        <v>0</v>
      </c>
      <c r="U24" s="25" t="n"/>
      <c r="V24" s="20" t="n">
        <v>0</v>
      </c>
      <c r="W24" s="21" t="n"/>
      <c r="X24" s="20" t="n">
        <v>0</v>
      </c>
      <c r="Y24" s="21" t="n"/>
    </row>
    <row customHeight="1" ht="114.75" outlineLevel="1" r="25">
      <c r="A25" s="248" t="n"/>
      <c r="B25" s="249" t="n"/>
      <c r="C25" s="145" t="inlineStr">
        <is>
          <t>1.3</t>
        </is>
      </c>
      <c r="D25" s="54" t="inlineStr">
        <is>
          <t>Expected design changes (internal maturity level)</t>
        </is>
      </c>
      <c r="E25" s="55" t="inlineStr">
        <is>
          <t>High number of changes expected because of a high influence on/of other supply levels (e.g. standard electronical parts), dependant systems, geometry determining parts, density- and noise relevance?
0 pts: no, the design is already fixed
1 pt: few design changes are expected but won't have a major influence on upcoming sourcing activities
2 pts: several design changes are expected during sourcing phase that most likely might effect strategy and/or supplier choice</t>
        </is>
      </c>
      <c r="F25" s="20" t="n">
        <v>0</v>
      </c>
      <c r="G25" s="21" t="n"/>
      <c r="H25" s="20" t="n">
        <v>0</v>
      </c>
      <c r="I25" s="21" t="n"/>
      <c r="J25" s="20" t="n">
        <v>0</v>
      </c>
      <c r="K25" s="21" t="n"/>
      <c r="L25" s="20" t="n">
        <v>0</v>
      </c>
      <c r="M25" s="25" t="n"/>
      <c r="N25" s="20" t="n">
        <v>0</v>
      </c>
      <c r="O25" s="21" t="n"/>
      <c r="P25" s="20" t="n">
        <v>0</v>
      </c>
      <c r="Q25" s="21" t="n"/>
      <c r="R25" s="20" t="n">
        <v>0</v>
      </c>
      <c r="S25" s="21" t="n"/>
      <c r="T25" s="20" t="n">
        <v>0</v>
      </c>
      <c r="U25" s="25" t="n"/>
      <c r="V25" s="20" t="n">
        <v>0</v>
      </c>
      <c r="W25" s="21" t="n"/>
      <c r="X25" s="20" t="n">
        <v>0</v>
      </c>
      <c r="Y25" s="21" t="n"/>
    </row>
    <row customHeight="1" ht="89.25" outlineLevel="1" r="26">
      <c r="A26" s="248" t="n"/>
      <c r="B26" s="249" t="n"/>
      <c r="C26" s="145" t="inlineStr">
        <is>
          <t>1.4</t>
        </is>
      </c>
      <c r="D26" s="69" t="inlineStr">
        <is>
          <t>Raw material
(mentioned on current drawing version)</t>
        </is>
      </c>
      <c r="E26" s="55" t="inlineStr">
        <is>
          <t>Is the requested material generally available or are there possible regional differences?
0 pts: common material which is usually available per requested sourcing region as well as for suppliers
1 pt:  material should be available per sourcing region but not common for every supplier
2 pts: material is globally only limited available</t>
        </is>
      </c>
      <c r="F26" s="20" t="n">
        <v>0</v>
      </c>
      <c r="G26" s="21" t="n"/>
      <c r="H26" s="20" t="n">
        <v>0</v>
      </c>
      <c r="I26" s="21" t="n"/>
      <c r="J26" s="20" t="n">
        <v>0</v>
      </c>
      <c r="K26" s="21" t="n"/>
      <c r="L26" s="20" t="n">
        <v>0</v>
      </c>
      <c r="M26" s="25" t="n"/>
      <c r="N26" s="20" t="n">
        <v>0</v>
      </c>
      <c r="O26" s="21" t="n"/>
      <c r="P26" s="20" t="n">
        <v>0</v>
      </c>
      <c r="Q26" s="21" t="n"/>
      <c r="R26" s="20" t="n">
        <v>0</v>
      </c>
      <c r="S26" s="21" t="n"/>
      <c r="T26" s="20" t="n">
        <v>0</v>
      </c>
      <c r="U26" s="25" t="n"/>
      <c r="V26" s="20" t="n">
        <v>0</v>
      </c>
      <c r="W26" s="21" t="n"/>
      <c r="X26" s="20" t="n">
        <v>0</v>
      </c>
      <c r="Y26" s="21" t="n"/>
    </row>
    <row customHeight="1" ht="192" outlineLevel="1" r="27" thickBot="1">
      <c r="A27" s="250" t="n"/>
      <c r="B27" s="235" t="n"/>
      <c r="C27" s="64" t="inlineStr">
        <is>
          <t>1.5</t>
        </is>
      </c>
      <c r="D27" s="70" t="inlineStr">
        <is>
          <t>Technical Cleanliness</t>
        </is>
      </c>
      <c r="E27" s="71" t="inlineStr">
        <is>
          <t>Is technical cleanliness relevant for the reliability and needs to be considered?
0 pts: no specific technical cleanliness requirements beside regular 5S [Hella cleanliness class 0-1; metallic &lt;= 1.000 µm; non-metallic &lt;= 1.500 µm] AND no additional effort expected
1 pt: medium high technical cleanliness requirements beside regular 5S [Hella cleanliness class 2; metallic &lt;= 600 µm; non-metallic &lt;= 1.000 µm] OR cleanliness requirements can be kept by used technologies and cleaning processes; smaller optimizations needed, medium effort expected 
2 pts: high technical cleanliness requirements beside regular 5S [Hella cleanliness class 3; metallic &lt;= 400 µm; non-metallic &lt;= 600 µm] OR major gap between cleanliness requirements and existing capability of used technologies &amp; processes, high effort expected</t>
        </is>
      </c>
      <c r="F27" s="20" t="n">
        <v>0</v>
      </c>
      <c r="G27" s="21" t="n"/>
      <c r="H27" s="20" t="n"/>
      <c r="I27" s="21" t="n"/>
      <c r="J27" s="20" t="n"/>
      <c r="K27" s="21" t="n"/>
      <c r="L27" s="20" t="n"/>
      <c r="M27" s="25" t="n"/>
      <c r="N27" s="20" t="n"/>
      <c r="O27" s="21" t="n"/>
      <c r="P27" s="20" t="n"/>
      <c r="Q27" s="21" t="n"/>
      <c r="R27" s="20" t="n"/>
      <c r="S27" s="21" t="n"/>
      <c r="T27" s="20" t="n"/>
      <c r="U27" s="25" t="n"/>
      <c r="V27" s="20" t="n"/>
      <c r="W27" s="21" t="n"/>
      <c r="X27" s="20" t="n"/>
      <c r="Y27" s="21" t="n"/>
    </row>
    <row customHeight="1" ht="51" outlineLevel="1" r="28">
      <c r="A28" s="163" t="n">
        <v>2</v>
      </c>
      <c r="B28" s="122" t="inlineStr">
        <is>
          <t>Supplier related criteria</t>
        </is>
      </c>
      <c r="C28" s="144" t="inlineStr">
        <is>
          <t>2.1</t>
        </is>
      </c>
      <c r="D28" s="146" t="inlineStr">
        <is>
          <t>New supplier
a) general usage of new supplier
b) due to new technology
(choose option a or b)</t>
        </is>
      </c>
      <c r="E28" s="67" t="inlineStr">
        <is>
          <t>a) general usage of new supplier
0 pts: new supplier could be chosen for part
1 pt: new supplier could  be chosen; needs additional attention
2 pts: new supplier should not be taken into account for this part</t>
        </is>
      </c>
      <c r="F28" s="20" t="n">
        <v>0</v>
      </c>
      <c r="G28" s="21" t="n"/>
      <c r="H28" s="20" t="n">
        <v>0</v>
      </c>
      <c r="I28" s="21" t="n"/>
      <c r="J28" s="20" t="n">
        <v>0</v>
      </c>
      <c r="K28" s="21" t="n"/>
      <c r="L28" s="20" t="n">
        <v>0</v>
      </c>
      <c r="M28" s="25" t="n"/>
      <c r="N28" s="20" t="n">
        <v>0</v>
      </c>
      <c r="O28" s="21" t="n"/>
      <c r="P28" s="20" t="n">
        <v>0</v>
      </c>
      <c r="Q28" s="21" t="n"/>
      <c r="R28" s="20" t="n">
        <v>0</v>
      </c>
      <c r="S28" s="21" t="n"/>
      <c r="T28" s="20" t="n">
        <v>0</v>
      </c>
      <c r="U28" s="25" t="n"/>
      <c r="V28" s="20" t="n">
        <v>0</v>
      </c>
      <c r="W28" s="21" t="n"/>
      <c r="X28" s="20" t="n">
        <v>0</v>
      </c>
      <c r="Y28" s="21" t="n"/>
    </row>
    <row customHeight="1" ht="51" outlineLevel="1" r="29">
      <c r="A29" s="248" t="n"/>
      <c r="B29" s="249" t="n"/>
      <c r="C29" s="235" t="n"/>
      <c r="D29" s="235" t="n"/>
      <c r="E29" s="68" t="inlineStr">
        <is>
          <t>b) new supplier requested due to new technology (see 1.2)
0 pts: new supplier could be chosen for part
1 pt: new supplier could  be chosen; needs additional attention
2 pts: new supplier should not be taken into account for this part</t>
        </is>
      </c>
      <c r="F29" s="20" t="n">
        <v>0</v>
      </c>
      <c r="G29" s="21" t="n"/>
      <c r="H29" s="20" t="n">
        <v>0</v>
      </c>
      <c r="I29" s="21" t="n"/>
      <c r="J29" s="20" t="n">
        <v>0</v>
      </c>
      <c r="K29" s="21" t="n"/>
      <c r="L29" s="20" t="n">
        <v>0</v>
      </c>
      <c r="M29" s="25" t="n"/>
      <c r="N29" s="20" t="n">
        <v>0</v>
      </c>
      <c r="O29" s="21" t="n"/>
      <c r="P29" s="20" t="n">
        <v>0</v>
      </c>
      <c r="Q29" s="21" t="n"/>
      <c r="R29" s="20" t="n">
        <v>0</v>
      </c>
      <c r="S29" s="21" t="n"/>
      <c r="T29" s="20" t="n">
        <v>0</v>
      </c>
      <c r="U29" s="25" t="n"/>
      <c r="V29" s="20" t="n">
        <v>0</v>
      </c>
      <c r="W29" s="21" t="n"/>
      <c r="X29" s="20" t="n">
        <v>0</v>
      </c>
      <c r="Y29" s="21" t="n"/>
    </row>
    <row customHeight="1" ht="102" outlineLevel="1" r="30">
      <c r="A30" s="248" t="n"/>
      <c r="B30" s="249" t="n"/>
      <c r="C30" s="145" t="inlineStr">
        <is>
          <t>2.2</t>
        </is>
      </c>
      <c r="D30" s="69" t="inlineStr">
        <is>
          <t xml:space="preserve">Development support / capacity of supplier </t>
        </is>
      </c>
      <c r="E30" s="68" t="inlineStr">
        <is>
          <t>Development support by supplier needed?
0 pts: further support from supplier in basic part development not needed; only regular supplier know-how such as tool concept etc. needed
1 pt: support regarding part development from supplier needed partially; independent of tooling concepts etc.
2 pts: support regarding (concept) development from supplier expected to be high</t>
        </is>
      </c>
      <c r="F30" s="20" t="n">
        <v>0</v>
      </c>
      <c r="G30" s="21" t="n"/>
      <c r="H30" s="20" t="n">
        <v>0</v>
      </c>
      <c r="I30" s="21" t="n"/>
      <c r="J30" s="20" t="n">
        <v>0</v>
      </c>
      <c r="K30" s="21" t="n"/>
      <c r="L30" s="20" t="n">
        <v>0</v>
      </c>
      <c r="M30" s="25" t="n"/>
      <c r="N30" s="20" t="n">
        <v>0</v>
      </c>
      <c r="O30" s="21" t="n"/>
      <c r="P30" s="20" t="n">
        <v>0</v>
      </c>
      <c r="Q30" s="21" t="n"/>
      <c r="R30" s="20" t="n">
        <v>0</v>
      </c>
      <c r="S30" s="21" t="n"/>
      <c r="T30" s="20" t="n">
        <v>0</v>
      </c>
      <c r="U30" s="25" t="n"/>
      <c r="V30" s="20" t="n">
        <v>0</v>
      </c>
      <c r="W30" s="21" t="n"/>
      <c r="X30" s="20" t="n">
        <v>0</v>
      </c>
      <c r="Y30" s="21" t="n"/>
    </row>
    <row customHeight="1" ht="90" outlineLevel="1" r="31" thickBot="1">
      <c r="A31" s="250" t="n"/>
      <c r="B31" s="235" t="n"/>
      <c r="C31" s="64" t="inlineStr">
        <is>
          <t>2.3</t>
        </is>
      </c>
      <c r="D31" s="70" t="inlineStr">
        <is>
          <t>Sub-Supplier Management
(according to mentioned manufacturing steps)</t>
        </is>
      </c>
      <c r="E31" s="71" t="inlineStr">
        <is>
          <t>0 pts: part requires no further supply chain
1 pt: part contains manufacturing steps that possibly lead to further supply chain (which most likely needs to be tracked)
2 pts: part requires further supply chain that needs to be tracked due to needed technology
è Please add comment regarding corresponding manufacturing step</t>
        </is>
      </c>
      <c r="F31" s="22" t="n">
        <v>0</v>
      </c>
      <c r="G31" s="23" t="n"/>
      <c r="H31" s="22" t="n">
        <v>0</v>
      </c>
      <c r="I31" s="23" t="n"/>
      <c r="J31" s="22" t="n">
        <v>0</v>
      </c>
      <c r="K31" s="23" t="n"/>
      <c r="L31" s="22" t="n">
        <v>0</v>
      </c>
      <c r="M31" s="26" t="n"/>
      <c r="N31" s="22" t="n">
        <v>0</v>
      </c>
      <c r="O31" s="23" t="n"/>
      <c r="P31" s="22" t="n">
        <v>0</v>
      </c>
      <c r="Q31" s="23" t="n"/>
      <c r="R31" s="22" t="n">
        <v>0</v>
      </c>
      <c r="S31" s="23" t="n"/>
      <c r="T31" s="22" t="n">
        <v>0</v>
      </c>
      <c r="U31" s="26" t="n"/>
      <c r="V31" s="22" t="n">
        <v>0</v>
      </c>
      <c r="W31" s="23" t="n"/>
      <c r="X31" s="22" t="n">
        <v>0</v>
      </c>
      <c r="Y31" s="23" t="n"/>
    </row>
    <row customHeight="1" ht="102" outlineLevel="1" r="32">
      <c r="A32" s="163" t="n">
        <v>3</v>
      </c>
      <c r="B32" s="122" t="inlineStr">
        <is>
          <t>Supplier production related criteria</t>
        </is>
      </c>
      <c r="C32" s="144" t="inlineStr">
        <is>
          <t>3.1</t>
        </is>
      </c>
      <c r="D32" s="72" t="inlineStr">
        <is>
          <t>Production Testing</t>
        </is>
      </c>
      <c r="E32" s="67" t="inlineStr">
        <is>
          <t>Are special testings or processes needed/requested at supplier side in addition to normal production controls? (e.g. tumble circle, tight position tolerance, camera checks...)
0 pts: no, no further testing/inspection requried
1 pt: single production steps should be inspected additionally
2 pts: the whole production process needs to be completely checked afterwards
è Please add comment about the requested inspection</t>
        </is>
      </c>
      <c r="F32" s="18" t="n">
        <v>0</v>
      </c>
      <c r="G32" s="19" t="n"/>
      <c r="H32" s="18" t="n">
        <v>0</v>
      </c>
      <c r="I32" s="19" t="n"/>
      <c r="J32" s="18" t="n">
        <v>0</v>
      </c>
      <c r="K32" s="19" t="n"/>
      <c r="L32" s="18" t="n">
        <v>0</v>
      </c>
      <c r="M32" s="19" t="n"/>
      <c r="N32" s="18" t="n">
        <v>0</v>
      </c>
      <c r="O32" s="19" t="n"/>
      <c r="P32" s="18" t="n">
        <v>0</v>
      </c>
      <c r="Q32" s="19" t="n"/>
      <c r="R32" s="18" t="n">
        <v>0</v>
      </c>
      <c r="S32" s="24" t="n"/>
      <c r="T32" s="18" t="n">
        <v>0</v>
      </c>
      <c r="U32" s="19" t="n"/>
      <c r="V32" s="18" t="n">
        <v>0</v>
      </c>
      <c r="W32" s="19" t="n"/>
      <c r="X32" s="18" t="n">
        <v>0</v>
      </c>
      <c r="Y32" s="19" t="n"/>
    </row>
    <row customHeight="1" ht="76.5" outlineLevel="1" r="33">
      <c r="A33" s="248" t="n"/>
      <c r="B33" s="249" t="n"/>
      <c r="C33" s="145" t="inlineStr">
        <is>
          <t>3.2</t>
        </is>
      </c>
      <c r="D33" s="54" t="inlineStr">
        <is>
          <t>Level of automation</t>
        </is>
      </c>
      <c r="E33" s="68" t="inlineStr">
        <is>
          <t>0 pts: no specific requirements / manual handling during production is possible
1 pt:   medium level of automation necessary / manual handling during production not recommended
2 pts: high level of automation needed / manual handling during production not allowed</t>
        </is>
      </c>
      <c r="F33" s="20" t="n">
        <v>0</v>
      </c>
      <c r="G33" s="21" t="n"/>
      <c r="H33" s="20" t="n">
        <v>0</v>
      </c>
      <c r="I33" s="21" t="n"/>
      <c r="J33" s="20" t="n">
        <v>0</v>
      </c>
      <c r="K33" s="21" t="n"/>
      <c r="L33" s="20" t="n">
        <v>0</v>
      </c>
      <c r="M33" s="21" t="n"/>
      <c r="N33" s="20" t="n">
        <v>0</v>
      </c>
      <c r="O33" s="21" t="n"/>
      <c r="P33" s="20" t="n">
        <v>0</v>
      </c>
      <c r="Q33" s="21" t="n"/>
      <c r="R33" s="20" t="n">
        <v>0</v>
      </c>
      <c r="S33" s="25" t="n"/>
      <c r="T33" s="20" t="n">
        <v>0</v>
      </c>
      <c r="U33" s="21" t="n"/>
      <c r="V33" s="20" t="n">
        <v>0</v>
      </c>
      <c r="W33" s="21" t="n"/>
      <c r="X33" s="20" t="n">
        <v>0</v>
      </c>
      <c r="Y33" s="21" t="n"/>
    </row>
    <row customHeight="1" ht="89.25" outlineLevel="1" r="34">
      <c r="A34" s="248" t="n"/>
      <c r="B34" s="249" t="n"/>
      <c r="C34" s="145" t="inlineStr">
        <is>
          <t>3.3</t>
        </is>
      </c>
      <c r="D34" s="54" t="inlineStr">
        <is>
          <t>Packaging Concept</t>
        </is>
      </c>
      <c r="E34" s="68" t="inlineStr">
        <is>
          <t>Do we require a specific packaging concept in order to fulfill e.g. cleanliness requirements or specific handling at Hella production line?
0 pts: no specifics required // normal bulk packaging sufficient
1 pt:   part specific (ESD) trays needed // no further requirements
2 pts: part specific trays needed as well as maintaining of concrete cleanliness specifications</t>
        </is>
      </c>
      <c r="F34" s="20" t="n">
        <v>0</v>
      </c>
      <c r="G34" s="21" t="n"/>
      <c r="H34" s="20" t="n">
        <v>0</v>
      </c>
      <c r="I34" s="21" t="n"/>
      <c r="J34" s="20" t="n">
        <v>0</v>
      </c>
      <c r="K34" s="21" t="n"/>
      <c r="L34" s="20" t="n">
        <v>0</v>
      </c>
      <c r="M34" s="21" t="n"/>
      <c r="N34" s="20" t="n">
        <v>0</v>
      </c>
      <c r="O34" s="21" t="n"/>
      <c r="P34" s="20" t="n">
        <v>0</v>
      </c>
      <c r="Q34" s="21" t="n"/>
      <c r="R34" s="20" t="n">
        <v>0</v>
      </c>
      <c r="S34" s="25" t="n"/>
      <c r="T34" s="20" t="n">
        <v>0</v>
      </c>
      <c r="U34" s="21" t="n"/>
      <c r="V34" s="20" t="n">
        <v>0</v>
      </c>
      <c r="W34" s="21" t="n"/>
      <c r="X34" s="20" t="n">
        <v>0</v>
      </c>
      <c r="Y34" s="21" t="n"/>
    </row>
    <row customHeight="1" ht="39" outlineLevel="1" r="35" thickBot="1">
      <c r="A35" s="250" t="n"/>
      <c r="B35" s="235" t="n"/>
      <c r="C35" s="64" t="inlineStr">
        <is>
          <t>3.4</t>
        </is>
      </c>
      <c r="D35" s="70" t="inlineStr">
        <is>
          <t>Infrastructure / transportation</t>
        </is>
      </c>
      <c r="E35" s="71" t="inlineStr">
        <is>
          <t>0 pts: no specific requirements due to infrastructure
1 pt:   special requirements possible and tbd
2 pts: local supplier mandatory</t>
        </is>
      </c>
      <c r="F35" s="22" t="n">
        <v>0</v>
      </c>
      <c r="G35" s="23" t="n"/>
      <c r="H35" s="22" t="n">
        <v>0</v>
      </c>
      <c r="I35" s="23" t="n"/>
      <c r="J35" s="22" t="n">
        <v>0</v>
      </c>
      <c r="K35" s="23" t="n"/>
      <c r="L35" s="22" t="n">
        <v>0</v>
      </c>
      <c r="M35" s="23" t="n"/>
      <c r="N35" s="22" t="n">
        <v>0</v>
      </c>
      <c r="O35" s="23" t="n"/>
      <c r="P35" s="22" t="n">
        <v>0</v>
      </c>
      <c r="Q35" s="23" t="n"/>
      <c r="R35" s="22" t="n">
        <v>0</v>
      </c>
      <c r="S35" s="26" t="n"/>
      <c r="T35" s="22" t="n">
        <v>0</v>
      </c>
      <c r="U35" s="23" t="n"/>
      <c r="V35" s="22" t="n">
        <v>0</v>
      </c>
      <c r="W35" s="23" t="n"/>
      <c r="X35" s="22" t="n">
        <v>0</v>
      </c>
      <c r="Y35" s="23" t="n"/>
    </row>
    <row customHeight="1" ht="127.5" outlineLevel="1" r="36">
      <c r="A36" s="163" t="n">
        <v>4</v>
      </c>
      <c r="B36" s="122" t="inlineStr">
        <is>
          <t>Date related criteria</t>
        </is>
      </c>
      <c r="C36" s="144" t="inlineStr">
        <is>
          <t>4.1</t>
        </is>
      </c>
      <c r="D36" s="73" t="inlineStr">
        <is>
          <t>Project timing</t>
        </is>
      </c>
      <c r="E36" s="67" t="inlineStr">
        <is>
          <t>Does the general project timing schedule put the lead time of the single part in danger?
0 pts: no, the timing for development and build up of the single part is matching within project timing schedule
1 pt: the timing for development and build up of the single part can only be managed by already using buffered timing within project schedule but milestones are likely to be kept
2 pts: the timing for development and build up of the single part is NOT matching with project timing schedule and will most likely put it in danger</t>
        </is>
      </c>
      <c r="F36" s="18" t="n">
        <v>0</v>
      </c>
      <c r="G36" s="19" t="n"/>
      <c r="H36" s="18" t="n">
        <v>0</v>
      </c>
      <c r="I36" s="19" t="n"/>
      <c r="J36" s="18" t="n">
        <v>0</v>
      </c>
      <c r="K36" s="19" t="n"/>
      <c r="L36" s="18" t="n">
        <v>0</v>
      </c>
      <c r="M36" s="24" t="n"/>
      <c r="N36" s="18" t="n">
        <v>0</v>
      </c>
      <c r="O36" s="19" t="n"/>
      <c r="P36" s="18" t="n">
        <v>0</v>
      </c>
      <c r="Q36" s="19" t="n"/>
      <c r="R36" s="18" t="n">
        <v>0</v>
      </c>
      <c r="S36" s="19" t="n"/>
      <c r="T36" s="18" t="n">
        <v>0</v>
      </c>
      <c r="U36" s="19" t="n"/>
      <c r="V36" s="18" t="n">
        <v>0</v>
      </c>
      <c r="W36" s="19" t="n"/>
      <c r="X36" s="18" t="n">
        <v>0</v>
      </c>
      <c r="Y36" s="19" t="n"/>
    </row>
    <row customHeight="1" ht="114.75" outlineLevel="1" r="37">
      <c r="A37" s="248" t="n"/>
      <c r="B37" s="249" t="n"/>
      <c r="C37" s="145" t="inlineStr">
        <is>
          <t>4.2</t>
        </is>
      </c>
      <c r="D37" s="69" t="inlineStr">
        <is>
          <t xml:space="preserve">Procurement time manufacturing facility/appliances </t>
        </is>
      </c>
      <c r="E37" s="68" t="inlineStr">
        <is>
          <t>Do specific lead times for equipment etc. which are required at the supplier have to be considered? 
0 pts: no additional specific equipment apart from needed toolings are required
1 pt: further equipment apart from needed toolings is required but the timeline is still sufficient to keep the overall project timing schedule
2 pts: further equipment apart from needed toolings is required and will most likely put the overall projet timing schedule in danger</t>
        </is>
      </c>
      <c r="F37" s="20" t="n">
        <v>0</v>
      </c>
      <c r="G37" s="21" t="n"/>
      <c r="H37" s="20" t="n">
        <v>0</v>
      </c>
      <c r="I37" s="21" t="n"/>
      <c r="J37" s="20" t="n">
        <v>0</v>
      </c>
      <c r="K37" s="21" t="n"/>
      <c r="L37" s="20" t="n">
        <v>0</v>
      </c>
      <c r="M37" s="25" t="n"/>
      <c r="N37" s="20" t="n">
        <v>0</v>
      </c>
      <c r="O37" s="21" t="n"/>
      <c r="P37" s="20" t="n">
        <v>0</v>
      </c>
      <c r="Q37" s="21" t="n"/>
      <c r="R37" s="20" t="n">
        <v>0</v>
      </c>
      <c r="S37" s="21" t="n"/>
      <c r="T37" s="20" t="n">
        <v>0</v>
      </c>
      <c r="U37" s="21" t="n"/>
      <c r="V37" s="20" t="n">
        <v>0</v>
      </c>
      <c r="W37" s="21" t="n"/>
      <c r="X37" s="20" t="n">
        <v>0</v>
      </c>
      <c r="Y37" s="21" t="n"/>
    </row>
    <row customHeight="1" ht="102.75" outlineLevel="1" r="38" thickBot="1">
      <c r="A38" s="250" t="n"/>
      <c r="B38" s="235" t="n"/>
      <c r="C38" s="64" t="inlineStr">
        <is>
          <t>4.3</t>
        </is>
      </c>
      <c r="D38" s="70" t="inlineStr">
        <is>
          <t>Lessons Learned in
comparable projects</t>
        </is>
      </c>
      <c r="E38" s="71" t="inlineStr">
        <is>
          <t>Did similar projects / parts show risks in timing in the past?
0 pts: previous projects with similar parts did not show any problems or road blockers
1 pt: previous projects with similar parts did have slight problems but could be solved within project timing without bigger consequences
2 pts: previous projects with similar parts did have problems which caused ongoing consequences to the program</t>
        </is>
      </c>
      <c r="F38" s="22" t="n">
        <v>0</v>
      </c>
      <c r="G38" s="23" t="n"/>
      <c r="H38" s="22" t="n">
        <v>0</v>
      </c>
      <c r="I38" s="23" t="n"/>
      <c r="J38" s="22" t="n">
        <v>0</v>
      </c>
      <c r="K38" s="23" t="n"/>
      <c r="L38" s="22" t="n">
        <v>0</v>
      </c>
      <c r="M38" s="26" t="n"/>
      <c r="N38" s="22" t="n">
        <v>0</v>
      </c>
      <c r="O38" s="23" t="n"/>
      <c r="P38" s="22" t="n">
        <v>0</v>
      </c>
      <c r="Q38" s="23" t="n"/>
      <c r="R38" s="22" t="n">
        <v>0</v>
      </c>
      <c r="S38" s="23" t="n"/>
      <c r="T38" s="22" t="n">
        <v>0</v>
      </c>
      <c r="U38" s="23" t="n"/>
      <c r="V38" s="22" t="n">
        <v>0</v>
      </c>
      <c r="W38" s="23" t="n"/>
      <c r="X38" s="22" t="n">
        <v>0</v>
      </c>
      <c r="Y38" s="23" t="n"/>
    </row>
    <row customHeight="1" ht="30" outlineLevel="1" r="39">
      <c r="A39" s="163" t="n">
        <v>5</v>
      </c>
      <c r="B39" s="122" t="inlineStr">
        <is>
          <t>Variabel criteria
(to be chosen
individually)</t>
        </is>
      </c>
      <c r="C39" s="144" t="inlineStr">
        <is>
          <t>5.1</t>
        </is>
      </c>
      <c r="D39" s="74" t="inlineStr">
        <is>
          <t>Please describe topic</t>
        </is>
      </c>
      <c r="E39" s="75" t="inlineStr">
        <is>
          <t>Please insert description and rank according to team recommendation with 0 - 2 pts</t>
        </is>
      </c>
      <c r="F39" s="18" t="n">
        <v>0</v>
      </c>
      <c r="G39" s="19" t="n"/>
      <c r="H39" s="18" t="n">
        <v>0</v>
      </c>
      <c r="I39" s="19" t="n"/>
      <c r="J39" s="18" t="n">
        <v>0</v>
      </c>
      <c r="K39" s="19" t="n"/>
      <c r="L39" s="18" t="n">
        <v>0</v>
      </c>
      <c r="M39" s="24" t="n"/>
      <c r="N39" s="18" t="n">
        <v>0</v>
      </c>
      <c r="O39" s="19" t="n"/>
      <c r="P39" s="18" t="n">
        <v>0</v>
      </c>
      <c r="Q39" s="19" t="n"/>
      <c r="R39" s="18" t="n">
        <v>0</v>
      </c>
      <c r="S39" s="19" t="n"/>
      <c r="T39" s="18" t="n">
        <v>0</v>
      </c>
      <c r="U39" s="19" t="n"/>
      <c r="V39" s="18" t="n">
        <v>0</v>
      </c>
      <c r="W39" s="19" t="n"/>
      <c r="X39" s="18" t="n">
        <v>0</v>
      </c>
      <c r="Y39" s="19" t="n"/>
    </row>
    <row customHeight="1" ht="30" outlineLevel="1" r="40" thickBot="1">
      <c r="A40" s="250" t="n"/>
      <c r="B40" s="235" t="n"/>
      <c r="C40" s="56" t="inlineStr">
        <is>
          <t>5.2</t>
        </is>
      </c>
      <c r="D40" s="76" t="inlineStr">
        <is>
          <t>Please describe topic</t>
        </is>
      </c>
      <c r="E40" s="77" t="inlineStr">
        <is>
          <t>Please insert description and rank according to team recommendation with 0 - 2 pts</t>
        </is>
      </c>
      <c r="F40" s="22" t="n">
        <v>0</v>
      </c>
      <c r="G40" s="23" t="n"/>
      <c r="H40" s="22" t="n">
        <v>0</v>
      </c>
      <c r="I40" s="23" t="n"/>
      <c r="J40" s="22" t="n">
        <v>0</v>
      </c>
      <c r="K40" s="23" t="n"/>
      <c r="L40" s="22" t="n">
        <v>0</v>
      </c>
      <c r="M40" s="26" t="n"/>
      <c r="N40" s="22" t="n">
        <v>0</v>
      </c>
      <c r="O40" s="23" t="n"/>
      <c r="P40" s="22" t="n">
        <v>0</v>
      </c>
      <c r="Q40" s="23" t="n"/>
      <c r="R40" s="22" t="n">
        <v>0</v>
      </c>
      <c r="S40" s="23" t="n"/>
      <c r="T40" s="22" t="n">
        <v>0</v>
      </c>
      <c r="U40" s="23" t="n"/>
      <c r="V40" s="22" t="n">
        <v>0</v>
      </c>
      <c r="W40" s="23" t="n"/>
      <c r="X40" s="22" t="n">
        <v>0</v>
      </c>
      <c r="Y40" s="23" t="n"/>
    </row>
    <row customHeight="1" ht="13.5" outlineLevel="1" r="41" thickBot="1">
      <c r="A41" s="34" t="n"/>
      <c r="B41" s="35" t="inlineStr">
        <is>
          <t>Classification</t>
        </is>
      </c>
      <c r="C41" s="14" t="n"/>
      <c r="D41" s="7" t="n"/>
      <c r="E41" s="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</row>
    <row customHeight="1" ht="22.5" outlineLevel="1" r="42" thickBot="1">
      <c r="A42" s="34" t="n"/>
      <c r="B42" s="5" t="inlineStr">
        <is>
          <t>Low</t>
        </is>
      </c>
      <c r="C42" s="8" t="n">
        <v>0</v>
      </c>
      <c r="D42" s="3" t="n">
        <v>7</v>
      </c>
      <c r="E42" s="15" t="inlineStr">
        <is>
          <t>Evaluation Score</t>
        </is>
      </c>
      <c r="F42" s="198">
        <f>SUM(F23:F40)</f>
        <v/>
      </c>
      <c r="G42" s="246" t="n"/>
      <c r="H42" s="198">
        <f>SUM(H23:H40)</f>
        <v/>
      </c>
      <c r="I42" s="246" t="n"/>
      <c r="J42" s="198">
        <f>SUM(J23:J40)</f>
        <v/>
      </c>
      <c r="K42" s="246" t="n"/>
      <c r="L42" s="198">
        <f>SUM(L23:L40)</f>
        <v/>
      </c>
      <c r="M42" s="246" t="n"/>
      <c r="N42" s="198">
        <f>SUM(N23:N40)</f>
        <v/>
      </c>
      <c r="O42" s="246" t="n"/>
      <c r="P42" s="198">
        <f>SUM(P23:P40)</f>
        <v/>
      </c>
      <c r="Q42" s="246" t="n"/>
      <c r="R42" s="198">
        <f>SUM(R23:R40)</f>
        <v/>
      </c>
      <c r="S42" s="246" t="n"/>
      <c r="T42" s="198">
        <f>SUM(T23:T40)</f>
        <v/>
      </c>
      <c r="U42" s="246" t="n"/>
      <c r="V42" s="198">
        <f>SUM(V23:V40)</f>
        <v/>
      </c>
      <c r="W42" s="246" t="n"/>
      <c r="X42" s="198">
        <f>SUM(X23:X40)</f>
        <v/>
      </c>
      <c r="Y42" s="246" t="n"/>
    </row>
    <row customHeight="1" ht="22.5" outlineLevel="1" r="43" thickBot="1">
      <c r="A43" s="34" t="n"/>
      <c r="B43" s="5" t="inlineStr">
        <is>
          <t>Medium</t>
        </is>
      </c>
      <c r="C43" s="8" t="n">
        <v>8</v>
      </c>
      <c r="D43" s="3" t="n">
        <v>15</v>
      </c>
      <c r="E43" s="15" t="inlineStr">
        <is>
          <t>Criticality</t>
        </is>
      </c>
      <c r="F43" s="198">
        <f>IF(AND(F42&gt;=$C$42,F42&lt;=$D$42),$B$42,IF(AND(F42&gt;=$C$43,F42&lt;=$D$43),$B$43,IF(F42&gt;=$C$44,$B$44,"Error")))</f>
        <v/>
      </c>
      <c r="G43" s="246" t="n"/>
      <c r="H43" s="198">
        <f>IF(AND(H42&gt;=$C$42,H42&lt;=$D$42),$B$42,IF(AND(H42&gt;=$C$43,H42&lt;=$D$43),$B$43,IF(H42&gt;=$C$44,$B$44,"Error")))</f>
        <v/>
      </c>
      <c r="I43" s="246" t="n"/>
      <c r="J43" s="198">
        <f>IF(AND(J42&gt;=$C$42,J42&lt;=$D$42),$B$42,IF(AND(J42&gt;=$C$43,J42&lt;=$D$43),$B$43,IF(J42&gt;=$C$44,$B$44,"Error")))</f>
        <v/>
      </c>
      <c r="K43" s="246" t="n"/>
      <c r="L43" s="198">
        <f>IF(AND(L42&gt;=$C$42,L42&lt;=$D$42),$B$42,IF(AND(L42&gt;=$C$43,L42&lt;=$D$43),$B$43,IF(L42&gt;=$C$44,$B$44,"Error")))</f>
        <v/>
      </c>
      <c r="M43" s="246" t="n"/>
      <c r="N43" s="198">
        <f>IF(AND(N42&gt;=$C$42,N42&lt;=$D$42),$B$42,IF(AND(N42&gt;=$C$43,N42&lt;=$D$43),$B$43,IF(N42&gt;=$C$44,$B$44,"Error")))</f>
        <v/>
      </c>
      <c r="O43" s="246" t="n"/>
      <c r="P43" s="198">
        <f>IF(AND(P42&gt;=$C$42,P42&lt;=$D$42),$B$42,IF(AND(P42&gt;=$C$43,P42&lt;=$D$43),$B$43,IF(P42&gt;=$C$44,$B$44,"Error")))</f>
        <v/>
      </c>
      <c r="Q43" s="246" t="n"/>
      <c r="R43" s="198">
        <f>IF(AND(R42&gt;=$C$42,R42&lt;=$D$42),$B$42,IF(AND(R42&gt;=$C$43,R42&lt;=$D$43),$B$43,IF(R42&gt;=$C$44,$B$44,"Error")))</f>
        <v/>
      </c>
      <c r="S43" s="246" t="n"/>
      <c r="T43" s="198">
        <f>IF(AND(T42&gt;=$C$42,T42&lt;=$D$42),$B$42,IF(AND(T42&gt;=$C$43,T42&lt;=$D$43),$B$43,IF(T42&gt;=$C$44,$B$44,"Error")))</f>
        <v/>
      </c>
      <c r="U43" s="246" t="n"/>
      <c r="V43" s="198">
        <f>IF(AND(V42&gt;=$C$42,V42&lt;=$D$42),$B$42,IF(AND(V42&gt;=$C$43,V42&lt;=$D$43),$B$43,IF(V42&gt;=$C$44,$B$44,"Error")))</f>
        <v/>
      </c>
      <c r="W43" s="246" t="n"/>
      <c r="X43" s="198">
        <f>IF(AND(X42&gt;=$C$42,X42&lt;=$D$42),$B$42,IF(AND(X42&gt;=$C$43,X42&lt;=$D$43),$B$43,IF(X42&gt;=$C$44,$B$44,"Error")))</f>
        <v/>
      </c>
      <c r="Y43" s="246" t="n"/>
    </row>
    <row customHeight="1" ht="22.5" outlineLevel="1" r="44" thickBot="1">
      <c r="A44" s="34" t="n"/>
      <c r="B44" s="36" t="inlineStr">
        <is>
          <t>High</t>
        </is>
      </c>
      <c r="C44" s="8" t="n">
        <v>16</v>
      </c>
      <c r="D44" s="3" t="n"/>
      <c r="E44" s="16" t="inlineStr">
        <is>
          <t>Comment</t>
        </is>
      </c>
      <c r="F44" s="194" t="n"/>
      <c r="G44" s="246" t="n"/>
      <c r="H44" s="194" t="n"/>
      <c r="I44" s="246" t="n"/>
      <c r="J44" s="194" t="n"/>
      <c r="K44" s="246" t="n"/>
      <c r="L44" s="194" t="n"/>
      <c r="M44" s="246" t="n"/>
      <c r="N44" s="194" t="n"/>
      <c r="O44" s="246" t="n"/>
      <c r="P44" s="194" t="n"/>
      <c r="Q44" s="246" t="n"/>
      <c r="R44" s="194" t="n"/>
      <c r="S44" s="246" t="n"/>
      <c r="T44" s="194" t="n"/>
      <c r="U44" s="246" t="n"/>
      <c r="V44" s="194" t="n"/>
      <c r="W44" s="246" t="n"/>
      <c r="X44" s="194" t="n"/>
      <c r="Y44" s="246" t="n"/>
    </row>
    <row customHeight="1" ht="16.5" r="45" thickBot="1">
      <c r="A45" s="37" t="inlineStr">
        <is>
          <t>II</t>
        </is>
      </c>
      <c r="B45" s="117" t="inlineStr">
        <is>
          <t>Project Sourcing Strategy</t>
        </is>
      </c>
      <c r="C45" s="247" t="n"/>
      <c r="D45" s="247" t="n"/>
      <c r="E45" s="251" t="n"/>
      <c r="F45" s="28" t="n"/>
      <c r="G45" s="29" t="n"/>
      <c r="H45" s="29" t="n"/>
      <c r="I45" s="29" t="n"/>
      <c r="J45" s="29" t="n"/>
      <c r="K45" s="29" t="n"/>
      <c r="L45" s="29" t="n"/>
      <c r="M45" s="29" t="n"/>
      <c r="N45" s="29" t="n"/>
      <c r="O45" s="29" t="n"/>
      <c r="P45" s="29" t="n"/>
      <c r="Q45" s="29" t="n"/>
      <c r="R45" s="29" t="n"/>
      <c r="S45" s="29" t="n"/>
      <c r="T45" s="29" t="n"/>
      <c r="U45" s="29" t="n"/>
      <c r="V45" s="29" t="n"/>
      <c r="W45" s="29" t="n"/>
      <c r="X45" s="29" t="n"/>
      <c r="Y45" s="29" t="n"/>
    </row>
    <row customHeight="1" ht="20.25" r="46" thickBot="1">
      <c r="A46" s="39" t="n"/>
      <c r="B46" s="195" t="inlineStr">
        <is>
          <t>Sourcing strategy</t>
        </is>
      </c>
      <c r="C46" s="195" t="n"/>
      <c r="D46" s="195" t="inlineStr">
        <is>
          <t>Lever</t>
        </is>
      </c>
      <c r="E46" s="252" t="n"/>
      <c r="F46" s="197" t="inlineStr">
        <is>
          <t>Ranking sourcing strategy</t>
        </is>
      </c>
      <c r="G46" s="246" t="n"/>
      <c r="H46" s="192" t="inlineStr">
        <is>
          <t>Ranking sourcing strategy</t>
        </is>
      </c>
      <c r="I46" s="246" t="n"/>
      <c r="J46" s="192" t="inlineStr">
        <is>
          <t>Ranking sourcing strategy</t>
        </is>
      </c>
      <c r="K46" s="246" t="n"/>
      <c r="L46" s="192" t="inlineStr">
        <is>
          <t>Ranking sourcing strategy</t>
        </is>
      </c>
      <c r="M46" s="246" t="n"/>
      <c r="N46" s="192" t="inlineStr">
        <is>
          <t>Ranking sourcing strategy</t>
        </is>
      </c>
      <c r="O46" s="246" t="n"/>
      <c r="P46" s="192" t="inlineStr">
        <is>
          <t>Ranking sourcing strategy</t>
        </is>
      </c>
      <c r="Q46" s="246" t="n"/>
      <c r="R46" s="192" t="inlineStr">
        <is>
          <t>Ranking sourcing strategy</t>
        </is>
      </c>
      <c r="S46" s="246" t="n"/>
      <c r="T46" s="192" t="inlineStr">
        <is>
          <t>Ranking sourcing strategy</t>
        </is>
      </c>
      <c r="U46" s="246" t="n"/>
      <c r="V46" s="192" t="inlineStr">
        <is>
          <t>Ranking sourcing strategy</t>
        </is>
      </c>
      <c r="W46" s="246" t="n"/>
      <c r="X46" s="192" t="inlineStr">
        <is>
          <t>Ranking sourcing strategy</t>
        </is>
      </c>
      <c r="Y46" s="246" t="n"/>
    </row>
    <row customHeight="1" ht="32.25" r="47">
      <c r="A47" s="166" t="n">
        <v>1</v>
      </c>
      <c r="B47" s="122" t="inlineStr">
        <is>
          <t>Summary MGS-strategy for 
(sub-)commodity</t>
        </is>
      </c>
      <c r="C47" s="144" t="inlineStr">
        <is>
          <t>1.1</t>
        </is>
      </c>
      <c r="D47" s="190" t="inlineStr">
        <is>
          <t>Main lever</t>
        </is>
      </c>
      <c r="E47" s="253" t="n"/>
      <c r="F47" s="187" t="inlineStr">
        <is>
          <t>&gt;&gt; To be entered by input from responsible MGS</t>
        </is>
      </c>
      <c r="G47" s="238" t="n"/>
      <c r="H47" s="187" t="inlineStr">
        <is>
          <t>&gt;&gt; To be entered by input from responsible MGS</t>
        </is>
      </c>
      <c r="I47" s="238" t="n"/>
      <c r="J47" s="187" t="inlineStr">
        <is>
          <t>&gt;&gt; To be entered by input from responsible MGS</t>
        </is>
      </c>
      <c r="K47" s="238" t="n"/>
      <c r="L47" s="187" t="inlineStr">
        <is>
          <t>&gt;&gt; To be entered by input from responsible MGS</t>
        </is>
      </c>
      <c r="M47" s="238" t="n"/>
      <c r="N47" s="187" t="inlineStr">
        <is>
          <t>&gt;&gt; To be entered by input from responsible MGS</t>
        </is>
      </c>
      <c r="O47" s="238" t="n"/>
      <c r="P47" s="187" t="inlineStr">
        <is>
          <t>&gt;&gt; To be entered by input from responsible MGS</t>
        </is>
      </c>
      <c r="Q47" s="238" t="n"/>
      <c r="R47" s="187" t="inlineStr">
        <is>
          <t>&gt;&gt; To be entered by input from responsible MGS</t>
        </is>
      </c>
      <c r="S47" s="238" t="n"/>
      <c r="T47" s="187" t="inlineStr">
        <is>
          <t>&gt;&gt; To be entered by input from responsible MGS</t>
        </is>
      </c>
      <c r="U47" s="238" t="n"/>
      <c r="V47" s="187" t="inlineStr">
        <is>
          <t>&gt;&gt; To be entered by input from responsible MGS</t>
        </is>
      </c>
      <c r="W47" s="238" t="n"/>
      <c r="X47" s="187" t="inlineStr">
        <is>
          <t>&gt;&gt; To be entered by input from responsible MGS</t>
        </is>
      </c>
      <c r="Y47" s="238" t="n"/>
    </row>
    <row customHeight="1" ht="32.25" r="48">
      <c r="A48" s="248" t="n"/>
      <c r="B48" s="249" t="n"/>
      <c r="C48" s="145" t="inlineStr">
        <is>
          <t>1.2</t>
        </is>
      </c>
      <c r="D48" s="133" t="inlineStr">
        <is>
          <t>Second lever</t>
        </is>
      </c>
      <c r="E48" s="254" t="n"/>
      <c r="F48" s="135" t="inlineStr">
        <is>
          <t>&gt;&gt; To be entered by input from responsible MGS</t>
        </is>
      </c>
      <c r="G48" s="241" t="n"/>
      <c r="H48" s="135" t="inlineStr">
        <is>
          <t>&gt;&gt; To be entered by input from responsible MGS</t>
        </is>
      </c>
      <c r="I48" s="241" t="n"/>
      <c r="J48" s="135" t="inlineStr">
        <is>
          <t>&gt;&gt; To be entered by input from responsible MGS</t>
        </is>
      </c>
      <c r="K48" s="241" t="n"/>
      <c r="L48" s="135" t="inlineStr">
        <is>
          <t>&gt;&gt; To be entered by input from responsible MGS</t>
        </is>
      </c>
      <c r="M48" s="241" t="n"/>
      <c r="N48" s="135" t="inlineStr">
        <is>
          <t>&gt;&gt; To be entered by input from responsible MGS</t>
        </is>
      </c>
      <c r="O48" s="241" t="n"/>
      <c r="P48" s="135" t="inlineStr">
        <is>
          <t>&gt;&gt; To be entered by input from responsible MGS</t>
        </is>
      </c>
      <c r="Q48" s="241" t="n"/>
      <c r="R48" s="135" t="inlineStr">
        <is>
          <t>&gt;&gt; To be entered by input from responsible MGS</t>
        </is>
      </c>
      <c r="S48" s="241" t="n"/>
      <c r="T48" s="135" t="inlineStr">
        <is>
          <t>&gt;&gt; To be entered by input from responsible MGS</t>
        </is>
      </c>
      <c r="U48" s="241" t="n"/>
      <c r="V48" s="135" t="inlineStr">
        <is>
          <t>&gt;&gt; To be entered by input from responsible MGS</t>
        </is>
      </c>
      <c r="W48" s="241" t="n"/>
      <c r="X48" s="135" t="inlineStr">
        <is>
          <t>&gt;&gt; To be entered by input from responsible MGS</t>
        </is>
      </c>
      <c r="Y48" s="241" t="n"/>
    </row>
    <row customHeight="1" ht="32.25" r="49">
      <c r="A49" s="248" t="n"/>
      <c r="B49" s="249" t="n"/>
      <c r="C49" s="145" t="inlineStr">
        <is>
          <t>1.3</t>
        </is>
      </c>
      <c r="D49" s="133" t="inlineStr">
        <is>
          <t>Third lever</t>
        </is>
      </c>
      <c r="E49" s="254" t="n"/>
      <c r="F49" s="135" t="inlineStr">
        <is>
          <t>&gt;&gt; To be entered by input from responsible MGS</t>
        </is>
      </c>
      <c r="G49" s="241" t="n"/>
      <c r="H49" s="135" t="inlineStr">
        <is>
          <t>&gt;&gt; To be entered by input from responsible MGS</t>
        </is>
      </c>
      <c r="I49" s="241" t="n"/>
      <c r="J49" s="135" t="inlineStr">
        <is>
          <t>&gt;&gt; To be entered by input from responsible MGS</t>
        </is>
      </c>
      <c r="K49" s="241" t="n"/>
      <c r="L49" s="135" t="inlineStr">
        <is>
          <t>&gt;&gt; To be entered by input from responsible MGS</t>
        </is>
      </c>
      <c r="M49" s="241" t="n"/>
      <c r="N49" s="135" t="inlineStr">
        <is>
          <t>&gt;&gt; To be entered by input from responsible MGS</t>
        </is>
      </c>
      <c r="O49" s="241" t="n"/>
      <c r="P49" s="135" t="inlineStr">
        <is>
          <t>&gt;&gt; To be entered by input from responsible MGS</t>
        </is>
      </c>
      <c r="Q49" s="241" t="n"/>
      <c r="R49" s="135" t="inlineStr">
        <is>
          <t>&gt;&gt; To be entered by input from responsible MGS</t>
        </is>
      </c>
      <c r="S49" s="241" t="n"/>
      <c r="T49" s="135" t="inlineStr">
        <is>
          <t>&gt;&gt; To be entered by input from responsible MGS</t>
        </is>
      </c>
      <c r="U49" s="241" t="n"/>
      <c r="V49" s="135" t="inlineStr">
        <is>
          <t>&gt;&gt; To be entered by input from responsible MGS</t>
        </is>
      </c>
      <c r="W49" s="241" t="n"/>
      <c r="X49" s="135" t="inlineStr">
        <is>
          <t>&gt;&gt; To be entered by input from responsible MGS</t>
        </is>
      </c>
      <c r="Y49" s="241" t="n"/>
    </row>
    <row customHeight="1" ht="32.25" r="50" thickBot="1">
      <c r="A50" s="250" t="n"/>
      <c r="B50" s="235" t="n"/>
      <c r="C50" s="64" t="inlineStr">
        <is>
          <t>1.4</t>
        </is>
      </c>
      <c r="D50" s="185" t="inlineStr">
        <is>
          <t>Additional comments to MGS-strategy // involvement MGS regarding raw material</t>
        </is>
      </c>
      <c r="E50" s="229" t="n"/>
      <c r="F50" s="183" t="inlineStr">
        <is>
          <t>&gt;&gt; To be entered by input from responsible MGS</t>
        </is>
      </c>
      <c r="G50" s="255" t="n"/>
      <c r="H50" s="183" t="inlineStr">
        <is>
          <t>&gt;&gt; To be entered by input from responsible MGS</t>
        </is>
      </c>
      <c r="I50" s="255" t="n"/>
      <c r="J50" s="183" t="inlineStr">
        <is>
          <t>&gt;&gt; To be entered by input from responsible MGS</t>
        </is>
      </c>
      <c r="K50" s="255" t="n"/>
      <c r="L50" s="183" t="inlineStr">
        <is>
          <t>&gt;&gt; To be entered by input from responsible MGS</t>
        </is>
      </c>
      <c r="M50" s="255" t="n"/>
      <c r="N50" s="183" t="inlineStr">
        <is>
          <t>&gt;&gt; To be entered by input from responsible MGS</t>
        </is>
      </c>
      <c r="O50" s="255" t="n"/>
      <c r="P50" s="183" t="inlineStr">
        <is>
          <t>&gt;&gt; To be entered by input from responsible MGS</t>
        </is>
      </c>
      <c r="Q50" s="255" t="n"/>
      <c r="R50" s="183" t="inlineStr">
        <is>
          <t>&gt;&gt; To be entered by input from responsible MGS</t>
        </is>
      </c>
      <c r="S50" s="255" t="n"/>
      <c r="T50" s="183" t="inlineStr">
        <is>
          <t>&gt;&gt; To be entered by input from responsible MGS</t>
        </is>
      </c>
      <c r="U50" s="255" t="n"/>
      <c r="V50" s="183" t="inlineStr">
        <is>
          <t>&gt;&gt; To be entered by input from responsible MGS</t>
        </is>
      </c>
      <c r="W50" s="255" t="n"/>
      <c r="X50" s="183" t="inlineStr">
        <is>
          <t>&gt;&gt; To be entered by input from responsible MGS</t>
        </is>
      </c>
      <c r="Y50" s="255" t="n"/>
    </row>
    <row customHeight="1" ht="17.25" r="51" thickBot="1">
      <c r="A51" s="163" t="n">
        <v>2</v>
      </c>
      <c r="B51" s="122" t="inlineStr">
        <is>
          <t>Determination of project sourcing strategy</t>
        </is>
      </c>
      <c r="C51" s="125" t="inlineStr">
        <is>
          <t>Please rank each strategy criteria in the second column from 1 (= 1st rank) to  7 (= 7th rank)</t>
        </is>
      </c>
      <c r="D51" s="256" t="n"/>
      <c r="E51" s="253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</row>
    <row customHeight="1" ht="39" outlineLevel="1" r="52">
      <c r="A52" s="248" t="n"/>
      <c r="B52" s="249" t="n"/>
      <c r="C52" s="145" t="inlineStr">
        <is>
          <t>2.1</t>
        </is>
      </c>
      <c r="D52" s="128" t="inlineStr">
        <is>
          <t>Number of suppliers</t>
        </is>
      </c>
      <c r="E52" s="254" t="n"/>
      <c r="F52" s="78" t="inlineStr">
        <is>
          <t>&gt;&gt;Please select</t>
        </is>
      </c>
      <c r="G52" s="92" t="inlineStr">
        <is>
          <t>&gt;&gt; Please rank</t>
        </is>
      </c>
      <c r="H52" s="95" t="inlineStr">
        <is>
          <t>&gt;&gt; Please select</t>
        </is>
      </c>
      <c r="I52" s="96" t="inlineStr">
        <is>
          <t>&gt;&gt; Please rank</t>
        </is>
      </c>
      <c r="J52" s="95" t="inlineStr">
        <is>
          <t>&gt;&gt; Please select</t>
        </is>
      </c>
      <c r="K52" s="96" t="inlineStr">
        <is>
          <t>&gt;&gt; Please rank</t>
        </is>
      </c>
      <c r="L52" s="95" t="inlineStr">
        <is>
          <t>&gt;&gt; Please select</t>
        </is>
      </c>
      <c r="M52" s="97" t="inlineStr">
        <is>
          <t>&gt;&gt; Please rank</t>
        </is>
      </c>
      <c r="N52" s="42" t="inlineStr">
        <is>
          <t>&gt;&gt; Please select</t>
        </is>
      </c>
      <c r="O52" s="43" t="inlineStr">
        <is>
          <t>&gt;&gt; Please rank</t>
        </is>
      </c>
      <c r="P52" s="42" t="inlineStr">
        <is>
          <t>&gt;&gt; Please select</t>
        </is>
      </c>
      <c r="Q52" s="43" t="inlineStr">
        <is>
          <t>&gt;&gt; Please rank</t>
        </is>
      </c>
      <c r="R52" s="42" t="inlineStr">
        <is>
          <t>&gt;&gt; Please select</t>
        </is>
      </c>
      <c r="S52" s="43" t="inlineStr">
        <is>
          <t>&gt;&gt; Please rank</t>
        </is>
      </c>
      <c r="T52" s="42" t="inlineStr">
        <is>
          <t>&gt;&gt; Please select</t>
        </is>
      </c>
      <c r="U52" s="43" t="inlineStr">
        <is>
          <t>&gt;&gt; Please rank</t>
        </is>
      </c>
      <c r="V52" s="42" t="inlineStr">
        <is>
          <t>&gt;&gt; Please select</t>
        </is>
      </c>
      <c r="W52" s="43" t="inlineStr">
        <is>
          <t>&gt;&gt; Please rank</t>
        </is>
      </c>
      <c r="X52" s="42" t="inlineStr">
        <is>
          <t>&gt;&gt; Please select</t>
        </is>
      </c>
      <c r="Y52" s="43" t="inlineStr">
        <is>
          <t>&gt;&gt; Please rank</t>
        </is>
      </c>
    </row>
    <row customHeight="1" ht="39" outlineLevel="1" r="53">
      <c r="A53" s="248" t="n"/>
      <c r="B53" s="249" t="n"/>
      <c r="C53" s="145" t="inlineStr">
        <is>
          <t>2.2</t>
        </is>
      </c>
      <c r="D53" s="128" t="inlineStr">
        <is>
          <t>Sourcing Area</t>
        </is>
      </c>
      <c r="E53" s="254" t="n"/>
      <c r="F53" s="79" t="inlineStr">
        <is>
          <t>&gt;&gt;Please select</t>
        </is>
      </c>
      <c r="G53" s="93" t="inlineStr">
        <is>
          <t>&gt;&gt; Please rank</t>
        </is>
      </c>
      <c r="H53" s="44" t="inlineStr">
        <is>
          <t>&gt;&gt; Please select</t>
        </is>
      </c>
      <c r="I53" s="45" t="inlineStr">
        <is>
          <t>&gt;&gt; Please rank</t>
        </is>
      </c>
      <c r="J53" s="44" t="inlineStr">
        <is>
          <t>&gt;&gt; Please select</t>
        </is>
      </c>
      <c r="K53" s="45" t="inlineStr">
        <is>
          <t>&gt;&gt; Please rank</t>
        </is>
      </c>
      <c r="L53" s="44" t="inlineStr">
        <is>
          <t>&gt;&gt; Please select</t>
        </is>
      </c>
      <c r="M53" s="93" t="inlineStr">
        <is>
          <t>&gt;&gt; Please rank</t>
        </is>
      </c>
      <c r="N53" s="44" t="inlineStr">
        <is>
          <t>&gt;&gt; Please select</t>
        </is>
      </c>
      <c r="O53" s="45" t="inlineStr">
        <is>
          <t>&gt;&gt; Please rank</t>
        </is>
      </c>
      <c r="P53" s="44" t="inlineStr">
        <is>
          <t>&gt;&gt; Please select</t>
        </is>
      </c>
      <c r="Q53" s="45" t="inlineStr">
        <is>
          <t>&gt;&gt; Please rank</t>
        </is>
      </c>
      <c r="R53" s="44" t="inlineStr">
        <is>
          <t>&gt;&gt; Please select</t>
        </is>
      </c>
      <c r="S53" s="45" t="inlineStr">
        <is>
          <t>&gt;&gt; Please rank</t>
        </is>
      </c>
      <c r="T53" s="44" t="inlineStr">
        <is>
          <t>&gt;&gt; Please select</t>
        </is>
      </c>
      <c r="U53" s="45" t="inlineStr">
        <is>
          <t>&gt;&gt; Please rank</t>
        </is>
      </c>
      <c r="V53" s="44" t="inlineStr">
        <is>
          <t>&gt;&gt; Please select</t>
        </is>
      </c>
      <c r="W53" s="45" t="inlineStr">
        <is>
          <t>&gt;&gt; Please rank</t>
        </is>
      </c>
      <c r="X53" s="44" t="inlineStr">
        <is>
          <t>&gt;&gt; Please select</t>
        </is>
      </c>
      <c r="Y53" s="45" t="inlineStr">
        <is>
          <t>&gt;&gt; Please rank</t>
        </is>
      </c>
    </row>
    <row customHeight="1" ht="39" outlineLevel="1" r="54">
      <c r="A54" s="248" t="n"/>
      <c r="B54" s="249" t="n"/>
      <c r="C54" s="145" t="inlineStr">
        <is>
          <t>2.3</t>
        </is>
      </c>
      <c r="D54" s="133" t="inlineStr">
        <is>
          <t>Maturity of product at nomination time 
(e.g. do we require a high maturity of the part or do we rather focus on early sourcing?)</t>
        </is>
      </c>
      <c r="E54" s="254" t="n"/>
      <c r="F54" s="79" t="inlineStr">
        <is>
          <t>&gt;&gt;Please select</t>
        </is>
      </c>
      <c r="G54" s="93" t="inlineStr">
        <is>
          <t>&gt;&gt; Please rank</t>
        </is>
      </c>
      <c r="H54" s="44" t="inlineStr">
        <is>
          <t>&gt;&gt; Please select</t>
        </is>
      </c>
      <c r="I54" s="45" t="inlineStr">
        <is>
          <t>&gt;&gt; Please rank</t>
        </is>
      </c>
      <c r="J54" s="44" t="inlineStr">
        <is>
          <t>&gt;&gt; Please select</t>
        </is>
      </c>
      <c r="K54" s="45" t="inlineStr">
        <is>
          <t>&gt;&gt; Please rank</t>
        </is>
      </c>
      <c r="L54" s="44" t="inlineStr">
        <is>
          <t>&gt;&gt; Please select</t>
        </is>
      </c>
      <c r="M54" s="93" t="inlineStr">
        <is>
          <t>&gt;&gt; Please rank</t>
        </is>
      </c>
      <c r="N54" s="44" t="inlineStr">
        <is>
          <t>&gt;&gt; Please select</t>
        </is>
      </c>
      <c r="O54" s="45" t="inlineStr">
        <is>
          <t>&gt;&gt; Please rank</t>
        </is>
      </c>
      <c r="P54" s="44" t="inlineStr">
        <is>
          <t>&gt;&gt; Please select</t>
        </is>
      </c>
      <c r="Q54" s="45" t="inlineStr">
        <is>
          <t>&gt;&gt; Please rank</t>
        </is>
      </c>
      <c r="R54" s="44" t="inlineStr">
        <is>
          <t>&gt;&gt; Please select</t>
        </is>
      </c>
      <c r="S54" s="45" t="inlineStr">
        <is>
          <t>&gt;&gt; Please rank</t>
        </is>
      </c>
      <c r="T54" s="44" t="inlineStr">
        <is>
          <t>&gt;&gt; Please select</t>
        </is>
      </c>
      <c r="U54" s="45" t="inlineStr">
        <is>
          <t>&gt;&gt; Please rank</t>
        </is>
      </c>
      <c r="V54" s="44" t="inlineStr">
        <is>
          <t>&gt;&gt; Please select</t>
        </is>
      </c>
      <c r="W54" s="45" t="inlineStr">
        <is>
          <t>&gt;&gt; Please rank</t>
        </is>
      </c>
      <c r="X54" s="44" t="inlineStr">
        <is>
          <t>&gt;&gt; Please select</t>
        </is>
      </c>
      <c r="Y54" s="45" t="inlineStr">
        <is>
          <t>&gt;&gt; Please rank</t>
        </is>
      </c>
    </row>
    <row customHeight="1" ht="39" outlineLevel="1" r="55">
      <c r="A55" s="248" t="n"/>
      <c r="B55" s="249" t="n"/>
      <c r="C55" s="145" t="inlineStr">
        <is>
          <t>2.4</t>
        </is>
      </c>
      <c r="D55" s="133" t="inlineStr">
        <is>
          <t>Involvement of Development Supplier (use of Concept Competition)</t>
        </is>
      </c>
      <c r="E55" s="254" t="n"/>
      <c r="F55" s="80" t="inlineStr">
        <is>
          <t>&gt;&gt; Please select</t>
        </is>
      </c>
      <c r="G55" s="93" t="inlineStr">
        <is>
          <t>&gt;&gt; Please rank</t>
        </is>
      </c>
      <c r="H55" s="46" t="inlineStr">
        <is>
          <t>&gt;&gt; Please select</t>
        </is>
      </c>
      <c r="I55" s="45" t="inlineStr">
        <is>
          <t>&gt;&gt; Please rank</t>
        </is>
      </c>
      <c r="J55" s="46" t="inlineStr">
        <is>
          <t>&gt;&gt;Please select</t>
        </is>
      </c>
      <c r="K55" s="45" t="inlineStr">
        <is>
          <t>&gt;&gt; Please rank</t>
        </is>
      </c>
      <c r="L55" s="46" t="inlineStr">
        <is>
          <t>&gt;&gt;Please select</t>
        </is>
      </c>
      <c r="M55" s="93" t="inlineStr">
        <is>
          <t>&gt;&gt; Please rank</t>
        </is>
      </c>
      <c r="N55" s="46" t="inlineStr">
        <is>
          <t>&gt;&gt;Please select</t>
        </is>
      </c>
      <c r="O55" s="45" t="inlineStr">
        <is>
          <t>&gt;&gt; Please rank</t>
        </is>
      </c>
      <c r="P55" s="46" t="inlineStr">
        <is>
          <t>&gt;&gt;Please select</t>
        </is>
      </c>
      <c r="Q55" s="45" t="inlineStr">
        <is>
          <t>&gt;&gt; Please rank</t>
        </is>
      </c>
      <c r="R55" s="46" t="inlineStr">
        <is>
          <t>&gt;&gt;Please select</t>
        </is>
      </c>
      <c r="S55" s="45" t="inlineStr">
        <is>
          <t>&gt;&gt; Please rank</t>
        </is>
      </c>
      <c r="T55" s="46" t="inlineStr">
        <is>
          <t>&gt;&gt;Please select</t>
        </is>
      </c>
      <c r="U55" s="45" t="inlineStr">
        <is>
          <t>&gt;&gt; Please rank</t>
        </is>
      </c>
      <c r="V55" s="46" t="inlineStr">
        <is>
          <t>&gt;&gt;Please select</t>
        </is>
      </c>
      <c r="W55" s="45" t="inlineStr">
        <is>
          <t>&gt;&gt; Please rank</t>
        </is>
      </c>
      <c r="X55" s="46" t="inlineStr">
        <is>
          <t>&gt;&gt;Please select</t>
        </is>
      </c>
      <c r="Y55" s="45" t="inlineStr">
        <is>
          <t>&gt;&gt; Please rank</t>
        </is>
      </c>
    </row>
    <row customHeight="1" ht="39" outlineLevel="1" r="56">
      <c r="A56" s="248" t="n"/>
      <c r="B56" s="249" t="n"/>
      <c r="C56" s="145" t="inlineStr">
        <is>
          <t>2.5</t>
        </is>
      </c>
      <c r="D56" s="133" t="inlineStr">
        <is>
          <t>Bundling options</t>
        </is>
      </c>
      <c r="E56" s="254" t="n"/>
      <c r="F56" s="79" t="inlineStr">
        <is>
          <t>&gt;&gt;Please select</t>
        </is>
      </c>
      <c r="G56" s="93" t="inlineStr">
        <is>
          <t>&gt;&gt; Please rank</t>
        </is>
      </c>
      <c r="H56" s="44" t="inlineStr">
        <is>
          <t>&gt;&gt; Please select</t>
        </is>
      </c>
      <c r="I56" s="45" t="inlineStr">
        <is>
          <t>&gt;&gt; Please rank</t>
        </is>
      </c>
      <c r="J56" s="44" t="inlineStr">
        <is>
          <t>&gt;&gt; Please select</t>
        </is>
      </c>
      <c r="K56" s="45" t="inlineStr">
        <is>
          <t>&gt;&gt; Please rank</t>
        </is>
      </c>
      <c r="L56" s="44" t="inlineStr">
        <is>
          <t>&gt;&gt; Please select</t>
        </is>
      </c>
      <c r="M56" s="93" t="inlineStr">
        <is>
          <t>&gt;&gt; Please rank</t>
        </is>
      </c>
      <c r="N56" s="44" t="inlineStr">
        <is>
          <t>&gt;&gt; Please select</t>
        </is>
      </c>
      <c r="O56" s="45" t="inlineStr">
        <is>
          <t>&gt;&gt; Please rank</t>
        </is>
      </c>
      <c r="P56" s="44" t="inlineStr">
        <is>
          <t>&gt;&gt; Please select</t>
        </is>
      </c>
      <c r="Q56" s="45" t="inlineStr">
        <is>
          <t>&gt;&gt; Please rank</t>
        </is>
      </c>
      <c r="R56" s="44" t="inlineStr">
        <is>
          <t>&gt;&gt; Please select</t>
        </is>
      </c>
      <c r="S56" s="45" t="inlineStr">
        <is>
          <t>&gt;&gt; Please rank</t>
        </is>
      </c>
      <c r="T56" s="44" t="inlineStr">
        <is>
          <t>&gt;&gt; Please select</t>
        </is>
      </c>
      <c r="U56" s="45" t="inlineStr">
        <is>
          <t>&gt;&gt; Please rank</t>
        </is>
      </c>
      <c r="V56" s="44" t="inlineStr">
        <is>
          <t>&gt;&gt; Please select</t>
        </is>
      </c>
      <c r="W56" s="45" t="inlineStr">
        <is>
          <t>&gt;&gt; Please rank</t>
        </is>
      </c>
      <c r="X56" s="44" t="inlineStr">
        <is>
          <t>&gt;&gt; Please select</t>
        </is>
      </c>
      <c r="Y56" s="45" t="inlineStr">
        <is>
          <t>&gt;&gt; Please rank</t>
        </is>
      </c>
    </row>
    <row customHeight="1" ht="39" outlineLevel="1" r="57">
      <c r="A57" s="248" t="n"/>
      <c r="B57" s="249" t="n"/>
      <c r="C57" s="145" t="inlineStr">
        <is>
          <t>2.6</t>
        </is>
      </c>
      <c r="D57" s="133" t="inlineStr">
        <is>
          <t>Last Call (i.e. any supplier within the group who would get a last call?)</t>
        </is>
      </c>
      <c r="E57" s="254" t="n"/>
      <c r="F57" s="80" t="inlineStr">
        <is>
          <t>&gt;&gt; Please select</t>
        </is>
      </c>
      <c r="G57" s="93" t="inlineStr">
        <is>
          <t>&gt;&gt; Please rank</t>
        </is>
      </c>
      <c r="H57" s="46" t="inlineStr">
        <is>
          <t>&gt;&gt; Please select</t>
        </is>
      </c>
      <c r="I57" s="45" t="inlineStr">
        <is>
          <t>&gt;&gt; Please rank</t>
        </is>
      </c>
      <c r="J57" s="46" t="inlineStr">
        <is>
          <t>&gt;&gt;Please select</t>
        </is>
      </c>
      <c r="K57" s="45" t="inlineStr">
        <is>
          <t>&gt;&gt; Please rank</t>
        </is>
      </c>
      <c r="L57" s="46" t="inlineStr">
        <is>
          <t>&gt;&gt;Please select</t>
        </is>
      </c>
      <c r="M57" s="93" t="inlineStr">
        <is>
          <t>&gt;&gt; Please rank</t>
        </is>
      </c>
      <c r="N57" s="46" t="inlineStr">
        <is>
          <t>&gt;&gt;Please select</t>
        </is>
      </c>
      <c r="O57" s="45" t="inlineStr">
        <is>
          <t>&gt;&gt; Please rank</t>
        </is>
      </c>
      <c r="P57" s="46" t="inlineStr">
        <is>
          <t>&gt;&gt;Please select</t>
        </is>
      </c>
      <c r="Q57" s="45" t="inlineStr">
        <is>
          <t>&gt;&gt; Please rank</t>
        </is>
      </c>
      <c r="R57" s="46" t="inlineStr">
        <is>
          <t>&gt;&gt;Please select</t>
        </is>
      </c>
      <c r="S57" s="45" t="inlineStr">
        <is>
          <t>&gt;&gt; Please rank</t>
        </is>
      </c>
      <c r="T57" s="46" t="inlineStr">
        <is>
          <t>&gt;&gt;Please select</t>
        </is>
      </c>
      <c r="U57" s="45" t="inlineStr">
        <is>
          <t>&gt;&gt; Please rank</t>
        </is>
      </c>
      <c r="V57" s="46" t="inlineStr">
        <is>
          <t>&gt;&gt;Please select</t>
        </is>
      </c>
      <c r="W57" s="45" t="inlineStr">
        <is>
          <t>&gt;&gt; Please rank</t>
        </is>
      </c>
      <c r="X57" s="46" t="inlineStr">
        <is>
          <t>&gt;&gt;Please select</t>
        </is>
      </c>
      <c r="Y57" s="45" t="inlineStr">
        <is>
          <t>&gt;&gt; Please rank</t>
        </is>
      </c>
    </row>
    <row customHeight="1" ht="39" outlineLevel="1" r="58" thickBot="1">
      <c r="A58" s="250" t="n"/>
      <c r="B58" s="235" t="n"/>
      <c r="C58" s="56" t="inlineStr">
        <is>
          <t>2.7</t>
        </is>
      </c>
      <c r="D58" s="131" t="inlineStr">
        <is>
          <t>Others</t>
        </is>
      </c>
      <c r="E58" s="257" t="n"/>
      <c r="F58" s="81" t="inlineStr">
        <is>
          <t>&gt;&gt; Please type in</t>
        </is>
      </c>
      <c r="G58" s="94" t="inlineStr">
        <is>
          <t>&gt;&gt; Please rank</t>
        </is>
      </c>
      <c r="H58" s="47" t="inlineStr">
        <is>
          <t>&gt;&gt; Please type in</t>
        </is>
      </c>
      <c r="I58" s="48" t="inlineStr">
        <is>
          <t>&gt;&gt; Please rank</t>
        </is>
      </c>
      <c r="J58" s="47" t="inlineStr">
        <is>
          <t>&gt;&gt; Please type in</t>
        </is>
      </c>
      <c r="K58" s="48" t="inlineStr">
        <is>
          <t>&gt;&gt; Please rank</t>
        </is>
      </c>
      <c r="L58" s="47" t="inlineStr">
        <is>
          <t>&gt;&gt; Please type in</t>
        </is>
      </c>
      <c r="M58" s="94" t="inlineStr">
        <is>
          <t>&gt;&gt; Please rank</t>
        </is>
      </c>
      <c r="N58" s="47" t="inlineStr">
        <is>
          <t>&gt;&gt; Please type in</t>
        </is>
      </c>
      <c r="O58" s="48" t="inlineStr">
        <is>
          <t>&gt;&gt; Please rank</t>
        </is>
      </c>
      <c r="P58" s="47" t="inlineStr">
        <is>
          <t>&gt;&gt; Please type in</t>
        </is>
      </c>
      <c r="Q58" s="48" t="inlineStr">
        <is>
          <t>&gt;&gt; Please rank</t>
        </is>
      </c>
      <c r="R58" s="47" t="inlineStr">
        <is>
          <t>&gt;&gt; Please type in</t>
        </is>
      </c>
      <c r="S58" s="48" t="inlineStr">
        <is>
          <t>&gt;&gt; Please rank</t>
        </is>
      </c>
      <c r="T58" s="47" t="inlineStr">
        <is>
          <t>&gt;&gt; Please type in</t>
        </is>
      </c>
      <c r="U58" s="48" t="inlineStr">
        <is>
          <t>&gt;&gt; Please rank</t>
        </is>
      </c>
      <c r="V58" s="47" t="inlineStr">
        <is>
          <t>&gt;&gt; Please type in</t>
        </is>
      </c>
      <c r="W58" s="48" t="inlineStr">
        <is>
          <t>&gt;&gt; Please rank</t>
        </is>
      </c>
      <c r="X58" s="47" t="inlineStr">
        <is>
          <t>&gt;&gt; Please type in</t>
        </is>
      </c>
      <c r="Y58" s="48" t="inlineStr">
        <is>
          <t>&gt;&gt; Please rank</t>
        </is>
      </c>
    </row>
    <row customHeight="1" ht="25.5" r="59" thickBot="1">
      <c r="A59" s="41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</row>
    <row customHeight="1" ht="16.5" r="60" thickBot="1">
      <c r="A60" s="82" t="inlineStr">
        <is>
          <t>III</t>
        </is>
      </c>
      <c r="B60" s="117" t="inlineStr">
        <is>
          <t>Overview for Sourcing Board Reporting</t>
        </is>
      </c>
      <c r="C60" s="247" t="n"/>
      <c r="D60" s="247" t="n"/>
      <c r="E60" s="251" t="n"/>
      <c r="F60" s="258" t="n"/>
      <c r="G60" s="246" t="n"/>
      <c r="H60" s="258" t="n"/>
      <c r="I60" s="246" t="n"/>
      <c r="J60" s="258" t="n"/>
      <c r="K60" s="246" t="n"/>
      <c r="L60" s="258" t="n"/>
      <c r="M60" s="246" t="n"/>
      <c r="N60" s="259" t="n"/>
      <c r="O60" s="251" t="n"/>
      <c r="P60" s="259" t="n"/>
      <c r="Q60" s="251" t="n"/>
      <c r="R60" s="259" t="n"/>
      <c r="S60" s="251" t="n"/>
      <c r="T60" s="259" t="n"/>
      <c r="U60" s="251" t="n"/>
      <c r="V60" s="259" t="n"/>
      <c r="W60" s="251" t="n"/>
      <c r="X60" s="259" t="n"/>
      <c r="Y60" s="251" t="n"/>
    </row>
    <row customHeight="1" ht="25.5" r="61" thickBot="1">
      <c r="A61" s="84" t="n">
        <v>1</v>
      </c>
      <c r="B61" s="85" t="inlineStr">
        <is>
          <t>Summary Criticality</t>
        </is>
      </c>
      <c r="C61" s="86" t="n">
        <v>3.1</v>
      </c>
      <c r="D61" s="176" t="inlineStr">
        <is>
          <t>Criticality</t>
        </is>
      </c>
      <c r="E61" s="260" t="n"/>
      <c r="F61" s="178">
        <f>IF(F43="","",F43)</f>
        <v/>
      </c>
      <c r="G61" s="261" t="n"/>
      <c r="H61" s="148">
        <f>IF(H43="","",H43)</f>
        <v/>
      </c>
      <c r="I61" s="262" t="n"/>
      <c r="J61" s="180">
        <f>IF(J43="","",J43)</f>
        <v/>
      </c>
      <c r="K61" s="260" t="n"/>
      <c r="L61" s="163">
        <f>IF(L43="","",L43)</f>
        <v/>
      </c>
      <c r="M61" s="253" t="n"/>
      <c r="N61" s="148">
        <f>IF(N43="","",N43)</f>
        <v/>
      </c>
      <c r="O61" s="262" t="n"/>
      <c r="P61" s="148">
        <f>IF(P43="","",P43)</f>
        <v/>
      </c>
      <c r="Q61" s="262" t="n"/>
      <c r="R61" s="148">
        <f>IF(R43="","",R43)</f>
        <v/>
      </c>
      <c r="S61" s="262" t="n"/>
      <c r="T61" s="148">
        <f>IF(T43="","",T43)</f>
        <v/>
      </c>
      <c r="U61" s="262" t="n"/>
      <c r="V61" s="148">
        <f>IF(V43="","",V43)</f>
        <v/>
      </c>
      <c r="W61" s="262" t="n"/>
      <c r="X61" s="174">
        <f>IF(X43="","",X43)</f>
        <v/>
      </c>
      <c r="Y61" s="263" t="n"/>
    </row>
    <row customHeight="1" ht="25.5" r="62">
      <c r="A62" s="166" t="n">
        <v>2</v>
      </c>
      <c r="B62" s="169" t="inlineStr">
        <is>
          <t>Summary Nomination Strategy</t>
        </is>
      </c>
      <c r="C62" s="126" t="n">
        <v>2.1</v>
      </c>
      <c r="D62" s="190" t="inlineStr">
        <is>
          <t>Top 1 Strategy</t>
        </is>
      </c>
      <c r="E62" s="253" t="n"/>
      <c r="F62" s="153">
        <f>IF(F$4="","",IF(G$52=1,CONCATENATE($D$52,": ",F$52),IF(G$53=1,CONCATENATE(D$53,": ",F$53),IF(G$54=1,CONCATENATE(LEFT(D$54,8),": ",F$54),IF(G$55=1,CONCATENATE(MID($D$55,16,20),": ",F$55),IF(G$56=1,CONCATENATE(LEFT($D$56,8),": ",F$56),IF(G$57=1,CONCATENATE(LEFT($D$57,9),": ",F$57),IF(G$58=1,CONCATENATE($D$58,": ",F$58),"not specified"))))))))</f>
        <v/>
      </c>
      <c r="G62" s="254" t="n"/>
      <c r="H62" s="178">
        <f>IF(H$4="","",IF(I$52=1,CONCATENATE($D$52,": ",H$52),IF(I$53=1,CONCATENATE(F$53,": ",H$53),IF(I$54=1,CONCATENATE(LEFT(F$54,8),": ",H$54),IF(I$55=1,CONCATENATE(MID($D$55,16,20),": ",H$55),IF(I$56=1,CONCATENATE(LEFT($D$56,8),": ",H$56),IF(I$57=1,CONCATENATE(LEFT($D$57,9),": ",H$57),IF(I$58=1,CONCATENATE($D$58,": ",H$58),"not specified"))))))))</f>
        <v/>
      </c>
      <c r="I62" s="261" t="n"/>
      <c r="J62" s="163">
        <f>IF(J$4="","",IF(K$52=1,CONCATENATE($D$52,": ",J$52),IF(K$53=1,CONCATENATE(H$53,": ",J$53),IF(K$54=1,CONCATENATE(LEFT(H$54,8),": ",J$54),IF(K$55=1,CONCATENATE(MID($D$55,16,20),": ",J$55),IF(K$56=1,CONCATENATE(LEFT($D$56,8),": ",J$56),IF(K$57=1,CONCATENATE(LEFT($D$57,9),": ",J$57),IF(K$58=1,CONCATENATE($D$58,": ",J$58),"not specified"))))))))</f>
        <v/>
      </c>
      <c r="K62" s="253" t="n"/>
      <c r="L62" s="153">
        <f>IF(L$4="","",IF(M$52=1,CONCATENATE($D$52,": ",L$52),IF(M$53=1,CONCATENATE(J$53,": ",L$53),IF(M$54=1,CONCATENATE(LEFT(J$54,8),": ",L$54),IF(M$55=1,CONCATENATE(MID($D$55,16,20),": ",L$55),IF(M$56=1,CONCATENATE(LEFT($D$56,8),": ",L$56),IF(M$57=1,CONCATENATE(LEFT($D$57,9),": ",L$57),IF(M$58=1,CONCATENATE($D$58,": ",L$58),"not specified"))))))))</f>
        <v/>
      </c>
      <c r="M62" s="254" t="n"/>
      <c r="N62" s="178">
        <f>IF(N$4="","",IF(O$52=1,CONCATENATE($D$52,": ",N$52),IF(O$53=1,CONCATENATE(L$53,": ",N$53),IF(O$54=1,CONCATENATE(LEFT(L$54,8),": ",N$54),IF(O$55=1,CONCATENATE(MID($D$55,16,20),": ",N$55),IF(O$56=1,CONCATENATE(LEFT($D$56,8),": ",N$56),IF(O$57=1,CONCATENATE(LEFT($D$57,9),": ",N$57),IF(O$58=1,CONCATENATE($D$58,": ",N$58),"not specified"))))))))</f>
        <v/>
      </c>
      <c r="O62" s="261" t="n"/>
      <c r="P62" s="178">
        <f>IF(P$4="","",IF(Q$52=1,CONCATENATE($D$52,": ",P$52),IF(Q$53=1,CONCATENATE(N$53,": ",P$53),IF(Q$54=1,CONCATENATE(LEFT(N$54,8),": ",P$54),IF(Q$55=1,CONCATENATE(MID($D$55,16,20),": ",P$55),IF(Q$56=1,CONCATENATE(LEFT($D$56,8),": ",P$56),IF(Q$57=1,CONCATENATE(LEFT($D$57,9),": ",P$57),IF(Q$58=1,CONCATENATE($D$58,": ",P$58),"not specified"))))))))</f>
        <v/>
      </c>
      <c r="Q62" s="261" t="n"/>
      <c r="R62" s="178">
        <f>IF(R$4="","",IF(S$52=1,CONCATENATE($D$52,": ",R$52),IF(S$53=1,CONCATENATE(P$53,": ",R$53),IF(S$54=1,CONCATENATE(LEFT(P$54,8),": ",R$54),IF(S$55=1,CONCATENATE(MID($D$55,16,20),": ",R$55),IF(S$56=1,CONCATENATE(LEFT($D$56,8),": ",R$56),IF(S$57=1,CONCATENATE(LEFT($D$57,9),": ",R$57),IF(S$58=1,CONCATENATE($D$58,": ",R$58),"not specified"))))))))</f>
        <v/>
      </c>
      <c r="S62" s="261" t="n"/>
      <c r="T62" s="178">
        <f>IF(T$4="","",IF(U$52=1,CONCATENATE($D$52,": ",T$52),IF(U$53=1,CONCATENATE(R$53,": ",T$53),IF(U$54=1,CONCATENATE(LEFT(R$54,8),": ",T$54),IF(U$55=1,CONCATENATE(MID($D$55,16,20),": ",T$55),IF(U$56=1,CONCATENATE(LEFT($D$56,8),": ",T$56),IF(U$57=1,CONCATENATE(LEFT($D$57,9),": ",T$57),IF(U$58=1,CONCATENATE($D$58,": ",T$58),"not specified"))))))))</f>
        <v/>
      </c>
      <c r="U62" s="261" t="n"/>
      <c r="V62" s="178">
        <f>IF(V$4="","",IF(W$52=1,CONCATENATE($D$52,": ",V$52),IF(W$53=1,CONCATENATE(T$53,": ",V$53),IF(W$54=1,CONCATENATE(LEFT(T$54,8),": ",V$54),IF(W$55=1,CONCATENATE(MID($D$55,16,20),": ",V$55),IF(W$56=1,CONCATENATE(LEFT($D$56,8),": ",V$56),IF(W$57=1,CONCATENATE(LEFT($D$57,9),": ",V$57),IF(W$58=1,CONCATENATE($D$58,": ",V$58),"not specified"))))))))</f>
        <v/>
      </c>
      <c r="W62" s="261" t="n"/>
      <c r="X62" s="178">
        <f>IF(X$4="","",IF(Y$52=1,CONCATENATE($D$52,": ",X$52),IF(Y$53=1,CONCATENATE(V$53,": ",X$53),IF(Y$54=1,CONCATENATE(LEFT(V$54,8),": ",X$54),IF(Y$55=1,CONCATENATE(MID($D$55,16,20),": ",X$55),IF(Y$56=1,CONCATENATE(LEFT($D$56,8),": ",X$56),IF(Y$57=1,CONCATENATE(LEFT($D$57,9),": ",X$57),IF(Y$58=1,CONCATENATE($D$58,": ",X$58),"not specified"))))))))</f>
        <v/>
      </c>
      <c r="Y62" s="261" t="n"/>
    </row>
    <row customHeight="1" ht="25.5" r="63">
      <c r="A63" s="248" t="n"/>
      <c r="B63" s="249" t="n"/>
      <c r="C63" s="88" t="n">
        <v>2.2</v>
      </c>
      <c r="D63" s="133" t="inlineStr">
        <is>
          <t>Top 2 Strategy</t>
        </is>
      </c>
      <c r="E63" s="254" t="n"/>
      <c r="F63" s="153">
        <f>IF(F$4="","",IF(G$52=2,CONCATENATE($D$52,": ",F$52),IF(G$53=2,CONCATENATE(D$53,": ",F$53),IF(G$54=2,CONCATENATE(LEFT(D$54,8),": ",F$54),IF(G$55=2,CONCATENATE(MID($D$55,16,20),": ",F$55),IF(G$56=2,CONCATENATE(LEFT($D$56,8),": ",F$56),IF(G$57=2,CONCATENATE(LEFT($D$57,9),": ",F$57),IF(G$58=2,CONCATENATE($D$58,": ",F$58),"not specified"))))))))</f>
        <v/>
      </c>
      <c r="G63" s="254" t="n"/>
      <c r="H63" s="153">
        <f>IF(H$4="","",IF(I$52=2,CONCATENATE($D$52,": ",H$52),IF(I$53=2,CONCATENATE(F$53,": ",H$53),IF(I$54=2,CONCATENATE(LEFT(F$54,8),": ",H$54),IF(I$55=2,CONCATENATE(MID($D$55,16,20),": ",H$55),IF(I$56=2,CONCATENATE(LEFT($D$56,8),": ",H$56),IF(I$57=2,CONCATENATE(LEFT($D$57,9),": ",H$57),IF(I$58=2,CONCATENATE($D$58,": ",H$58),"not specified"))))))))</f>
        <v/>
      </c>
      <c r="I63" s="254" t="n"/>
      <c r="J63" s="153">
        <f>IF(J$4="","",IF(K$52=2,CONCATENATE($D$52,": ",J$52),IF(K$53=2,CONCATENATE(H$53,": ",J$53),IF(K$54=2,CONCATENATE(LEFT(H$54,8),": ",J$54),IF(K$55=2,CONCATENATE(MID($D$55,16,20),": ",J$55),IF(K$56=2,CONCATENATE(LEFT($D$56,8),": ",J$56),IF(K$57=2,CONCATENATE(LEFT($D$57,9),": ",J$57),IF(K$58=2,CONCATENATE($D$58,": ",J$58),"not specified"))))))))</f>
        <v/>
      </c>
      <c r="K63" s="254" t="n"/>
      <c r="L63" s="153">
        <f>IF(L$4="","",IF(M$52=2,CONCATENATE($D$52,": ",L$52),IF(M$53=2,CONCATENATE(J$53,": ",L$53),IF(M$54=2,CONCATENATE(LEFT(J$54,8),": ",L$54),IF(M$55=2,CONCATENATE(MID($D$55,16,20),": ",L$55),IF(M$56=2,CONCATENATE(LEFT($D$56,8),": ",L$56),IF(M$57=2,CONCATENATE(LEFT($D$57,9),": ",L$57),IF(M$58=2,CONCATENATE($D$58,": ",L$58),"not specified"))))))))</f>
        <v/>
      </c>
      <c r="M63" s="254" t="n"/>
      <c r="N63" s="153">
        <f>IF(N$4="","",IF(O$52=2,CONCATENATE($D$52,": ",N$52),IF(O$53=2,CONCATENATE(L$53,": ",N$53),IF(O$54=2,CONCATENATE(LEFT(L$54,8),": ",N$54),IF(O$55=2,CONCATENATE(MID($D$55,16,20),": ",N$55),IF(O$56=2,CONCATENATE(LEFT($D$56,8),": ",N$56),IF(O$57=2,CONCATENATE(LEFT($D$57,9),": ",N$57),IF(O$58=2,CONCATENATE($D$58,": ",N$58),"not specified"))))))))</f>
        <v/>
      </c>
      <c r="O63" s="254" t="n"/>
      <c r="P63" s="153">
        <f>IF(P$4="","",IF(Q$52=2,CONCATENATE($D$52,": ",P$52),IF(Q$53=2,CONCATENATE(N$53,": ",P$53),IF(Q$54=2,CONCATENATE(LEFT(N$54,8),": ",P$54),IF(Q$55=2,CONCATENATE(MID($D$55,16,20),": ",P$55),IF(Q$56=2,CONCATENATE(LEFT($D$56,8),": ",P$56),IF(Q$57=2,CONCATENATE(LEFT($D$57,9),": ",P$57),IF(Q$58=2,CONCATENATE($D$58,": ",P$58),"not specified"))))))))</f>
        <v/>
      </c>
      <c r="Q63" s="254" t="n"/>
      <c r="R63" s="153">
        <f>IF(R$4="","",IF(S$52=2,CONCATENATE($D$52,": ",R$52),IF(S$53=2,CONCATENATE(P$53,": ",R$53),IF(S$54=2,CONCATENATE(LEFT(P$54,8),": ",R$54),IF(S$55=2,CONCATENATE(MID($D$55,16,20),": ",R$55),IF(S$56=2,CONCATENATE(LEFT($D$56,8),": ",R$56),IF(S$57=2,CONCATENATE(LEFT($D$57,9),": ",R$57),IF(S$58=2,CONCATENATE($D$58,": ",R$58),"not specified"))))))))</f>
        <v/>
      </c>
      <c r="S63" s="254" t="n"/>
      <c r="T63" s="153">
        <f>IF(T$4="","",IF(U$52=2,CONCATENATE($D$52,": ",T$52),IF(U$53=2,CONCATENATE(R$53,": ",T$53),IF(U$54=2,CONCATENATE(LEFT(R$54,8),": ",T$54),IF(U$55=2,CONCATENATE(MID($D$55,16,20),": ",T$55),IF(U$56=2,CONCATENATE(LEFT($D$56,8),": ",T$56),IF(U$57=2,CONCATENATE(LEFT($D$57,9),": ",T$57),IF(U$58=2,CONCATENATE($D$58,": ",T$58),"not specified"))))))))</f>
        <v/>
      </c>
      <c r="U63" s="254" t="n"/>
      <c r="V63" s="153">
        <f>IF(V$4="","",IF(W$52=2,CONCATENATE($D$52,": ",V$52),IF(W$53=2,CONCATENATE(T$53,": ",V$53),IF(W$54=2,CONCATENATE(LEFT(T$54,8),": ",V$54),IF(W$55=2,CONCATENATE(MID($D$55,16,20),": ",V$55),IF(W$56=2,CONCATENATE(LEFT($D$56,8),": ",V$56),IF(W$57=2,CONCATENATE(LEFT($D$57,9),": ",V$57),IF(W$58=2,CONCATENATE($D$58,": ",V$58),"not specified"))))))))</f>
        <v/>
      </c>
      <c r="W63" s="254" t="n"/>
      <c r="X63" s="153">
        <f>IF(X$4="","",IF(Y$52=2,CONCATENATE($D$52,": ",X$52),IF(Y$53=2,CONCATENATE(V$53,": ",X$53),IF(Y$54=2,CONCATENATE(LEFT(V$54,8),": ",X$54),IF(Y$55=2,CONCATENATE(MID($D$55,16,20),": ",X$55),IF(Y$56=2,CONCATENATE(LEFT($D$56,8),": ",X$56),IF(Y$57=2,CONCATENATE(LEFT($D$57,9),": ",X$57),IF(Y$58=2,CONCATENATE($D$58,": ",X$58),"not specified"))))))))</f>
        <v/>
      </c>
      <c r="Y63" s="254" t="n"/>
    </row>
    <row customHeight="1" ht="25.5" r="64" thickBot="1">
      <c r="A64" s="250" t="n"/>
      <c r="B64" s="235" t="n"/>
      <c r="C64" s="89" t="n">
        <v>2.3</v>
      </c>
      <c r="D64" s="150" t="inlineStr">
        <is>
          <t>Top 3 Strategy</t>
        </is>
      </c>
      <c r="E64" s="229" t="n"/>
      <c r="F64" s="137">
        <f>IF(F$4="","",IF(G$52=3,CONCATENATE($D$52,": ",F$52),IF(G$53=3,CONCATENATE(D$53,": ",F$53),IF(G$54=3,CONCATENATE(LEFT(D$54,8),": ",F$54),IF(G$55=3,CONCATENATE(MID($D$55,16,20),": ",F$55),IF(G$56=3,CONCATENATE(LEFT($D$56,8),": ",F$56),IF(G$57=3,CONCATENATE(LEFT($D$57,9),": ",F$57),IF(G$58=3,CONCATENATE($D$58,": ",F$58),"not specified"))))))))</f>
        <v/>
      </c>
      <c r="G64" s="257" t="n"/>
      <c r="H64" s="137">
        <f>IF(H$4="","",IF(I$52=3,CONCATENATE($D$52,": ",H$52),IF(I$53=3,CONCATENATE(F$53,": ",H$53),IF(I$54=3,CONCATENATE(LEFT(F$54,8),": ",H$54),IF(I$55=3,CONCATENATE(MID($D$55,16,20),": ",H$55),IF(I$56=3,CONCATENATE(LEFT($D$56,8),": ",H$56),IF(I$57=3,CONCATENATE(LEFT($D$57,9),": ",H$57),IF(I$58=3,CONCATENATE($D$58,": ",H$58),"not specified"))))))))</f>
        <v/>
      </c>
      <c r="I64" s="257" t="n"/>
      <c r="J64" s="140">
        <f>IF(J$4="","",IF(K$52=3,CONCATENATE($D$52,": ",J$52),IF(K$53=3,CONCATENATE(H$53,": ",J$53),IF(K$54=3,CONCATENATE(LEFT(H$54,8),": ",J$54),IF(K$55=3,CONCATENATE(MID($D$55,16,20),": ",J$55),IF(K$56=3,CONCATENATE(LEFT($D$56,8),": ",J$56),IF(K$57=3,CONCATENATE(LEFT($D$57,9),": ",J$57),IF(K$58=3,CONCATENATE($D$58,": ",J$58),"not specified"))))))))</f>
        <v/>
      </c>
      <c r="K64" s="229" t="n"/>
      <c r="L64" s="140">
        <f>IF(L$4="","",IF(M$52=3,CONCATENATE($D$52,": ",L$52),IF(M$53=3,CONCATENATE(J$53,": ",L$53),IF(M$54=3,CONCATENATE(LEFT(J$54,8),": ",L$54),IF(M$55=3,CONCATENATE(MID($D$55,16,20),": ",L$55),IF(M$56=3,CONCATENATE(LEFT($D$56,8),": ",L$56),IF(M$57=3,CONCATENATE(LEFT($D$57,9),": ",L$57),IF(M$58=3,CONCATENATE($D$58,": ",L$58),"not specified"))))))))</f>
        <v/>
      </c>
      <c r="M64" s="229" t="n"/>
      <c r="N64" s="137">
        <f>IF(N$4="","",IF(O$52=3,CONCATENATE($D$52,": ",N$52),IF(O$53=3,CONCATENATE(L$53,": ",N$53),IF(O$54=3,CONCATENATE(LEFT(L$54,8),": ",N$54),IF(O$55=3,CONCATENATE(MID($D$55,16,20),": ",N$55),IF(O$56=3,CONCATENATE(LEFT($D$56,8),": ",N$56),IF(O$57=3,CONCATENATE(LEFT($D$57,9),": ",N$57),IF(O$58=3,CONCATENATE($D$58,": ",N$58),"not specified"))))))))</f>
        <v/>
      </c>
      <c r="O64" s="257" t="n"/>
      <c r="P64" s="137">
        <f>IF(P$4="","",IF(Q$52=3,CONCATENATE($D$52,": ",P$52),IF(Q$53=3,CONCATENATE(N$53,": ",P$53),IF(Q$54=3,CONCATENATE(LEFT(N$54,8),": ",P$54),IF(Q$55=3,CONCATENATE(MID($D$55,16,20),": ",P$55),IF(Q$56=3,CONCATENATE(LEFT($D$56,8),": ",P$56),IF(Q$57=3,CONCATENATE(LEFT($D$57,9),": ",P$57),IF(Q$58=3,CONCATENATE($D$58,": ",P$58),"not specified"))))))))</f>
        <v/>
      </c>
      <c r="Q64" s="257" t="n"/>
      <c r="R64" s="137">
        <f>IF(R$4="","",IF(S$52=3,CONCATENATE($D$52,": ",R$52),IF(S$53=3,CONCATENATE(P$53,": ",R$53),IF(S$54=3,CONCATENATE(LEFT(P$54,8),": ",R$54),IF(S$55=3,CONCATENATE(MID($D$55,16,20),": ",R$55),IF(S$56=3,CONCATENATE(LEFT($D$56,8),": ",R$56),IF(S$57=3,CONCATENATE(LEFT($D$57,9),": ",R$57),IF(S$58=3,CONCATENATE($D$58,": ",R$58),"not specified"))))))))</f>
        <v/>
      </c>
      <c r="S64" s="257" t="n"/>
      <c r="T64" s="137">
        <f>IF(T$4="","",IF(U$52=3,CONCATENATE($D$52,": ",T$52),IF(U$53=3,CONCATENATE(R$53,": ",T$53),IF(U$54=3,CONCATENATE(LEFT(R$54,8),": ",T$54),IF(U$55=3,CONCATENATE(MID($D$55,16,20),": ",T$55),IF(U$56=3,CONCATENATE(LEFT($D$56,8),": ",T$56),IF(U$57=3,CONCATENATE(LEFT($D$57,9),": ",T$57),IF(U$58=3,CONCATENATE($D$58,": ",T$58),"not specified"))))))))</f>
        <v/>
      </c>
      <c r="U64" s="257" t="n"/>
      <c r="V64" s="137">
        <f>IF(V$4="","",IF(W$52=3,CONCATENATE($D$52,": ",V$52),IF(W$53=3,CONCATENATE(T$53,": ",V$53),IF(W$54=3,CONCATENATE(LEFT(T$54,8),": ",V$54),IF(W$55=3,CONCATENATE(MID($D$55,16,20),": ",V$55),IF(W$56=3,CONCATENATE(LEFT($D$56,8),": ",V$56),IF(W$57=3,CONCATENATE(LEFT($D$57,9),": ",V$57),IF(W$58=3,CONCATENATE($D$58,": ",V$58),"not specified"))))))))</f>
        <v/>
      </c>
      <c r="W64" s="257" t="n"/>
      <c r="X64" s="137">
        <f>IF(X$4="","",IF(Y$52=3,CONCATENATE($D$52,": ",X$52),IF(Y$53=3,CONCATENATE(V$53,": ",X$53),IF(Y$54=3,CONCATENATE(LEFT(V$54,8),": ",X$54),IF(Y$55=3,CONCATENATE(MID($D$55,16,20),": ",X$55),IF(Y$56=3,CONCATENATE(LEFT($D$56,8),": ",X$56),IF(Y$57=3,CONCATENATE(LEFT($D$57,9),": ",X$57),IF(Y$58=3,CONCATENATE($D$58,": ",X$58),"not specified"))))))))</f>
        <v/>
      </c>
      <c r="Y64" s="257" t="n"/>
    </row>
    <row customHeight="1" ht="27" r="65" thickBot="1">
      <c r="A65" s="83" t="n">
        <v>3</v>
      </c>
      <c r="B65" s="90" t="inlineStr">
        <is>
          <t>Sourcing Board level</t>
        </is>
      </c>
      <c r="C65" s="91" t="n">
        <v>3.1</v>
      </c>
      <c r="D65" s="155" t="inlineStr">
        <is>
          <t>Sourcing Board level</t>
        </is>
      </c>
      <c r="E65" s="264" t="n"/>
      <c r="F65" s="148">
        <f>IF(F4="","",IF(F61="High","Executive",IF(F61="Medium","Management",IF(F61="Low","Project"))))</f>
        <v/>
      </c>
      <c r="G65" s="262" t="n"/>
      <c r="H65" s="148">
        <f>IF(H4="","",IF(H61="High","Executive",IF(H61="Medium","Management",IF(H61="Low","Project"))))</f>
        <v/>
      </c>
      <c r="I65" s="262" t="n"/>
      <c r="J65" s="157">
        <f>IF(J4="","",IF(J61="High","Executive",IF(J61="Medium","Management",IF(J61="Low","Project"))))</f>
        <v/>
      </c>
      <c r="K65" s="264" t="n"/>
      <c r="L65" s="157">
        <f>IF(L4="","",IF(L61="High","Executive",IF(L61="Medium","Management",IF(L61="Low","Project"))))</f>
        <v/>
      </c>
      <c r="M65" s="264" t="n"/>
      <c r="N65" s="148">
        <f>IF(N4="","",IF(N61="High","Executive",IF(N61="Medium","Management",IF(N61="Low","Project"))))</f>
        <v/>
      </c>
      <c r="O65" s="262" t="n"/>
      <c r="P65" s="148">
        <f>IF(P4="","",IF(P61="High","Executive",IF(P61="Medium","Management",IF(P61="Low","Project"))))</f>
        <v/>
      </c>
      <c r="Q65" s="262" t="n"/>
      <c r="R65" s="148">
        <f>IF(R4="","",IF(R61="High","Executive",IF(R61="Medium","Management",IF(R61="Low","Project"))))</f>
        <v/>
      </c>
      <c r="S65" s="262" t="n"/>
      <c r="T65" s="148">
        <f>IF(T4="","",IF(T61="High","Executive",IF(T61="Medium","Management",IF(T61="Low","Project"))))</f>
        <v/>
      </c>
      <c r="U65" s="262" t="n"/>
      <c r="V65" s="159">
        <f>IF(V4="","",IF(V61="High","Executive",IF(V61="Medium","Management",IF(V61="Low","Project"))))</f>
        <v/>
      </c>
      <c r="W65" s="265" t="n"/>
      <c r="X65" s="148">
        <f>IF(X4="","",IF(X61="High","Executive",IF(X61="Medium","Management",IF(X61="Low","Project"))))</f>
        <v/>
      </c>
      <c r="Y65" s="262" t="n"/>
    </row>
  </sheetData>
  <mergeCells count="367">
    <mergeCell ref="R20:S20"/>
    <mergeCell ref="R21:S21"/>
    <mergeCell ref="J20:K20"/>
    <mergeCell ref="J21:K21"/>
    <mergeCell ref="A13:E13"/>
    <mergeCell ref="A14:E14"/>
    <mergeCell ref="A15:E15"/>
    <mergeCell ref="A16:E16"/>
    <mergeCell ref="A17:E18"/>
    <mergeCell ref="F20:G20"/>
    <mergeCell ref="F17:G18"/>
    <mergeCell ref="X17:Y18"/>
    <mergeCell ref="X20:Y20"/>
    <mergeCell ref="X21:Y21"/>
    <mergeCell ref="T17:U18"/>
    <mergeCell ref="T20:U20"/>
    <mergeCell ref="T21:U21"/>
    <mergeCell ref="V17:W18"/>
    <mergeCell ref="V20:W20"/>
    <mergeCell ref="V21:W21"/>
    <mergeCell ref="L3:M3"/>
    <mergeCell ref="P17:Q18"/>
    <mergeCell ref="P20:Q20"/>
    <mergeCell ref="P21:Q21"/>
    <mergeCell ref="R17:S18"/>
    <mergeCell ref="A3:E3"/>
    <mergeCell ref="F3:G3"/>
    <mergeCell ref="H3:I3"/>
    <mergeCell ref="J3:K3"/>
    <mergeCell ref="L17:M18"/>
    <mergeCell ref="L20:M20"/>
    <mergeCell ref="L21:M21"/>
    <mergeCell ref="C21:E21"/>
    <mergeCell ref="N17:O18"/>
    <mergeCell ref="N20:O20"/>
    <mergeCell ref="N21:O21"/>
    <mergeCell ref="F21:G21"/>
    <mergeCell ref="H17:I18"/>
    <mergeCell ref="H20:I20"/>
    <mergeCell ref="H21:I21"/>
    <mergeCell ref="J17:K18"/>
    <mergeCell ref="R5:S5"/>
    <mergeCell ref="P4:Q4"/>
    <mergeCell ref="R4:S4"/>
    <mergeCell ref="T4:U4"/>
    <mergeCell ref="V4:W4"/>
    <mergeCell ref="X4:Y4"/>
    <mergeCell ref="N3:O3"/>
    <mergeCell ref="P3:Q3"/>
    <mergeCell ref="R3:S3"/>
    <mergeCell ref="T3:U3"/>
    <mergeCell ref="V3:W3"/>
    <mergeCell ref="X3:Y3"/>
    <mergeCell ref="A4:E4"/>
    <mergeCell ref="F4:G4"/>
    <mergeCell ref="H4:I4"/>
    <mergeCell ref="J4:K4"/>
    <mergeCell ref="L4:M4"/>
    <mergeCell ref="N4:O4"/>
    <mergeCell ref="A5:E5"/>
    <mergeCell ref="F5:G5"/>
    <mergeCell ref="H5:I5"/>
    <mergeCell ref="J5:K5"/>
    <mergeCell ref="L5:M5"/>
    <mergeCell ref="N5:O5"/>
    <mergeCell ref="P5:Q5"/>
    <mergeCell ref="T5:U5"/>
    <mergeCell ref="V5:W5"/>
    <mergeCell ref="X5:Y5"/>
    <mergeCell ref="A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A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A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A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A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A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A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A39:A40"/>
    <mergeCell ref="B39:B40"/>
    <mergeCell ref="A28:A31"/>
    <mergeCell ref="B28:B31"/>
    <mergeCell ref="R42:S42"/>
    <mergeCell ref="T42:U42"/>
    <mergeCell ref="A32:A35"/>
    <mergeCell ref="B32:B35"/>
    <mergeCell ref="A36:A38"/>
    <mergeCell ref="B36:B38"/>
    <mergeCell ref="V42:W42"/>
    <mergeCell ref="X42:Y42"/>
    <mergeCell ref="F42:G42"/>
    <mergeCell ref="H42:I42"/>
    <mergeCell ref="J42:K42"/>
    <mergeCell ref="L42:M42"/>
    <mergeCell ref="N42:O42"/>
    <mergeCell ref="P42:Q42"/>
    <mergeCell ref="F43:G43"/>
    <mergeCell ref="H43:I43"/>
    <mergeCell ref="J43:K43"/>
    <mergeCell ref="L43:M43"/>
    <mergeCell ref="N43:O43"/>
    <mergeCell ref="P43:Q43"/>
    <mergeCell ref="R43:S43"/>
    <mergeCell ref="T43:U43"/>
    <mergeCell ref="F44:G44"/>
    <mergeCell ref="H44:I44"/>
    <mergeCell ref="J44:K44"/>
    <mergeCell ref="L44:M44"/>
    <mergeCell ref="N44:O44"/>
    <mergeCell ref="P44:Q44"/>
    <mergeCell ref="V43:W43"/>
    <mergeCell ref="X43:Y43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R44:S44"/>
    <mergeCell ref="T44:U44"/>
    <mergeCell ref="V44:W44"/>
    <mergeCell ref="X44:Y44"/>
    <mergeCell ref="A47:A50"/>
    <mergeCell ref="B47:B50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N48:O48"/>
    <mergeCell ref="P48:Q48"/>
    <mergeCell ref="R48:S48"/>
    <mergeCell ref="T48:U48"/>
    <mergeCell ref="V48:W48"/>
    <mergeCell ref="X48:Y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V50:W50"/>
    <mergeCell ref="X50:Y50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A62:A64"/>
    <mergeCell ref="B62:B64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V62:W62"/>
    <mergeCell ref="X62:Y62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V65:W65"/>
    <mergeCell ref="X65:Y65"/>
    <mergeCell ref="R64:S64"/>
    <mergeCell ref="T64:U64"/>
    <mergeCell ref="V64:W64"/>
    <mergeCell ref="X64:Y64"/>
    <mergeCell ref="B23:B27"/>
    <mergeCell ref="C28:C29"/>
    <mergeCell ref="D28:D29"/>
    <mergeCell ref="D64:E64"/>
    <mergeCell ref="F64:G64"/>
    <mergeCell ref="H64:I64"/>
    <mergeCell ref="J64:K64"/>
    <mergeCell ref="L64:M64"/>
    <mergeCell ref="N64:O64"/>
    <mergeCell ref="P64:Q64"/>
    <mergeCell ref="A23:A27"/>
    <mergeCell ref="B60:E60"/>
    <mergeCell ref="B45:E45"/>
    <mergeCell ref="F60:G60"/>
    <mergeCell ref="H60:I60"/>
    <mergeCell ref="J60:K60"/>
    <mergeCell ref="L60:M60"/>
    <mergeCell ref="N60:O60"/>
    <mergeCell ref="P60:Q60"/>
    <mergeCell ref="R60:S60"/>
    <mergeCell ref="T60:U60"/>
    <mergeCell ref="V60:W60"/>
    <mergeCell ref="X60:Y60"/>
    <mergeCell ref="A51:A58"/>
    <mergeCell ref="B51:B58"/>
    <mergeCell ref="C51:E51"/>
    <mergeCell ref="D52:E52"/>
    <mergeCell ref="D53:E53"/>
    <mergeCell ref="D54:E54"/>
    <mergeCell ref="D55:E55"/>
    <mergeCell ref="D56:E56"/>
    <mergeCell ref="D57:E57"/>
    <mergeCell ref="D58:E58"/>
    <mergeCell ref="D48:E48"/>
    <mergeCell ref="F48:G48"/>
    <mergeCell ref="H48:I48"/>
    <mergeCell ref="J48:K48"/>
    <mergeCell ref="L48:M48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A1:C2"/>
    <mergeCell ref="D1:D2"/>
    <mergeCell ref="E1:E2"/>
  </mergeCells>
  <conditionalFormatting sqref="F65:Y65">
    <cfRule dxfId="3" operator="equal" priority="10" type="cellIs">
      <formula>"YES"</formula>
    </cfRule>
  </conditionalFormatting>
  <conditionalFormatting sqref="V65:Y65">
    <cfRule dxfId="3" operator="equal" priority="9" type="cellIs">
      <formula>"YES"</formula>
    </cfRule>
  </conditionalFormatting>
  <conditionalFormatting sqref="F61:Y61 F43:Y43 F65:Y65">
    <cfRule dxfId="2" operator="equal" priority="11" type="cellIs">
      <formula>"Medium"</formula>
    </cfRule>
    <cfRule dxfId="1" operator="equal" priority="12" type="cellIs">
      <formula>"Low"</formula>
    </cfRule>
    <cfRule dxfId="0" operator="equal" priority="13" type="cellIs">
      <formula>"High"</formula>
    </cfRule>
  </conditionalFormatting>
  <dataValidations count="7" disablePrompts="1">
    <dataValidation allowBlank="0" showErrorMessage="1" showInputMessage="1" sqref="X52 V52 T52 R52 P52 N52 L52 J52 H52 F52" type="list">
      <formula1>"&gt;&gt;Please select,Single Sourcing,2nd Source,Multiple Sourcing"</formula1>
    </dataValidation>
    <dataValidation allowBlank="0" showErrorMessage="1" showInputMessage="1" sqref="X56 V56 T56 R56 P56 N56 L56 J56 H56 F56" type="list">
      <formula1>"&gt;&gt;Please select,with other projects,with other customer demands,with other production locations,not relevant"</formula1>
    </dataValidation>
    <dataValidation allowBlank="0" showErrorMessage="1" showInputMessage="1" sqref="F54 H54 J54 L54 N54 P54 R54 T54 V54 X54" type="list">
      <formula1>"&gt;&gt;Please select,Low,Medium,High"</formula1>
    </dataValidation>
    <dataValidation allowBlank="0" showErrorMessage="1" showInputMessage="1" sqref="F53 H53 J53 L53 N53 P53 R53 T53 V53 X53" type="list">
      <formula1>"&gt;&gt;Please select,Best Cost,based on customer requirements,to be further discussed,not relevant"</formula1>
    </dataValidation>
    <dataValidation allowBlank="0" showErrorMessage="1" showInputMessage="1" sqref="W52:W58 G52:G58 I52:I58 K52:K58 M52:M58 O52:O58 Q52:Q58 S52:S58 U52:U58 Y52:Y58" type="list">
      <formula1>"&gt;&gt; Please rank,1,2,3,4,5,6,7"</formula1>
    </dataValidation>
    <dataValidation allowBlank="0" showErrorMessage="1" showInputMessage="1" sqref="F55 H55 J55 L55 N55 P55 R55 T55 V55 X55 F57 H57 J57 L57 N57 P57 R57 T57 V57 X57" type="list">
      <formula1>"&gt;&gt; Please select,yes,no"</formula1>
    </dataValidation>
    <dataValidation allowBlank="0" showErrorMessage="1" showInputMessage="1" sqref="X23:X40 V23:V40 T23:T40 R23:R40 P23:P40 N23:N40 L23:L40 J23:J40 H23:H40 F23:F40" type="list">
      <formula1>"0,1,2"</formula1>
    </dataValidation>
  </dataValidations>
  <printOptions horizontalCentered="1"/>
  <pageMargins bottom="0.5905511811023623" footer="0.3149606299212598" header="0.3149606299212598" left="0.3149606299212598" right="0.3149606299212598" top="0.3937007874015748"/>
  <pageSetup fitToHeight="0" orientation="portrait" paperSize="9" scale="8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2019-07-22T01:09:52Z</dcterms:created>
  <dcterms:modified xmlns:dcterms="http://purl.org/dc/terms/" xmlns:xsi="http://www.w3.org/2001/XMLSchema-instance" xsi:type="dcterms:W3CDTF">2019-07-22T01:27:54Z</dcterms:modified>
</cp:coreProperties>
</file>