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Place\ThesisLatex\latex\CoAPNONIP_Experiment\"/>
    </mc:Choice>
  </mc:AlternateContent>
  <bookViews>
    <workbookView xWindow="0" yWindow="0" windowWidth="19680" windowHeight="11172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4" i="1" l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C4" i="1" l="1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7" i="1"/>
  <c r="G6" i="1"/>
  <c r="G5" i="1"/>
  <c r="G4" i="1"/>
  <c r="P4" i="1" l="1"/>
  <c r="H4" i="1"/>
  <c r="X4" i="1"/>
  <c r="L4" i="1"/>
  <c r="T4" i="1"/>
</calcChain>
</file>

<file path=xl/sharedStrings.xml><?xml version="1.0" encoding="utf-8"?>
<sst xmlns="http://schemas.openxmlformats.org/spreadsheetml/2006/main" count="38" uniqueCount="21">
  <si>
    <t>Time gap</t>
  </si>
  <si>
    <t>Average</t>
  </si>
  <si>
    <t>`</t>
  </si>
  <si>
    <t>Received Time (ms)</t>
  </si>
  <si>
    <t>Received  Time (ms)</t>
  </si>
  <si>
    <t>Experiment 1: performance with different interval time and payloadsize</t>
  </si>
  <si>
    <t>Delay per request (ms)/CoAP Message Size(bytes)</t>
  </si>
  <si>
    <t>4 bytes header (0 payload)</t>
  </si>
  <si>
    <t>4 bytes header + 2 payload+1 payload flag =7(2 bytes payload)</t>
  </si>
  <si>
    <t>4 bytes header + 4 payload+1 payload flag=9(4 bytes payload)</t>
  </si>
  <si>
    <t>4 bytes header + 6 payload+1 payload flag=11(6 bytes payload)</t>
  </si>
  <si>
    <t>4 bytes header + 8 payload+1 payload flag=13(8 bytes payload)</t>
  </si>
  <si>
    <t>4 bytes header + 10 payload+1 payload flag=15(10 bytes payload)</t>
  </si>
  <si>
    <t>76 bytes payload(6 packets)</t>
  </si>
  <si>
    <t>60 bytes payload(5 packets)</t>
  </si>
  <si>
    <t>44 bytes payload(4 packets)</t>
  </si>
  <si>
    <t>28 bytes payload(3 packets)</t>
  </si>
  <si>
    <t>12 bytes payload(2 packets)</t>
  </si>
  <si>
    <t>92 bytes payload(7 packets)</t>
  </si>
  <si>
    <t>0 bytes payload(1 packets)</t>
  </si>
  <si>
    <t>Experiment 3, multi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</si>
</sst>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 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packet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Sheet1!$B$4:$B$102</c:f>
              <c:numCache>
                <c:formatCode>General</c:formatCode>
                <c:ptCount val="99"/>
                <c:pt idx="0">
                  <c:v>100.099853515625</c:v>
                </c:pt>
                <c:pt idx="1">
                  <c:v>81.16015625</c:v>
                </c:pt>
                <c:pt idx="2">
                  <c:v>95.02001953125</c:v>
                </c:pt>
                <c:pt idx="3">
                  <c:v>97.639892578125</c:v>
                </c:pt>
                <c:pt idx="4">
                  <c:v>97.35009765625</c:v>
                </c:pt>
                <c:pt idx="5">
                  <c:v>97.5</c:v>
                </c:pt>
                <c:pt idx="6">
                  <c:v>97.5</c:v>
                </c:pt>
                <c:pt idx="7">
                  <c:v>97.389892578125</c:v>
                </c:pt>
                <c:pt idx="8">
                  <c:v>98.72998046875</c:v>
                </c:pt>
                <c:pt idx="9">
                  <c:v>96.3701171875</c:v>
                </c:pt>
                <c:pt idx="10">
                  <c:v>100.419921875</c:v>
                </c:pt>
                <c:pt idx="11">
                  <c:v>94.56005859375</c:v>
                </c:pt>
                <c:pt idx="12">
                  <c:v>97.780029296875</c:v>
                </c:pt>
                <c:pt idx="13">
                  <c:v>97.179931640625</c:v>
                </c:pt>
                <c:pt idx="14">
                  <c:v>97.590087890625</c:v>
                </c:pt>
                <c:pt idx="15">
                  <c:v>97.519775390625</c:v>
                </c:pt>
                <c:pt idx="16">
                  <c:v>97.35009765625</c:v>
                </c:pt>
                <c:pt idx="17">
                  <c:v>97.5</c:v>
                </c:pt>
                <c:pt idx="18">
                  <c:v>97.6201171875</c:v>
                </c:pt>
                <c:pt idx="19">
                  <c:v>97.8798828125</c:v>
                </c:pt>
                <c:pt idx="20">
                  <c:v>97.409912109375</c:v>
                </c:pt>
                <c:pt idx="21">
                  <c:v>100.10009765625</c:v>
                </c:pt>
                <c:pt idx="22">
                  <c:v>94.60009765625</c:v>
                </c:pt>
                <c:pt idx="23">
                  <c:v>97.5</c:v>
                </c:pt>
                <c:pt idx="24">
                  <c:v>97.47998046875</c:v>
                </c:pt>
                <c:pt idx="25">
                  <c:v>97.4599609375</c:v>
                </c:pt>
                <c:pt idx="26">
                  <c:v>97.58984375</c:v>
                </c:pt>
                <c:pt idx="27">
                  <c:v>97.460205078125</c:v>
                </c:pt>
                <c:pt idx="28">
                  <c:v>97.4599609375</c:v>
                </c:pt>
                <c:pt idx="29">
                  <c:v>97.2900390625</c:v>
                </c:pt>
                <c:pt idx="30">
                  <c:v>97.83984375</c:v>
                </c:pt>
                <c:pt idx="31">
                  <c:v>97.400146484375</c:v>
                </c:pt>
                <c:pt idx="32">
                  <c:v>100.349853515625</c:v>
                </c:pt>
                <c:pt idx="33">
                  <c:v>94.719970703125</c:v>
                </c:pt>
                <c:pt idx="34">
                  <c:v>97.64013671875</c:v>
                </c:pt>
                <c:pt idx="35">
                  <c:v>97.219970703125</c:v>
                </c:pt>
                <c:pt idx="36">
                  <c:v>97.449951171875</c:v>
                </c:pt>
                <c:pt idx="37">
                  <c:v>97.510009765625</c:v>
                </c:pt>
                <c:pt idx="38">
                  <c:v>97.699951171875</c:v>
                </c:pt>
                <c:pt idx="39">
                  <c:v>97.22998046875</c:v>
                </c:pt>
                <c:pt idx="40">
                  <c:v>97.64013671875</c:v>
                </c:pt>
                <c:pt idx="41">
                  <c:v>97.419921875</c:v>
                </c:pt>
                <c:pt idx="42">
                  <c:v>98.47998046875</c:v>
                </c:pt>
                <c:pt idx="43">
                  <c:v>100.3701171875</c:v>
                </c:pt>
                <c:pt idx="44">
                  <c:v>93.869873046875</c:v>
                </c:pt>
                <c:pt idx="45">
                  <c:v>97.830078125</c:v>
                </c:pt>
                <c:pt idx="46">
                  <c:v>97.4599609375</c:v>
                </c:pt>
                <c:pt idx="47">
                  <c:v>97.10009765625</c:v>
                </c:pt>
                <c:pt idx="48">
                  <c:v>97.309814453125</c:v>
                </c:pt>
                <c:pt idx="49">
                  <c:v>97.60009765625</c:v>
                </c:pt>
                <c:pt idx="50">
                  <c:v>97.72998046875</c:v>
                </c:pt>
                <c:pt idx="51">
                  <c:v>97.130126953125</c:v>
                </c:pt>
                <c:pt idx="52">
                  <c:v>97.719970703125</c:v>
                </c:pt>
                <c:pt idx="53">
                  <c:v>97.31005859375</c:v>
                </c:pt>
                <c:pt idx="54">
                  <c:v>100.7998046875</c:v>
                </c:pt>
                <c:pt idx="55">
                  <c:v>94.47998046875</c:v>
                </c:pt>
                <c:pt idx="56">
                  <c:v>97.670166015625</c:v>
                </c:pt>
                <c:pt idx="57">
                  <c:v>97.169921875</c:v>
                </c:pt>
                <c:pt idx="58">
                  <c:v>97.52001953125</c:v>
                </c:pt>
                <c:pt idx="59">
                  <c:v>97.550048828125</c:v>
                </c:pt>
                <c:pt idx="60">
                  <c:v>97.56005859375</c:v>
                </c:pt>
                <c:pt idx="61">
                  <c:v>97.539794921875</c:v>
                </c:pt>
                <c:pt idx="62">
                  <c:v>97.510009765625</c:v>
                </c:pt>
                <c:pt idx="63">
                  <c:v>97.219970703125</c:v>
                </c:pt>
                <c:pt idx="64">
                  <c:v>97.7900390625</c:v>
                </c:pt>
                <c:pt idx="65">
                  <c:v>101.0400390625</c:v>
                </c:pt>
                <c:pt idx="66">
                  <c:v>94.31005859375</c:v>
                </c:pt>
                <c:pt idx="67">
                  <c:v>97</c:v>
                </c:pt>
                <c:pt idx="68">
                  <c:v>97.6298828125</c:v>
                </c:pt>
                <c:pt idx="69">
                  <c:v>97.5400390625</c:v>
                </c:pt>
                <c:pt idx="70">
                  <c:v>97.400146484375</c:v>
                </c:pt>
                <c:pt idx="71">
                  <c:v>97.43994140625</c:v>
                </c:pt>
                <c:pt idx="72">
                  <c:v>97.760009765625</c:v>
                </c:pt>
                <c:pt idx="73">
                  <c:v>97.22998046875</c:v>
                </c:pt>
                <c:pt idx="74">
                  <c:v>97.7099609375</c:v>
                </c:pt>
                <c:pt idx="75">
                  <c:v>97.2900390625</c:v>
                </c:pt>
                <c:pt idx="76">
                  <c:v>100.719970703125</c:v>
                </c:pt>
                <c:pt idx="77">
                  <c:v>94.5</c:v>
                </c:pt>
                <c:pt idx="78">
                  <c:v>97.889892578125</c:v>
                </c:pt>
                <c:pt idx="79">
                  <c:v>96.91015625</c:v>
                </c:pt>
                <c:pt idx="80">
                  <c:v>97.60986328125</c:v>
                </c:pt>
                <c:pt idx="81">
                  <c:v>97.35009765625</c:v>
                </c:pt>
                <c:pt idx="82">
                  <c:v>97.800048828125</c:v>
                </c:pt>
                <c:pt idx="83">
                  <c:v>97.199951171875</c:v>
                </c:pt>
                <c:pt idx="84">
                  <c:v>97.52001953125</c:v>
                </c:pt>
                <c:pt idx="85">
                  <c:v>97.5</c:v>
                </c:pt>
                <c:pt idx="86">
                  <c:v>148.8798828125</c:v>
                </c:pt>
                <c:pt idx="87">
                  <c:v>94.9501953125</c:v>
                </c:pt>
                <c:pt idx="88">
                  <c:v>97.539794921875</c:v>
                </c:pt>
                <c:pt idx="89">
                  <c:v>98.06005859375</c:v>
                </c:pt>
                <c:pt idx="90">
                  <c:v>97.070068359375</c:v>
                </c:pt>
                <c:pt idx="91">
                  <c:v>97.330078125</c:v>
                </c:pt>
                <c:pt idx="92">
                  <c:v>97.599853515625</c:v>
                </c:pt>
                <c:pt idx="93">
                  <c:v>97.360107421875</c:v>
                </c:pt>
                <c:pt idx="94">
                  <c:v>97.699951171875</c:v>
                </c:pt>
                <c:pt idx="95">
                  <c:v>97.27001953125</c:v>
                </c:pt>
                <c:pt idx="96">
                  <c:v>97.679931640625</c:v>
                </c:pt>
                <c:pt idx="97">
                  <c:v>100.18994140625</c:v>
                </c:pt>
                <c:pt idx="98">
                  <c:v>95.81005859375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3-44F9-90E9-F9B4F0C7ED54}"/>
            </c:ext>
          </c:extLst>
        </c:ser>
        <c:ser>
          <c:idx val="1"/>
          <c:order val="1"/>
          <c:tx>
            <c:v>2 packets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Sheet1!$G$4:$G$102</c:f>
              <c:numCache>
                <c:formatCode>General</c:formatCode>
                <c:ptCount val="99"/>
                <c:pt idx="0">
                  <c:v>190</c:v>
                </c:pt>
                <c:pt idx="1">
                  <c:v>194.85009765625</c:v>
                </c:pt>
                <c:pt idx="2">
                  <c:v>194.989990234375</c:v>
                </c:pt>
                <c:pt idx="3">
                  <c:v>195.10986328125</c:v>
                </c:pt>
                <c:pt idx="4">
                  <c:v>198.41015625</c:v>
                </c:pt>
                <c:pt idx="5">
                  <c:v>191.599853515625</c:v>
                </c:pt>
                <c:pt idx="6">
                  <c:v>194.89013671875</c:v>
                </c:pt>
                <c:pt idx="7">
                  <c:v>195.030029296875</c:v>
                </c:pt>
                <c:pt idx="8">
                  <c:v>194.97998046875</c:v>
                </c:pt>
                <c:pt idx="9">
                  <c:v>195</c:v>
                </c:pt>
                <c:pt idx="10">
                  <c:v>195.2900390625</c:v>
                </c:pt>
                <c:pt idx="11">
                  <c:v>194.97998046875</c:v>
                </c:pt>
                <c:pt idx="12">
                  <c:v>194.85986328125</c:v>
                </c:pt>
                <c:pt idx="13">
                  <c:v>194.949951171875</c:v>
                </c:pt>
                <c:pt idx="14">
                  <c:v>195.010009765625</c:v>
                </c:pt>
                <c:pt idx="15">
                  <c:v>198.16015625</c:v>
                </c:pt>
                <c:pt idx="16">
                  <c:v>191.81982421875</c:v>
                </c:pt>
                <c:pt idx="17">
                  <c:v>195.460205078125</c:v>
                </c:pt>
                <c:pt idx="18">
                  <c:v>194.5</c:v>
                </c:pt>
                <c:pt idx="19">
                  <c:v>195.06982421875</c:v>
                </c:pt>
                <c:pt idx="20">
                  <c:v>195.02001953125</c:v>
                </c:pt>
                <c:pt idx="21">
                  <c:v>194.8701171875</c:v>
                </c:pt>
                <c:pt idx="22">
                  <c:v>195.239990234375</c:v>
                </c:pt>
                <c:pt idx="23">
                  <c:v>194.929931640625</c:v>
                </c:pt>
                <c:pt idx="24">
                  <c:v>194.7900390625</c:v>
                </c:pt>
                <c:pt idx="25">
                  <c:v>194.929931640625</c:v>
                </c:pt>
                <c:pt idx="26">
                  <c:v>198.419921875</c:v>
                </c:pt>
                <c:pt idx="27">
                  <c:v>191.8701171875</c:v>
                </c:pt>
                <c:pt idx="28">
                  <c:v>195.050048828125</c:v>
                </c:pt>
                <c:pt idx="29">
                  <c:v>194.909912109375</c:v>
                </c:pt>
                <c:pt idx="30">
                  <c:v>194.800048828125</c:v>
                </c:pt>
                <c:pt idx="31">
                  <c:v>195.070068359375</c:v>
                </c:pt>
                <c:pt idx="32">
                  <c:v>195.030029296875</c:v>
                </c:pt>
                <c:pt idx="33">
                  <c:v>195.059814453125</c:v>
                </c:pt>
                <c:pt idx="34">
                  <c:v>194.91015625</c:v>
                </c:pt>
                <c:pt idx="35">
                  <c:v>195.010009765625</c:v>
                </c:pt>
                <c:pt idx="36">
                  <c:v>195.06982421875</c:v>
                </c:pt>
                <c:pt idx="37">
                  <c:v>197.7900390625</c:v>
                </c:pt>
                <c:pt idx="38">
                  <c:v>192.2900390625</c:v>
                </c:pt>
                <c:pt idx="39">
                  <c:v>194.820068359375</c:v>
                </c:pt>
                <c:pt idx="40">
                  <c:v>195.409912109375</c:v>
                </c:pt>
                <c:pt idx="41">
                  <c:v>194.679931640625</c:v>
                </c:pt>
                <c:pt idx="42">
                  <c:v>195.610107421875</c:v>
                </c:pt>
                <c:pt idx="43">
                  <c:v>194.47998046875</c:v>
                </c:pt>
                <c:pt idx="44">
                  <c:v>243.72998046875</c:v>
                </c:pt>
                <c:pt idx="45">
                  <c:v>194.929931640625</c:v>
                </c:pt>
                <c:pt idx="46">
                  <c:v>194.989990234375</c:v>
                </c:pt>
                <c:pt idx="47">
                  <c:v>195.02001953125</c:v>
                </c:pt>
                <c:pt idx="48">
                  <c:v>195.06005859375</c:v>
                </c:pt>
                <c:pt idx="49">
                  <c:v>195.179931640625</c:v>
                </c:pt>
                <c:pt idx="50">
                  <c:v>194.64013671875</c:v>
                </c:pt>
                <c:pt idx="51">
                  <c:v>195.08984375</c:v>
                </c:pt>
                <c:pt idx="52">
                  <c:v>195.090087890625</c:v>
                </c:pt>
                <c:pt idx="53">
                  <c:v>197.900146484375</c:v>
                </c:pt>
                <c:pt idx="54">
                  <c:v>192.119873046875</c:v>
                </c:pt>
                <c:pt idx="55">
                  <c:v>195.010009765625</c:v>
                </c:pt>
                <c:pt idx="56">
                  <c:v>194.989990234375</c:v>
                </c:pt>
                <c:pt idx="57">
                  <c:v>194.9599609375</c:v>
                </c:pt>
                <c:pt idx="58">
                  <c:v>194.989990234375</c:v>
                </c:pt>
                <c:pt idx="59">
                  <c:v>195.030029296875</c:v>
                </c:pt>
                <c:pt idx="60">
                  <c:v>195.150146484375</c:v>
                </c:pt>
                <c:pt idx="61">
                  <c:v>194.909912109375</c:v>
                </c:pt>
                <c:pt idx="62">
                  <c:v>195.010009765625</c:v>
                </c:pt>
                <c:pt idx="63">
                  <c:v>195.030029296875</c:v>
                </c:pt>
                <c:pt idx="64">
                  <c:v>197.659912109375</c:v>
                </c:pt>
                <c:pt idx="65">
                  <c:v>192.2900390625</c:v>
                </c:pt>
                <c:pt idx="66">
                  <c:v>195.0400390625</c:v>
                </c:pt>
                <c:pt idx="67">
                  <c:v>194.949951171875</c:v>
                </c:pt>
                <c:pt idx="68">
                  <c:v>195.030029296875</c:v>
                </c:pt>
                <c:pt idx="69">
                  <c:v>195.02001953125</c:v>
                </c:pt>
                <c:pt idx="70">
                  <c:v>195.06982421875</c:v>
                </c:pt>
                <c:pt idx="71">
                  <c:v>195.06005859375</c:v>
                </c:pt>
                <c:pt idx="72">
                  <c:v>194.880126953125</c:v>
                </c:pt>
                <c:pt idx="73">
                  <c:v>195.010009765625</c:v>
                </c:pt>
                <c:pt idx="74">
                  <c:v>195.079833984375</c:v>
                </c:pt>
                <c:pt idx="75">
                  <c:v>197.7900390625</c:v>
                </c:pt>
                <c:pt idx="76">
                  <c:v>192.10009765625</c:v>
                </c:pt>
                <c:pt idx="77">
                  <c:v>195.10986328125</c:v>
                </c:pt>
                <c:pt idx="78">
                  <c:v>194.960205078125</c:v>
                </c:pt>
                <c:pt idx="79">
                  <c:v>194.93994140625</c:v>
                </c:pt>
                <c:pt idx="80">
                  <c:v>195.22998046875</c:v>
                </c:pt>
                <c:pt idx="81">
                  <c:v>194.849853515625</c:v>
                </c:pt>
                <c:pt idx="82">
                  <c:v>195.010009765625</c:v>
                </c:pt>
                <c:pt idx="83">
                  <c:v>194.97021484375</c:v>
                </c:pt>
                <c:pt idx="84">
                  <c:v>194.969970703125</c:v>
                </c:pt>
                <c:pt idx="85">
                  <c:v>195.039794921875</c:v>
                </c:pt>
                <c:pt idx="86">
                  <c:v>197.830078125</c:v>
                </c:pt>
                <c:pt idx="87">
                  <c:v>192.360107421875</c:v>
                </c:pt>
                <c:pt idx="88">
                  <c:v>195.02001953125</c:v>
                </c:pt>
                <c:pt idx="89">
                  <c:v>194.83984375</c:v>
                </c:pt>
                <c:pt idx="90">
                  <c:v>194.989990234375</c:v>
                </c:pt>
                <c:pt idx="91">
                  <c:v>195</c:v>
                </c:pt>
                <c:pt idx="92">
                  <c:v>195.050048828125</c:v>
                </c:pt>
                <c:pt idx="93">
                  <c:v>195.0400390625</c:v>
                </c:pt>
                <c:pt idx="94">
                  <c:v>195.119873046875</c:v>
                </c:pt>
                <c:pt idx="95">
                  <c:v>194.85009765625</c:v>
                </c:pt>
                <c:pt idx="96">
                  <c:v>195.030029296875</c:v>
                </c:pt>
                <c:pt idx="97">
                  <c:v>197.530029296875</c:v>
                </c:pt>
                <c:pt idx="98">
                  <c:v>192.570068359375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3-44F9-90E9-F9B4F0C7ED54}"/>
            </c:ext>
          </c:extLst>
        </c:ser>
        <c:ser>
          <c:idx val="2"/>
          <c:order val="2"/>
          <c:tx>
            <c:v>3 packets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Sheet1!$K$4:$K$102</c:f>
              <c:numCache>
                <c:formatCode>General</c:formatCode>
                <c:ptCount val="99"/>
                <c:pt idx="0">
                  <c:v>292.389892578125</c:v>
                </c:pt>
                <c:pt idx="1">
                  <c:v>292.449951171875</c:v>
                </c:pt>
                <c:pt idx="2">
                  <c:v>295.320068359375</c:v>
                </c:pt>
                <c:pt idx="3">
                  <c:v>289.699951171875</c:v>
                </c:pt>
                <c:pt idx="4">
                  <c:v>292.580078125</c:v>
                </c:pt>
                <c:pt idx="5">
                  <c:v>292.47998046875</c:v>
                </c:pt>
                <c:pt idx="6">
                  <c:v>292.77001953125</c:v>
                </c:pt>
                <c:pt idx="7">
                  <c:v>341.02001953125</c:v>
                </c:pt>
                <c:pt idx="8">
                  <c:v>341.419921875</c:v>
                </c:pt>
                <c:pt idx="9">
                  <c:v>294.8701171875</c:v>
                </c:pt>
                <c:pt idx="10">
                  <c:v>290.030029296875</c:v>
                </c:pt>
                <c:pt idx="11">
                  <c:v>292.449951171875</c:v>
                </c:pt>
                <c:pt idx="12">
                  <c:v>293.18994140625</c:v>
                </c:pt>
                <c:pt idx="13">
                  <c:v>291.97998046875</c:v>
                </c:pt>
                <c:pt idx="14">
                  <c:v>292.72998046875</c:v>
                </c:pt>
                <c:pt idx="15">
                  <c:v>292.449951171875</c:v>
                </c:pt>
                <c:pt idx="16">
                  <c:v>292.320068359375</c:v>
                </c:pt>
                <c:pt idx="17">
                  <c:v>292.610107421875</c:v>
                </c:pt>
                <c:pt idx="18">
                  <c:v>292.39990234375</c:v>
                </c:pt>
                <c:pt idx="19">
                  <c:v>292.530029296875</c:v>
                </c:pt>
                <c:pt idx="20">
                  <c:v>295.18994140625</c:v>
                </c:pt>
                <c:pt idx="21">
                  <c:v>289.840087890625</c:v>
                </c:pt>
                <c:pt idx="22">
                  <c:v>292.6298828125</c:v>
                </c:pt>
                <c:pt idx="23">
                  <c:v>292.4501953125</c:v>
                </c:pt>
                <c:pt idx="24">
                  <c:v>292.559814453125</c:v>
                </c:pt>
                <c:pt idx="25">
                  <c:v>292.22998046875</c:v>
                </c:pt>
                <c:pt idx="26">
                  <c:v>292.820068359375</c:v>
                </c:pt>
                <c:pt idx="27">
                  <c:v>292.9599609375</c:v>
                </c:pt>
                <c:pt idx="28">
                  <c:v>291.840087890625</c:v>
                </c:pt>
                <c:pt idx="29">
                  <c:v>309.409912109375</c:v>
                </c:pt>
                <c:pt idx="30">
                  <c:v>275.66015625</c:v>
                </c:pt>
                <c:pt idx="31">
                  <c:v>295.349853515625</c:v>
                </c:pt>
                <c:pt idx="32">
                  <c:v>289.5400390625</c:v>
                </c:pt>
                <c:pt idx="33">
                  <c:v>292.489990234375</c:v>
                </c:pt>
                <c:pt idx="34">
                  <c:v>292.60009765625</c:v>
                </c:pt>
                <c:pt idx="35">
                  <c:v>292.43994140625</c:v>
                </c:pt>
                <c:pt idx="36">
                  <c:v>293.06005859375</c:v>
                </c:pt>
                <c:pt idx="37">
                  <c:v>292</c:v>
                </c:pt>
                <c:pt idx="38">
                  <c:v>292.929931640625</c:v>
                </c:pt>
                <c:pt idx="39">
                  <c:v>292.35009765625</c:v>
                </c:pt>
                <c:pt idx="40">
                  <c:v>292.27001953125</c:v>
                </c:pt>
                <c:pt idx="41">
                  <c:v>292.33984375</c:v>
                </c:pt>
                <c:pt idx="42">
                  <c:v>295.669921875</c:v>
                </c:pt>
                <c:pt idx="43">
                  <c:v>289.460205078125</c:v>
                </c:pt>
                <c:pt idx="44">
                  <c:v>292.68994140625</c:v>
                </c:pt>
                <c:pt idx="45">
                  <c:v>292.43994140625</c:v>
                </c:pt>
                <c:pt idx="46">
                  <c:v>292.449951171875</c:v>
                </c:pt>
                <c:pt idx="47">
                  <c:v>292.60009765625</c:v>
                </c:pt>
                <c:pt idx="48">
                  <c:v>292.39990234375</c:v>
                </c:pt>
                <c:pt idx="49">
                  <c:v>292.3701171875</c:v>
                </c:pt>
                <c:pt idx="50">
                  <c:v>292.60986328125</c:v>
                </c:pt>
                <c:pt idx="51">
                  <c:v>292.989990234375</c:v>
                </c:pt>
                <c:pt idx="52">
                  <c:v>292.1201171875</c:v>
                </c:pt>
                <c:pt idx="53">
                  <c:v>295.340087890625</c:v>
                </c:pt>
                <c:pt idx="54">
                  <c:v>289.77001953125</c:v>
                </c:pt>
                <c:pt idx="55">
                  <c:v>292.849853515625</c:v>
                </c:pt>
                <c:pt idx="56">
                  <c:v>292.130126953125</c:v>
                </c:pt>
                <c:pt idx="57">
                  <c:v>292.52978515625</c:v>
                </c:pt>
                <c:pt idx="58">
                  <c:v>292.66015625</c:v>
                </c:pt>
                <c:pt idx="59">
                  <c:v>292.580078125</c:v>
                </c:pt>
                <c:pt idx="60">
                  <c:v>292.199951171875</c:v>
                </c:pt>
                <c:pt idx="61">
                  <c:v>292.530029296875</c:v>
                </c:pt>
                <c:pt idx="62">
                  <c:v>292.52001953125</c:v>
                </c:pt>
                <c:pt idx="63">
                  <c:v>292.43994140625</c:v>
                </c:pt>
                <c:pt idx="64">
                  <c:v>295.14990234375</c:v>
                </c:pt>
                <c:pt idx="65">
                  <c:v>289.81005859375</c:v>
                </c:pt>
                <c:pt idx="66">
                  <c:v>292.60986328125</c:v>
                </c:pt>
                <c:pt idx="67">
                  <c:v>292.440185546875</c:v>
                </c:pt>
                <c:pt idx="68">
                  <c:v>292.6298828125</c:v>
                </c:pt>
                <c:pt idx="69">
                  <c:v>292.52001953125</c:v>
                </c:pt>
                <c:pt idx="70">
                  <c:v>293.18994140625</c:v>
                </c:pt>
                <c:pt idx="71">
                  <c:v>291.75</c:v>
                </c:pt>
                <c:pt idx="72">
                  <c:v>292.5400390625</c:v>
                </c:pt>
                <c:pt idx="73">
                  <c:v>292.41015625</c:v>
                </c:pt>
                <c:pt idx="74">
                  <c:v>292.7998046875</c:v>
                </c:pt>
                <c:pt idx="75">
                  <c:v>295.010009765625</c:v>
                </c:pt>
                <c:pt idx="76">
                  <c:v>289.690185546875</c:v>
                </c:pt>
                <c:pt idx="77">
                  <c:v>292.56982421875</c:v>
                </c:pt>
                <c:pt idx="78">
                  <c:v>292.56005859375</c:v>
                </c:pt>
                <c:pt idx="79">
                  <c:v>292.4599609375</c:v>
                </c:pt>
                <c:pt idx="80">
                  <c:v>292.530029296875</c:v>
                </c:pt>
                <c:pt idx="81">
                  <c:v>292.35009765625</c:v>
                </c:pt>
                <c:pt idx="82">
                  <c:v>292.739990234375</c:v>
                </c:pt>
                <c:pt idx="83">
                  <c:v>292.389892578125</c:v>
                </c:pt>
                <c:pt idx="84">
                  <c:v>292.5400390625</c:v>
                </c:pt>
                <c:pt idx="85">
                  <c:v>292.47998046875</c:v>
                </c:pt>
                <c:pt idx="86">
                  <c:v>295.320068359375</c:v>
                </c:pt>
                <c:pt idx="87">
                  <c:v>289.820068359375</c:v>
                </c:pt>
                <c:pt idx="88">
                  <c:v>292.47998046875</c:v>
                </c:pt>
                <c:pt idx="89">
                  <c:v>292.699951171875</c:v>
                </c:pt>
                <c:pt idx="90">
                  <c:v>292.300048828125</c:v>
                </c:pt>
                <c:pt idx="91">
                  <c:v>292.449951171875</c:v>
                </c:pt>
                <c:pt idx="92">
                  <c:v>292.75</c:v>
                </c:pt>
                <c:pt idx="93">
                  <c:v>292.409912109375</c:v>
                </c:pt>
                <c:pt idx="94">
                  <c:v>292.25</c:v>
                </c:pt>
                <c:pt idx="95">
                  <c:v>292.880126953125</c:v>
                </c:pt>
                <c:pt idx="96">
                  <c:v>292.260009765625</c:v>
                </c:pt>
                <c:pt idx="97">
                  <c:v>295.219970703125</c:v>
                </c:pt>
                <c:pt idx="98">
                  <c:v>289.919921875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3-44F9-90E9-F9B4F0C7ED54}"/>
            </c:ext>
          </c:extLst>
        </c:ser>
        <c:ser>
          <c:idx val="3"/>
          <c:order val="3"/>
          <c:tx>
            <c:v>4 packets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Sheet1!$O$4:$O$102</c:f>
              <c:numCache>
                <c:formatCode>General</c:formatCode>
                <c:ptCount val="99"/>
                <c:pt idx="0">
                  <c:v>389.85009765625</c:v>
                </c:pt>
                <c:pt idx="1">
                  <c:v>392.83984375</c:v>
                </c:pt>
                <c:pt idx="2">
                  <c:v>387.22998046875</c:v>
                </c:pt>
                <c:pt idx="3">
                  <c:v>389.72998046875</c:v>
                </c:pt>
                <c:pt idx="4">
                  <c:v>390.280029296875</c:v>
                </c:pt>
                <c:pt idx="5">
                  <c:v>389.780029296875</c:v>
                </c:pt>
                <c:pt idx="6">
                  <c:v>389.93994140625</c:v>
                </c:pt>
                <c:pt idx="7">
                  <c:v>390.14013671875</c:v>
                </c:pt>
                <c:pt idx="8">
                  <c:v>390.010009765625</c:v>
                </c:pt>
                <c:pt idx="9">
                  <c:v>390.06005859375</c:v>
                </c:pt>
                <c:pt idx="10">
                  <c:v>389.969970703125</c:v>
                </c:pt>
                <c:pt idx="11">
                  <c:v>390.079833984375</c:v>
                </c:pt>
                <c:pt idx="12">
                  <c:v>392.670166015625</c:v>
                </c:pt>
                <c:pt idx="13">
                  <c:v>387.14990234375</c:v>
                </c:pt>
                <c:pt idx="14">
                  <c:v>390.139892578125</c:v>
                </c:pt>
                <c:pt idx="15">
                  <c:v>390.080078125</c:v>
                </c:pt>
                <c:pt idx="16">
                  <c:v>390.030029296875</c:v>
                </c:pt>
                <c:pt idx="17">
                  <c:v>389.949951171875</c:v>
                </c:pt>
                <c:pt idx="18">
                  <c:v>390.080078125</c:v>
                </c:pt>
                <c:pt idx="19">
                  <c:v>389.909912109375</c:v>
                </c:pt>
                <c:pt idx="20">
                  <c:v>390.010009765625</c:v>
                </c:pt>
                <c:pt idx="21">
                  <c:v>389.91015625</c:v>
                </c:pt>
                <c:pt idx="22">
                  <c:v>390.119873046875</c:v>
                </c:pt>
                <c:pt idx="23">
                  <c:v>392.739990234375</c:v>
                </c:pt>
                <c:pt idx="24">
                  <c:v>387.300048828125</c:v>
                </c:pt>
                <c:pt idx="25">
                  <c:v>389.969970703125</c:v>
                </c:pt>
                <c:pt idx="26">
                  <c:v>390.130126953125</c:v>
                </c:pt>
                <c:pt idx="27">
                  <c:v>389.9599609375</c:v>
                </c:pt>
                <c:pt idx="28">
                  <c:v>390.14990234375</c:v>
                </c:pt>
                <c:pt idx="29">
                  <c:v>389.93994140625</c:v>
                </c:pt>
                <c:pt idx="30">
                  <c:v>390.02001953125</c:v>
                </c:pt>
                <c:pt idx="31">
                  <c:v>389.920166015625</c:v>
                </c:pt>
                <c:pt idx="32">
                  <c:v>390.099853515625</c:v>
                </c:pt>
                <c:pt idx="33">
                  <c:v>389.89013671875</c:v>
                </c:pt>
                <c:pt idx="34">
                  <c:v>438.919921875</c:v>
                </c:pt>
                <c:pt idx="35">
                  <c:v>389.989990234375</c:v>
                </c:pt>
                <c:pt idx="36">
                  <c:v>390.030029296875</c:v>
                </c:pt>
                <c:pt idx="37">
                  <c:v>390.72998046875</c:v>
                </c:pt>
                <c:pt idx="38">
                  <c:v>389.2900390625</c:v>
                </c:pt>
                <c:pt idx="39">
                  <c:v>390.070068359375</c:v>
                </c:pt>
                <c:pt idx="40">
                  <c:v>390.08984375</c:v>
                </c:pt>
                <c:pt idx="41">
                  <c:v>389.93994140625</c:v>
                </c:pt>
                <c:pt idx="42">
                  <c:v>392.52001953125</c:v>
                </c:pt>
                <c:pt idx="43">
                  <c:v>387.39013671875</c:v>
                </c:pt>
                <c:pt idx="44">
                  <c:v>389.8798828125</c:v>
                </c:pt>
                <c:pt idx="45">
                  <c:v>390.090087890625</c:v>
                </c:pt>
                <c:pt idx="46">
                  <c:v>390.25</c:v>
                </c:pt>
                <c:pt idx="47">
                  <c:v>389.830078125</c:v>
                </c:pt>
                <c:pt idx="48">
                  <c:v>439.099853515625</c:v>
                </c:pt>
                <c:pt idx="49">
                  <c:v>389.89013671875</c:v>
                </c:pt>
                <c:pt idx="50">
                  <c:v>389.829833984375</c:v>
                </c:pt>
                <c:pt idx="51">
                  <c:v>390.010009765625</c:v>
                </c:pt>
                <c:pt idx="52">
                  <c:v>390.27001953125</c:v>
                </c:pt>
                <c:pt idx="53">
                  <c:v>392.510009765625</c:v>
                </c:pt>
                <c:pt idx="54">
                  <c:v>387.330078125</c:v>
                </c:pt>
                <c:pt idx="55">
                  <c:v>390.1298828125</c:v>
                </c:pt>
                <c:pt idx="56">
                  <c:v>389.900146484375</c:v>
                </c:pt>
                <c:pt idx="57">
                  <c:v>389.68994140625</c:v>
                </c:pt>
                <c:pt idx="58">
                  <c:v>390.43994140625</c:v>
                </c:pt>
                <c:pt idx="59">
                  <c:v>389.89013671875</c:v>
                </c:pt>
                <c:pt idx="60">
                  <c:v>389.929931640625</c:v>
                </c:pt>
                <c:pt idx="61">
                  <c:v>390.02001953125</c:v>
                </c:pt>
                <c:pt idx="62">
                  <c:v>390.0400390625</c:v>
                </c:pt>
                <c:pt idx="63">
                  <c:v>390.08984375</c:v>
                </c:pt>
                <c:pt idx="64">
                  <c:v>393.02001953125</c:v>
                </c:pt>
                <c:pt idx="65">
                  <c:v>386.85009765625</c:v>
                </c:pt>
                <c:pt idx="66">
                  <c:v>390.199951171875</c:v>
                </c:pt>
                <c:pt idx="67">
                  <c:v>389.97998046875</c:v>
                </c:pt>
                <c:pt idx="68">
                  <c:v>390.030029296875</c:v>
                </c:pt>
                <c:pt idx="69">
                  <c:v>389.77001953125</c:v>
                </c:pt>
                <c:pt idx="70">
                  <c:v>390.239990234375</c:v>
                </c:pt>
                <c:pt idx="71">
                  <c:v>389.909912109375</c:v>
                </c:pt>
                <c:pt idx="72">
                  <c:v>390.2900390625</c:v>
                </c:pt>
                <c:pt idx="73">
                  <c:v>389.840087890625</c:v>
                </c:pt>
                <c:pt idx="74">
                  <c:v>389.85986328125</c:v>
                </c:pt>
                <c:pt idx="75">
                  <c:v>392.900146484375</c:v>
                </c:pt>
                <c:pt idx="76">
                  <c:v>387.280029296875</c:v>
                </c:pt>
                <c:pt idx="77">
                  <c:v>390.06982421875</c:v>
                </c:pt>
                <c:pt idx="78">
                  <c:v>389.900146484375</c:v>
                </c:pt>
                <c:pt idx="79">
                  <c:v>389.989990234375</c:v>
                </c:pt>
                <c:pt idx="80">
                  <c:v>390.02001953125</c:v>
                </c:pt>
                <c:pt idx="81">
                  <c:v>487.219970703125</c:v>
                </c:pt>
                <c:pt idx="82">
                  <c:v>390.06005859375</c:v>
                </c:pt>
                <c:pt idx="83">
                  <c:v>390.199951171875</c:v>
                </c:pt>
                <c:pt idx="84">
                  <c:v>389.89990234375</c:v>
                </c:pt>
                <c:pt idx="85">
                  <c:v>389.91015625</c:v>
                </c:pt>
                <c:pt idx="86">
                  <c:v>392.77978515625</c:v>
                </c:pt>
                <c:pt idx="87">
                  <c:v>436</c:v>
                </c:pt>
                <c:pt idx="88">
                  <c:v>390.10009765625</c:v>
                </c:pt>
                <c:pt idx="89">
                  <c:v>390.610107421875</c:v>
                </c:pt>
                <c:pt idx="90">
                  <c:v>389.47998046875</c:v>
                </c:pt>
                <c:pt idx="91">
                  <c:v>390</c:v>
                </c:pt>
                <c:pt idx="92">
                  <c:v>390.010009765625</c:v>
                </c:pt>
                <c:pt idx="93">
                  <c:v>390.219970703125</c:v>
                </c:pt>
                <c:pt idx="94">
                  <c:v>392.780029296875</c:v>
                </c:pt>
                <c:pt idx="95">
                  <c:v>387.139892578125</c:v>
                </c:pt>
                <c:pt idx="96">
                  <c:v>389.8701171875</c:v>
                </c:pt>
                <c:pt idx="97">
                  <c:v>390.1298828125</c:v>
                </c:pt>
                <c:pt idx="98">
                  <c:v>389.969970703125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3-44F9-90E9-F9B4F0C7ED54}"/>
            </c:ext>
          </c:extLst>
        </c:ser>
        <c:ser>
          <c:idx val="4"/>
          <c:order val="4"/>
          <c:tx>
            <c:v>5 packets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Sheet1!$S$4:$S$102</c:f>
              <c:numCache>
                <c:formatCode>General</c:formatCode>
                <c:ptCount val="99"/>
                <c:pt idx="0">
                  <c:v>487.570068359375</c:v>
                </c:pt>
                <c:pt idx="1">
                  <c:v>487.340087890625</c:v>
                </c:pt>
                <c:pt idx="2">
                  <c:v>487.599853515625</c:v>
                </c:pt>
                <c:pt idx="3">
                  <c:v>487.66015625</c:v>
                </c:pt>
                <c:pt idx="4">
                  <c:v>487.52978515625</c:v>
                </c:pt>
                <c:pt idx="5">
                  <c:v>487.360107421875</c:v>
                </c:pt>
                <c:pt idx="6">
                  <c:v>487.679931640625</c:v>
                </c:pt>
                <c:pt idx="7">
                  <c:v>490.360107421875</c:v>
                </c:pt>
                <c:pt idx="8">
                  <c:v>484.639892578125</c:v>
                </c:pt>
                <c:pt idx="9">
                  <c:v>487.4599609375</c:v>
                </c:pt>
                <c:pt idx="10">
                  <c:v>487.480224609375</c:v>
                </c:pt>
                <c:pt idx="11">
                  <c:v>487.47998046875</c:v>
                </c:pt>
                <c:pt idx="12">
                  <c:v>487.52001953125</c:v>
                </c:pt>
                <c:pt idx="13">
                  <c:v>487.559814453125</c:v>
                </c:pt>
                <c:pt idx="14">
                  <c:v>487.590087890625</c:v>
                </c:pt>
                <c:pt idx="15">
                  <c:v>536.25</c:v>
                </c:pt>
                <c:pt idx="16">
                  <c:v>536.199951171875</c:v>
                </c:pt>
                <c:pt idx="17">
                  <c:v>487.580078125</c:v>
                </c:pt>
                <c:pt idx="18">
                  <c:v>487.599853515625</c:v>
                </c:pt>
                <c:pt idx="19">
                  <c:v>487.340087890625</c:v>
                </c:pt>
                <c:pt idx="20">
                  <c:v>490.380126953125</c:v>
                </c:pt>
                <c:pt idx="21">
                  <c:v>484.56982421875</c:v>
                </c:pt>
                <c:pt idx="22">
                  <c:v>487.719970703125</c:v>
                </c:pt>
                <c:pt idx="23">
                  <c:v>487.89013671875</c:v>
                </c:pt>
                <c:pt idx="24">
                  <c:v>487.070068359375</c:v>
                </c:pt>
                <c:pt idx="25">
                  <c:v>487.4599609375</c:v>
                </c:pt>
                <c:pt idx="26">
                  <c:v>487.699951171875</c:v>
                </c:pt>
                <c:pt idx="27">
                  <c:v>487.659912109375</c:v>
                </c:pt>
                <c:pt idx="28">
                  <c:v>488.590087890625</c:v>
                </c:pt>
                <c:pt idx="29">
                  <c:v>486.14990234375</c:v>
                </c:pt>
                <c:pt idx="30">
                  <c:v>487.6201171875</c:v>
                </c:pt>
                <c:pt idx="31">
                  <c:v>490.1298828125</c:v>
                </c:pt>
                <c:pt idx="32">
                  <c:v>485.1201171875</c:v>
                </c:pt>
                <c:pt idx="33">
                  <c:v>487.159912109375</c:v>
                </c:pt>
                <c:pt idx="34">
                  <c:v>487.66015625</c:v>
                </c:pt>
                <c:pt idx="35">
                  <c:v>487.579833984375</c:v>
                </c:pt>
                <c:pt idx="36">
                  <c:v>487.41015625</c:v>
                </c:pt>
                <c:pt idx="37">
                  <c:v>487.539794921875</c:v>
                </c:pt>
                <c:pt idx="38">
                  <c:v>487.5400390625</c:v>
                </c:pt>
                <c:pt idx="39">
                  <c:v>487.52001953125</c:v>
                </c:pt>
                <c:pt idx="40">
                  <c:v>487.449951171875</c:v>
                </c:pt>
                <c:pt idx="41">
                  <c:v>487.5400390625</c:v>
                </c:pt>
                <c:pt idx="42">
                  <c:v>489.989990234375</c:v>
                </c:pt>
                <c:pt idx="43">
                  <c:v>485.150146484375</c:v>
                </c:pt>
                <c:pt idx="44">
                  <c:v>487.31982421875</c:v>
                </c:pt>
                <c:pt idx="45">
                  <c:v>487.460205078125</c:v>
                </c:pt>
                <c:pt idx="46">
                  <c:v>487.72998046875</c:v>
                </c:pt>
                <c:pt idx="47">
                  <c:v>487.309814453125</c:v>
                </c:pt>
                <c:pt idx="48">
                  <c:v>487.630126953125</c:v>
                </c:pt>
                <c:pt idx="49">
                  <c:v>487.349853515625</c:v>
                </c:pt>
                <c:pt idx="50">
                  <c:v>487.630126953125</c:v>
                </c:pt>
                <c:pt idx="51">
                  <c:v>487.679931640625</c:v>
                </c:pt>
                <c:pt idx="52">
                  <c:v>487.340087890625</c:v>
                </c:pt>
                <c:pt idx="53">
                  <c:v>490.179931640625</c:v>
                </c:pt>
                <c:pt idx="54">
                  <c:v>484.97998046875</c:v>
                </c:pt>
                <c:pt idx="55">
                  <c:v>487.610107421875</c:v>
                </c:pt>
                <c:pt idx="56">
                  <c:v>487.409912109375</c:v>
                </c:pt>
                <c:pt idx="57">
                  <c:v>487.400146484375</c:v>
                </c:pt>
                <c:pt idx="58">
                  <c:v>487.5</c:v>
                </c:pt>
                <c:pt idx="59">
                  <c:v>487.52978515625</c:v>
                </c:pt>
                <c:pt idx="60">
                  <c:v>487.77001953125</c:v>
                </c:pt>
                <c:pt idx="61">
                  <c:v>487.31005859375</c:v>
                </c:pt>
                <c:pt idx="62">
                  <c:v>487.4599609375</c:v>
                </c:pt>
                <c:pt idx="63">
                  <c:v>487.7900390625</c:v>
                </c:pt>
                <c:pt idx="64">
                  <c:v>490.1201171875</c:v>
                </c:pt>
                <c:pt idx="65">
                  <c:v>484.60986328125</c:v>
                </c:pt>
                <c:pt idx="66">
                  <c:v>488.280029296875</c:v>
                </c:pt>
                <c:pt idx="67">
                  <c:v>486.97998046875</c:v>
                </c:pt>
                <c:pt idx="68">
                  <c:v>487.5400390625</c:v>
                </c:pt>
                <c:pt idx="69">
                  <c:v>487.43994140625</c:v>
                </c:pt>
                <c:pt idx="70">
                  <c:v>487.719970703125</c:v>
                </c:pt>
                <c:pt idx="71">
                  <c:v>487.150146484375</c:v>
                </c:pt>
                <c:pt idx="72">
                  <c:v>487.81982421875</c:v>
                </c:pt>
                <c:pt idx="73">
                  <c:v>487.2900390625</c:v>
                </c:pt>
                <c:pt idx="74">
                  <c:v>487.590087890625</c:v>
                </c:pt>
                <c:pt idx="75">
                  <c:v>490.239990234375</c:v>
                </c:pt>
                <c:pt idx="76">
                  <c:v>484.869873046875</c:v>
                </c:pt>
                <c:pt idx="77">
                  <c:v>487.420166015625</c:v>
                </c:pt>
                <c:pt idx="78">
                  <c:v>487.43994140625</c:v>
                </c:pt>
                <c:pt idx="79">
                  <c:v>487.510009765625</c:v>
                </c:pt>
                <c:pt idx="80">
                  <c:v>487.719970703125</c:v>
                </c:pt>
                <c:pt idx="81">
                  <c:v>487.89013671875</c:v>
                </c:pt>
                <c:pt idx="82">
                  <c:v>486.929931640625</c:v>
                </c:pt>
                <c:pt idx="83">
                  <c:v>487.619873046875</c:v>
                </c:pt>
                <c:pt idx="84">
                  <c:v>487.460205078125</c:v>
                </c:pt>
                <c:pt idx="85">
                  <c:v>487.47998046875</c:v>
                </c:pt>
                <c:pt idx="86">
                  <c:v>492.919921875</c:v>
                </c:pt>
                <c:pt idx="87">
                  <c:v>482.050048828125</c:v>
                </c:pt>
                <c:pt idx="88">
                  <c:v>487.659912109375</c:v>
                </c:pt>
                <c:pt idx="89">
                  <c:v>487.3701171875</c:v>
                </c:pt>
                <c:pt idx="90">
                  <c:v>487.699951171875</c:v>
                </c:pt>
                <c:pt idx="91">
                  <c:v>487.659912109375</c:v>
                </c:pt>
                <c:pt idx="92">
                  <c:v>488.5400390625</c:v>
                </c:pt>
                <c:pt idx="93">
                  <c:v>486.39990234375</c:v>
                </c:pt>
                <c:pt idx="94">
                  <c:v>487.68017578125</c:v>
                </c:pt>
                <c:pt idx="95">
                  <c:v>487.409912109375</c:v>
                </c:pt>
                <c:pt idx="96">
                  <c:v>487.429931640625</c:v>
                </c:pt>
                <c:pt idx="97">
                  <c:v>490.06005859375</c:v>
                </c:pt>
                <c:pt idx="98">
                  <c:v>484.969970703125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3-44F9-90E9-F9B4F0C7ED54}"/>
            </c:ext>
          </c:extLst>
        </c:ser>
        <c:ser>
          <c:idx val="6"/>
          <c:order val="5"/>
          <c:tx>
            <c:v>6 packets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Sheet1!$W$4:$W$102</c:f>
              <c:numCache>
                <c:formatCode>General</c:formatCode>
                <c:ptCount val="99"/>
                <c:pt idx="0">
                  <c:v>587.619873046875</c:v>
                </c:pt>
                <c:pt idx="1">
                  <c:v>582.320068359375</c:v>
                </c:pt>
                <c:pt idx="2">
                  <c:v>584.81982421875</c:v>
                </c:pt>
                <c:pt idx="3">
                  <c:v>585.150146484375</c:v>
                </c:pt>
                <c:pt idx="4">
                  <c:v>584.93994140625</c:v>
                </c:pt>
                <c:pt idx="5">
                  <c:v>584.93994140625</c:v>
                </c:pt>
                <c:pt idx="6">
                  <c:v>585.110107421875</c:v>
                </c:pt>
                <c:pt idx="7">
                  <c:v>585.169921875</c:v>
                </c:pt>
                <c:pt idx="8">
                  <c:v>584.77001953125</c:v>
                </c:pt>
                <c:pt idx="9">
                  <c:v>585.199951171875</c:v>
                </c:pt>
                <c:pt idx="10">
                  <c:v>584.85009765625</c:v>
                </c:pt>
                <c:pt idx="11">
                  <c:v>588.119873046875</c:v>
                </c:pt>
                <c:pt idx="12">
                  <c:v>582.070068359375</c:v>
                </c:pt>
                <c:pt idx="13">
                  <c:v>585.0400390625</c:v>
                </c:pt>
                <c:pt idx="14">
                  <c:v>585.090087890625</c:v>
                </c:pt>
                <c:pt idx="15">
                  <c:v>584.83984375</c:v>
                </c:pt>
                <c:pt idx="16">
                  <c:v>585.010009765625</c:v>
                </c:pt>
                <c:pt idx="17">
                  <c:v>585.090087890625</c:v>
                </c:pt>
                <c:pt idx="18">
                  <c:v>585.0400390625</c:v>
                </c:pt>
                <c:pt idx="19">
                  <c:v>584.949951171875</c:v>
                </c:pt>
                <c:pt idx="20">
                  <c:v>585.1298828125</c:v>
                </c:pt>
                <c:pt idx="21">
                  <c:v>584.860107421875</c:v>
                </c:pt>
                <c:pt idx="22">
                  <c:v>587.949951171875</c:v>
                </c:pt>
                <c:pt idx="23">
                  <c:v>582.070068359375</c:v>
                </c:pt>
                <c:pt idx="24">
                  <c:v>585.159912109375</c:v>
                </c:pt>
                <c:pt idx="25">
                  <c:v>585.090087890625</c:v>
                </c:pt>
                <c:pt idx="26">
                  <c:v>585.260009765625</c:v>
                </c:pt>
                <c:pt idx="27">
                  <c:v>584.760009765625</c:v>
                </c:pt>
                <c:pt idx="28">
                  <c:v>584.93994140625</c:v>
                </c:pt>
                <c:pt idx="29">
                  <c:v>585.030029296875</c:v>
                </c:pt>
                <c:pt idx="30">
                  <c:v>584.969970703125</c:v>
                </c:pt>
                <c:pt idx="31">
                  <c:v>585.179931640625</c:v>
                </c:pt>
                <c:pt idx="32">
                  <c:v>584.900146484375</c:v>
                </c:pt>
                <c:pt idx="33">
                  <c:v>588.06005859375</c:v>
                </c:pt>
                <c:pt idx="34">
                  <c:v>582</c:v>
                </c:pt>
                <c:pt idx="35">
                  <c:v>585.059814453125</c:v>
                </c:pt>
                <c:pt idx="36">
                  <c:v>585.10009765625</c:v>
                </c:pt>
                <c:pt idx="37">
                  <c:v>584.93994140625</c:v>
                </c:pt>
                <c:pt idx="38">
                  <c:v>585.010009765625</c:v>
                </c:pt>
                <c:pt idx="39">
                  <c:v>584.949951171875</c:v>
                </c:pt>
                <c:pt idx="40">
                  <c:v>585.010009765625</c:v>
                </c:pt>
                <c:pt idx="41">
                  <c:v>584.8701171875</c:v>
                </c:pt>
                <c:pt idx="42">
                  <c:v>585.219970703125</c:v>
                </c:pt>
                <c:pt idx="43">
                  <c:v>585.14990234375</c:v>
                </c:pt>
                <c:pt idx="44">
                  <c:v>587.690185546875</c:v>
                </c:pt>
                <c:pt idx="45">
                  <c:v>582.199951171875</c:v>
                </c:pt>
                <c:pt idx="46">
                  <c:v>584.849853515625</c:v>
                </c:pt>
                <c:pt idx="47">
                  <c:v>585.239990234375</c:v>
                </c:pt>
                <c:pt idx="48">
                  <c:v>584.900146484375</c:v>
                </c:pt>
                <c:pt idx="49">
                  <c:v>584.93994140625</c:v>
                </c:pt>
                <c:pt idx="50">
                  <c:v>585.159912109375</c:v>
                </c:pt>
                <c:pt idx="51">
                  <c:v>584.9501953125</c:v>
                </c:pt>
                <c:pt idx="52">
                  <c:v>682.539794921875</c:v>
                </c:pt>
                <c:pt idx="53">
                  <c:v>585.1201171875</c:v>
                </c:pt>
                <c:pt idx="54">
                  <c:v>586.070068359375</c:v>
                </c:pt>
                <c:pt idx="55">
                  <c:v>586.409912109375</c:v>
                </c:pt>
                <c:pt idx="56">
                  <c:v>582.320068359375</c:v>
                </c:pt>
                <c:pt idx="57">
                  <c:v>585.389892578125</c:v>
                </c:pt>
                <c:pt idx="58">
                  <c:v>584.820068359375</c:v>
                </c:pt>
                <c:pt idx="59">
                  <c:v>585</c:v>
                </c:pt>
                <c:pt idx="60">
                  <c:v>585.06005859375</c:v>
                </c:pt>
                <c:pt idx="61">
                  <c:v>585.02001953125</c:v>
                </c:pt>
                <c:pt idx="62">
                  <c:v>584.969970703125</c:v>
                </c:pt>
                <c:pt idx="63">
                  <c:v>585.14990234375</c:v>
                </c:pt>
                <c:pt idx="64">
                  <c:v>584.93994140625</c:v>
                </c:pt>
                <c:pt idx="65">
                  <c:v>584.940185546875</c:v>
                </c:pt>
                <c:pt idx="66">
                  <c:v>587.8798828125</c:v>
                </c:pt>
                <c:pt idx="67">
                  <c:v>582.169921875</c:v>
                </c:pt>
                <c:pt idx="68">
                  <c:v>585.27001953125</c:v>
                </c:pt>
                <c:pt idx="69">
                  <c:v>585.02001953125</c:v>
                </c:pt>
                <c:pt idx="70">
                  <c:v>584.780029296875</c:v>
                </c:pt>
                <c:pt idx="71">
                  <c:v>585.409912109375</c:v>
                </c:pt>
                <c:pt idx="72">
                  <c:v>584.60009765625</c:v>
                </c:pt>
                <c:pt idx="73">
                  <c:v>585.139892578125</c:v>
                </c:pt>
                <c:pt idx="74">
                  <c:v>585.080078125</c:v>
                </c:pt>
                <c:pt idx="75">
                  <c:v>584.93994140625</c:v>
                </c:pt>
                <c:pt idx="76">
                  <c:v>585.239990234375</c:v>
                </c:pt>
                <c:pt idx="77">
                  <c:v>633.81005859375</c:v>
                </c:pt>
                <c:pt idx="78">
                  <c:v>584.7900390625</c:v>
                </c:pt>
                <c:pt idx="79">
                  <c:v>585.199951171875</c:v>
                </c:pt>
                <c:pt idx="80">
                  <c:v>584.760009765625</c:v>
                </c:pt>
                <c:pt idx="81">
                  <c:v>585.219970703125</c:v>
                </c:pt>
                <c:pt idx="82">
                  <c:v>584.9599609375</c:v>
                </c:pt>
                <c:pt idx="83">
                  <c:v>585.02001953125</c:v>
                </c:pt>
                <c:pt idx="84">
                  <c:v>585.02001953125</c:v>
                </c:pt>
                <c:pt idx="85">
                  <c:v>584.989990234375</c:v>
                </c:pt>
                <c:pt idx="86">
                  <c:v>587.550048828125</c:v>
                </c:pt>
                <c:pt idx="87">
                  <c:v>582.340087890625</c:v>
                </c:pt>
                <c:pt idx="88">
                  <c:v>585.14990234375</c:v>
                </c:pt>
                <c:pt idx="89">
                  <c:v>585.179931640625</c:v>
                </c:pt>
                <c:pt idx="90">
                  <c:v>584.97021484375</c:v>
                </c:pt>
                <c:pt idx="91">
                  <c:v>584.83984375</c:v>
                </c:pt>
                <c:pt idx="92">
                  <c:v>584.969970703125</c:v>
                </c:pt>
                <c:pt idx="93">
                  <c:v>585.150146484375</c:v>
                </c:pt>
                <c:pt idx="94">
                  <c:v>584.989990234375</c:v>
                </c:pt>
                <c:pt idx="95">
                  <c:v>585.02001953125</c:v>
                </c:pt>
                <c:pt idx="96">
                  <c:v>584.849853515625</c:v>
                </c:pt>
                <c:pt idx="97">
                  <c:v>588.010009765625</c:v>
                </c:pt>
                <c:pt idx="98">
                  <c:v>582.300048828125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3-44F9-90E9-F9B4F0C7ED54}"/>
            </c:ext>
          </c:extLst>
        </c:ser>
        <c:ser>
          <c:idx val="7"/>
          <c:order val="6"/>
          <c:tx>
            <c:v>7 packets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Sheet1!$AB$4:$AB$102</c:f>
              <c:numCache>
                <c:formatCode>General</c:formatCode>
                <c:ptCount val="99"/>
                <c:pt idx="0">
                  <c:v>682.469970703125</c:v>
                </c:pt>
                <c:pt idx="1">
                  <c:v>682.5</c:v>
                </c:pt>
                <c:pt idx="2">
                  <c:v>682.510009765625</c:v>
                </c:pt>
                <c:pt idx="3">
                  <c:v>682.590087890625</c:v>
                </c:pt>
                <c:pt idx="4">
                  <c:v>682.58984375</c:v>
                </c:pt>
                <c:pt idx="5">
                  <c:v>682.4599609375</c:v>
                </c:pt>
                <c:pt idx="6">
                  <c:v>685.22998046875</c:v>
                </c:pt>
                <c:pt idx="7">
                  <c:v>679.650146484375</c:v>
                </c:pt>
                <c:pt idx="8">
                  <c:v>682.58984375</c:v>
                </c:pt>
                <c:pt idx="9">
                  <c:v>682.580078125</c:v>
                </c:pt>
                <c:pt idx="10">
                  <c:v>682.580078125</c:v>
                </c:pt>
                <c:pt idx="11">
                  <c:v>682.52001953125</c:v>
                </c:pt>
                <c:pt idx="12">
                  <c:v>682.559814453125</c:v>
                </c:pt>
                <c:pt idx="13">
                  <c:v>682.280029296875</c:v>
                </c:pt>
                <c:pt idx="14">
                  <c:v>687.340087890625</c:v>
                </c:pt>
                <c:pt idx="15">
                  <c:v>678.030029296875</c:v>
                </c:pt>
                <c:pt idx="16">
                  <c:v>682.659912109375</c:v>
                </c:pt>
                <c:pt idx="17">
                  <c:v>685.25</c:v>
                </c:pt>
                <c:pt idx="18">
                  <c:v>679.630126953125</c:v>
                </c:pt>
                <c:pt idx="19">
                  <c:v>682.27001953125</c:v>
                </c:pt>
                <c:pt idx="20">
                  <c:v>682.5498046875</c:v>
                </c:pt>
                <c:pt idx="21">
                  <c:v>683.25</c:v>
                </c:pt>
                <c:pt idx="22">
                  <c:v>682.090087890625</c:v>
                </c:pt>
                <c:pt idx="23">
                  <c:v>682.27001953125</c:v>
                </c:pt>
                <c:pt idx="24">
                  <c:v>682.679931640625</c:v>
                </c:pt>
                <c:pt idx="25">
                  <c:v>682.489990234375</c:v>
                </c:pt>
                <c:pt idx="26">
                  <c:v>682.400146484375</c:v>
                </c:pt>
                <c:pt idx="27">
                  <c:v>682.31982421875</c:v>
                </c:pt>
                <c:pt idx="28">
                  <c:v>685.60009765625</c:v>
                </c:pt>
                <c:pt idx="29">
                  <c:v>679.840087890625</c:v>
                </c:pt>
                <c:pt idx="30">
                  <c:v>682.510009765625</c:v>
                </c:pt>
                <c:pt idx="31">
                  <c:v>682.369873046875</c:v>
                </c:pt>
                <c:pt idx="32">
                  <c:v>682.840087890625</c:v>
                </c:pt>
                <c:pt idx="33">
                  <c:v>682.349853515625</c:v>
                </c:pt>
                <c:pt idx="34">
                  <c:v>682.489990234375</c:v>
                </c:pt>
                <c:pt idx="35">
                  <c:v>682.4501953125</c:v>
                </c:pt>
                <c:pt idx="36">
                  <c:v>682.579833984375</c:v>
                </c:pt>
                <c:pt idx="37">
                  <c:v>682.650146484375</c:v>
                </c:pt>
                <c:pt idx="38">
                  <c:v>682.369873046875</c:v>
                </c:pt>
                <c:pt idx="39">
                  <c:v>685.41015625</c:v>
                </c:pt>
                <c:pt idx="40">
                  <c:v>679.639892578125</c:v>
                </c:pt>
                <c:pt idx="41">
                  <c:v>682.550048828125</c:v>
                </c:pt>
                <c:pt idx="42">
                  <c:v>682.43994140625</c:v>
                </c:pt>
                <c:pt idx="43">
                  <c:v>682.419921875</c:v>
                </c:pt>
                <c:pt idx="44">
                  <c:v>682.72998046875</c:v>
                </c:pt>
                <c:pt idx="45">
                  <c:v>682.490234375</c:v>
                </c:pt>
                <c:pt idx="46">
                  <c:v>682.539794921875</c:v>
                </c:pt>
                <c:pt idx="47">
                  <c:v>682.510009765625</c:v>
                </c:pt>
                <c:pt idx="48">
                  <c:v>682.590087890625</c:v>
                </c:pt>
                <c:pt idx="49">
                  <c:v>682.369873046875</c:v>
                </c:pt>
                <c:pt idx="50">
                  <c:v>685.39013671875</c:v>
                </c:pt>
                <c:pt idx="51">
                  <c:v>679.780029296875</c:v>
                </c:pt>
                <c:pt idx="52">
                  <c:v>682.699951171875</c:v>
                </c:pt>
                <c:pt idx="53">
                  <c:v>682.18994140625</c:v>
                </c:pt>
                <c:pt idx="54">
                  <c:v>682.570068359375</c:v>
                </c:pt>
                <c:pt idx="55">
                  <c:v>682.60009765625</c:v>
                </c:pt>
                <c:pt idx="56">
                  <c:v>682.579833984375</c:v>
                </c:pt>
                <c:pt idx="57">
                  <c:v>682.420166015625</c:v>
                </c:pt>
                <c:pt idx="58">
                  <c:v>682.679931640625</c:v>
                </c:pt>
                <c:pt idx="59">
                  <c:v>682.77001953125</c:v>
                </c:pt>
                <c:pt idx="60">
                  <c:v>682.06982421875</c:v>
                </c:pt>
                <c:pt idx="61">
                  <c:v>685.210205078125</c:v>
                </c:pt>
                <c:pt idx="62">
                  <c:v>680.039794921875</c:v>
                </c:pt>
                <c:pt idx="63">
                  <c:v>682.610107421875</c:v>
                </c:pt>
                <c:pt idx="64">
                  <c:v>682.300048828125</c:v>
                </c:pt>
                <c:pt idx="65">
                  <c:v>682.43994140625</c:v>
                </c:pt>
                <c:pt idx="66">
                  <c:v>682.719970703125</c:v>
                </c:pt>
                <c:pt idx="67">
                  <c:v>683.64013671875</c:v>
                </c:pt>
                <c:pt idx="68">
                  <c:v>681.2998046875</c:v>
                </c:pt>
                <c:pt idx="69">
                  <c:v>682.52001953125</c:v>
                </c:pt>
                <c:pt idx="70">
                  <c:v>682.489990234375</c:v>
                </c:pt>
                <c:pt idx="71">
                  <c:v>682.77001953125</c:v>
                </c:pt>
                <c:pt idx="72">
                  <c:v>684.940185546875</c:v>
                </c:pt>
                <c:pt idx="73">
                  <c:v>679.85986328125</c:v>
                </c:pt>
                <c:pt idx="74">
                  <c:v>682.679931640625</c:v>
                </c:pt>
                <c:pt idx="75">
                  <c:v>682.880126953125</c:v>
                </c:pt>
                <c:pt idx="76">
                  <c:v>681.989990234375</c:v>
                </c:pt>
                <c:pt idx="77">
                  <c:v>682.580078125</c:v>
                </c:pt>
                <c:pt idx="78">
                  <c:v>682.679931640625</c:v>
                </c:pt>
                <c:pt idx="79">
                  <c:v>682.429931640625</c:v>
                </c:pt>
                <c:pt idx="80">
                  <c:v>682.669921875</c:v>
                </c:pt>
                <c:pt idx="81">
                  <c:v>682.280029296875</c:v>
                </c:pt>
                <c:pt idx="82">
                  <c:v>682.72998046875</c:v>
                </c:pt>
                <c:pt idx="83">
                  <c:v>685.080078125</c:v>
                </c:pt>
                <c:pt idx="84">
                  <c:v>680.090087890625</c:v>
                </c:pt>
                <c:pt idx="85">
                  <c:v>682.329833984375</c:v>
                </c:pt>
                <c:pt idx="86">
                  <c:v>682.480224609375</c:v>
                </c:pt>
                <c:pt idx="87">
                  <c:v>682.559814453125</c:v>
                </c:pt>
                <c:pt idx="88">
                  <c:v>682.52001953125</c:v>
                </c:pt>
                <c:pt idx="89">
                  <c:v>682.39013671875</c:v>
                </c:pt>
                <c:pt idx="90">
                  <c:v>682.659912109375</c:v>
                </c:pt>
                <c:pt idx="91">
                  <c:v>682.449951171875</c:v>
                </c:pt>
                <c:pt idx="92">
                  <c:v>682.7900390625</c:v>
                </c:pt>
                <c:pt idx="93">
                  <c:v>682.25</c:v>
                </c:pt>
                <c:pt idx="94">
                  <c:v>685.449951171875</c:v>
                </c:pt>
                <c:pt idx="95">
                  <c:v>679.830078125</c:v>
                </c:pt>
                <c:pt idx="96">
                  <c:v>682.35009765625</c:v>
                </c:pt>
                <c:pt idx="97">
                  <c:v>682.52978515625</c:v>
                </c:pt>
                <c:pt idx="98">
                  <c:v>682.590087890625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3-44F9-90E9-F9B4F0C7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45104"/>
        <c:axId val="381153504"/>
      </c:lineChart>
      <c:catAx>
        <c:axId val="3811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Attemp</a:t>
                </a:r>
                <a:r>
                  <a:rPr lang="en-CA" baseline="0"/>
                  <a:t>t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53504"/>
        <c:crosses val="autoZero"/>
        <c:auto val="1"/>
        <c:lblAlgn val="ctr"/>
        <c:lblOffset val="100"/>
        <c:noMultiLvlLbl val="0"/>
      </c:catAx>
      <c:valAx>
        <c:axId val="3811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 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Sheet1!$G$4:$G$102</c:f>
              <c:numCache>
                <c:formatCode>General</c:formatCode>
                <c:ptCount val="99"/>
                <c:pt idx="0">
                  <c:v>190</c:v>
                </c:pt>
                <c:pt idx="1">
                  <c:v>194.85009765625</c:v>
                </c:pt>
                <c:pt idx="2">
                  <c:v>194.989990234375</c:v>
                </c:pt>
                <c:pt idx="3">
                  <c:v>195.10986328125</c:v>
                </c:pt>
                <c:pt idx="4">
                  <c:v>198.41015625</c:v>
                </c:pt>
                <c:pt idx="5">
                  <c:v>191.599853515625</c:v>
                </c:pt>
                <c:pt idx="6">
                  <c:v>194.89013671875</c:v>
                </c:pt>
                <c:pt idx="7">
                  <c:v>195.030029296875</c:v>
                </c:pt>
                <c:pt idx="8">
                  <c:v>194.97998046875</c:v>
                </c:pt>
                <c:pt idx="9">
                  <c:v>195</c:v>
                </c:pt>
                <c:pt idx="10">
                  <c:v>195.2900390625</c:v>
                </c:pt>
                <c:pt idx="11">
                  <c:v>194.97998046875</c:v>
                </c:pt>
                <c:pt idx="12">
                  <c:v>194.85986328125</c:v>
                </c:pt>
                <c:pt idx="13">
                  <c:v>194.949951171875</c:v>
                </c:pt>
                <c:pt idx="14">
                  <c:v>195.010009765625</c:v>
                </c:pt>
                <c:pt idx="15">
                  <c:v>198.16015625</c:v>
                </c:pt>
                <c:pt idx="16">
                  <c:v>191.81982421875</c:v>
                </c:pt>
                <c:pt idx="17">
                  <c:v>195.460205078125</c:v>
                </c:pt>
                <c:pt idx="18">
                  <c:v>194.5</c:v>
                </c:pt>
                <c:pt idx="19">
                  <c:v>195.06982421875</c:v>
                </c:pt>
                <c:pt idx="20">
                  <c:v>195.02001953125</c:v>
                </c:pt>
                <c:pt idx="21">
                  <c:v>194.8701171875</c:v>
                </c:pt>
                <c:pt idx="22">
                  <c:v>195.239990234375</c:v>
                </c:pt>
                <c:pt idx="23">
                  <c:v>194.929931640625</c:v>
                </c:pt>
                <c:pt idx="24">
                  <c:v>194.7900390625</c:v>
                </c:pt>
                <c:pt idx="25">
                  <c:v>194.929931640625</c:v>
                </c:pt>
                <c:pt idx="26">
                  <c:v>198.419921875</c:v>
                </c:pt>
                <c:pt idx="27">
                  <c:v>191.8701171875</c:v>
                </c:pt>
                <c:pt idx="28">
                  <c:v>195.050048828125</c:v>
                </c:pt>
                <c:pt idx="29">
                  <c:v>194.909912109375</c:v>
                </c:pt>
                <c:pt idx="30">
                  <c:v>194.800048828125</c:v>
                </c:pt>
                <c:pt idx="31">
                  <c:v>195.070068359375</c:v>
                </c:pt>
                <c:pt idx="32">
                  <c:v>195.030029296875</c:v>
                </c:pt>
                <c:pt idx="33">
                  <c:v>195.059814453125</c:v>
                </c:pt>
                <c:pt idx="34">
                  <c:v>194.91015625</c:v>
                </c:pt>
                <c:pt idx="35">
                  <c:v>195.010009765625</c:v>
                </c:pt>
                <c:pt idx="36">
                  <c:v>195.06982421875</c:v>
                </c:pt>
                <c:pt idx="37">
                  <c:v>197.7900390625</c:v>
                </c:pt>
                <c:pt idx="38">
                  <c:v>192.2900390625</c:v>
                </c:pt>
                <c:pt idx="39">
                  <c:v>194.820068359375</c:v>
                </c:pt>
                <c:pt idx="40">
                  <c:v>195.409912109375</c:v>
                </c:pt>
                <c:pt idx="41">
                  <c:v>194.679931640625</c:v>
                </c:pt>
                <c:pt idx="42">
                  <c:v>195.610107421875</c:v>
                </c:pt>
                <c:pt idx="43">
                  <c:v>194.47998046875</c:v>
                </c:pt>
                <c:pt idx="44">
                  <c:v>243.72998046875</c:v>
                </c:pt>
                <c:pt idx="45">
                  <c:v>194.929931640625</c:v>
                </c:pt>
                <c:pt idx="46">
                  <c:v>194.989990234375</c:v>
                </c:pt>
                <c:pt idx="47">
                  <c:v>195.02001953125</c:v>
                </c:pt>
                <c:pt idx="48">
                  <c:v>195.06005859375</c:v>
                </c:pt>
                <c:pt idx="49">
                  <c:v>195.179931640625</c:v>
                </c:pt>
                <c:pt idx="50">
                  <c:v>194.64013671875</c:v>
                </c:pt>
                <c:pt idx="51">
                  <c:v>195.08984375</c:v>
                </c:pt>
                <c:pt idx="52">
                  <c:v>195.090087890625</c:v>
                </c:pt>
                <c:pt idx="53">
                  <c:v>197.900146484375</c:v>
                </c:pt>
                <c:pt idx="54">
                  <c:v>192.119873046875</c:v>
                </c:pt>
                <c:pt idx="55">
                  <c:v>195.010009765625</c:v>
                </c:pt>
                <c:pt idx="56">
                  <c:v>194.989990234375</c:v>
                </c:pt>
                <c:pt idx="57">
                  <c:v>194.9599609375</c:v>
                </c:pt>
                <c:pt idx="58">
                  <c:v>194.989990234375</c:v>
                </c:pt>
                <c:pt idx="59">
                  <c:v>195.030029296875</c:v>
                </c:pt>
                <c:pt idx="60">
                  <c:v>195.150146484375</c:v>
                </c:pt>
                <c:pt idx="61">
                  <c:v>194.909912109375</c:v>
                </c:pt>
                <c:pt idx="62">
                  <c:v>195.010009765625</c:v>
                </c:pt>
                <c:pt idx="63">
                  <c:v>195.030029296875</c:v>
                </c:pt>
                <c:pt idx="64">
                  <c:v>197.659912109375</c:v>
                </c:pt>
                <c:pt idx="65">
                  <c:v>192.2900390625</c:v>
                </c:pt>
                <c:pt idx="66">
                  <c:v>195.0400390625</c:v>
                </c:pt>
                <c:pt idx="67">
                  <c:v>194.949951171875</c:v>
                </c:pt>
                <c:pt idx="68">
                  <c:v>195.030029296875</c:v>
                </c:pt>
                <c:pt idx="69">
                  <c:v>195.02001953125</c:v>
                </c:pt>
                <c:pt idx="70">
                  <c:v>195.06982421875</c:v>
                </c:pt>
                <c:pt idx="71">
                  <c:v>195.06005859375</c:v>
                </c:pt>
                <c:pt idx="72">
                  <c:v>194.880126953125</c:v>
                </c:pt>
                <c:pt idx="73">
                  <c:v>195.010009765625</c:v>
                </c:pt>
                <c:pt idx="74">
                  <c:v>195.079833984375</c:v>
                </c:pt>
                <c:pt idx="75">
                  <c:v>197.7900390625</c:v>
                </c:pt>
                <c:pt idx="76">
                  <c:v>192.10009765625</c:v>
                </c:pt>
                <c:pt idx="77">
                  <c:v>195.10986328125</c:v>
                </c:pt>
                <c:pt idx="78">
                  <c:v>194.960205078125</c:v>
                </c:pt>
                <c:pt idx="79">
                  <c:v>194.93994140625</c:v>
                </c:pt>
                <c:pt idx="80">
                  <c:v>195.22998046875</c:v>
                </c:pt>
                <c:pt idx="81">
                  <c:v>194.849853515625</c:v>
                </c:pt>
                <c:pt idx="82">
                  <c:v>195.010009765625</c:v>
                </c:pt>
                <c:pt idx="83">
                  <c:v>194.97021484375</c:v>
                </c:pt>
                <c:pt idx="84">
                  <c:v>194.969970703125</c:v>
                </c:pt>
                <c:pt idx="85">
                  <c:v>195.039794921875</c:v>
                </c:pt>
                <c:pt idx="86">
                  <c:v>197.830078125</c:v>
                </c:pt>
                <c:pt idx="87">
                  <c:v>192.360107421875</c:v>
                </c:pt>
                <c:pt idx="88">
                  <c:v>195.02001953125</c:v>
                </c:pt>
                <c:pt idx="89">
                  <c:v>194.83984375</c:v>
                </c:pt>
                <c:pt idx="90">
                  <c:v>194.989990234375</c:v>
                </c:pt>
                <c:pt idx="91">
                  <c:v>195</c:v>
                </c:pt>
                <c:pt idx="92">
                  <c:v>195.050048828125</c:v>
                </c:pt>
                <c:pt idx="93">
                  <c:v>195.0400390625</c:v>
                </c:pt>
                <c:pt idx="94">
                  <c:v>195.119873046875</c:v>
                </c:pt>
                <c:pt idx="95">
                  <c:v>194.85009765625</c:v>
                </c:pt>
                <c:pt idx="96">
                  <c:v>195.030029296875</c:v>
                </c:pt>
                <c:pt idx="97">
                  <c:v>197.530029296875</c:v>
                </c:pt>
                <c:pt idx="98">
                  <c:v>192.570068359375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4-4D77-9F5C-E61D24DC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316568"/>
        <c:axId val="664315912"/>
      </c:lineChart>
      <c:catAx>
        <c:axId val="6643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Attempt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15912"/>
        <c:crosses val="autoZero"/>
        <c:auto val="1"/>
        <c:lblAlgn val="ctr"/>
        <c:lblOffset val="100"/>
        <c:noMultiLvlLbl val="0"/>
      </c:catAx>
      <c:valAx>
        <c:axId val="6643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   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Sheet1!$K$4:$K$102</c:f>
              <c:numCache>
                <c:formatCode>General</c:formatCode>
                <c:ptCount val="99"/>
                <c:pt idx="0">
                  <c:v>292.389892578125</c:v>
                </c:pt>
                <c:pt idx="1">
                  <c:v>292.449951171875</c:v>
                </c:pt>
                <c:pt idx="2">
                  <c:v>295.320068359375</c:v>
                </c:pt>
                <c:pt idx="3">
                  <c:v>289.699951171875</c:v>
                </c:pt>
                <c:pt idx="4">
                  <c:v>292.580078125</c:v>
                </c:pt>
                <c:pt idx="5">
                  <c:v>292.47998046875</c:v>
                </c:pt>
                <c:pt idx="6">
                  <c:v>292.77001953125</c:v>
                </c:pt>
                <c:pt idx="7">
                  <c:v>341.02001953125</c:v>
                </c:pt>
                <c:pt idx="8">
                  <c:v>341.419921875</c:v>
                </c:pt>
                <c:pt idx="9">
                  <c:v>294.8701171875</c:v>
                </c:pt>
                <c:pt idx="10">
                  <c:v>290.030029296875</c:v>
                </c:pt>
                <c:pt idx="11">
                  <c:v>292.449951171875</c:v>
                </c:pt>
                <c:pt idx="12">
                  <c:v>293.18994140625</c:v>
                </c:pt>
                <c:pt idx="13">
                  <c:v>291.97998046875</c:v>
                </c:pt>
                <c:pt idx="14">
                  <c:v>292.72998046875</c:v>
                </c:pt>
                <c:pt idx="15">
                  <c:v>292.449951171875</c:v>
                </c:pt>
                <c:pt idx="16">
                  <c:v>292.320068359375</c:v>
                </c:pt>
                <c:pt idx="17">
                  <c:v>292.610107421875</c:v>
                </c:pt>
                <c:pt idx="18">
                  <c:v>292.39990234375</c:v>
                </c:pt>
                <c:pt idx="19">
                  <c:v>292.530029296875</c:v>
                </c:pt>
                <c:pt idx="20">
                  <c:v>295.18994140625</c:v>
                </c:pt>
                <c:pt idx="21">
                  <c:v>289.840087890625</c:v>
                </c:pt>
                <c:pt idx="22">
                  <c:v>292.6298828125</c:v>
                </c:pt>
                <c:pt idx="23">
                  <c:v>292.4501953125</c:v>
                </c:pt>
                <c:pt idx="24">
                  <c:v>292.559814453125</c:v>
                </c:pt>
                <c:pt idx="25">
                  <c:v>292.22998046875</c:v>
                </c:pt>
                <c:pt idx="26">
                  <c:v>292.820068359375</c:v>
                </c:pt>
                <c:pt idx="27">
                  <c:v>292.9599609375</c:v>
                </c:pt>
                <c:pt idx="28">
                  <c:v>291.840087890625</c:v>
                </c:pt>
                <c:pt idx="29">
                  <c:v>309.409912109375</c:v>
                </c:pt>
                <c:pt idx="30">
                  <c:v>275.66015625</c:v>
                </c:pt>
                <c:pt idx="31">
                  <c:v>295.349853515625</c:v>
                </c:pt>
                <c:pt idx="32">
                  <c:v>289.5400390625</c:v>
                </c:pt>
                <c:pt idx="33">
                  <c:v>292.489990234375</c:v>
                </c:pt>
                <c:pt idx="34">
                  <c:v>292.60009765625</c:v>
                </c:pt>
                <c:pt idx="35">
                  <c:v>292.43994140625</c:v>
                </c:pt>
                <c:pt idx="36">
                  <c:v>293.06005859375</c:v>
                </c:pt>
                <c:pt idx="37">
                  <c:v>292</c:v>
                </c:pt>
                <c:pt idx="38">
                  <c:v>292.929931640625</c:v>
                </c:pt>
                <c:pt idx="39">
                  <c:v>292.35009765625</c:v>
                </c:pt>
                <c:pt idx="40">
                  <c:v>292.27001953125</c:v>
                </c:pt>
                <c:pt idx="41">
                  <c:v>292.33984375</c:v>
                </c:pt>
                <c:pt idx="42">
                  <c:v>295.669921875</c:v>
                </c:pt>
                <c:pt idx="43">
                  <c:v>289.460205078125</c:v>
                </c:pt>
                <c:pt idx="44">
                  <c:v>292.68994140625</c:v>
                </c:pt>
                <c:pt idx="45">
                  <c:v>292.43994140625</c:v>
                </c:pt>
                <c:pt idx="46">
                  <c:v>292.449951171875</c:v>
                </c:pt>
                <c:pt idx="47">
                  <c:v>292.60009765625</c:v>
                </c:pt>
                <c:pt idx="48">
                  <c:v>292.39990234375</c:v>
                </c:pt>
                <c:pt idx="49">
                  <c:v>292.3701171875</c:v>
                </c:pt>
                <c:pt idx="50">
                  <c:v>292.60986328125</c:v>
                </c:pt>
                <c:pt idx="51">
                  <c:v>292.989990234375</c:v>
                </c:pt>
                <c:pt idx="52">
                  <c:v>292.1201171875</c:v>
                </c:pt>
                <c:pt idx="53">
                  <c:v>295.340087890625</c:v>
                </c:pt>
                <c:pt idx="54">
                  <c:v>289.77001953125</c:v>
                </c:pt>
                <c:pt idx="55">
                  <c:v>292.849853515625</c:v>
                </c:pt>
                <c:pt idx="56">
                  <c:v>292.130126953125</c:v>
                </c:pt>
                <c:pt idx="57">
                  <c:v>292.52978515625</c:v>
                </c:pt>
                <c:pt idx="58">
                  <c:v>292.66015625</c:v>
                </c:pt>
                <c:pt idx="59">
                  <c:v>292.580078125</c:v>
                </c:pt>
                <c:pt idx="60">
                  <c:v>292.199951171875</c:v>
                </c:pt>
                <c:pt idx="61">
                  <c:v>292.530029296875</c:v>
                </c:pt>
                <c:pt idx="62">
                  <c:v>292.52001953125</c:v>
                </c:pt>
                <c:pt idx="63">
                  <c:v>292.43994140625</c:v>
                </c:pt>
                <c:pt idx="64">
                  <c:v>295.14990234375</c:v>
                </c:pt>
                <c:pt idx="65">
                  <c:v>289.81005859375</c:v>
                </c:pt>
                <c:pt idx="66">
                  <c:v>292.60986328125</c:v>
                </c:pt>
                <c:pt idx="67">
                  <c:v>292.440185546875</c:v>
                </c:pt>
                <c:pt idx="68">
                  <c:v>292.6298828125</c:v>
                </c:pt>
                <c:pt idx="69">
                  <c:v>292.52001953125</c:v>
                </c:pt>
                <c:pt idx="70">
                  <c:v>293.18994140625</c:v>
                </c:pt>
                <c:pt idx="71">
                  <c:v>291.75</c:v>
                </c:pt>
                <c:pt idx="72">
                  <c:v>292.5400390625</c:v>
                </c:pt>
                <c:pt idx="73">
                  <c:v>292.41015625</c:v>
                </c:pt>
                <c:pt idx="74">
                  <c:v>292.7998046875</c:v>
                </c:pt>
                <c:pt idx="75">
                  <c:v>295.010009765625</c:v>
                </c:pt>
                <c:pt idx="76">
                  <c:v>289.690185546875</c:v>
                </c:pt>
                <c:pt idx="77">
                  <c:v>292.56982421875</c:v>
                </c:pt>
                <c:pt idx="78">
                  <c:v>292.56005859375</c:v>
                </c:pt>
                <c:pt idx="79">
                  <c:v>292.4599609375</c:v>
                </c:pt>
                <c:pt idx="80">
                  <c:v>292.530029296875</c:v>
                </c:pt>
                <c:pt idx="81">
                  <c:v>292.35009765625</c:v>
                </c:pt>
                <c:pt idx="82">
                  <c:v>292.739990234375</c:v>
                </c:pt>
                <c:pt idx="83">
                  <c:v>292.389892578125</c:v>
                </c:pt>
                <c:pt idx="84">
                  <c:v>292.5400390625</c:v>
                </c:pt>
                <c:pt idx="85">
                  <c:v>292.47998046875</c:v>
                </c:pt>
                <c:pt idx="86">
                  <c:v>295.320068359375</c:v>
                </c:pt>
                <c:pt idx="87">
                  <c:v>289.820068359375</c:v>
                </c:pt>
                <c:pt idx="88">
                  <c:v>292.47998046875</c:v>
                </c:pt>
                <c:pt idx="89">
                  <c:v>292.699951171875</c:v>
                </c:pt>
                <c:pt idx="90">
                  <c:v>292.300048828125</c:v>
                </c:pt>
                <c:pt idx="91">
                  <c:v>292.449951171875</c:v>
                </c:pt>
                <c:pt idx="92">
                  <c:v>292.75</c:v>
                </c:pt>
                <c:pt idx="93">
                  <c:v>292.409912109375</c:v>
                </c:pt>
                <c:pt idx="94">
                  <c:v>292.25</c:v>
                </c:pt>
                <c:pt idx="95">
                  <c:v>292.880126953125</c:v>
                </c:pt>
                <c:pt idx="96">
                  <c:v>292.260009765625</c:v>
                </c:pt>
                <c:pt idx="97">
                  <c:v>295.219970703125</c:v>
                </c:pt>
                <c:pt idx="98">
                  <c:v>289.919921875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8-4468-B377-4E5201CC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330344"/>
        <c:axId val="664332312"/>
      </c:lineChart>
      <c:catAx>
        <c:axId val="66433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Attempt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2312"/>
        <c:crosses val="autoZero"/>
        <c:auto val="1"/>
        <c:lblAlgn val="ctr"/>
        <c:lblOffset val="100"/>
        <c:noMultiLvlLbl val="0"/>
      </c:catAx>
      <c:valAx>
        <c:axId val="6643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Tiime</a:t>
                </a:r>
                <a:r>
                  <a:rPr lang="en-CA" baseline="0"/>
                  <a:t> Cost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10</xdr:row>
      <xdr:rowOff>100012</xdr:rowOff>
    </xdr:from>
    <xdr:to>
      <xdr:col>5</xdr:col>
      <xdr:colOff>1295400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397328</xdr:colOff>
      <xdr:row>79</xdr:row>
      <xdr:rowOff>157843</xdr:rowOff>
    </xdr:from>
    <xdr:to>
      <xdr:col>6</xdr:col>
      <xdr:colOff>429985</xdr:colOff>
      <xdr:row>94</xdr:row>
      <xdr:rowOff>125186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478971</xdr:colOff>
      <xdr:row>79</xdr:row>
      <xdr:rowOff>108858</xdr:rowOff>
    </xdr:from>
    <xdr:to>
      <xdr:col>12</xdr:col>
      <xdr:colOff>783771</xdr:colOff>
      <xdr:row>94</xdr:row>
      <xdr:rowOff>76201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5"/>
  <sheetViews>
    <sheetView tabSelected="1" topLeftCell="A64" zoomScale="70" zoomScaleNormal="70" workbookViewId="0">
      <selection activeCell="K4" sqref="K4:K102"/>
    </sheetView>
  </sheetViews>
  <sheetFormatPr defaultRowHeight="14.4" x14ac:dyDescent="0.3"/>
  <cols>
    <col min="1" max="1" width="24.6640625" customWidth="1"/>
    <col min="2" max="2" width="13.6640625" customWidth="1"/>
    <col min="3" max="3" width="10.33203125" customWidth="1"/>
    <col min="5" max="5" width="9.33203125" customWidth="1"/>
    <col min="6" max="6" width="24" customWidth="1"/>
    <col min="7" max="7" width="10" customWidth="1"/>
    <col min="8" max="8" width="12" bestFit="1" customWidth="1"/>
    <col min="9" max="9" width="14.44140625" customWidth="1"/>
    <col min="10" max="10" width="18" customWidth="1"/>
    <col min="13" max="13" width="11.6640625" customWidth="1"/>
    <col min="14" max="14" width="18.33203125" customWidth="1"/>
    <col min="17" max="17" width="13.33203125" customWidth="1"/>
    <col min="18" max="18" width="18" customWidth="1"/>
    <col min="21" max="21" width="13.109375" customWidth="1"/>
    <col min="22" max="22" width="17.6640625" customWidth="1"/>
    <col min="23" max="23" width="12" bestFit="1" customWidth="1"/>
    <col min="25" max="25" width="12.44140625" customWidth="1"/>
    <col min="26" max="26" width="8.33203125" customWidth="1"/>
  </cols>
  <sheetData>
    <row r="1" spans="1:30" x14ac:dyDescent="0.3">
      <c r="F1" s="1" t="s">
        <v>20</v>
      </c>
      <c r="G1" s="1"/>
      <c r="H1" s="1"/>
      <c r="I1" s="1"/>
      <c r="J1" s="1"/>
      <c r="K1" s="1"/>
      <c r="L1" s="1"/>
    </row>
    <row r="2" spans="1:30" x14ac:dyDescent="0.3">
      <c r="A2" s="1" t="s">
        <v>19</v>
      </c>
      <c r="B2" s="1"/>
      <c r="C2" s="1"/>
      <c r="D2" s="1"/>
      <c r="F2" s="1" t="s">
        <v>17</v>
      </c>
      <c r="G2" s="1"/>
      <c r="H2" s="1"/>
      <c r="I2" s="1"/>
      <c r="J2" s="1" t="s">
        <v>16</v>
      </c>
      <c r="K2" s="1"/>
      <c r="L2" s="1"/>
      <c r="M2" s="1"/>
      <c r="N2" s="1" t="s">
        <v>15</v>
      </c>
      <c r="O2" s="1"/>
      <c r="P2" s="1"/>
      <c r="Q2" s="1"/>
      <c r="R2" s="1" t="s">
        <v>14</v>
      </c>
      <c r="S2" s="1"/>
      <c r="T2" s="1"/>
      <c r="U2" s="1"/>
      <c r="V2" s="1" t="s">
        <v>13</v>
      </c>
      <c r="W2" s="1"/>
      <c r="X2" s="1"/>
      <c r="Y2" s="1"/>
      <c r="AA2" s="1" t="s">
        <v>18</v>
      </c>
      <c r="AB2" s="1"/>
      <c r="AC2" s="1"/>
      <c r="AD2" s="1"/>
    </row>
    <row r="3" spans="1:30" x14ac:dyDescent="0.3">
      <c r="A3" t="s">
        <v>3</v>
      </c>
      <c r="B3" t="s">
        <v>0</v>
      </c>
      <c r="C3" t="s">
        <v>1</v>
      </c>
      <c r="F3" t="s">
        <v>3</v>
      </c>
      <c r="G3" t="s">
        <v>0</v>
      </c>
      <c r="H3" t="s">
        <v>1</v>
      </c>
      <c r="J3" t="s">
        <v>3</v>
      </c>
      <c r="K3" t="s">
        <v>0</v>
      </c>
      <c r="L3" t="s">
        <v>1</v>
      </c>
      <c r="N3" t="s">
        <v>4</v>
      </c>
      <c r="O3" t="s">
        <v>0</v>
      </c>
      <c r="P3" t="s">
        <v>1</v>
      </c>
      <c r="R3" t="s">
        <v>4</v>
      </c>
      <c r="S3" t="s">
        <v>0</v>
      </c>
      <c r="T3" t="s">
        <v>1</v>
      </c>
      <c r="V3" t="s">
        <v>3</v>
      </c>
      <c r="W3" t="s">
        <v>0</v>
      </c>
      <c r="X3" t="s">
        <v>1</v>
      </c>
      <c r="AA3" t="s">
        <v>3</v>
      </c>
      <c r="AB3" t="s">
        <v>0</v>
      </c>
      <c r="AC3" t="s">
        <v>1</v>
      </c>
    </row>
    <row r="4" spans="1:30" x14ac:dyDescent="0.3">
      <c r="A4">
        <v>1440776373043.3301</v>
      </c>
      <c r="B4">
        <f t="shared" ref="B4:B67" si="0">A5-A4</f>
        <v>100.099853515625</v>
      </c>
      <c r="C4">
        <f>AVERAGE(B4:B102)</f>
        <v>97.839796894728536</v>
      </c>
      <c r="F4">
        <v>1441124403668.47</v>
      </c>
      <c r="G4">
        <f t="shared" ref="G4:G35" si="1">F5-F4</f>
        <v>190</v>
      </c>
      <c r="H4">
        <f>AVERAGE(G4:G102)</f>
        <v>195.44585996685606</v>
      </c>
      <c r="J4">
        <v>1441124431012.8101</v>
      </c>
      <c r="K4">
        <f>J5-J4</f>
        <v>292.389892578125</v>
      </c>
      <c r="L4">
        <f>AVERAGE(K4:K102)</f>
        <v>293.49424173374371</v>
      </c>
      <c r="N4">
        <v>1441124461141.51</v>
      </c>
      <c r="O4">
        <f>N5-N4</f>
        <v>389.85009765625</v>
      </c>
      <c r="P4">
        <f>AVERAGE(O4:O102)</f>
        <v>392.47171667850381</v>
      </c>
      <c r="R4">
        <v>1441124508381.4399</v>
      </c>
      <c r="S4">
        <f>R5-R4</f>
        <v>487.570068359375</v>
      </c>
      <c r="T4">
        <f>AVERAGE(S4:S102)</f>
        <v>488.50262636126894</v>
      </c>
      <c r="V4">
        <v>1441124564982.3701</v>
      </c>
      <c r="W4">
        <f>V5-V4</f>
        <v>587.619873046875</v>
      </c>
      <c r="X4">
        <f>AVERAGE(W4:W102)</f>
        <v>586.49605922506316</v>
      </c>
      <c r="AA4">
        <v>1441124629334.3</v>
      </c>
      <c r="AB4">
        <f>AA5-AA4</f>
        <v>682.469970703125</v>
      </c>
      <c r="AC4">
        <f>AVERAGE(AB4:AB102)</f>
        <v>682.52464587279042</v>
      </c>
    </row>
    <row r="5" spans="1:30" x14ac:dyDescent="0.3">
      <c r="A5">
        <v>1440776373143.4299</v>
      </c>
      <c r="B5">
        <f t="shared" si="0"/>
        <v>81.16015625</v>
      </c>
      <c r="F5">
        <v>1441124403858.47</v>
      </c>
      <c r="G5">
        <f t="shared" si="1"/>
        <v>194.85009765625</v>
      </c>
      <c r="J5">
        <v>1441124431305.2</v>
      </c>
      <c r="K5">
        <f t="shared" ref="K5:K68" si="2">J6-J5</f>
        <v>292.449951171875</v>
      </c>
      <c r="N5">
        <v>1441124461531.3601</v>
      </c>
      <c r="O5">
        <f t="shared" ref="O5:O68" si="3">N6-N5</f>
        <v>392.83984375</v>
      </c>
      <c r="R5">
        <v>1441124508869.01</v>
      </c>
      <c r="S5">
        <f t="shared" ref="S5:S68" si="4">R6-R5</f>
        <v>487.340087890625</v>
      </c>
      <c r="V5">
        <v>1441124565569.99</v>
      </c>
      <c r="W5">
        <f t="shared" ref="W5:W68" si="5">V6-V5</f>
        <v>582.320068359375</v>
      </c>
      <c r="AA5">
        <v>1441124630016.77</v>
      </c>
      <c r="AB5">
        <f t="shared" ref="AB5:AB68" si="6">AA6-AA5</f>
        <v>682.5</v>
      </c>
    </row>
    <row r="6" spans="1:30" x14ac:dyDescent="0.3">
      <c r="A6">
        <v>1440776373224.5901</v>
      </c>
      <c r="B6">
        <f t="shared" si="0"/>
        <v>95.02001953125</v>
      </c>
      <c r="F6">
        <v>1441124404053.3201</v>
      </c>
      <c r="G6">
        <f t="shared" si="1"/>
        <v>194.989990234375</v>
      </c>
      <c r="J6">
        <v>1441124431597.6499</v>
      </c>
      <c r="K6">
        <f t="shared" si="2"/>
        <v>295.320068359375</v>
      </c>
      <c r="N6">
        <v>1441124461924.2</v>
      </c>
      <c r="O6">
        <f t="shared" si="3"/>
        <v>387.22998046875</v>
      </c>
      <c r="R6">
        <v>1441124509356.3501</v>
      </c>
      <c r="S6">
        <f t="shared" si="4"/>
        <v>487.599853515625</v>
      </c>
      <c r="V6">
        <v>1441124566152.3101</v>
      </c>
      <c r="W6">
        <f t="shared" si="5"/>
        <v>584.81982421875</v>
      </c>
      <c r="AA6">
        <v>1441124630699.27</v>
      </c>
      <c r="AB6">
        <f t="shared" si="6"/>
        <v>682.510009765625</v>
      </c>
    </row>
    <row r="7" spans="1:30" x14ac:dyDescent="0.3">
      <c r="A7">
        <v>1440776373319.6101</v>
      </c>
      <c r="B7">
        <f t="shared" si="0"/>
        <v>97.639892578125</v>
      </c>
      <c r="F7">
        <v>1441124404248.3101</v>
      </c>
      <c r="G7">
        <f t="shared" si="1"/>
        <v>195.10986328125</v>
      </c>
      <c r="J7">
        <v>1441124431892.97</v>
      </c>
      <c r="K7">
        <f t="shared" si="2"/>
        <v>289.699951171875</v>
      </c>
      <c r="N7">
        <v>1441124462311.4299</v>
      </c>
      <c r="O7">
        <f t="shared" si="3"/>
        <v>389.72998046875</v>
      </c>
      <c r="R7">
        <v>1441124509843.95</v>
      </c>
      <c r="S7">
        <f t="shared" si="4"/>
        <v>487.66015625</v>
      </c>
      <c r="V7">
        <v>1441124566737.1299</v>
      </c>
      <c r="W7">
        <f t="shared" si="5"/>
        <v>585.150146484375</v>
      </c>
      <c r="AA7">
        <v>1441124631381.78</v>
      </c>
      <c r="AB7">
        <f t="shared" si="6"/>
        <v>682.590087890625</v>
      </c>
    </row>
    <row r="8" spans="1:30" x14ac:dyDescent="0.3">
      <c r="A8">
        <v>1440776373417.25</v>
      </c>
      <c r="B8">
        <f t="shared" si="0"/>
        <v>97.35009765625</v>
      </c>
      <c r="F8">
        <v>1441124404443.4199</v>
      </c>
      <c r="G8">
        <f t="shared" si="1"/>
        <v>198.41015625</v>
      </c>
      <c r="J8">
        <v>1441124432182.6699</v>
      </c>
      <c r="K8">
        <f t="shared" si="2"/>
        <v>292.580078125</v>
      </c>
      <c r="N8">
        <v>1441124462701.1599</v>
      </c>
      <c r="O8">
        <f t="shared" si="3"/>
        <v>390.280029296875</v>
      </c>
      <c r="R8">
        <v>1441124510331.6101</v>
      </c>
      <c r="S8">
        <f t="shared" si="4"/>
        <v>487.52978515625</v>
      </c>
      <c r="V8">
        <v>1441124567322.28</v>
      </c>
      <c r="W8">
        <f t="shared" si="5"/>
        <v>584.93994140625</v>
      </c>
      <c r="AA8">
        <v>1441124632064.3701</v>
      </c>
      <c r="AB8">
        <f t="shared" si="6"/>
        <v>682.58984375</v>
      </c>
    </row>
    <row r="9" spans="1:30" x14ac:dyDescent="0.3">
      <c r="A9">
        <v>1440776373514.6001</v>
      </c>
      <c r="B9">
        <f t="shared" si="0"/>
        <v>97.5</v>
      </c>
      <c r="F9">
        <v>1441124404641.8301</v>
      </c>
      <c r="G9">
        <f t="shared" si="1"/>
        <v>191.599853515625</v>
      </c>
      <c r="J9">
        <v>1441124432475.25</v>
      </c>
      <c r="K9">
        <f t="shared" si="2"/>
        <v>292.47998046875</v>
      </c>
      <c r="N9">
        <v>1441124463091.4399</v>
      </c>
      <c r="O9">
        <f t="shared" si="3"/>
        <v>389.780029296875</v>
      </c>
      <c r="Q9" t="s">
        <v>2</v>
      </c>
      <c r="R9">
        <v>1441124510819.1399</v>
      </c>
      <c r="S9">
        <f t="shared" si="4"/>
        <v>487.360107421875</v>
      </c>
      <c r="V9">
        <v>1441124567907.22</v>
      </c>
      <c r="W9">
        <f t="shared" si="5"/>
        <v>584.93994140625</v>
      </c>
      <c r="AA9">
        <v>1441124632746.96</v>
      </c>
      <c r="AB9">
        <f t="shared" si="6"/>
        <v>682.4599609375</v>
      </c>
    </row>
    <row r="10" spans="1:30" x14ac:dyDescent="0.3">
      <c r="A10">
        <v>1440776373612.1001</v>
      </c>
      <c r="B10">
        <f t="shared" si="0"/>
        <v>97.5</v>
      </c>
      <c r="F10">
        <v>1441124404833.4299</v>
      </c>
      <c r="G10">
        <f t="shared" si="1"/>
        <v>194.89013671875</v>
      </c>
      <c r="J10">
        <v>1441124432767.73</v>
      </c>
      <c r="K10">
        <f t="shared" si="2"/>
        <v>292.77001953125</v>
      </c>
      <c r="N10">
        <v>1441124463481.22</v>
      </c>
      <c r="O10">
        <f t="shared" si="3"/>
        <v>389.93994140625</v>
      </c>
      <c r="R10">
        <v>1441124511306.5</v>
      </c>
      <c r="S10">
        <f t="shared" si="4"/>
        <v>487.679931640625</v>
      </c>
      <c r="V10">
        <v>1441124568492.1599</v>
      </c>
      <c r="W10">
        <f t="shared" si="5"/>
        <v>585.110107421875</v>
      </c>
      <c r="AA10">
        <v>1441124633429.4199</v>
      </c>
      <c r="AB10">
        <f t="shared" si="6"/>
        <v>685.22998046875</v>
      </c>
    </row>
    <row r="11" spans="1:30" x14ac:dyDescent="0.3">
      <c r="A11">
        <v>1440776373709.6001</v>
      </c>
      <c r="B11">
        <f t="shared" si="0"/>
        <v>97.389892578125</v>
      </c>
      <c r="F11">
        <v>1441124405028.3201</v>
      </c>
      <c r="G11">
        <f t="shared" si="1"/>
        <v>195.030029296875</v>
      </c>
      <c r="J11">
        <v>1441124433060.5</v>
      </c>
      <c r="K11">
        <f t="shared" si="2"/>
        <v>341.02001953125</v>
      </c>
      <c r="N11">
        <v>1441124463871.1599</v>
      </c>
      <c r="O11">
        <f t="shared" si="3"/>
        <v>390.14013671875</v>
      </c>
      <c r="R11">
        <v>1441124511794.1799</v>
      </c>
      <c r="S11">
        <f t="shared" si="4"/>
        <v>490.360107421875</v>
      </c>
      <c r="V11">
        <v>1441124569077.27</v>
      </c>
      <c r="W11">
        <f t="shared" si="5"/>
        <v>585.169921875</v>
      </c>
      <c r="AA11">
        <v>1441124634114.6499</v>
      </c>
      <c r="AB11">
        <f t="shared" si="6"/>
        <v>679.650146484375</v>
      </c>
    </row>
    <row r="12" spans="1:30" x14ac:dyDescent="0.3">
      <c r="A12">
        <v>1440776373806.99</v>
      </c>
      <c r="B12">
        <f t="shared" si="0"/>
        <v>98.72998046875</v>
      </c>
      <c r="F12">
        <v>1441124405223.3501</v>
      </c>
      <c r="G12">
        <f t="shared" si="1"/>
        <v>194.97998046875</v>
      </c>
      <c r="J12">
        <v>1441124433401.52</v>
      </c>
      <c r="K12">
        <f t="shared" si="2"/>
        <v>341.419921875</v>
      </c>
      <c r="N12">
        <v>1441124464261.3</v>
      </c>
      <c r="O12">
        <f t="shared" si="3"/>
        <v>390.010009765625</v>
      </c>
      <c r="R12">
        <v>1441124512284.54</v>
      </c>
      <c r="S12">
        <f t="shared" si="4"/>
        <v>484.639892578125</v>
      </c>
      <c r="V12">
        <v>1441124569662.4399</v>
      </c>
      <c r="W12">
        <f t="shared" si="5"/>
        <v>584.77001953125</v>
      </c>
      <c r="AA12">
        <v>1441124634794.3</v>
      </c>
      <c r="AB12">
        <f t="shared" si="6"/>
        <v>682.58984375</v>
      </c>
    </row>
    <row r="13" spans="1:30" x14ac:dyDescent="0.3">
      <c r="A13">
        <v>1440776373905.72</v>
      </c>
      <c r="B13">
        <f t="shared" si="0"/>
        <v>96.3701171875</v>
      </c>
      <c r="F13">
        <v>1441124405418.3301</v>
      </c>
      <c r="G13">
        <f t="shared" si="1"/>
        <v>195</v>
      </c>
      <c r="J13">
        <v>1441124433742.9399</v>
      </c>
      <c r="K13">
        <f t="shared" si="2"/>
        <v>294.8701171875</v>
      </c>
      <c r="N13">
        <v>1441124464651.3101</v>
      </c>
      <c r="O13">
        <f t="shared" si="3"/>
        <v>390.06005859375</v>
      </c>
      <c r="R13">
        <v>1441124512769.1799</v>
      </c>
      <c r="S13">
        <f t="shared" si="4"/>
        <v>487.4599609375</v>
      </c>
      <c r="V13">
        <v>1441124570247.21</v>
      </c>
      <c r="W13">
        <f t="shared" si="5"/>
        <v>585.199951171875</v>
      </c>
      <c r="AA13">
        <v>1441124635476.8899</v>
      </c>
      <c r="AB13">
        <f t="shared" si="6"/>
        <v>682.580078125</v>
      </c>
    </row>
    <row r="14" spans="1:30" x14ac:dyDescent="0.3">
      <c r="A14">
        <v>1440776374002.0901</v>
      </c>
      <c r="B14">
        <f t="shared" si="0"/>
        <v>100.419921875</v>
      </c>
      <c r="F14">
        <v>1441124405613.3301</v>
      </c>
      <c r="G14">
        <f t="shared" si="1"/>
        <v>195.2900390625</v>
      </c>
      <c r="J14">
        <v>1441124434037.8101</v>
      </c>
      <c r="K14">
        <f t="shared" si="2"/>
        <v>290.030029296875</v>
      </c>
      <c r="N14">
        <v>1441124465041.3701</v>
      </c>
      <c r="O14">
        <f t="shared" si="3"/>
        <v>389.969970703125</v>
      </c>
      <c r="R14">
        <v>1441124513256.6399</v>
      </c>
      <c r="S14">
        <f t="shared" si="4"/>
        <v>487.480224609375</v>
      </c>
      <c r="V14">
        <v>1441124570832.4099</v>
      </c>
      <c r="W14">
        <f t="shared" si="5"/>
        <v>584.85009765625</v>
      </c>
      <c r="AA14">
        <v>1441124636159.47</v>
      </c>
      <c r="AB14">
        <f t="shared" si="6"/>
        <v>682.580078125</v>
      </c>
    </row>
    <row r="15" spans="1:30" x14ac:dyDescent="0.3">
      <c r="A15">
        <v>1440776374102.51</v>
      </c>
      <c r="B15">
        <f t="shared" si="0"/>
        <v>94.56005859375</v>
      </c>
      <c r="F15">
        <v>1441124405808.6201</v>
      </c>
      <c r="G15">
        <f t="shared" si="1"/>
        <v>194.97998046875</v>
      </c>
      <c r="J15">
        <v>1441124434327.8401</v>
      </c>
      <c r="K15">
        <f t="shared" si="2"/>
        <v>292.449951171875</v>
      </c>
      <c r="N15">
        <v>1441124465431.3401</v>
      </c>
      <c r="O15">
        <f t="shared" si="3"/>
        <v>390.079833984375</v>
      </c>
      <c r="R15">
        <v>1441124513744.1201</v>
      </c>
      <c r="S15">
        <f t="shared" si="4"/>
        <v>487.47998046875</v>
      </c>
      <c r="V15">
        <v>1441124571417.26</v>
      </c>
      <c r="W15">
        <f t="shared" si="5"/>
        <v>588.119873046875</v>
      </c>
      <c r="AA15">
        <v>1441124636842.05</v>
      </c>
      <c r="AB15">
        <f t="shared" si="6"/>
        <v>682.52001953125</v>
      </c>
    </row>
    <row r="16" spans="1:30" x14ac:dyDescent="0.3">
      <c r="A16">
        <v>1440776374197.0701</v>
      </c>
      <c r="B16">
        <f t="shared" si="0"/>
        <v>97.780029296875</v>
      </c>
      <c r="F16">
        <v>1441124406003.6001</v>
      </c>
      <c r="G16">
        <f t="shared" si="1"/>
        <v>194.85986328125</v>
      </c>
      <c r="J16">
        <v>1441124434620.29</v>
      </c>
      <c r="K16">
        <f t="shared" si="2"/>
        <v>293.18994140625</v>
      </c>
      <c r="N16">
        <v>1441124465821.4199</v>
      </c>
      <c r="O16">
        <f t="shared" si="3"/>
        <v>392.670166015625</v>
      </c>
      <c r="R16">
        <v>1441124514231.6001</v>
      </c>
      <c r="S16">
        <f t="shared" si="4"/>
        <v>487.52001953125</v>
      </c>
      <c r="V16">
        <v>1441124572005.3799</v>
      </c>
      <c r="W16">
        <f t="shared" si="5"/>
        <v>582.070068359375</v>
      </c>
      <c r="AA16">
        <v>1441124637524.5701</v>
      </c>
      <c r="AB16">
        <f t="shared" si="6"/>
        <v>682.559814453125</v>
      </c>
    </row>
    <row r="17" spans="1:28" x14ac:dyDescent="0.3">
      <c r="A17">
        <v>1440776374294.8501</v>
      </c>
      <c r="B17">
        <f t="shared" si="0"/>
        <v>97.179931640625</v>
      </c>
      <c r="F17">
        <v>1441124406198.46</v>
      </c>
      <c r="G17">
        <f t="shared" si="1"/>
        <v>194.949951171875</v>
      </c>
      <c r="J17">
        <v>1441124434913.48</v>
      </c>
      <c r="K17">
        <f t="shared" si="2"/>
        <v>291.97998046875</v>
      </c>
      <c r="N17">
        <v>1441124466214.0901</v>
      </c>
      <c r="O17">
        <f t="shared" si="3"/>
        <v>387.14990234375</v>
      </c>
      <c r="R17">
        <v>1441124514719.1201</v>
      </c>
      <c r="S17">
        <f t="shared" si="4"/>
        <v>487.559814453125</v>
      </c>
      <c r="V17">
        <v>1441124572587.45</v>
      </c>
      <c r="W17">
        <f t="shared" si="5"/>
        <v>585.0400390625</v>
      </c>
      <c r="AA17">
        <v>1441124638207.1299</v>
      </c>
      <c r="AB17">
        <f t="shared" si="6"/>
        <v>682.280029296875</v>
      </c>
    </row>
    <row r="18" spans="1:28" x14ac:dyDescent="0.3">
      <c r="A18">
        <v>1440776374392.03</v>
      </c>
      <c r="B18">
        <f t="shared" si="0"/>
        <v>97.590087890625</v>
      </c>
      <c r="F18">
        <v>1441124406393.4099</v>
      </c>
      <c r="G18">
        <f t="shared" si="1"/>
        <v>195.010009765625</v>
      </c>
      <c r="J18">
        <v>1441124435205.46</v>
      </c>
      <c r="K18">
        <f t="shared" si="2"/>
        <v>292.72998046875</v>
      </c>
      <c r="N18">
        <v>1441124466601.24</v>
      </c>
      <c r="O18">
        <f t="shared" si="3"/>
        <v>390.139892578125</v>
      </c>
      <c r="R18">
        <v>1441124515206.6799</v>
      </c>
      <c r="S18">
        <f t="shared" si="4"/>
        <v>487.590087890625</v>
      </c>
      <c r="V18">
        <v>1441124573172.49</v>
      </c>
      <c r="W18">
        <f t="shared" si="5"/>
        <v>585.090087890625</v>
      </c>
      <c r="AA18">
        <v>1441124638889.4099</v>
      </c>
      <c r="AB18">
        <f t="shared" si="6"/>
        <v>687.340087890625</v>
      </c>
    </row>
    <row r="19" spans="1:28" x14ac:dyDescent="0.3">
      <c r="A19">
        <v>1440776374489.6201</v>
      </c>
      <c r="B19">
        <f t="shared" si="0"/>
        <v>97.519775390625</v>
      </c>
      <c r="F19">
        <v>1441124406588.4199</v>
      </c>
      <c r="G19">
        <f t="shared" si="1"/>
        <v>198.16015625</v>
      </c>
      <c r="J19">
        <v>1441124435498.1899</v>
      </c>
      <c r="K19">
        <f t="shared" si="2"/>
        <v>292.449951171875</v>
      </c>
      <c r="N19">
        <v>1441124466991.3799</v>
      </c>
      <c r="O19">
        <f t="shared" si="3"/>
        <v>390.080078125</v>
      </c>
      <c r="R19">
        <v>1441124515694.27</v>
      </c>
      <c r="S19">
        <f t="shared" si="4"/>
        <v>536.25</v>
      </c>
      <c r="V19">
        <v>1441124573757.5801</v>
      </c>
      <c r="W19">
        <f t="shared" si="5"/>
        <v>584.83984375</v>
      </c>
      <c r="AA19">
        <v>1441124639576.75</v>
      </c>
      <c r="AB19">
        <f t="shared" si="6"/>
        <v>678.030029296875</v>
      </c>
    </row>
    <row r="20" spans="1:28" x14ac:dyDescent="0.3">
      <c r="A20">
        <v>1440776374587.1399</v>
      </c>
      <c r="B20">
        <f t="shared" si="0"/>
        <v>97.35009765625</v>
      </c>
      <c r="F20">
        <v>1441124406786.5801</v>
      </c>
      <c r="G20">
        <f t="shared" si="1"/>
        <v>191.81982421875</v>
      </c>
      <c r="J20">
        <v>1441124435790.6399</v>
      </c>
      <c r="K20">
        <f t="shared" si="2"/>
        <v>292.320068359375</v>
      </c>
      <c r="N20">
        <v>1441124467381.46</v>
      </c>
      <c r="O20">
        <f t="shared" si="3"/>
        <v>390.030029296875</v>
      </c>
      <c r="R20">
        <v>1441124516230.52</v>
      </c>
      <c r="S20">
        <f t="shared" si="4"/>
        <v>536.199951171875</v>
      </c>
      <c r="V20">
        <v>1441124574342.4199</v>
      </c>
      <c r="W20">
        <f t="shared" si="5"/>
        <v>585.010009765625</v>
      </c>
      <c r="AA20">
        <v>1441124640254.78</v>
      </c>
      <c r="AB20">
        <f t="shared" si="6"/>
        <v>682.659912109375</v>
      </c>
    </row>
    <row r="21" spans="1:28" x14ac:dyDescent="0.3">
      <c r="A21">
        <v>1440776374684.49</v>
      </c>
      <c r="B21">
        <f t="shared" si="0"/>
        <v>97.5</v>
      </c>
      <c r="F21">
        <v>1441124406978.3999</v>
      </c>
      <c r="G21">
        <f t="shared" si="1"/>
        <v>195.460205078125</v>
      </c>
      <c r="J21">
        <v>1441124436082.96</v>
      </c>
      <c r="K21">
        <f t="shared" si="2"/>
        <v>292.610107421875</v>
      </c>
      <c r="N21">
        <v>1441124467771.49</v>
      </c>
      <c r="O21">
        <f t="shared" si="3"/>
        <v>389.949951171875</v>
      </c>
      <c r="R21">
        <v>1441124516766.72</v>
      </c>
      <c r="S21">
        <f t="shared" si="4"/>
        <v>487.580078125</v>
      </c>
      <c r="V21">
        <v>1441124574927.4299</v>
      </c>
      <c r="W21">
        <f t="shared" si="5"/>
        <v>585.090087890625</v>
      </c>
      <c r="AA21">
        <v>1441124640937.4399</v>
      </c>
      <c r="AB21">
        <f t="shared" si="6"/>
        <v>685.25</v>
      </c>
    </row>
    <row r="22" spans="1:28" x14ac:dyDescent="0.3">
      <c r="A22">
        <v>1440776374781.99</v>
      </c>
      <c r="B22">
        <f t="shared" si="0"/>
        <v>97.6201171875</v>
      </c>
      <c r="F22">
        <v>1441124407173.8601</v>
      </c>
      <c r="G22">
        <f t="shared" si="1"/>
        <v>194.5</v>
      </c>
      <c r="J22">
        <v>1441124436375.5701</v>
      </c>
      <c r="K22">
        <f t="shared" si="2"/>
        <v>292.39990234375</v>
      </c>
      <c r="N22">
        <v>1441124468161.4399</v>
      </c>
      <c r="O22">
        <f t="shared" si="3"/>
        <v>390.080078125</v>
      </c>
      <c r="R22">
        <v>1441124517254.3</v>
      </c>
      <c r="S22">
        <f t="shared" si="4"/>
        <v>487.599853515625</v>
      </c>
      <c r="V22">
        <v>1441124575512.52</v>
      </c>
      <c r="W22">
        <f t="shared" si="5"/>
        <v>585.0400390625</v>
      </c>
      <c r="AA22">
        <v>1441124641622.6899</v>
      </c>
      <c r="AB22">
        <f t="shared" si="6"/>
        <v>679.630126953125</v>
      </c>
    </row>
    <row r="23" spans="1:28" x14ac:dyDescent="0.3">
      <c r="A23">
        <v>1440776374879.6101</v>
      </c>
      <c r="B23">
        <f t="shared" si="0"/>
        <v>97.8798828125</v>
      </c>
      <c r="F23">
        <v>1441124407368.3601</v>
      </c>
      <c r="G23">
        <f t="shared" si="1"/>
        <v>195.06982421875</v>
      </c>
      <c r="J23">
        <v>1441124436667.97</v>
      </c>
      <c r="K23">
        <f t="shared" si="2"/>
        <v>292.530029296875</v>
      </c>
      <c r="N23">
        <v>1441124468551.52</v>
      </c>
      <c r="O23">
        <f t="shared" si="3"/>
        <v>389.909912109375</v>
      </c>
      <c r="R23">
        <v>1441124517741.8999</v>
      </c>
      <c r="S23">
        <f t="shared" si="4"/>
        <v>487.340087890625</v>
      </c>
      <c r="V23">
        <v>1441124576097.5601</v>
      </c>
      <c r="W23">
        <f t="shared" si="5"/>
        <v>584.949951171875</v>
      </c>
      <c r="AA23">
        <v>1441124642302.3201</v>
      </c>
      <c r="AB23">
        <f t="shared" si="6"/>
        <v>682.27001953125</v>
      </c>
    </row>
    <row r="24" spans="1:28" x14ac:dyDescent="0.3">
      <c r="A24">
        <v>1440776374977.49</v>
      </c>
      <c r="B24">
        <f t="shared" si="0"/>
        <v>97.409912109375</v>
      </c>
      <c r="F24">
        <v>1441124407563.4299</v>
      </c>
      <c r="G24">
        <f t="shared" si="1"/>
        <v>195.02001953125</v>
      </c>
      <c r="J24">
        <v>1441124436960.5</v>
      </c>
      <c r="K24">
        <f t="shared" si="2"/>
        <v>295.18994140625</v>
      </c>
      <c r="N24">
        <v>1441124468941.4299</v>
      </c>
      <c r="O24">
        <f t="shared" si="3"/>
        <v>390.010009765625</v>
      </c>
      <c r="R24">
        <v>1441124518229.24</v>
      </c>
      <c r="S24">
        <f t="shared" si="4"/>
        <v>490.380126953125</v>
      </c>
      <c r="V24">
        <v>1441124576682.51</v>
      </c>
      <c r="W24">
        <f t="shared" si="5"/>
        <v>585.1298828125</v>
      </c>
      <c r="AA24">
        <v>1441124642984.5901</v>
      </c>
      <c r="AB24">
        <f t="shared" si="6"/>
        <v>682.5498046875</v>
      </c>
    </row>
    <row r="25" spans="1:28" x14ac:dyDescent="0.3">
      <c r="A25">
        <v>1440776375074.8999</v>
      </c>
      <c r="B25">
        <f t="shared" si="0"/>
        <v>100.10009765625</v>
      </c>
      <c r="F25">
        <v>1441124407758.45</v>
      </c>
      <c r="G25">
        <f t="shared" si="1"/>
        <v>194.8701171875</v>
      </c>
      <c r="J25">
        <v>1441124437255.6899</v>
      </c>
      <c r="K25">
        <f t="shared" si="2"/>
        <v>289.840087890625</v>
      </c>
      <c r="N25">
        <v>1441124469331.4399</v>
      </c>
      <c r="O25">
        <f t="shared" si="3"/>
        <v>389.91015625</v>
      </c>
      <c r="R25">
        <v>1441124518719.6201</v>
      </c>
      <c r="S25">
        <f t="shared" si="4"/>
        <v>484.56982421875</v>
      </c>
      <c r="V25">
        <v>1441124577267.6399</v>
      </c>
      <c r="W25">
        <f t="shared" si="5"/>
        <v>584.860107421875</v>
      </c>
      <c r="AA25">
        <v>1441124643667.1399</v>
      </c>
      <c r="AB25">
        <f t="shared" si="6"/>
        <v>683.25</v>
      </c>
    </row>
    <row r="26" spans="1:28" x14ac:dyDescent="0.3">
      <c r="A26">
        <v>1440776375175</v>
      </c>
      <c r="B26">
        <f t="shared" si="0"/>
        <v>94.60009765625</v>
      </c>
      <c r="F26">
        <v>1441124407953.3201</v>
      </c>
      <c r="G26">
        <f t="shared" si="1"/>
        <v>195.239990234375</v>
      </c>
      <c r="J26">
        <v>1441124437545.53</v>
      </c>
      <c r="K26">
        <f t="shared" si="2"/>
        <v>292.6298828125</v>
      </c>
      <c r="N26">
        <v>1441124469721.3501</v>
      </c>
      <c r="O26">
        <f t="shared" si="3"/>
        <v>390.119873046875</v>
      </c>
      <c r="R26">
        <v>1441124519204.1899</v>
      </c>
      <c r="S26">
        <f t="shared" si="4"/>
        <v>487.719970703125</v>
      </c>
      <c r="V26">
        <v>1441124577852.5</v>
      </c>
      <c r="W26">
        <f t="shared" si="5"/>
        <v>587.949951171875</v>
      </c>
      <c r="AA26">
        <v>1441124644350.3899</v>
      </c>
      <c r="AB26">
        <f t="shared" si="6"/>
        <v>682.090087890625</v>
      </c>
    </row>
    <row r="27" spans="1:28" x14ac:dyDescent="0.3">
      <c r="A27">
        <v>1440776375269.6001</v>
      </c>
      <c r="B27">
        <f t="shared" si="0"/>
        <v>97.5</v>
      </c>
      <c r="F27">
        <v>1441124408148.5601</v>
      </c>
      <c r="G27">
        <f t="shared" si="1"/>
        <v>194.929931640625</v>
      </c>
      <c r="J27">
        <v>1441124437838.1599</v>
      </c>
      <c r="K27">
        <f t="shared" si="2"/>
        <v>292.4501953125</v>
      </c>
      <c r="N27">
        <v>1441124470111.47</v>
      </c>
      <c r="O27">
        <f t="shared" si="3"/>
        <v>392.739990234375</v>
      </c>
      <c r="R27">
        <v>1441124519691.9099</v>
      </c>
      <c r="S27">
        <f t="shared" si="4"/>
        <v>487.89013671875</v>
      </c>
      <c r="V27">
        <v>1441124578440.45</v>
      </c>
      <c r="W27">
        <f t="shared" si="5"/>
        <v>582.070068359375</v>
      </c>
      <c r="AA27">
        <v>1441124645032.48</v>
      </c>
      <c r="AB27">
        <f t="shared" si="6"/>
        <v>682.27001953125</v>
      </c>
    </row>
    <row r="28" spans="1:28" x14ac:dyDescent="0.3">
      <c r="A28">
        <v>1440776375367.1001</v>
      </c>
      <c r="B28">
        <f t="shared" si="0"/>
        <v>97.47998046875</v>
      </c>
      <c r="F28">
        <v>1441124408343.49</v>
      </c>
      <c r="G28">
        <f t="shared" si="1"/>
        <v>194.7900390625</v>
      </c>
      <c r="J28">
        <v>1441124438130.6101</v>
      </c>
      <c r="K28">
        <f t="shared" si="2"/>
        <v>292.559814453125</v>
      </c>
      <c r="N28">
        <v>1441124470504.21</v>
      </c>
      <c r="O28">
        <f t="shared" si="3"/>
        <v>387.300048828125</v>
      </c>
      <c r="R28">
        <v>1441124520179.8</v>
      </c>
      <c r="S28">
        <f t="shared" si="4"/>
        <v>487.070068359375</v>
      </c>
      <c r="V28">
        <v>1441124579022.52</v>
      </c>
      <c r="W28">
        <f t="shared" si="5"/>
        <v>585.159912109375</v>
      </c>
      <c r="AA28">
        <v>1441124645714.75</v>
      </c>
      <c r="AB28">
        <f t="shared" si="6"/>
        <v>682.679931640625</v>
      </c>
    </row>
    <row r="29" spans="1:28" x14ac:dyDescent="0.3">
      <c r="A29">
        <v>1440776375464.5801</v>
      </c>
      <c r="B29">
        <f t="shared" si="0"/>
        <v>97.4599609375</v>
      </c>
      <c r="F29">
        <v>1441124408538.28</v>
      </c>
      <c r="G29">
        <f t="shared" si="1"/>
        <v>194.929931640625</v>
      </c>
      <c r="J29">
        <v>1441124438423.1699</v>
      </c>
      <c r="K29">
        <f t="shared" si="2"/>
        <v>292.22998046875</v>
      </c>
      <c r="N29">
        <v>1441124470891.51</v>
      </c>
      <c r="O29">
        <f t="shared" si="3"/>
        <v>389.969970703125</v>
      </c>
      <c r="R29">
        <v>1441124520666.8701</v>
      </c>
      <c r="S29">
        <f t="shared" si="4"/>
        <v>487.4599609375</v>
      </c>
      <c r="V29">
        <v>1441124579607.6799</v>
      </c>
      <c r="W29">
        <f t="shared" si="5"/>
        <v>585.090087890625</v>
      </c>
      <c r="AA29">
        <v>1441124646397.4299</v>
      </c>
      <c r="AB29">
        <f t="shared" si="6"/>
        <v>682.489990234375</v>
      </c>
    </row>
    <row r="30" spans="1:28" x14ac:dyDescent="0.3">
      <c r="A30">
        <v>1440776375562.04</v>
      </c>
      <c r="B30">
        <f t="shared" si="0"/>
        <v>97.58984375</v>
      </c>
      <c r="F30">
        <v>1441124408733.21</v>
      </c>
      <c r="G30">
        <f t="shared" si="1"/>
        <v>198.419921875</v>
      </c>
      <c r="J30">
        <v>1441124438715.3999</v>
      </c>
      <c r="K30">
        <f t="shared" si="2"/>
        <v>292.820068359375</v>
      </c>
      <c r="N30">
        <v>1441124471281.48</v>
      </c>
      <c r="O30">
        <f t="shared" si="3"/>
        <v>390.130126953125</v>
      </c>
      <c r="R30">
        <v>1441124521154.3301</v>
      </c>
      <c r="S30">
        <f t="shared" si="4"/>
        <v>487.699951171875</v>
      </c>
      <c r="V30">
        <v>1441124580192.77</v>
      </c>
      <c r="W30">
        <f t="shared" si="5"/>
        <v>585.260009765625</v>
      </c>
      <c r="AA30">
        <v>1441124647079.9199</v>
      </c>
      <c r="AB30">
        <f t="shared" si="6"/>
        <v>682.400146484375</v>
      </c>
    </row>
    <row r="31" spans="1:28" x14ac:dyDescent="0.3">
      <c r="A31">
        <v>1440776375659.6299</v>
      </c>
      <c r="B31">
        <f t="shared" si="0"/>
        <v>97.460205078125</v>
      </c>
      <c r="F31">
        <v>1441124408931.6299</v>
      </c>
      <c r="G31">
        <f t="shared" si="1"/>
        <v>191.8701171875</v>
      </c>
      <c r="J31">
        <v>1441124439008.22</v>
      </c>
      <c r="K31">
        <f t="shared" si="2"/>
        <v>292.9599609375</v>
      </c>
      <c r="N31">
        <v>1441124471671.6101</v>
      </c>
      <c r="O31">
        <f t="shared" si="3"/>
        <v>389.9599609375</v>
      </c>
      <c r="R31">
        <v>1441124521642.03</v>
      </c>
      <c r="S31">
        <f t="shared" si="4"/>
        <v>487.659912109375</v>
      </c>
      <c r="V31">
        <v>1441124580778.03</v>
      </c>
      <c r="W31">
        <f t="shared" si="5"/>
        <v>584.760009765625</v>
      </c>
      <c r="AA31">
        <v>1441124647762.3201</v>
      </c>
      <c r="AB31">
        <f t="shared" si="6"/>
        <v>682.31982421875</v>
      </c>
    </row>
    <row r="32" spans="1:28" x14ac:dyDescent="0.3">
      <c r="A32">
        <v>1440776375757.0901</v>
      </c>
      <c r="B32">
        <f t="shared" si="0"/>
        <v>97.4599609375</v>
      </c>
      <c r="F32">
        <v>1441124409123.5</v>
      </c>
      <c r="G32">
        <f t="shared" si="1"/>
        <v>195.050048828125</v>
      </c>
      <c r="J32">
        <v>1441124439301.1799</v>
      </c>
      <c r="K32">
        <f t="shared" si="2"/>
        <v>291.840087890625</v>
      </c>
      <c r="N32">
        <v>1441124472061.5701</v>
      </c>
      <c r="O32">
        <f t="shared" si="3"/>
        <v>390.14990234375</v>
      </c>
      <c r="R32">
        <v>1441124522129.6899</v>
      </c>
      <c r="S32">
        <f t="shared" si="4"/>
        <v>488.590087890625</v>
      </c>
      <c r="V32">
        <v>1441124581362.79</v>
      </c>
      <c r="W32">
        <f t="shared" si="5"/>
        <v>584.93994140625</v>
      </c>
      <c r="AA32">
        <v>1441124648444.6399</v>
      </c>
      <c r="AB32">
        <f t="shared" si="6"/>
        <v>685.60009765625</v>
      </c>
    </row>
    <row r="33" spans="1:28" x14ac:dyDescent="0.3">
      <c r="A33">
        <v>1440776375854.55</v>
      </c>
      <c r="B33">
        <f t="shared" si="0"/>
        <v>97.2900390625</v>
      </c>
      <c r="F33">
        <v>1441124409318.55</v>
      </c>
      <c r="G33">
        <f t="shared" si="1"/>
        <v>194.909912109375</v>
      </c>
      <c r="J33">
        <v>1441124439593.02</v>
      </c>
      <c r="K33">
        <f t="shared" si="2"/>
        <v>309.409912109375</v>
      </c>
      <c r="N33">
        <v>1441124472451.72</v>
      </c>
      <c r="O33">
        <f t="shared" si="3"/>
        <v>389.93994140625</v>
      </c>
      <c r="R33">
        <v>1441124522618.28</v>
      </c>
      <c r="S33">
        <f t="shared" si="4"/>
        <v>486.14990234375</v>
      </c>
      <c r="V33">
        <v>1441124581947.73</v>
      </c>
      <c r="W33">
        <f t="shared" si="5"/>
        <v>585.030029296875</v>
      </c>
      <c r="AA33">
        <v>1441124649130.24</v>
      </c>
      <c r="AB33">
        <f t="shared" si="6"/>
        <v>679.840087890625</v>
      </c>
    </row>
    <row r="34" spans="1:28" x14ac:dyDescent="0.3">
      <c r="A34">
        <v>1440776375951.8401</v>
      </c>
      <c r="B34">
        <f t="shared" si="0"/>
        <v>97.83984375</v>
      </c>
      <c r="F34">
        <v>1441124409513.46</v>
      </c>
      <c r="G34">
        <f t="shared" si="1"/>
        <v>194.800048828125</v>
      </c>
      <c r="J34">
        <v>1441124439902.4299</v>
      </c>
      <c r="K34">
        <f t="shared" si="2"/>
        <v>275.66015625</v>
      </c>
      <c r="N34">
        <v>1441124472841.6599</v>
      </c>
      <c r="O34">
        <f t="shared" si="3"/>
        <v>390.02001953125</v>
      </c>
      <c r="R34">
        <v>1441124523104.4299</v>
      </c>
      <c r="S34">
        <f t="shared" si="4"/>
        <v>487.6201171875</v>
      </c>
      <c r="V34">
        <v>1441124582532.76</v>
      </c>
      <c r="W34">
        <f t="shared" si="5"/>
        <v>584.969970703125</v>
      </c>
      <c r="AA34">
        <v>1441124649810.0801</v>
      </c>
      <c r="AB34">
        <f t="shared" si="6"/>
        <v>682.510009765625</v>
      </c>
    </row>
    <row r="35" spans="1:28" x14ac:dyDescent="0.3">
      <c r="A35">
        <v>1440776376049.6799</v>
      </c>
      <c r="B35">
        <f t="shared" si="0"/>
        <v>97.400146484375</v>
      </c>
      <c r="F35">
        <v>1441124409708.26</v>
      </c>
      <c r="G35">
        <f t="shared" si="1"/>
        <v>195.070068359375</v>
      </c>
      <c r="J35">
        <v>1441124440178.0901</v>
      </c>
      <c r="K35">
        <f t="shared" si="2"/>
        <v>295.349853515625</v>
      </c>
      <c r="N35">
        <v>1441124473231.6799</v>
      </c>
      <c r="O35">
        <f t="shared" si="3"/>
        <v>389.920166015625</v>
      </c>
      <c r="R35">
        <v>1441124523592.05</v>
      </c>
      <c r="S35">
        <f t="shared" si="4"/>
        <v>490.1298828125</v>
      </c>
      <c r="V35">
        <v>1441124583117.73</v>
      </c>
      <c r="W35">
        <f t="shared" si="5"/>
        <v>585.179931640625</v>
      </c>
      <c r="AA35">
        <v>1441124650492.5901</v>
      </c>
      <c r="AB35">
        <f t="shared" si="6"/>
        <v>682.369873046875</v>
      </c>
    </row>
    <row r="36" spans="1:28" x14ac:dyDescent="0.3">
      <c r="A36">
        <v>1440776376147.0801</v>
      </c>
      <c r="B36">
        <f t="shared" si="0"/>
        <v>100.349853515625</v>
      </c>
      <c r="F36">
        <v>1441124409903.3301</v>
      </c>
      <c r="G36">
        <f t="shared" ref="G36:G67" si="7">F37-F36</f>
        <v>195.030029296875</v>
      </c>
      <c r="J36">
        <v>1441124440473.4399</v>
      </c>
      <c r="K36">
        <f t="shared" si="2"/>
        <v>289.5400390625</v>
      </c>
      <c r="N36">
        <v>1441124473621.6001</v>
      </c>
      <c r="O36">
        <f t="shared" si="3"/>
        <v>390.099853515625</v>
      </c>
      <c r="R36">
        <v>1441124524082.1799</v>
      </c>
      <c r="S36">
        <f t="shared" si="4"/>
        <v>485.1201171875</v>
      </c>
      <c r="V36">
        <v>1441124583702.9099</v>
      </c>
      <c r="W36">
        <f t="shared" si="5"/>
        <v>584.900146484375</v>
      </c>
      <c r="AA36">
        <v>1441124651174.96</v>
      </c>
      <c r="AB36">
        <f t="shared" si="6"/>
        <v>682.840087890625</v>
      </c>
    </row>
    <row r="37" spans="1:28" x14ac:dyDescent="0.3">
      <c r="A37">
        <v>1440776376247.4299</v>
      </c>
      <c r="B37">
        <f t="shared" si="0"/>
        <v>94.719970703125</v>
      </c>
      <c r="F37">
        <v>1441124410098.3601</v>
      </c>
      <c r="G37">
        <f t="shared" si="7"/>
        <v>195.059814453125</v>
      </c>
      <c r="J37">
        <v>1441124440762.98</v>
      </c>
      <c r="K37">
        <f t="shared" si="2"/>
        <v>292.489990234375</v>
      </c>
      <c r="N37">
        <v>1441124474011.7</v>
      </c>
      <c r="O37">
        <f t="shared" si="3"/>
        <v>389.89013671875</v>
      </c>
      <c r="R37">
        <v>1441124524567.3</v>
      </c>
      <c r="S37">
        <f t="shared" si="4"/>
        <v>487.159912109375</v>
      </c>
      <c r="V37">
        <v>1441124584287.8101</v>
      </c>
      <c r="W37">
        <f t="shared" si="5"/>
        <v>588.06005859375</v>
      </c>
      <c r="AA37">
        <v>1441124651857.8</v>
      </c>
      <c r="AB37">
        <f t="shared" si="6"/>
        <v>682.349853515625</v>
      </c>
    </row>
    <row r="38" spans="1:28" x14ac:dyDescent="0.3">
      <c r="A38">
        <v>1440776376342.1499</v>
      </c>
      <c r="B38">
        <f t="shared" si="0"/>
        <v>97.64013671875</v>
      </c>
      <c r="F38">
        <v>1441124410293.4199</v>
      </c>
      <c r="G38">
        <f t="shared" si="7"/>
        <v>194.91015625</v>
      </c>
      <c r="J38">
        <v>1441124441055.47</v>
      </c>
      <c r="K38">
        <f t="shared" si="2"/>
        <v>292.60009765625</v>
      </c>
      <c r="N38">
        <v>1441124474401.5901</v>
      </c>
      <c r="O38">
        <f t="shared" si="3"/>
        <v>438.919921875</v>
      </c>
      <c r="R38">
        <v>1441124525054.46</v>
      </c>
      <c r="S38">
        <f t="shared" si="4"/>
        <v>487.66015625</v>
      </c>
      <c r="V38">
        <v>1441124584875.8701</v>
      </c>
      <c r="W38">
        <f t="shared" si="5"/>
        <v>582</v>
      </c>
      <c r="AA38">
        <v>1441124652540.1499</v>
      </c>
      <c r="AB38">
        <f t="shared" si="6"/>
        <v>682.489990234375</v>
      </c>
    </row>
    <row r="39" spans="1:28" x14ac:dyDescent="0.3">
      <c r="A39">
        <v>1440776376439.79</v>
      </c>
      <c r="B39">
        <f t="shared" si="0"/>
        <v>97.219970703125</v>
      </c>
      <c r="F39">
        <v>1441124410488.3301</v>
      </c>
      <c r="G39">
        <f t="shared" si="7"/>
        <v>195.010009765625</v>
      </c>
      <c r="J39">
        <v>1441124441348.0701</v>
      </c>
      <c r="K39">
        <f t="shared" si="2"/>
        <v>292.43994140625</v>
      </c>
      <c r="N39">
        <v>1441124474840.51</v>
      </c>
      <c r="O39">
        <f t="shared" si="3"/>
        <v>389.989990234375</v>
      </c>
      <c r="R39">
        <v>1441124525542.1201</v>
      </c>
      <c r="S39">
        <f t="shared" si="4"/>
        <v>487.579833984375</v>
      </c>
      <c r="V39">
        <v>1441124585457.8701</v>
      </c>
      <c r="W39">
        <f t="shared" si="5"/>
        <v>585.059814453125</v>
      </c>
      <c r="AA39">
        <v>1441124653222.6399</v>
      </c>
      <c r="AB39">
        <f t="shared" si="6"/>
        <v>682.4501953125</v>
      </c>
    </row>
    <row r="40" spans="1:28" x14ac:dyDescent="0.3">
      <c r="A40">
        <v>1440776376537.01</v>
      </c>
      <c r="B40">
        <f t="shared" si="0"/>
        <v>97.449951171875</v>
      </c>
      <c r="F40">
        <v>1441124410683.3401</v>
      </c>
      <c r="G40">
        <f t="shared" si="7"/>
        <v>195.06982421875</v>
      </c>
      <c r="J40">
        <v>1441124441640.51</v>
      </c>
      <c r="K40">
        <f t="shared" si="2"/>
        <v>293.06005859375</v>
      </c>
      <c r="N40">
        <v>1441124475230.5</v>
      </c>
      <c r="O40">
        <f t="shared" si="3"/>
        <v>390.030029296875</v>
      </c>
      <c r="R40">
        <v>1441124526029.7</v>
      </c>
      <c r="S40">
        <f t="shared" si="4"/>
        <v>487.41015625</v>
      </c>
      <c r="V40">
        <v>1441124586042.9299</v>
      </c>
      <c r="W40">
        <f t="shared" si="5"/>
        <v>585.10009765625</v>
      </c>
      <c r="AA40">
        <v>1441124653905.0901</v>
      </c>
      <c r="AB40">
        <f t="shared" si="6"/>
        <v>682.579833984375</v>
      </c>
    </row>
    <row r="41" spans="1:28" x14ac:dyDescent="0.3">
      <c r="A41">
        <v>1440776376634.46</v>
      </c>
      <c r="B41">
        <f t="shared" si="0"/>
        <v>97.510009765625</v>
      </c>
      <c r="F41">
        <v>1441124410878.4099</v>
      </c>
      <c r="G41">
        <f t="shared" si="7"/>
        <v>197.7900390625</v>
      </c>
      <c r="J41">
        <v>1441124441933.5701</v>
      </c>
      <c r="K41">
        <f t="shared" si="2"/>
        <v>292</v>
      </c>
      <c r="N41">
        <v>1441124475620.53</v>
      </c>
      <c r="O41">
        <f t="shared" si="3"/>
        <v>390.72998046875</v>
      </c>
      <c r="R41">
        <v>1441124526517.1101</v>
      </c>
      <c r="S41">
        <f t="shared" si="4"/>
        <v>487.539794921875</v>
      </c>
      <c r="V41">
        <v>1441124586628.03</v>
      </c>
      <c r="W41">
        <f t="shared" si="5"/>
        <v>584.93994140625</v>
      </c>
      <c r="AA41">
        <v>1441124654587.6699</v>
      </c>
      <c r="AB41">
        <f t="shared" si="6"/>
        <v>682.650146484375</v>
      </c>
    </row>
    <row r="42" spans="1:28" x14ac:dyDescent="0.3">
      <c r="A42">
        <v>1440776376731.97</v>
      </c>
      <c r="B42">
        <f t="shared" si="0"/>
        <v>97.699951171875</v>
      </c>
      <c r="F42">
        <v>1441124411076.2</v>
      </c>
      <c r="G42">
        <f t="shared" si="7"/>
        <v>192.2900390625</v>
      </c>
      <c r="J42">
        <v>1441124442225.5701</v>
      </c>
      <c r="K42">
        <f t="shared" si="2"/>
        <v>292.929931640625</v>
      </c>
      <c r="N42">
        <v>1441124476011.26</v>
      </c>
      <c r="O42">
        <f t="shared" si="3"/>
        <v>389.2900390625</v>
      </c>
      <c r="R42">
        <v>1441124527004.6499</v>
      </c>
      <c r="S42">
        <f t="shared" si="4"/>
        <v>487.5400390625</v>
      </c>
      <c r="V42">
        <v>1441124587212.97</v>
      </c>
      <c r="W42">
        <f t="shared" si="5"/>
        <v>585.010009765625</v>
      </c>
      <c r="AA42">
        <v>1441124655270.3201</v>
      </c>
      <c r="AB42">
        <f t="shared" si="6"/>
        <v>682.369873046875</v>
      </c>
    </row>
    <row r="43" spans="1:28" x14ac:dyDescent="0.3">
      <c r="A43">
        <v>1440776376829.6699</v>
      </c>
      <c r="B43">
        <f t="shared" si="0"/>
        <v>97.22998046875</v>
      </c>
      <c r="F43">
        <v>1441124411268.49</v>
      </c>
      <c r="G43">
        <f t="shared" si="7"/>
        <v>194.820068359375</v>
      </c>
      <c r="J43">
        <v>1441124442518.5</v>
      </c>
      <c r="K43">
        <f t="shared" si="2"/>
        <v>292.35009765625</v>
      </c>
      <c r="N43">
        <v>1441124476400.55</v>
      </c>
      <c r="O43">
        <f t="shared" si="3"/>
        <v>390.070068359375</v>
      </c>
      <c r="R43">
        <v>1441124527492.1899</v>
      </c>
      <c r="S43">
        <f t="shared" si="4"/>
        <v>487.52001953125</v>
      </c>
      <c r="V43">
        <v>1441124587797.98</v>
      </c>
      <c r="W43">
        <f t="shared" si="5"/>
        <v>584.949951171875</v>
      </c>
      <c r="AA43">
        <v>1441124655952.6899</v>
      </c>
      <c r="AB43">
        <f t="shared" si="6"/>
        <v>685.41015625</v>
      </c>
    </row>
    <row r="44" spans="1:28" x14ac:dyDescent="0.3">
      <c r="A44">
        <v>1440776376926.8999</v>
      </c>
      <c r="B44">
        <f t="shared" si="0"/>
        <v>97.64013671875</v>
      </c>
      <c r="F44">
        <v>1441124411463.3101</v>
      </c>
      <c r="G44">
        <f t="shared" si="7"/>
        <v>195.409912109375</v>
      </c>
      <c r="J44">
        <v>1441124442810.8501</v>
      </c>
      <c r="K44">
        <f t="shared" si="2"/>
        <v>292.27001953125</v>
      </c>
      <c r="N44">
        <v>1441124476790.6201</v>
      </c>
      <c r="O44">
        <f t="shared" si="3"/>
        <v>390.08984375</v>
      </c>
      <c r="R44">
        <v>1441124527979.71</v>
      </c>
      <c r="S44">
        <f t="shared" si="4"/>
        <v>487.449951171875</v>
      </c>
      <c r="V44">
        <v>1441124588382.9299</v>
      </c>
      <c r="W44">
        <f t="shared" si="5"/>
        <v>585.010009765625</v>
      </c>
      <c r="AA44">
        <v>1441124656638.1001</v>
      </c>
      <c r="AB44">
        <f t="shared" si="6"/>
        <v>679.639892578125</v>
      </c>
    </row>
    <row r="45" spans="1:28" x14ac:dyDescent="0.3">
      <c r="A45">
        <v>1440776377024.54</v>
      </c>
      <c r="B45">
        <f t="shared" si="0"/>
        <v>97.419921875</v>
      </c>
      <c r="F45">
        <v>1441124411658.72</v>
      </c>
      <c r="G45">
        <f t="shared" si="7"/>
        <v>194.679931640625</v>
      </c>
      <c r="J45">
        <v>1441124443103.1201</v>
      </c>
      <c r="K45">
        <f t="shared" si="2"/>
        <v>292.33984375</v>
      </c>
      <c r="N45">
        <v>1441124477180.71</v>
      </c>
      <c r="O45">
        <f t="shared" si="3"/>
        <v>389.93994140625</v>
      </c>
      <c r="R45">
        <v>1441124528467.1599</v>
      </c>
      <c r="S45">
        <f t="shared" si="4"/>
        <v>487.5400390625</v>
      </c>
      <c r="V45">
        <v>1441124588967.9399</v>
      </c>
      <c r="W45">
        <f t="shared" si="5"/>
        <v>584.8701171875</v>
      </c>
      <c r="AA45">
        <v>1441124657317.74</v>
      </c>
      <c r="AB45">
        <f t="shared" si="6"/>
        <v>682.550048828125</v>
      </c>
    </row>
    <row r="46" spans="1:28" x14ac:dyDescent="0.3">
      <c r="A46">
        <v>1440776377121.96</v>
      </c>
      <c r="B46">
        <f t="shared" si="0"/>
        <v>98.47998046875</v>
      </c>
      <c r="F46">
        <v>1441124411853.3999</v>
      </c>
      <c r="G46">
        <f t="shared" si="7"/>
        <v>195.610107421875</v>
      </c>
      <c r="J46">
        <v>1441124443395.46</v>
      </c>
      <c r="K46">
        <f t="shared" si="2"/>
        <v>295.669921875</v>
      </c>
      <c r="N46">
        <v>1441124477570.6499</v>
      </c>
      <c r="O46">
        <f t="shared" si="3"/>
        <v>392.52001953125</v>
      </c>
      <c r="R46">
        <v>1441124528954.7</v>
      </c>
      <c r="S46">
        <f t="shared" si="4"/>
        <v>489.989990234375</v>
      </c>
      <c r="V46">
        <v>1441124589552.8101</v>
      </c>
      <c r="W46">
        <f t="shared" si="5"/>
        <v>585.219970703125</v>
      </c>
      <c r="AA46">
        <v>1441124658000.29</v>
      </c>
      <c r="AB46">
        <f t="shared" si="6"/>
        <v>682.43994140625</v>
      </c>
    </row>
    <row r="47" spans="1:28" x14ac:dyDescent="0.3">
      <c r="A47">
        <v>1440776377220.4399</v>
      </c>
      <c r="B47">
        <f t="shared" si="0"/>
        <v>100.3701171875</v>
      </c>
      <c r="F47">
        <v>1441124412049.01</v>
      </c>
      <c r="G47">
        <f t="shared" si="7"/>
        <v>194.47998046875</v>
      </c>
      <c r="J47">
        <v>1441124443691.1299</v>
      </c>
      <c r="K47">
        <f t="shared" si="2"/>
        <v>289.460205078125</v>
      </c>
      <c r="N47">
        <v>1441124477963.1699</v>
      </c>
      <c r="O47">
        <f t="shared" si="3"/>
        <v>387.39013671875</v>
      </c>
      <c r="R47">
        <v>1441124529444.6899</v>
      </c>
      <c r="S47">
        <f t="shared" si="4"/>
        <v>485.150146484375</v>
      </c>
      <c r="V47">
        <v>1441124590138.03</v>
      </c>
      <c r="W47">
        <f t="shared" si="5"/>
        <v>585.14990234375</v>
      </c>
      <c r="AA47">
        <v>1441124658682.73</v>
      </c>
      <c r="AB47">
        <f t="shared" si="6"/>
        <v>682.419921875</v>
      </c>
    </row>
    <row r="48" spans="1:28" x14ac:dyDescent="0.3">
      <c r="A48">
        <v>1440776377320.8101</v>
      </c>
      <c r="B48">
        <f t="shared" si="0"/>
        <v>93.869873046875</v>
      </c>
      <c r="F48">
        <v>1441124412243.49</v>
      </c>
      <c r="G48">
        <f t="shared" si="7"/>
        <v>243.72998046875</v>
      </c>
      <c r="J48">
        <v>1441124443980.5901</v>
      </c>
      <c r="K48">
        <f t="shared" si="2"/>
        <v>292.68994140625</v>
      </c>
      <c r="N48">
        <v>1441124478350.5601</v>
      </c>
      <c r="O48">
        <f t="shared" si="3"/>
        <v>389.8798828125</v>
      </c>
      <c r="R48">
        <v>1441124529929.8401</v>
      </c>
      <c r="S48">
        <f t="shared" si="4"/>
        <v>487.31982421875</v>
      </c>
      <c r="V48">
        <v>1441124590723.1799</v>
      </c>
      <c r="W48">
        <f t="shared" si="5"/>
        <v>587.690185546875</v>
      </c>
      <c r="AA48">
        <v>1441124659365.1499</v>
      </c>
      <c r="AB48">
        <f t="shared" si="6"/>
        <v>682.72998046875</v>
      </c>
    </row>
    <row r="49" spans="1:28" x14ac:dyDescent="0.3">
      <c r="A49">
        <v>1440776377414.6799</v>
      </c>
      <c r="B49">
        <f t="shared" si="0"/>
        <v>97.830078125</v>
      </c>
      <c r="F49">
        <v>1441124412487.22</v>
      </c>
      <c r="G49">
        <f t="shared" si="7"/>
        <v>194.929931640625</v>
      </c>
      <c r="J49">
        <v>1441124444273.28</v>
      </c>
      <c r="K49">
        <f t="shared" si="2"/>
        <v>292.43994140625</v>
      </c>
      <c r="N49">
        <v>1441124478740.4399</v>
      </c>
      <c r="O49">
        <f t="shared" si="3"/>
        <v>390.090087890625</v>
      </c>
      <c r="R49">
        <v>1441124530417.1599</v>
      </c>
      <c r="S49">
        <f t="shared" si="4"/>
        <v>487.460205078125</v>
      </c>
      <c r="V49">
        <v>1441124591310.8701</v>
      </c>
      <c r="W49">
        <f t="shared" si="5"/>
        <v>582.199951171875</v>
      </c>
      <c r="AA49">
        <v>1441124660047.8799</v>
      </c>
      <c r="AB49">
        <f t="shared" si="6"/>
        <v>682.490234375</v>
      </c>
    </row>
    <row r="50" spans="1:28" x14ac:dyDescent="0.3">
      <c r="A50">
        <v>1440776377512.51</v>
      </c>
      <c r="B50">
        <f t="shared" si="0"/>
        <v>97.4599609375</v>
      </c>
      <c r="F50">
        <v>1441124412682.1499</v>
      </c>
      <c r="G50">
        <f t="shared" si="7"/>
        <v>194.989990234375</v>
      </c>
      <c r="J50">
        <v>1441124444565.72</v>
      </c>
      <c r="K50">
        <f t="shared" si="2"/>
        <v>292.449951171875</v>
      </c>
      <c r="N50">
        <v>1441124479130.53</v>
      </c>
      <c r="O50">
        <f t="shared" si="3"/>
        <v>390.25</v>
      </c>
      <c r="R50">
        <v>1441124530904.6201</v>
      </c>
      <c r="S50">
        <f t="shared" si="4"/>
        <v>487.72998046875</v>
      </c>
      <c r="V50">
        <v>1441124591893.0701</v>
      </c>
      <c r="W50">
        <f t="shared" si="5"/>
        <v>584.849853515625</v>
      </c>
      <c r="AA50">
        <v>1441124660730.3701</v>
      </c>
      <c r="AB50">
        <f t="shared" si="6"/>
        <v>682.539794921875</v>
      </c>
    </row>
    <row r="51" spans="1:28" x14ac:dyDescent="0.3">
      <c r="A51">
        <v>1440776377609.97</v>
      </c>
      <c r="B51">
        <f t="shared" si="0"/>
        <v>97.10009765625</v>
      </c>
      <c r="F51">
        <v>1441124412877.1399</v>
      </c>
      <c r="G51">
        <f t="shared" si="7"/>
        <v>195.02001953125</v>
      </c>
      <c r="J51">
        <v>1441124444858.1699</v>
      </c>
      <c r="K51">
        <f t="shared" si="2"/>
        <v>292.60009765625</v>
      </c>
      <c r="N51">
        <v>1441124479520.78</v>
      </c>
      <c r="O51">
        <f t="shared" si="3"/>
        <v>389.830078125</v>
      </c>
      <c r="R51">
        <v>1441124531392.3501</v>
      </c>
      <c r="S51">
        <f t="shared" si="4"/>
        <v>487.309814453125</v>
      </c>
      <c r="V51">
        <v>1441124592477.9199</v>
      </c>
      <c r="W51">
        <f t="shared" si="5"/>
        <v>585.239990234375</v>
      </c>
      <c r="AA51">
        <v>1441124661412.9099</v>
      </c>
      <c r="AB51">
        <f t="shared" si="6"/>
        <v>682.510009765625</v>
      </c>
    </row>
    <row r="52" spans="1:28" x14ac:dyDescent="0.3">
      <c r="A52">
        <v>1440776377707.0701</v>
      </c>
      <c r="B52">
        <f t="shared" si="0"/>
        <v>97.309814453125</v>
      </c>
      <c r="F52">
        <v>1441124413072.1599</v>
      </c>
      <c r="G52">
        <f t="shared" si="7"/>
        <v>195.06005859375</v>
      </c>
      <c r="J52">
        <v>1441124445150.77</v>
      </c>
      <c r="K52">
        <f t="shared" si="2"/>
        <v>292.39990234375</v>
      </c>
      <c r="N52">
        <v>1441124479910.6101</v>
      </c>
      <c r="O52">
        <f t="shared" si="3"/>
        <v>439.099853515625</v>
      </c>
      <c r="R52">
        <v>1441124531879.6599</v>
      </c>
      <c r="S52">
        <f t="shared" si="4"/>
        <v>487.630126953125</v>
      </c>
      <c r="V52">
        <v>1441124593063.1599</v>
      </c>
      <c r="W52">
        <f t="shared" si="5"/>
        <v>584.900146484375</v>
      </c>
      <c r="AA52">
        <v>1441124662095.4199</v>
      </c>
      <c r="AB52">
        <f t="shared" si="6"/>
        <v>682.590087890625</v>
      </c>
    </row>
    <row r="53" spans="1:28" x14ac:dyDescent="0.3">
      <c r="A53">
        <v>1440776377804.3799</v>
      </c>
      <c r="B53">
        <f t="shared" si="0"/>
        <v>97.60009765625</v>
      </c>
      <c r="F53">
        <v>1441124413267.22</v>
      </c>
      <c r="G53">
        <f t="shared" si="7"/>
        <v>195.179931640625</v>
      </c>
      <c r="J53">
        <v>1441124445443.1699</v>
      </c>
      <c r="K53">
        <f t="shared" si="2"/>
        <v>292.3701171875</v>
      </c>
      <c r="N53">
        <v>1441124480349.71</v>
      </c>
      <c r="O53">
        <f t="shared" si="3"/>
        <v>389.89013671875</v>
      </c>
      <c r="R53">
        <v>1441124532367.29</v>
      </c>
      <c r="S53">
        <f t="shared" si="4"/>
        <v>487.349853515625</v>
      </c>
      <c r="V53">
        <v>1441124593648.0601</v>
      </c>
      <c r="W53">
        <f t="shared" si="5"/>
        <v>584.93994140625</v>
      </c>
      <c r="AA53">
        <v>1441124662778.01</v>
      </c>
      <c r="AB53">
        <f t="shared" si="6"/>
        <v>682.369873046875</v>
      </c>
    </row>
    <row r="54" spans="1:28" x14ac:dyDescent="0.3">
      <c r="A54">
        <v>1440776377901.98</v>
      </c>
      <c r="B54">
        <f t="shared" si="0"/>
        <v>97.72998046875</v>
      </c>
      <c r="F54">
        <v>1441124413462.3999</v>
      </c>
      <c r="G54">
        <f t="shared" si="7"/>
        <v>194.64013671875</v>
      </c>
      <c r="J54">
        <v>1441124445735.54</v>
      </c>
      <c r="K54">
        <f t="shared" si="2"/>
        <v>292.60986328125</v>
      </c>
      <c r="N54">
        <v>1441124480739.6001</v>
      </c>
      <c r="O54">
        <f t="shared" si="3"/>
        <v>389.829833984375</v>
      </c>
      <c r="R54">
        <v>1441124532854.6399</v>
      </c>
      <c r="S54">
        <f t="shared" si="4"/>
        <v>487.630126953125</v>
      </c>
      <c r="V54">
        <v>1441124594233</v>
      </c>
      <c r="W54">
        <f t="shared" si="5"/>
        <v>585.159912109375</v>
      </c>
      <c r="AA54">
        <v>1441124663460.3799</v>
      </c>
      <c r="AB54">
        <f t="shared" si="6"/>
        <v>685.39013671875</v>
      </c>
    </row>
    <row r="55" spans="1:28" x14ac:dyDescent="0.3">
      <c r="A55">
        <v>1440776377999.71</v>
      </c>
      <c r="B55">
        <f t="shared" si="0"/>
        <v>97.130126953125</v>
      </c>
      <c r="F55">
        <v>1441124413657.04</v>
      </c>
      <c r="G55">
        <f t="shared" si="7"/>
        <v>195.08984375</v>
      </c>
      <c r="J55">
        <v>1441124446028.1499</v>
      </c>
      <c r="K55">
        <f t="shared" si="2"/>
        <v>292.989990234375</v>
      </c>
      <c r="N55">
        <v>1441124481129.4299</v>
      </c>
      <c r="O55">
        <f t="shared" si="3"/>
        <v>390.010009765625</v>
      </c>
      <c r="R55">
        <v>1441124533342.27</v>
      </c>
      <c r="S55">
        <f t="shared" si="4"/>
        <v>487.679931640625</v>
      </c>
      <c r="V55">
        <v>1441124594818.1599</v>
      </c>
      <c r="W55">
        <f t="shared" si="5"/>
        <v>584.9501953125</v>
      </c>
      <c r="AA55">
        <v>1441124664145.77</v>
      </c>
      <c r="AB55">
        <f t="shared" si="6"/>
        <v>679.780029296875</v>
      </c>
    </row>
    <row r="56" spans="1:28" x14ac:dyDescent="0.3">
      <c r="A56">
        <v>1440776378096.8401</v>
      </c>
      <c r="B56">
        <f t="shared" si="0"/>
        <v>97.719970703125</v>
      </c>
      <c r="F56">
        <v>1441124413852.1299</v>
      </c>
      <c r="G56">
        <f t="shared" si="7"/>
        <v>195.090087890625</v>
      </c>
      <c r="J56">
        <v>1441124446321.1399</v>
      </c>
      <c r="K56">
        <f t="shared" si="2"/>
        <v>292.1201171875</v>
      </c>
      <c r="N56">
        <v>1441124481519.4399</v>
      </c>
      <c r="O56">
        <f t="shared" si="3"/>
        <v>390.27001953125</v>
      </c>
      <c r="R56">
        <v>1441124533829.95</v>
      </c>
      <c r="S56">
        <f t="shared" si="4"/>
        <v>487.340087890625</v>
      </c>
      <c r="V56">
        <v>1441124595403.1101</v>
      </c>
      <c r="W56">
        <f t="shared" si="5"/>
        <v>682.539794921875</v>
      </c>
      <c r="AA56">
        <v>1441124664825.55</v>
      </c>
      <c r="AB56">
        <f t="shared" si="6"/>
        <v>682.699951171875</v>
      </c>
    </row>
    <row r="57" spans="1:28" x14ac:dyDescent="0.3">
      <c r="A57">
        <v>1440776378194.5601</v>
      </c>
      <c r="B57">
        <f t="shared" si="0"/>
        <v>97.31005859375</v>
      </c>
      <c r="F57">
        <v>1441124414047.22</v>
      </c>
      <c r="G57">
        <f t="shared" si="7"/>
        <v>197.900146484375</v>
      </c>
      <c r="J57">
        <v>1441124446613.26</v>
      </c>
      <c r="K57">
        <f t="shared" si="2"/>
        <v>295.340087890625</v>
      </c>
      <c r="N57">
        <v>1441124481909.71</v>
      </c>
      <c r="O57">
        <f t="shared" si="3"/>
        <v>392.510009765625</v>
      </c>
      <c r="R57">
        <v>1441124534317.29</v>
      </c>
      <c r="S57">
        <f t="shared" si="4"/>
        <v>490.179931640625</v>
      </c>
      <c r="V57">
        <v>1441124596085.6499</v>
      </c>
      <c r="W57">
        <f t="shared" si="5"/>
        <v>585.1201171875</v>
      </c>
      <c r="AA57">
        <v>1441124665508.25</v>
      </c>
      <c r="AB57">
        <f t="shared" si="6"/>
        <v>682.18994140625</v>
      </c>
    </row>
    <row r="58" spans="1:28" x14ac:dyDescent="0.3">
      <c r="A58">
        <v>1440776378291.8701</v>
      </c>
      <c r="B58">
        <f t="shared" si="0"/>
        <v>100.7998046875</v>
      </c>
      <c r="F58">
        <v>1441124414245.1201</v>
      </c>
      <c r="G58">
        <f t="shared" si="7"/>
        <v>192.119873046875</v>
      </c>
      <c r="J58">
        <v>1441124446908.6001</v>
      </c>
      <c r="K58">
        <f t="shared" si="2"/>
        <v>289.77001953125</v>
      </c>
      <c r="N58">
        <v>1441124482302.22</v>
      </c>
      <c r="O58">
        <f t="shared" si="3"/>
        <v>387.330078125</v>
      </c>
      <c r="R58">
        <v>1441124534807.47</v>
      </c>
      <c r="S58">
        <f t="shared" si="4"/>
        <v>484.97998046875</v>
      </c>
      <c r="V58">
        <v>1441124596670.77</v>
      </c>
      <c r="W58">
        <f t="shared" si="5"/>
        <v>586.070068359375</v>
      </c>
      <c r="AA58">
        <v>1441124666190.4399</v>
      </c>
      <c r="AB58">
        <f t="shared" si="6"/>
        <v>682.570068359375</v>
      </c>
    </row>
    <row r="59" spans="1:28" x14ac:dyDescent="0.3">
      <c r="A59">
        <v>1440776378392.6699</v>
      </c>
      <c r="B59">
        <f t="shared" si="0"/>
        <v>94.47998046875</v>
      </c>
      <c r="F59">
        <v>1441124414437.24</v>
      </c>
      <c r="G59">
        <f t="shared" si="7"/>
        <v>195.010009765625</v>
      </c>
      <c r="J59">
        <v>1441124447198.3701</v>
      </c>
      <c r="K59">
        <f t="shared" si="2"/>
        <v>292.849853515625</v>
      </c>
      <c r="N59">
        <v>1441124482689.55</v>
      </c>
      <c r="O59">
        <f t="shared" si="3"/>
        <v>390.1298828125</v>
      </c>
      <c r="R59">
        <v>1441124535292.45</v>
      </c>
      <c r="S59">
        <f t="shared" si="4"/>
        <v>487.610107421875</v>
      </c>
      <c r="V59">
        <v>1441124597256.8401</v>
      </c>
      <c r="W59">
        <f t="shared" si="5"/>
        <v>586.409912109375</v>
      </c>
      <c r="AA59">
        <v>1441124666873.01</v>
      </c>
      <c r="AB59">
        <f t="shared" si="6"/>
        <v>682.60009765625</v>
      </c>
    </row>
    <row r="60" spans="1:28" x14ac:dyDescent="0.3">
      <c r="A60">
        <v>1440776378487.1499</v>
      </c>
      <c r="B60">
        <f t="shared" si="0"/>
        <v>97.670166015625</v>
      </c>
      <c r="F60">
        <v>1441124414632.25</v>
      </c>
      <c r="G60">
        <f t="shared" si="7"/>
        <v>194.989990234375</v>
      </c>
      <c r="J60">
        <v>1441124447491.22</v>
      </c>
      <c r="K60">
        <f t="shared" si="2"/>
        <v>292.130126953125</v>
      </c>
      <c r="N60">
        <v>1441124483079.6799</v>
      </c>
      <c r="O60">
        <f t="shared" si="3"/>
        <v>389.900146484375</v>
      </c>
      <c r="R60">
        <v>1441124535780.0601</v>
      </c>
      <c r="S60">
        <f t="shared" si="4"/>
        <v>487.409912109375</v>
      </c>
      <c r="V60">
        <v>1441124597843.25</v>
      </c>
      <c r="W60">
        <f t="shared" si="5"/>
        <v>582.320068359375</v>
      </c>
      <c r="AA60">
        <v>1441124667555.6101</v>
      </c>
      <c r="AB60">
        <f t="shared" si="6"/>
        <v>682.579833984375</v>
      </c>
    </row>
    <row r="61" spans="1:28" x14ac:dyDescent="0.3">
      <c r="A61">
        <v>1440776378584.8201</v>
      </c>
      <c r="B61">
        <f t="shared" si="0"/>
        <v>97.169921875</v>
      </c>
      <c r="F61">
        <v>1441124414827.24</v>
      </c>
      <c r="G61">
        <f t="shared" si="7"/>
        <v>194.9599609375</v>
      </c>
      <c r="J61">
        <v>1441124447783.3501</v>
      </c>
      <c r="K61">
        <f t="shared" si="2"/>
        <v>292.52978515625</v>
      </c>
      <c r="N61">
        <v>1441124483469.5801</v>
      </c>
      <c r="O61">
        <f t="shared" si="3"/>
        <v>389.68994140625</v>
      </c>
      <c r="R61">
        <v>1441124536267.47</v>
      </c>
      <c r="S61">
        <f t="shared" si="4"/>
        <v>487.400146484375</v>
      </c>
      <c r="V61">
        <v>1441124598425.5701</v>
      </c>
      <c r="W61">
        <f t="shared" si="5"/>
        <v>585.389892578125</v>
      </c>
      <c r="AA61">
        <v>1441124668238.1899</v>
      </c>
      <c r="AB61">
        <f t="shared" si="6"/>
        <v>682.420166015625</v>
      </c>
    </row>
    <row r="62" spans="1:28" x14ac:dyDescent="0.3">
      <c r="A62">
        <v>1440776378681.99</v>
      </c>
      <c r="B62">
        <f t="shared" si="0"/>
        <v>97.52001953125</v>
      </c>
      <c r="F62">
        <v>1441124415022.2</v>
      </c>
      <c r="G62">
        <f t="shared" si="7"/>
        <v>194.989990234375</v>
      </c>
      <c r="J62">
        <v>1441124448075.8799</v>
      </c>
      <c r="K62">
        <f t="shared" si="2"/>
        <v>292.66015625</v>
      </c>
      <c r="N62">
        <v>1441124483859.27</v>
      </c>
      <c r="O62">
        <f t="shared" si="3"/>
        <v>390.43994140625</v>
      </c>
      <c r="R62">
        <v>1441124536754.8701</v>
      </c>
      <c r="S62">
        <f t="shared" si="4"/>
        <v>487.5</v>
      </c>
      <c r="V62">
        <v>1441124599010.96</v>
      </c>
      <c r="W62">
        <f t="shared" si="5"/>
        <v>584.820068359375</v>
      </c>
      <c r="AA62">
        <v>1441124668920.6101</v>
      </c>
      <c r="AB62">
        <f t="shared" si="6"/>
        <v>682.679931640625</v>
      </c>
    </row>
    <row r="63" spans="1:28" x14ac:dyDescent="0.3">
      <c r="A63">
        <v>1440776378779.51</v>
      </c>
      <c r="B63">
        <f t="shared" si="0"/>
        <v>97.550048828125</v>
      </c>
      <c r="F63">
        <v>1441124415217.1899</v>
      </c>
      <c r="G63">
        <f t="shared" si="7"/>
        <v>195.030029296875</v>
      </c>
      <c r="J63">
        <v>1441124448368.54</v>
      </c>
      <c r="K63">
        <f t="shared" si="2"/>
        <v>292.580078125</v>
      </c>
      <c r="N63">
        <v>1441124484249.71</v>
      </c>
      <c r="O63">
        <f t="shared" si="3"/>
        <v>389.89013671875</v>
      </c>
      <c r="R63">
        <v>1441124537242.3701</v>
      </c>
      <c r="S63">
        <f t="shared" si="4"/>
        <v>487.52978515625</v>
      </c>
      <c r="V63">
        <v>1441124599595.78</v>
      </c>
      <c r="W63">
        <f t="shared" si="5"/>
        <v>585</v>
      </c>
      <c r="AA63">
        <v>1441124669603.29</v>
      </c>
      <c r="AB63">
        <f t="shared" si="6"/>
        <v>682.77001953125</v>
      </c>
    </row>
    <row r="64" spans="1:28" x14ac:dyDescent="0.3">
      <c r="A64">
        <v>1440776378877.0601</v>
      </c>
      <c r="B64">
        <f t="shared" si="0"/>
        <v>97.56005859375</v>
      </c>
      <c r="F64">
        <v>1441124415412.22</v>
      </c>
      <c r="G64">
        <f t="shared" si="7"/>
        <v>195.150146484375</v>
      </c>
      <c r="J64">
        <v>1441124448661.1201</v>
      </c>
      <c r="K64">
        <f t="shared" si="2"/>
        <v>292.199951171875</v>
      </c>
      <c r="N64">
        <v>1441124484639.6001</v>
      </c>
      <c r="O64">
        <f t="shared" si="3"/>
        <v>389.929931640625</v>
      </c>
      <c r="R64">
        <v>1441124537729.8999</v>
      </c>
      <c r="S64">
        <f t="shared" si="4"/>
        <v>487.77001953125</v>
      </c>
      <c r="V64">
        <v>1441124600180.78</v>
      </c>
      <c r="W64">
        <f t="shared" si="5"/>
        <v>585.06005859375</v>
      </c>
      <c r="AA64">
        <v>1441124670286.0601</v>
      </c>
      <c r="AB64">
        <f t="shared" si="6"/>
        <v>682.06982421875</v>
      </c>
    </row>
    <row r="65" spans="1:28" x14ac:dyDescent="0.3">
      <c r="A65">
        <v>1440776378974.6201</v>
      </c>
      <c r="B65">
        <f t="shared" si="0"/>
        <v>97.539794921875</v>
      </c>
      <c r="F65">
        <v>1441124415607.3701</v>
      </c>
      <c r="G65">
        <f t="shared" si="7"/>
        <v>194.909912109375</v>
      </c>
      <c r="J65">
        <v>1441124448953.3201</v>
      </c>
      <c r="K65">
        <f t="shared" si="2"/>
        <v>292.530029296875</v>
      </c>
      <c r="N65">
        <v>1441124485029.53</v>
      </c>
      <c r="O65">
        <f t="shared" si="3"/>
        <v>390.02001953125</v>
      </c>
      <c r="R65">
        <v>1441124538217.6699</v>
      </c>
      <c r="S65">
        <f t="shared" si="4"/>
        <v>487.31005859375</v>
      </c>
      <c r="V65">
        <v>1441124600765.8401</v>
      </c>
      <c r="W65">
        <f t="shared" si="5"/>
        <v>585.02001953125</v>
      </c>
      <c r="AA65">
        <v>1441124670968.1299</v>
      </c>
      <c r="AB65">
        <f t="shared" si="6"/>
        <v>685.210205078125</v>
      </c>
    </row>
    <row r="66" spans="1:28" x14ac:dyDescent="0.3">
      <c r="A66">
        <v>1440776379072.1599</v>
      </c>
      <c r="B66">
        <f t="shared" si="0"/>
        <v>97.510009765625</v>
      </c>
      <c r="F66">
        <v>1441124415802.28</v>
      </c>
      <c r="G66">
        <f t="shared" si="7"/>
        <v>195.010009765625</v>
      </c>
      <c r="J66">
        <v>1441124449245.8501</v>
      </c>
      <c r="K66">
        <f t="shared" si="2"/>
        <v>292.52001953125</v>
      </c>
      <c r="N66">
        <v>1441124485419.55</v>
      </c>
      <c r="O66">
        <f t="shared" si="3"/>
        <v>390.0400390625</v>
      </c>
      <c r="R66">
        <v>1441124538704.98</v>
      </c>
      <c r="S66">
        <f t="shared" si="4"/>
        <v>487.4599609375</v>
      </c>
      <c r="V66">
        <v>1441124601350.8601</v>
      </c>
      <c r="W66">
        <f t="shared" si="5"/>
        <v>584.969970703125</v>
      </c>
      <c r="AA66">
        <v>1441124671653.3401</v>
      </c>
      <c r="AB66">
        <f t="shared" si="6"/>
        <v>680.039794921875</v>
      </c>
    </row>
    <row r="67" spans="1:28" x14ac:dyDescent="0.3">
      <c r="A67">
        <v>1440776379169.6699</v>
      </c>
      <c r="B67">
        <f t="shared" si="0"/>
        <v>97.219970703125</v>
      </c>
      <c r="F67">
        <v>1441124415997.29</v>
      </c>
      <c r="G67">
        <f t="shared" si="7"/>
        <v>195.030029296875</v>
      </c>
      <c r="J67">
        <v>1441124449538.3701</v>
      </c>
      <c r="K67">
        <f t="shared" si="2"/>
        <v>292.43994140625</v>
      </c>
      <c r="N67">
        <v>1441124485809.5901</v>
      </c>
      <c r="O67">
        <f t="shared" si="3"/>
        <v>390.08984375</v>
      </c>
      <c r="R67">
        <v>1441124539192.4399</v>
      </c>
      <c r="S67">
        <f t="shared" si="4"/>
        <v>487.7900390625</v>
      </c>
      <c r="V67">
        <v>1441124601935.8301</v>
      </c>
      <c r="W67">
        <f t="shared" si="5"/>
        <v>585.14990234375</v>
      </c>
      <c r="AA67">
        <v>1441124672333.3799</v>
      </c>
      <c r="AB67">
        <f t="shared" si="6"/>
        <v>682.610107421875</v>
      </c>
    </row>
    <row r="68" spans="1:28" x14ac:dyDescent="0.3">
      <c r="A68">
        <v>1440776379266.8899</v>
      </c>
      <c r="B68">
        <f t="shared" ref="B68:B102" si="8">A69-A68</f>
        <v>97.7900390625</v>
      </c>
      <c r="F68">
        <v>1441124416192.3201</v>
      </c>
      <c r="G68">
        <f t="shared" ref="G68:G99" si="9">F69-F68</f>
        <v>197.659912109375</v>
      </c>
      <c r="J68">
        <v>1441124449830.8101</v>
      </c>
      <c r="K68">
        <f t="shared" si="2"/>
        <v>295.14990234375</v>
      </c>
      <c r="N68">
        <v>1441124486199.6799</v>
      </c>
      <c r="O68">
        <f t="shared" si="3"/>
        <v>393.02001953125</v>
      </c>
      <c r="R68">
        <v>1441124539680.23</v>
      </c>
      <c r="S68">
        <f t="shared" si="4"/>
        <v>490.1201171875</v>
      </c>
      <c r="V68">
        <v>1441124602520.98</v>
      </c>
      <c r="W68">
        <f t="shared" si="5"/>
        <v>584.93994140625</v>
      </c>
      <c r="AA68">
        <v>1441124673015.99</v>
      </c>
      <c r="AB68">
        <f t="shared" si="6"/>
        <v>682.300048828125</v>
      </c>
    </row>
    <row r="69" spans="1:28" x14ac:dyDescent="0.3">
      <c r="A69">
        <v>1440776379364.6799</v>
      </c>
      <c r="B69">
        <f t="shared" si="8"/>
        <v>101.0400390625</v>
      </c>
      <c r="F69">
        <v>1441124416389.98</v>
      </c>
      <c r="G69">
        <f t="shared" si="9"/>
        <v>192.2900390625</v>
      </c>
      <c r="J69">
        <v>1441124450125.96</v>
      </c>
      <c r="K69">
        <f t="shared" ref="K69:K102" si="10">J70-J69</f>
        <v>289.81005859375</v>
      </c>
      <c r="N69">
        <v>1441124486592.7</v>
      </c>
      <c r="O69">
        <f t="shared" ref="O69:O102" si="11">N70-N69</f>
        <v>386.85009765625</v>
      </c>
      <c r="R69">
        <v>1441124540170.3501</v>
      </c>
      <c r="S69">
        <f t="shared" ref="S69:S102" si="12">R70-R69</f>
        <v>484.60986328125</v>
      </c>
      <c r="V69">
        <v>1441124603105.9199</v>
      </c>
      <c r="W69">
        <f t="shared" ref="W69:W102" si="13">V70-V69</f>
        <v>584.940185546875</v>
      </c>
      <c r="AA69">
        <v>1441124673698.29</v>
      </c>
      <c r="AB69">
        <f t="shared" ref="AB69:AB102" si="14">AA70-AA69</f>
        <v>682.43994140625</v>
      </c>
    </row>
    <row r="70" spans="1:28" x14ac:dyDescent="0.3">
      <c r="A70">
        <v>1440776379465.72</v>
      </c>
      <c r="B70">
        <f t="shared" si="8"/>
        <v>94.31005859375</v>
      </c>
      <c r="F70">
        <v>1441124416582.27</v>
      </c>
      <c r="G70">
        <f t="shared" si="9"/>
        <v>195.0400390625</v>
      </c>
      <c r="J70">
        <v>1441124450415.77</v>
      </c>
      <c r="K70">
        <f t="shared" si="10"/>
        <v>292.60986328125</v>
      </c>
      <c r="N70">
        <v>1441124486979.55</v>
      </c>
      <c r="O70">
        <f t="shared" si="11"/>
        <v>390.199951171875</v>
      </c>
      <c r="R70">
        <v>1441124540654.96</v>
      </c>
      <c r="S70">
        <f t="shared" si="12"/>
        <v>488.280029296875</v>
      </c>
      <c r="V70">
        <v>1441124603690.8601</v>
      </c>
      <c r="W70">
        <f t="shared" si="13"/>
        <v>587.8798828125</v>
      </c>
      <c r="AA70">
        <v>1441124674380.73</v>
      </c>
      <c r="AB70">
        <f t="shared" si="14"/>
        <v>682.719970703125</v>
      </c>
    </row>
    <row r="71" spans="1:28" x14ac:dyDescent="0.3">
      <c r="A71">
        <v>1440776379560.03</v>
      </c>
      <c r="B71">
        <f t="shared" si="8"/>
        <v>97</v>
      </c>
      <c r="F71">
        <v>1441124416777.3101</v>
      </c>
      <c r="G71">
        <f t="shared" si="9"/>
        <v>194.949951171875</v>
      </c>
      <c r="J71">
        <v>1441124450708.3799</v>
      </c>
      <c r="K71">
        <f t="shared" si="10"/>
        <v>292.440185546875</v>
      </c>
      <c r="N71">
        <v>1441124487369.75</v>
      </c>
      <c r="O71">
        <f t="shared" si="11"/>
        <v>389.97998046875</v>
      </c>
      <c r="R71">
        <v>1441124541143.24</v>
      </c>
      <c r="S71">
        <f t="shared" si="12"/>
        <v>486.97998046875</v>
      </c>
      <c r="V71">
        <v>1441124604278.74</v>
      </c>
      <c r="W71">
        <f t="shared" si="13"/>
        <v>582.169921875</v>
      </c>
      <c r="AA71">
        <v>1441124675063.45</v>
      </c>
      <c r="AB71">
        <f t="shared" si="14"/>
        <v>683.64013671875</v>
      </c>
    </row>
    <row r="72" spans="1:28" x14ac:dyDescent="0.3">
      <c r="A72">
        <v>1440776379657.03</v>
      </c>
      <c r="B72">
        <f t="shared" si="8"/>
        <v>97.6298828125</v>
      </c>
      <c r="F72">
        <v>1441124416972.26</v>
      </c>
      <c r="G72">
        <f t="shared" si="9"/>
        <v>195.030029296875</v>
      </c>
      <c r="J72">
        <v>1441124451000.8201</v>
      </c>
      <c r="K72">
        <f t="shared" si="10"/>
        <v>292.6298828125</v>
      </c>
      <c r="N72">
        <v>1441124487759.73</v>
      </c>
      <c r="O72">
        <f t="shared" si="11"/>
        <v>390.030029296875</v>
      </c>
      <c r="R72">
        <v>1441124541630.22</v>
      </c>
      <c r="S72">
        <f t="shared" si="12"/>
        <v>487.5400390625</v>
      </c>
      <c r="V72">
        <v>1441124604860.9099</v>
      </c>
      <c r="W72">
        <f t="shared" si="13"/>
        <v>585.27001953125</v>
      </c>
      <c r="AA72">
        <v>1441124675747.0901</v>
      </c>
      <c r="AB72">
        <f t="shared" si="14"/>
        <v>681.2998046875</v>
      </c>
    </row>
    <row r="73" spans="1:28" x14ac:dyDescent="0.3">
      <c r="A73">
        <v>1440776379754.6599</v>
      </c>
      <c r="B73">
        <f t="shared" si="8"/>
        <v>97.5400390625</v>
      </c>
      <c r="F73">
        <v>1441124417167.29</v>
      </c>
      <c r="G73">
        <f t="shared" si="9"/>
        <v>195.02001953125</v>
      </c>
      <c r="J73">
        <v>1441124451293.45</v>
      </c>
      <c r="K73">
        <f t="shared" si="10"/>
        <v>292.52001953125</v>
      </c>
      <c r="N73">
        <v>1441124488149.76</v>
      </c>
      <c r="O73">
        <f t="shared" si="11"/>
        <v>389.77001953125</v>
      </c>
      <c r="R73">
        <v>1441124542117.76</v>
      </c>
      <c r="S73">
        <f t="shared" si="12"/>
        <v>487.43994140625</v>
      </c>
      <c r="V73">
        <v>1441124605446.1799</v>
      </c>
      <c r="W73">
        <f t="shared" si="13"/>
        <v>585.02001953125</v>
      </c>
      <c r="AA73">
        <v>1441124676428.3899</v>
      </c>
      <c r="AB73">
        <f t="shared" si="14"/>
        <v>682.52001953125</v>
      </c>
    </row>
    <row r="74" spans="1:28" x14ac:dyDescent="0.3">
      <c r="A74">
        <v>1440776379852.2</v>
      </c>
      <c r="B74">
        <f t="shared" si="8"/>
        <v>97.400146484375</v>
      </c>
      <c r="F74">
        <v>1441124417362.3101</v>
      </c>
      <c r="G74">
        <f t="shared" si="9"/>
        <v>195.06982421875</v>
      </c>
      <c r="J74">
        <v>1441124451585.97</v>
      </c>
      <c r="K74">
        <f t="shared" si="10"/>
        <v>293.18994140625</v>
      </c>
      <c r="N74">
        <v>1441124488539.53</v>
      </c>
      <c r="O74">
        <f t="shared" si="11"/>
        <v>390.239990234375</v>
      </c>
      <c r="R74">
        <v>1441124542605.2</v>
      </c>
      <c r="S74">
        <f t="shared" si="12"/>
        <v>487.719970703125</v>
      </c>
      <c r="V74">
        <v>1441124606031.2</v>
      </c>
      <c r="W74">
        <f t="shared" si="13"/>
        <v>584.780029296875</v>
      </c>
      <c r="AA74">
        <v>1441124677110.9099</v>
      </c>
      <c r="AB74">
        <f t="shared" si="14"/>
        <v>682.489990234375</v>
      </c>
    </row>
    <row r="75" spans="1:28" x14ac:dyDescent="0.3">
      <c r="A75">
        <v>1440776379949.6001</v>
      </c>
      <c r="B75">
        <f t="shared" si="8"/>
        <v>97.43994140625</v>
      </c>
      <c r="F75">
        <v>1441124417557.3799</v>
      </c>
      <c r="G75">
        <f t="shared" si="9"/>
        <v>195.06005859375</v>
      </c>
      <c r="J75">
        <v>1441124451879.1599</v>
      </c>
      <c r="K75">
        <f t="shared" si="10"/>
        <v>291.75</v>
      </c>
      <c r="N75">
        <v>1441124488929.77</v>
      </c>
      <c r="O75">
        <f t="shared" si="11"/>
        <v>389.909912109375</v>
      </c>
      <c r="R75">
        <v>1441124543092.9199</v>
      </c>
      <c r="S75">
        <f t="shared" si="12"/>
        <v>487.150146484375</v>
      </c>
      <c r="V75">
        <v>1441124606615.98</v>
      </c>
      <c r="W75">
        <f t="shared" si="13"/>
        <v>585.409912109375</v>
      </c>
      <c r="AA75">
        <v>1441124677793.3999</v>
      </c>
      <c r="AB75">
        <f t="shared" si="14"/>
        <v>682.77001953125</v>
      </c>
    </row>
    <row r="76" spans="1:28" x14ac:dyDescent="0.3">
      <c r="A76">
        <v>1440776380047.04</v>
      </c>
      <c r="B76">
        <f t="shared" si="8"/>
        <v>97.760009765625</v>
      </c>
      <c r="F76">
        <v>1441124417752.4399</v>
      </c>
      <c r="G76">
        <f t="shared" si="9"/>
        <v>194.880126953125</v>
      </c>
      <c r="J76">
        <v>1441124452170.9099</v>
      </c>
      <c r="K76">
        <f t="shared" si="10"/>
        <v>292.5400390625</v>
      </c>
      <c r="N76">
        <v>1441124489319.6799</v>
      </c>
      <c r="O76">
        <f t="shared" si="11"/>
        <v>390.2900390625</v>
      </c>
      <c r="R76">
        <v>1441124543580.0701</v>
      </c>
      <c r="S76">
        <f t="shared" si="12"/>
        <v>487.81982421875</v>
      </c>
      <c r="V76">
        <v>1441124607201.3899</v>
      </c>
      <c r="W76">
        <f t="shared" si="13"/>
        <v>584.60009765625</v>
      </c>
      <c r="AA76">
        <v>1441124678476.1699</v>
      </c>
      <c r="AB76">
        <f t="shared" si="14"/>
        <v>684.940185546875</v>
      </c>
    </row>
    <row r="77" spans="1:28" x14ac:dyDescent="0.3">
      <c r="A77">
        <v>1440776380144.8</v>
      </c>
      <c r="B77">
        <f t="shared" si="8"/>
        <v>97.22998046875</v>
      </c>
      <c r="F77">
        <v>1441124417947.3201</v>
      </c>
      <c r="G77">
        <f t="shared" si="9"/>
        <v>195.010009765625</v>
      </c>
      <c r="J77">
        <v>1441124452463.45</v>
      </c>
      <c r="K77">
        <f t="shared" si="10"/>
        <v>292.41015625</v>
      </c>
      <c r="N77">
        <v>1441124489709.97</v>
      </c>
      <c r="O77">
        <f t="shared" si="11"/>
        <v>389.840087890625</v>
      </c>
      <c r="R77">
        <v>1441124544067.8899</v>
      </c>
      <c r="S77">
        <f t="shared" si="12"/>
        <v>487.2900390625</v>
      </c>
      <c r="V77">
        <v>1441124607785.99</v>
      </c>
      <c r="W77">
        <f t="shared" si="13"/>
        <v>585.139892578125</v>
      </c>
      <c r="AA77">
        <v>1441124679161.1101</v>
      </c>
      <c r="AB77">
        <f t="shared" si="14"/>
        <v>679.85986328125</v>
      </c>
    </row>
    <row r="78" spans="1:28" x14ac:dyDescent="0.3">
      <c r="A78">
        <v>1440776380242.03</v>
      </c>
      <c r="B78">
        <f t="shared" si="8"/>
        <v>97.7099609375</v>
      </c>
      <c r="F78">
        <v>1441124418142.3301</v>
      </c>
      <c r="G78">
        <f t="shared" si="9"/>
        <v>195.079833984375</v>
      </c>
      <c r="J78">
        <v>1441124452755.8601</v>
      </c>
      <c r="K78">
        <f t="shared" si="10"/>
        <v>292.7998046875</v>
      </c>
      <c r="N78">
        <v>1441124490099.8101</v>
      </c>
      <c r="O78">
        <f t="shared" si="11"/>
        <v>389.85986328125</v>
      </c>
      <c r="R78">
        <v>1441124544555.1799</v>
      </c>
      <c r="S78">
        <f t="shared" si="12"/>
        <v>487.590087890625</v>
      </c>
      <c r="V78">
        <v>1441124608371.1299</v>
      </c>
      <c r="W78">
        <f t="shared" si="13"/>
        <v>585.080078125</v>
      </c>
      <c r="AA78">
        <v>1441124679840.97</v>
      </c>
      <c r="AB78">
        <f t="shared" si="14"/>
        <v>682.679931640625</v>
      </c>
    </row>
    <row r="79" spans="1:28" x14ac:dyDescent="0.3">
      <c r="A79">
        <v>1440776380339.74</v>
      </c>
      <c r="B79">
        <f t="shared" si="8"/>
        <v>97.2900390625</v>
      </c>
      <c r="F79">
        <v>1441124418337.4099</v>
      </c>
      <c r="G79">
        <f t="shared" si="9"/>
        <v>197.7900390625</v>
      </c>
      <c r="J79">
        <v>1441124453048.6599</v>
      </c>
      <c r="K79">
        <f t="shared" si="10"/>
        <v>295.010009765625</v>
      </c>
      <c r="N79">
        <v>1441124490489.6699</v>
      </c>
      <c r="O79">
        <f t="shared" si="11"/>
        <v>392.900146484375</v>
      </c>
      <c r="R79">
        <v>1441124545042.77</v>
      </c>
      <c r="S79">
        <f t="shared" si="12"/>
        <v>490.239990234375</v>
      </c>
      <c r="V79">
        <v>1441124608956.21</v>
      </c>
      <c r="W79">
        <f t="shared" si="13"/>
        <v>584.93994140625</v>
      </c>
      <c r="AA79">
        <v>1441124680523.6499</v>
      </c>
      <c r="AB79">
        <f t="shared" si="14"/>
        <v>682.880126953125</v>
      </c>
    </row>
    <row r="80" spans="1:28" x14ac:dyDescent="0.3">
      <c r="A80">
        <v>1440776380437.03</v>
      </c>
      <c r="B80">
        <f t="shared" si="8"/>
        <v>100.719970703125</v>
      </c>
      <c r="F80">
        <v>1441124418535.2</v>
      </c>
      <c r="G80">
        <f t="shared" si="9"/>
        <v>192.10009765625</v>
      </c>
      <c r="J80">
        <v>1441124453343.6699</v>
      </c>
      <c r="K80">
        <f t="shared" si="10"/>
        <v>289.690185546875</v>
      </c>
      <c r="N80">
        <v>1441124490882.5701</v>
      </c>
      <c r="O80">
        <f t="shared" si="11"/>
        <v>387.280029296875</v>
      </c>
      <c r="R80">
        <v>1441124545533.01</v>
      </c>
      <c r="S80">
        <f t="shared" si="12"/>
        <v>484.869873046875</v>
      </c>
      <c r="V80">
        <v>1441124609541.1499</v>
      </c>
      <c r="W80">
        <f t="shared" si="13"/>
        <v>585.239990234375</v>
      </c>
      <c r="AA80">
        <v>1441124681206.53</v>
      </c>
      <c r="AB80">
        <f t="shared" si="14"/>
        <v>681.989990234375</v>
      </c>
    </row>
    <row r="81" spans="1:28" x14ac:dyDescent="0.3">
      <c r="A81">
        <v>1440776380537.75</v>
      </c>
      <c r="B81">
        <f t="shared" si="8"/>
        <v>94.5</v>
      </c>
      <c r="F81">
        <v>1441124418727.3</v>
      </c>
      <c r="G81">
        <f t="shared" si="9"/>
        <v>195.10986328125</v>
      </c>
      <c r="J81">
        <v>1441124453633.3601</v>
      </c>
      <c r="K81">
        <f t="shared" si="10"/>
        <v>292.56982421875</v>
      </c>
      <c r="N81">
        <v>1441124491269.8501</v>
      </c>
      <c r="O81">
        <f t="shared" si="11"/>
        <v>390.06982421875</v>
      </c>
      <c r="R81">
        <v>1441124546017.8799</v>
      </c>
      <c r="S81">
        <f t="shared" si="12"/>
        <v>487.420166015625</v>
      </c>
      <c r="V81">
        <v>1441124610126.3899</v>
      </c>
      <c r="W81">
        <f t="shared" si="13"/>
        <v>633.81005859375</v>
      </c>
      <c r="AA81">
        <v>1441124681888.52</v>
      </c>
      <c r="AB81">
        <f t="shared" si="14"/>
        <v>682.580078125</v>
      </c>
    </row>
    <row r="82" spans="1:28" x14ac:dyDescent="0.3">
      <c r="A82">
        <v>1440776380632.25</v>
      </c>
      <c r="B82">
        <f t="shared" si="8"/>
        <v>97.889892578125</v>
      </c>
      <c r="F82">
        <v>1441124418922.4099</v>
      </c>
      <c r="G82">
        <f t="shared" si="9"/>
        <v>194.960205078125</v>
      </c>
      <c r="J82">
        <v>1441124453925.9299</v>
      </c>
      <c r="K82">
        <f t="shared" si="10"/>
        <v>292.56005859375</v>
      </c>
      <c r="N82">
        <v>1441124491659.9199</v>
      </c>
      <c r="O82">
        <f t="shared" si="11"/>
        <v>389.900146484375</v>
      </c>
      <c r="R82">
        <v>1441124546505.3</v>
      </c>
      <c r="S82">
        <f t="shared" si="12"/>
        <v>487.43994140625</v>
      </c>
      <c r="V82">
        <v>1441124610760.2</v>
      </c>
      <c r="W82">
        <f t="shared" si="13"/>
        <v>584.7900390625</v>
      </c>
      <c r="AA82">
        <v>1441124682571.1001</v>
      </c>
      <c r="AB82">
        <f t="shared" si="14"/>
        <v>682.679931640625</v>
      </c>
    </row>
    <row r="83" spans="1:28" x14ac:dyDescent="0.3">
      <c r="A83">
        <v>1440776380730.1399</v>
      </c>
      <c r="B83">
        <f t="shared" si="8"/>
        <v>96.91015625</v>
      </c>
      <c r="F83">
        <v>1441124419117.3701</v>
      </c>
      <c r="G83">
        <f t="shared" si="9"/>
        <v>194.93994140625</v>
      </c>
      <c r="J83">
        <v>1441124454218.49</v>
      </c>
      <c r="K83">
        <f t="shared" si="10"/>
        <v>292.4599609375</v>
      </c>
      <c r="N83">
        <v>1441124492049.8201</v>
      </c>
      <c r="O83">
        <f t="shared" si="11"/>
        <v>389.989990234375</v>
      </c>
      <c r="R83">
        <v>1441124546992.74</v>
      </c>
      <c r="S83">
        <f t="shared" si="12"/>
        <v>487.510009765625</v>
      </c>
      <c r="V83">
        <v>1441124611344.99</v>
      </c>
      <c r="W83">
        <f t="shared" si="13"/>
        <v>585.199951171875</v>
      </c>
      <c r="AA83">
        <v>1441124683253.78</v>
      </c>
      <c r="AB83">
        <f t="shared" si="14"/>
        <v>682.429931640625</v>
      </c>
    </row>
    <row r="84" spans="1:28" x14ac:dyDescent="0.3">
      <c r="A84">
        <v>1440776380827.05</v>
      </c>
      <c r="B84">
        <f t="shared" si="8"/>
        <v>97.60986328125</v>
      </c>
      <c r="F84">
        <v>1441124419312.3101</v>
      </c>
      <c r="G84">
        <f t="shared" si="9"/>
        <v>195.22998046875</v>
      </c>
      <c r="J84">
        <v>1441124454510.95</v>
      </c>
      <c r="K84">
        <f t="shared" si="10"/>
        <v>292.530029296875</v>
      </c>
      <c r="N84">
        <v>1441124492439.8101</v>
      </c>
      <c r="O84">
        <f t="shared" si="11"/>
        <v>390.02001953125</v>
      </c>
      <c r="R84">
        <v>1441124547480.25</v>
      </c>
      <c r="S84">
        <f t="shared" si="12"/>
        <v>487.719970703125</v>
      </c>
      <c r="V84">
        <v>1441124611930.1899</v>
      </c>
      <c r="W84">
        <f t="shared" si="13"/>
        <v>584.760009765625</v>
      </c>
      <c r="AA84">
        <v>1441124683936.21</v>
      </c>
      <c r="AB84">
        <f t="shared" si="14"/>
        <v>682.669921875</v>
      </c>
    </row>
    <row r="85" spans="1:28" x14ac:dyDescent="0.3">
      <c r="A85">
        <v>1440776380924.6599</v>
      </c>
      <c r="B85">
        <f t="shared" si="8"/>
        <v>97.35009765625</v>
      </c>
      <c r="F85">
        <v>1441124419507.54</v>
      </c>
      <c r="G85">
        <f t="shared" si="9"/>
        <v>194.849853515625</v>
      </c>
      <c r="J85">
        <v>1441124454803.48</v>
      </c>
      <c r="K85">
        <f t="shared" si="10"/>
        <v>292.35009765625</v>
      </c>
      <c r="N85">
        <v>1441124492829.8301</v>
      </c>
      <c r="O85">
        <f t="shared" si="11"/>
        <v>487.219970703125</v>
      </c>
      <c r="R85">
        <v>1441124547967.97</v>
      </c>
      <c r="S85">
        <f t="shared" si="12"/>
        <v>487.89013671875</v>
      </c>
      <c r="V85">
        <v>1441124612514.95</v>
      </c>
      <c r="W85">
        <f t="shared" si="13"/>
        <v>585.219970703125</v>
      </c>
      <c r="AA85">
        <v>1441124684618.8799</v>
      </c>
      <c r="AB85">
        <f t="shared" si="14"/>
        <v>682.280029296875</v>
      </c>
    </row>
    <row r="86" spans="1:28" x14ac:dyDescent="0.3">
      <c r="A86">
        <v>1440776381022.01</v>
      </c>
      <c r="B86">
        <f t="shared" si="8"/>
        <v>97.800048828125</v>
      </c>
      <c r="F86">
        <v>1441124419702.3899</v>
      </c>
      <c r="G86">
        <f t="shared" si="9"/>
        <v>195.010009765625</v>
      </c>
      <c r="J86">
        <v>1441124455095.8301</v>
      </c>
      <c r="K86">
        <f t="shared" si="10"/>
        <v>292.739990234375</v>
      </c>
      <c r="N86">
        <v>1441124493317.05</v>
      </c>
      <c r="O86">
        <f t="shared" si="11"/>
        <v>390.06005859375</v>
      </c>
      <c r="R86">
        <v>1441124548455.8601</v>
      </c>
      <c r="S86">
        <f t="shared" si="12"/>
        <v>486.929931640625</v>
      </c>
      <c r="V86">
        <v>1441124613100.1699</v>
      </c>
      <c r="W86">
        <f t="shared" si="13"/>
        <v>584.9599609375</v>
      </c>
      <c r="AA86">
        <v>1441124685301.1599</v>
      </c>
      <c r="AB86">
        <f t="shared" si="14"/>
        <v>682.72998046875</v>
      </c>
    </row>
    <row r="87" spans="1:28" x14ac:dyDescent="0.3">
      <c r="A87">
        <v>1440776381119.8101</v>
      </c>
      <c r="B87">
        <f t="shared" si="8"/>
        <v>97.199951171875</v>
      </c>
      <c r="F87">
        <v>1441124419897.3999</v>
      </c>
      <c r="G87">
        <f t="shared" si="9"/>
        <v>194.97021484375</v>
      </c>
      <c r="J87">
        <v>1441124455388.5701</v>
      </c>
      <c r="K87">
        <f t="shared" si="10"/>
        <v>292.389892578125</v>
      </c>
      <c r="N87">
        <v>1441124493707.1101</v>
      </c>
      <c r="O87">
        <f t="shared" si="11"/>
        <v>390.199951171875</v>
      </c>
      <c r="R87">
        <v>1441124548942.79</v>
      </c>
      <c r="S87">
        <f t="shared" si="12"/>
        <v>487.619873046875</v>
      </c>
      <c r="V87">
        <v>1441124613685.1299</v>
      </c>
      <c r="W87">
        <f t="shared" si="13"/>
        <v>585.02001953125</v>
      </c>
      <c r="AA87">
        <v>1441124685983.8899</v>
      </c>
      <c r="AB87">
        <f t="shared" si="14"/>
        <v>685.080078125</v>
      </c>
    </row>
    <row r="88" spans="1:28" x14ac:dyDescent="0.3">
      <c r="A88">
        <v>1440776381217.01</v>
      </c>
      <c r="B88">
        <f t="shared" si="8"/>
        <v>97.52001953125</v>
      </c>
      <c r="F88">
        <v>1441124420092.3701</v>
      </c>
      <c r="G88">
        <f t="shared" si="9"/>
        <v>194.969970703125</v>
      </c>
      <c r="J88">
        <v>1441124455680.96</v>
      </c>
      <c r="K88">
        <f t="shared" si="10"/>
        <v>292.5400390625</v>
      </c>
      <c r="N88">
        <v>1441124494097.3101</v>
      </c>
      <c r="O88">
        <f t="shared" si="11"/>
        <v>389.89990234375</v>
      </c>
      <c r="R88">
        <v>1441124549430.4099</v>
      </c>
      <c r="S88">
        <f t="shared" si="12"/>
        <v>487.460205078125</v>
      </c>
      <c r="V88">
        <v>1441124614270.1499</v>
      </c>
      <c r="W88">
        <f t="shared" si="13"/>
        <v>585.02001953125</v>
      </c>
      <c r="AA88">
        <v>1441124686668.97</v>
      </c>
      <c r="AB88">
        <f t="shared" si="14"/>
        <v>680.090087890625</v>
      </c>
    </row>
    <row r="89" spans="1:28" x14ac:dyDescent="0.3">
      <c r="A89">
        <v>1440776381314.53</v>
      </c>
      <c r="B89">
        <f t="shared" si="8"/>
        <v>97.5</v>
      </c>
      <c r="F89">
        <v>1441124420287.3401</v>
      </c>
      <c r="G89">
        <f t="shared" si="9"/>
        <v>195.039794921875</v>
      </c>
      <c r="J89">
        <v>1441124455973.5</v>
      </c>
      <c r="K89">
        <f t="shared" si="10"/>
        <v>292.47998046875</v>
      </c>
      <c r="N89">
        <v>1441124494487.21</v>
      </c>
      <c r="O89">
        <f t="shared" si="11"/>
        <v>389.91015625</v>
      </c>
      <c r="R89">
        <v>1441124549917.8701</v>
      </c>
      <c r="S89">
        <f t="shared" si="12"/>
        <v>487.47998046875</v>
      </c>
      <c r="V89">
        <v>1441124614855.1699</v>
      </c>
      <c r="W89">
        <f t="shared" si="13"/>
        <v>584.989990234375</v>
      </c>
      <c r="AA89">
        <v>1441124687349.0601</v>
      </c>
      <c r="AB89">
        <f t="shared" si="14"/>
        <v>682.329833984375</v>
      </c>
    </row>
    <row r="90" spans="1:28" x14ac:dyDescent="0.3">
      <c r="A90">
        <v>1440776381412.03</v>
      </c>
      <c r="B90">
        <f t="shared" si="8"/>
        <v>148.8798828125</v>
      </c>
      <c r="F90">
        <v>1441124420482.3799</v>
      </c>
      <c r="G90">
        <f t="shared" si="9"/>
        <v>197.830078125</v>
      </c>
      <c r="J90">
        <v>1441124456265.98</v>
      </c>
      <c r="K90">
        <f t="shared" si="10"/>
        <v>295.320068359375</v>
      </c>
      <c r="N90">
        <v>1441124494877.1201</v>
      </c>
      <c r="O90">
        <f t="shared" si="11"/>
        <v>392.77978515625</v>
      </c>
      <c r="R90">
        <v>1441124550405.3501</v>
      </c>
      <c r="S90">
        <f t="shared" si="12"/>
        <v>492.919921875</v>
      </c>
      <c r="V90">
        <v>1441124615440.1599</v>
      </c>
      <c r="W90">
        <f t="shared" si="13"/>
        <v>587.550048828125</v>
      </c>
      <c r="AA90">
        <v>1441124688031.3899</v>
      </c>
      <c r="AB90">
        <f t="shared" si="14"/>
        <v>682.480224609375</v>
      </c>
    </row>
    <row r="91" spans="1:28" x14ac:dyDescent="0.3">
      <c r="A91">
        <v>1440776381560.9099</v>
      </c>
      <c r="B91">
        <f t="shared" si="8"/>
        <v>94.9501953125</v>
      </c>
      <c r="F91">
        <v>1441124420680.21</v>
      </c>
      <c r="G91">
        <f t="shared" si="9"/>
        <v>192.360107421875</v>
      </c>
      <c r="J91">
        <v>1441124456561.3</v>
      </c>
      <c r="K91">
        <f t="shared" si="10"/>
        <v>289.820068359375</v>
      </c>
      <c r="N91">
        <v>1441124495269.8999</v>
      </c>
      <c r="O91">
        <f t="shared" si="11"/>
        <v>436</v>
      </c>
      <c r="R91">
        <v>1441124550898.27</v>
      </c>
      <c r="S91">
        <f t="shared" si="12"/>
        <v>482.050048828125</v>
      </c>
      <c r="V91">
        <v>1441124616027.71</v>
      </c>
      <c r="W91">
        <f t="shared" si="13"/>
        <v>582.340087890625</v>
      </c>
      <c r="AA91">
        <v>1441124688713.8701</v>
      </c>
      <c r="AB91">
        <f t="shared" si="14"/>
        <v>682.559814453125</v>
      </c>
    </row>
    <row r="92" spans="1:28" x14ac:dyDescent="0.3">
      <c r="A92">
        <v>1440776381655.8601</v>
      </c>
      <c r="B92">
        <f t="shared" si="8"/>
        <v>97.539794921875</v>
      </c>
      <c r="F92">
        <v>1441124420872.5701</v>
      </c>
      <c r="G92">
        <f t="shared" si="9"/>
        <v>195.02001953125</v>
      </c>
      <c r="J92">
        <v>1441124456851.1201</v>
      </c>
      <c r="K92">
        <f t="shared" si="10"/>
        <v>292.47998046875</v>
      </c>
      <c r="N92">
        <v>1441124495705.8999</v>
      </c>
      <c r="O92">
        <f t="shared" si="11"/>
        <v>390.10009765625</v>
      </c>
      <c r="R92">
        <v>1441124551380.3201</v>
      </c>
      <c r="S92">
        <f t="shared" si="12"/>
        <v>487.659912109375</v>
      </c>
      <c r="V92">
        <v>1441124616610.05</v>
      </c>
      <c r="W92">
        <f t="shared" si="13"/>
        <v>585.14990234375</v>
      </c>
      <c r="AA92">
        <v>1441124689396.4299</v>
      </c>
      <c r="AB92">
        <f t="shared" si="14"/>
        <v>682.52001953125</v>
      </c>
    </row>
    <row r="93" spans="1:28" x14ac:dyDescent="0.3">
      <c r="A93">
        <v>1440776381753.3999</v>
      </c>
      <c r="B93">
        <f t="shared" si="8"/>
        <v>98.06005859375</v>
      </c>
      <c r="F93">
        <v>1441124421067.5901</v>
      </c>
      <c r="G93">
        <f t="shared" si="9"/>
        <v>194.83984375</v>
      </c>
      <c r="J93">
        <v>1441124457143.6001</v>
      </c>
      <c r="K93">
        <f t="shared" si="10"/>
        <v>292.699951171875</v>
      </c>
      <c r="N93">
        <v>1441124496096</v>
      </c>
      <c r="O93">
        <f t="shared" si="11"/>
        <v>390.610107421875</v>
      </c>
      <c r="R93">
        <v>1441124551867.98</v>
      </c>
      <c r="S93">
        <f t="shared" si="12"/>
        <v>487.3701171875</v>
      </c>
      <c r="V93">
        <v>1441124617195.2</v>
      </c>
      <c r="W93">
        <f t="shared" si="13"/>
        <v>585.179931640625</v>
      </c>
      <c r="AA93">
        <v>1441124690078.95</v>
      </c>
      <c r="AB93">
        <f t="shared" si="14"/>
        <v>682.39013671875</v>
      </c>
    </row>
    <row r="94" spans="1:28" x14ac:dyDescent="0.3">
      <c r="A94">
        <v>1440776381851.46</v>
      </c>
      <c r="B94">
        <f t="shared" si="8"/>
        <v>97.070068359375</v>
      </c>
      <c r="F94">
        <v>1441124421262.4299</v>
      </c>
      <c r="G94">
        <f t="shared" si="9"/>
        <v>194.989990234375</v>
      </c>
      <c r="J94">
        <v>1441124457436.3</v>
      </c>
      <c r="K94">
        <f t="shared" si="10"/>
        <v>292.300048828125</v>
      </c>
      <c r="N94">
        <v>1441124496486.6101</v>
      </c>
      <c r="O94">
        <f t="shared" si="11"/>
        <v>389.47998046875</v>
      </c>
      <c r="R94">
        <v>1441124552355.3501</v>
      </c>
      <c r="S94">
        <f t="shared" si="12"/>
        <v>487.699951171875</v>
      </c>
      <c r="V94">
        <v>1441124617780.3799</v>
      </c>
      <c r="W94">
        <f t="shared" si="13"/>
        <v>584.97021484375</v>
      </c>
      <c r="AA94">
        <v>1441124690761.3401</v>
      </c>
      <c r="AB94">
        <f t="shared" si="14"/>
        <v>682.659912109375</v>
      </c>
    </row>
    <row r="95" spans="1:28" x14ac:dyDescent="0.3">
      <c r="A95">
        <v>1440776381948.53</v>
      </c>
      <c r="B95">
        <f t="shared" si="8"/>
        <v>97.330078125</v>
      </c>
      <c r="F95">
        <v>1441124421457.4199</v>
      </c>
      <c r="G95">
        <f t="shared" si="9"/>
        <v>195</v>
      </c>
      <c r="J95">
        <v>1441124457728.6001</v>
      </c>
      <c r="K95">
        <f t="shared" si="10"/>
        <v>292.449951171875</v>
      </c>
      <c r="N95">
        <v>1441124496876.0901</v>
      </c>
      <c r="O95">
        <f t="shared" si="11"/>
        <v>390</v>
      </c>
      <c r="R95">
        <v>1441124552843.05</v>
      </c>
      <c r="S95">
        <f t="shared" si="12"/>
        <v>487.659912109375</v>
      </c>
      <c r="V95">
        <v>1441124618365.3501</v>
      </c>
      <c r="W95">
        <f t="shared" si="13"/>
        <v>584.83984375</v>
      </c>
      <c r="AA95">
        <v>1441124691444</v>
      </c>
      <c r="AB95">
        <f t="shared" si="14"/>
        <v>682.449951171875</v>
      </c>
    </row>
    <row r="96" spans="1:28" x14ac:dyDescent="0.3">
      <c r="A96">
        <v>1440776382045.8601</v>
      </c>
      <c r="B96">
        <f t="shared" si="8"/>
        <v>97.599853515625</v>
      </c>
      <c r="F96">
        <v>1441124421652.4199</v>
      </c>
      <c r="G96">
        <f t="shared" si="9"/>
        <v>195.050048828125</v>
      </c>
      <c r="J96">
        <v>1441124458021.05</v>
      </c>
      <c r="K96">
        <f t="shared" si="10"/>
        <v>292.75</v>
      </c>
      <c r="N96">
        <v>1441124497266.0901</v>
      </c>
      <c r="O96">
        <f t="shared" si="11"/>
        <v>390.010009765625</v>
      </c>
      <c r="R96">
        <v>1441124553330.71</v>
      </c>
      <c r="S96">
        <f t="shared" si="12"/>
        <v>488.5400390625</v>
      </c>
      <c r="V96">
        <v>1441124618950.1899</v>
      </c>
      <c r="W96">
        <f t="shared" si="13"/>
        <v>584.969970703125</v>
      </c>
      <c r="AA96">
        <v>1441124692126.45</v>
      </c>
      <c r="AB96">
        <f t="shared" si="14"/>
        <v>682.7900390625</v>
      </c>
    </row>
    <row r="97" spans="1:28" x14ac:dyDescent="0.3">
      <c r="A97">
        <v>1440776382143.46</v>
      </c>
      <c r="B97">
        <f t="shared" si="8"/>
        <v>97.360107421875</v>
      </c>
      <c r="F97">
        <v>1441124421847.47</v>
      </c>
      <c r="G97">
        <f t="shared" si="9"/>
        <v>195.0400390625</v>
      </c>
      <c r="J97">
        <v>1441124458313.8</v>
      </c>
      <c r="K97">
        <f t="shared" si="10"/>
        <v>292.409912109375</v>
      </c>
      <c r="N97">
        <v>1441124497656.1001</v>
      </c>
      <c r="O97">
        <f t="shared" si="11"/>
        <v>390.219970703125</v>
      </c>
      <c r="R97">
        <v>1441124553819.25</v>
      </c>
      <c r="S97">
        <f t="shared" si="12"/>
        <v>486.39990234375</v>
      </c>
      <c r="V97">
        <v>1441124619535.1599</v>
      </c>
      <c r="W97">
        <f t="shared" si="13"/>
        <v>585.150146484375</v>
      </c>
      <c r="AA97">
        <v>1441124692809.24</v>
      </c>
      <c r="AB97">
        <f t="shared" si="14"/>
        <v>682.25</v>
      </c>
    </row>
    <row r="98" spans="1:28" x14ac:dyDescent="0.3">
      <c r="A98">
        <v>1440776382240.8201</v>
      </c>
      <c r="B98">
        <f t="shared" si="8"/>
        <v>97.699951171875</v>
      </c>
      <c r="F98">
        <v>1441124422042.51</v>
      </c>
      <c r="G98">
        <f t="shared" si="9"/>
        <v>195.119873046875</v>
      </c>
      <c r="J98">
        <v>1441124458606.21</v>
      </c>
      <c r="K98">
        <f t="shared" si="10"/>
        <v>292.25</v>
      </c>
      <c r="N98">
        <v>1441124498046.3201</v>
      </c>
      <c r="O98">
        <f t="shared" si="11"/>
        <v>392.780029296875</v>
      </c>
      <c r="R98">
        <v>1441124554305.6499</v>
      </c>
      <c r="S98">
        <f t="shared" si="12"/>
        <v>487.68017578125</v>
      </c>
      <c r="V98">
        <v>1441124620120.3101</v>
      </c>
      <c r="W98">
        <f t="shared" si="13"/>
        <v>584.989990234375</v>
      </c>
      <c r="AA98">
        <v>1441124693491.49</v>
      </c>
      <c r="AB98">
        <f t="shared" si="14"/>
        <v>685.449951171875</v>
      </c>
    </row>
    <row r="99" spans="1:28" x14ac:dyDescent="0.3">
      <c r="A99">
        <v>1440776382338.52</v>
      </c>
      <c r="B99">
        <f t="shared" si="8"/>
        <v>97.27001953125</v>
      </c>
      <c r="F99">
        <v>1441124422237.6299</v>
      </c>
      <c r="G99">
        <f t="shared" si="9"/>
        <v>194.85009765625</v>
      </c>
      <c r="J99">
        <v>1441124458898.46</v>
      </c>
      <c r="K99">
        <f t="shared" si="10"/>
        <v>292.880126953125</v>
      </c>
      <c r="N99">
        <v>1441124498439.1001</v>
      </c>
      <c r="O99">
        <f t="shared" si="11"/>
        <v>387.139892578125</v>
      </c>
      <c r="R99">
        <v>1441124554793.3301</v>
      </c>
      <c r="S99">
        <f t="shared" si="12"/>
        <v>487.409912109375</v>
      </c>
      <c r="V99">
        <v>1441124620705.3</v>
      </c>
      <c r="W99">
        <f t="shared" si="13"/>
        <v>585.02001953125</v>
      </c>
      <c r="AA99">
        <v>1441124694176.9399</v>
      </c>
      <c r="AB99">
        <f t="shared" si="14"/>
        <v>679.830078125</v>
      </c>
    </row>
    <row r="100" spans="1:28" x14ac:dyDescent="0.3">
      <c r="A100">
        <v>1440776382435.79</v>
      </c>
      <c r="B100">
        <f t="shared" si="8"/>
        <v>97.679931640625</v>
      </c>
      <c r="F100">
        <v>1441124422432.48</v>
      </c>
      <c r="G100">
        <f t="shared" ref="G100:G102" si="15">F101-F100</f>
        <v>195.030029296875</v>
      </c>
      <c r="J100">
        <v>1441124459191.3401</v>
      </c>
      <c r="K100">
        <f t="shared" si="10"/>
        <v>292.260009765625</v>
      </c>
      <c r="N100">
        <v>1441124498826.24</v>
      </c>
      <c r="O100">
        <f t="shared" si="11"/>
        <v>389.8701171875</v>
      </c>
      <c r="R100">
        <v>1441124555280.74</v>
      </c>
      <c r="S100">
        <f t="shared" si="12"/>
        <v>487.429931640625</v>
      </c>
      <c r="V100">
        <v>1441124621290.3201</v>
      </c>
      <c r="W100">
        <f t="shared" si="13"/>
        <v>584.849853515625</v>
      </c>
      <c r="AA100">
        <v>1441124694856.77</v>
      </c>
      <c r="AB100">
        <f t="shared" si="14"/>
        <v>682.35009765625</v>
      </c>
    </row>
    <row r="101" spans="1:28" x14ac:dyDescent="0.3">
      <c r="A101">
        <v>1440776382533.47</v>
      </c>
      <c r="B101">
        <f t="shared" si="8"/>
        <v>100.18994140625</v>
      </c>
      <c r="F101">
        <v>1441124422627.51</v>
      </c>
      <c r="G101">
        <f t="shared" si="15"/>
        <v>197.530029296875</v>
      </c>
      <c r="J101">
        <v>1441124459483.6001</v>
      </c>
      <c r="K101">
        <f t="shared" si="10"/>
        <v>295.219970703125</v>
      </c>
      <c r="N101">
        <v>1441124499216.1101</v>
      </c>
      <c r="O101">
        <f t="shared" si="11"/>
        <v>390.1298828125</v>
      </c>
      <c r="R101">
        <v>1441124555768.1699</v>
      </c>
      <c r="S101">
        <f t="shared" si="12"/>
        <v>490.06005859375</v>
      </c>
      <c r="V101">
        <v>1441124621875.1699</v>
      </c>
      <c r="W101">
        <f t="shared" si="13"/>
        <v>588.010009765625</v>
      </c>
      <c r="AA101">
        <v>1441124695539.1201</v>
      </c>
      <c r="AB101">
        <f t="shared" si="14"/>
        <v>682.52978515625</v>
      </c>
    </row>
    <row r="102" spans="1:28" x14ac:dyDescent="0.3">
      <c r="A102">
        <v>1440776382633.6599</v>
      </c>
      <c r="B102">
        <f t="shared" si="8"/>
        <v>95.81005859375</v>
      </c>
      <c r="F102">
        <v>1441124422825.04</v>
      </c>
      <c r="G102">
        <f t="shared" si="15"/>
        <v>192.570068359375</v>
      </c>
      <c r="J102">
        <v>1441124459778.8201</v>
      </c>
      <c r="K102">
        <f t="shared" si="10"/>
        <v>289.919921875</v>
      </c>
      <c r="N102">
        <v>1441124499606.24</v>
      </c>
      <c r="O102">
        <f t="shared" si="11"/>
        <v>389.969970703125</v>
      </c>
      <c r="R102">
        <v>1441124556258.23</v>
      </c>
      <c r="S102">
        <f t="shared" si="12"/>
        <v>484.969970703125</v>
      </c>
      <c r="V102">
        <v>1441124622463.1799</v>
      </c>
      <c r="W102">
        <f t="shared" si="13"/>
        <v>582.300048828125</v>
      </c>
      <c r="AA102">
        <v>1441124696221.6499</v>
      </c>
      <c r="AB102">
        <f t="shared" si="14"/>
        <v>682.590087890625</v>
      </c>
    </row>
    <row r="103" spans="1:28" x14ac:dyDescent="0.3">
      <c r="A103">
        <v>1440776382729.47</v>
      </c>
      <c r="F103">
        <v>1441124423017.6101</v>
      </c>
      <c r="J103">
        <v>1441124460068.74</v>
      </c>
      <c r="N103">
        <v>1441124499996.21</v>
      </c>
      <c r="R103">
        <v>1441124556743.2</v>
      </c>
      <c r="V103">
        <v>1441124623045.48</v>
      </c>
      <c r="AA103">
        <v>1441124696904.24</v>
      </c>
    </row>
    <row r="105" spans="1:28" x14ac:dyDescent="0.3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208" spans="6:25" x14ac:dyDescent="0.3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311" spans="6:25" x14ac:dyDescent="0.3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414" spans="6:25" x14ac:dyDescent="0.3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517" spans="6:25" x14ac:dyDescent="0.3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620" spans="6:25" x14ac:dyDescent="0.3"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723" spans="6:25" x14ac:dyDescent="0.3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826" spans="6:25" x14ac:dyDescent="0.3"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929" spans="6:25" x14ac:dyDescent="0.3"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1032" spans="6:25" x14ac:dyDescent="0.3"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135" spans="6:25" x14ac:dyDescent="0.3"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</row>
  </sheetData>
  <mergeCells count="63">
    <mergeCell ref="V1135:Y1135"/>
    <mergeCell ref="F826:I826"/>
    <mergeCell ref="J826:M826"/>
    <mergeCell ref="N826:Q826"/>
    <mergeCell ref="R826:U826"/>
    <mergeCell ref="F1135:I1135"/>
    <mergeCell ref="J1135:M1135"/>
    <mergeCell ref="N1135:Q1135"/>
    <mergeCell ref="R1135:U1135"/>
    <mergeCell ref="F929:I929"/>
    <mergeCell ref="J929:M929"/>
    <mergeCell ref="N929:Q929"/>
    <mergeCell ref="R929:U929"/>
    <mergeCell ref="V929:Y929"/>
    <mergeCell ref="F1032:I1032"/>
    <mergeCell ref="J1032:M1032"/>
    <mergeCell ref="N1032:Q1032"/>
    <mergeCell ref="R1032:U1032"/>
    <mergeCell ref="V1032:Y1032"/>
    <mergeCell ref="V826:Y826"/>
    <mergeCell ref="F517:I517"/>
    <mergeCell ref="J517:M517"/>
    <mergeCell ref="N517:Q517"/>
    <mergeCell ref="R517:U517"/>
    <mergeCell ref="V517:Y517"/>
    <mergeCell ref="F620:I620"/>
    <mergeCell ref="J620:M620"/>
    <mergeCell ref="N620:Q620"/>
    <mergeCell ref="R620:U620"/>
    <mergeCell ref="V620:Y620"/>
    <mergeCell ref="F723:I723"/>
    <mergeCell ref="J723:M723"/>
    <mergeCell ref="N723:Q723"/>
    <mergeCell ref="R723:U723"/>
    <mergeCell ref="V723:Y723"/>
    <mergeCell ref="F311:I311"/>
    <mergeCell ref="J311:M311"/>
    <mergeCell ref="N311:Q311"/>
    <mergeCell ref="R311:U311"/>
    <mergeCell ref="V311:Y311"/>
    <mergeCell ref="F414:I414"/>
    <mergeCell ref="J414:M414"/>
    <mergeCell ref="N414:Q414"/>
    <mergeCell ref="R414:U414"/>
    <mergeCell ref="V414:Y414"/>
    <mergeCell ref="F105:I105"/>
    <mergeCell ref="J105:M105"/>
    <mergeCell ref="N105:Q105"/>
    <mergeCell ref="R105:U105"/>
    <mergeCell ref="V105:Y105"/>
    <mergeCell ref="F208:I208"/>
    <mergeCell ref="J208:M208"/>
    <mergeCell ref="N208:Q208"/>
    <mergeCell ref="R208:U208"/>
    <mergeCell ref="V208:Y208"/>
    <mergeCell ref="V2:Y2"/>
    <mergeCell ref="AA2:AD2"/>
    <mergeCell ref="A2:D2"/>
    <mergeCell ref="F1:L1"/>
    <mergeCell ref="F2:I2"/>
    <mergeCell ref="J2:M2"/>
    <mergeCell ref="N2:Q2"/>
    <mergeCell ref="R2:U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A2:K8"/>
    </sheetView>
  </sheetViews>
  <sheetFormatPr defaultRowHeight="14.4" x14ac:dyDescent="0.3"/>
  <cols>
    <col min="1" max="1" width="60.109375" customWidth="1"/>
  </cols>
  <sheetData>
    <row r="1" spans="1:11" x14ac:dyDescent="0.3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t="s">
        <v>6</v>
      </c>
      <c r="B2">
        <v>0</v>
      </c>
      <c r="C2">
        <v>50</v>
      </c>
      <c r="D2">
        <v>100</v>
      </c>
      <c r="E2">
        <v>150</v>
      </c>
      <c r="F2">
        <v>200</v>
      </c>
      <c r="G2">
        <v>250</v>
      </c>
      <c r="H2">
        <v>300</v>
      </c>
      <c r="I2">
        <v>350</v>
      </c>
      <c r="J2">
        <v>400</v>
      </c>
      <c r="K2">
        <v>450</v>
      </c>
    </row>
    <row r="3" spans="1:11" x14ac:dyDescent="0.3">
      <c r="A3" t="s">
        <v>7</v>
      </c>
      <c r="B3">
        <f>(1440438713495.87-1440438702474.64)/100</f>
        <v>110.21230224609376</v>
      </c>
      <c r="C3">
        <f>(1440438742304.77-1440438731374.32)/100</f>
        <v>109.30449951171875</v>
      </c>
      <c r="D3">
        <f>(1440438772235.27-1440438760996.94)/100</f>
        <v>112.38330078125</v>
      </c>
      <c r="E3">
        <f>(1440438807244.24-1440438791080.81)/100</f>
        <v>161.63429931640624</v>
      </c>
      <c r="F3">
        <f>(1440438847263.5-1440438826148.18)/100</f>
        <v>211.15320068359375</v>
      </c>
      <c r="G3">
        <f>(1440438892358.95-1440438866249.2)/100</f>
        <v>261.09750000000003</v>
      </c>
      <c r="H3">
        <f>(1440438942378.45-1440438911336.15)/100</f>
        <v>310.42300048828128</v>
      </c>
      <c r="I3">
        <f>(1440438997420.49-1440438961417.2)/100</f>
        <v>360.032900390625</v>
      </c>
      <c r="J3">
        <f>(1440439057433.23-1440439016517.25)/100</f>
        <v>409.15979980468751</v>
      </c>
      <c r="K3">
        <f>(1440439122519.29-1440439076587.49)/100</f>
        <v>459.31800048828126</v>
      </c>
    </row>
    <row r="4" spans="1:11" x14ac:dyDescent="0.3">
      <c r="A4" t="s">
        <v>8</v>
      </c>
      <c r="B4">
        <f>(1440443585924.86-1440443574868.23)/100</f>
        <v>110.56630126953125</v>
      </c>
      <c r="C4">
        <f>(1440443612589.18-1440443601627.93)/100</f>
        <v>109.6125</v>
      </c>
      <c r="D4">
        <f>(1440443642522.71-1440443631268.39)/100</f>
        <v>112.54320068359375</v>
      </c>
      <c r="E4">
        <f>(1440443677526.26-1440443661354.06)/100</f>
        <v>161.72199951171876</v>
      </c>
      <c r="F4">
        <f>(1440443717602.63-1440443696430.22)/100</f>
        <v>211.72409912109376</v>
      </c>
      <c r="G4">
        <f>(1440443762597.42-1440443736527.62)/100</f>
        <v>260.697998046875</v>
      </c>
      <c r="H4">
        <f>(1440443812617.25-1440443781597.6)/100</f>
        <v>310.19649902343753</v>
      </c>
      <c r="I4">
        <f>(1440443867659.26-1440443831668.28)/100</f>
        <v>359.90979980468751</v>
      </c>
      <c r="J4">
        <f>(1440443927769.69-1440443886738.15)/100</f>
        <v>410.31540039062497</v>
      </c>
      <c r="K4">
        <f>(1440443992803.95-1440443946889.6)/100</f>
        <v>459.14349853515625</v>
      </c>
    </row>
    <row r="5" spans="1:11" x14ac:dyDescent="0.3">
      <c r="A5" t="s">
        <v>9</v>
      </c>
      <c r="B5">
        <f>(1440445257621.85-1440445246628.2)/100</f>
        <v>109.93650146484374</v>
      </c>
      <c r="C5">
        <f>(1440445277805.36-1440445266835.33)/100</f>
        <v>109.70030029296875</v>
      </c>
      <c r="D5">
        <f>(1440445303154.01-1440445291954.82)/100</f>
        <v>111.9918994140625</v>
      </c>
      <c r="E5">
        <f>(1440445338157.44-1440445322002.55)/100</f>
        <v>161.54889892578126</v>
      </c>
      <c r="F5">
        <f>(1440445378230.61-1440445357069.09)/100</f>
        <v>211.6152001953125</v>
      </c>
      <c r="G5">
        <f>(1440445423277.68-1440445397163.55)/100</f>
        <v>261.141298828125</v>
      </c>
      <c r="H5">
        <f>(1440445473295.38-1440445442251.46)/100</f>
        <v>310.43919921874999</v>
      </c>
      <c r="I5">
        <f>(1440445528336-1440445492326.82)/100</f>
        <v>360.09179931640625</v>
      </c>
      <c r="J5">
        <f>(1440445588499.82-1440445547400.09)/100</f>
        <v>410.99729980468749</v>
      </c>
      <c r="K5">
        <f>(1440445653480.66-1440445607609.24)/100</f>
        <v>458.71419921875003</v>
      </c>
    </row>
    <row r="6" spans="1:11" x14ac:dyDescent="0.3">
      <c r="A6" t="s">
        <v>10</v>
      </c>
      <c r="B6">
        <f>(1440446458793.68-1440446447604.68)/100</f>
        <v>111.89</v>
      </c>
      <c r="C6">
        <f>(1440446486532-1440446475564.22)/100</f>
        <v>109.67780029296875</v>
      </c>
      <c r="D6">
        <f>(1440446516462.9-1440446505188.79)/100</f>
        <v>112.74109863281249</v>
      </c>
      <c r="E6">
        <f>(1440446551466.28-1440446535265.76)/100</f>
        <v>162.00520019531251</v>
      </c>
      <c r="F6">
        <f>(1440446591494.44-1440446570341.71)/100</f>
        <v>211.52729980468749</v>
      </c>
      <c r="G6">
        <f>(1440446636537.4-1440446610427.46)/100</f>
        <v>261.09939941406247</v>
      </c>
      <c r="H6">
        <f>(1440446686556.52-1440446655516.39)/100</f>
        <v>310.40130126953125</v>
      </c>
      <c r="I6">
        <f>(1440446741599.76-1440446705599.15)/100</f>
        <v>360.00610107421875</v>
      </c>
      <c r="J6">
        <f>(1440446801809.63-1440446760692.9)/100</f>
        <v>411.1672998046875</v>
      </c>
      <c r="K6">
        <f>(1440446866845.45-1440446820939.31)/100</f>
        <v>459.06139892578125</v>
      </c>
    </row>
    <row r="7" spans="1:11" x14ac:dyDescent="0.3">
      <c r="A7" t="s">
        <v>11</v>
      </c>
      <c r="B7">
        <f>(1440449179886.66-1440449170283.21)/100</f>
        <v>96.034499511718749</v>
      </c>
      <c r="C7">
        <f>(1440449206701.36-1440449197166.51)/100</f>
        <v>95.348500976562505</v>
      </c>
      <c r="D7">
        <f>(1440449236634.43-1440449226838.33)/100</f>
        <v>97.96099853515625</v>
      </c>
      <c r="E7">
        <f>(1440449271646.11-1440449256913.72)/100</f>
        <v>147.32390136718749</v>
      </c>
      <c r="F7">
        <f>(1440449311711.16-1440449291998.98)/100</f>
        <v>197.12179931640625</v>
      </c>
      <c r="G7">
        <f>(1440449356708.85-1440449332068.25)/100</f>
        <v>246.4060009765625</v>
      </c>
      <c r="H7">
        <f>(1440449406778.42-1440449377156.45)/100</f>
        <v>296.21969970703122</v>
      </c>
      <c r="I7">
        <f>(1440449461768.18-1440449427235.93)/100</f>
        <v>345.32249999999999</v>
      </c>
      <c r="J7">
        <f>(1440449522025.26-1440449482316.11)/100</f>
        <v>397.09149902343751</v>
      </c>
      <c r="K7">
        <f>(1440449587012.19-1440449542577.87)/100</f>
        <v>444.3431982421875</v>
      </c>
    </row>
    <row r="8" spans="1:11" x14ac:dyDescent="0.3">
      <c r="A8" t="s">
        <v>12</v>
      </c>
      <c r="B8">
        <f>(1440449975805.06-1440449966212.91)/100</f>
        <v>95.921501464843743</v>
      </c>
      <c r="C8">
        <f>(1440450004130-1440449994606.42)/100</f>
        <v>95.235800781250006</v>
      </c>
      <c r="D8">
        <f>(1440450034060.96-1440450024253.53)/100</f>
        <v>98.074299316406254</v>
      </c>
      <c r="E8">
        <f>(1440450069063.95-1440450054329.58)/100</f>
        <v>147.34369873046876</v>
      </c>
      <c r="F8">
        <f>(1440450109091.45-1440450089405.23)/100</f>
        <v>196.86219970703124</v>
      </c>
      <c r="G8">
        <f>(1440450154134.92-1440450129472.19)/100</f>
        <v>246.62729980468751</v>
      </c>
      <c r="H8">
        <f>(1440450204153.71-1440450174553.25)/100</f>
        <v>296.00459960937502</v>
      </c>
      <c r="I8">
        <f>(1440450259343.53-1440450224634.94)/100</f>
        <v>347.08590087890627</v>
      </c>
      <c r="J8">
        <f>(1440450319405.47-1440450279878.18)/100</f>
        <v>395.27290039062501</v>
      </c>
      <c r="K8">
        <f>(1440450384391.04-1440450339954.93)/100</f>
        <v>444.36110107421877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CHENN</dc:creator>
  <cp:lastModifiedBy>NAN CHEN</cp:lastModifiedBy>
  <dcterms:created xsi:type="dcterms:W3CDTF">2015-08-25T16:29:38Z</dcterms:created>
  <dcterms:modified xsi:type="dcterms:W3CDTF">2016-04-27T01:35:48Z</dcterms:modified>
</cp:coreProperties>
</file>