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wncloud\项目归档\Piano Shield\V1.1\生产文件\"/>
    </mc:Choice>
  </mc:AlternateContent>
  <bookViews>
    <workbookView xWindow="8952" yWindow="588" windowWidth="18996" windowHeight="11760"/>
  </bookViews>
  <sheets>
    <sheet name="Part List" sheetId="3" r:id="rId1"/>
    <sheet name="PCB" sheetId="4" r:id="rId2"/>
  </sheets>
  <calcPr calcId="171027"/>
</workbook>
</file>

<file path=xl/calcChain.xml><?xml version="1.0" encoding="utf-8"?>
<calcChain xmlns="http://schemas.openxmlformats.org/spreadsheetml/2006/main">
  <c r="A19" i="3" l="1"/>
  <c r="A18" i="3"/>
  <c r="A17" i="3"/>
  <c r="A16" i="3"/>
  <c r="A15" i="3"/>
  <c r="A14" i="3"/>
  <c r="A13" i="3"/>
  <c r="A12" i="3"/>
  <c r="A11" i="3"/>
  <c r="A10" i="3"/>
  <c r="A9" i="3"/>
  <c r="C7" i="3"/>
  <c r="D7" i="3"/>
</calcChain>
</file>

<file path=xl/sharedStrings.xml><?xml version="1.0" encoding="utf-8"?>
<sst xmlns="http://schemas.openxmlformats.org/spreadsheetml/2006/main" count="93" uniqueCount="86">
  <si>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</si>
  <si>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</si>
  <si>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</si>
  <si>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</si>
  <si>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</si>
  <si>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</si>
  <si>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</si>
  <si>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</si>
  <si>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PCB名称：</t>
  </si>
  <si>
    <t>制造编号：</t>
  </si>
  <si>
    <t>尺寸：</t>
  </si>
  <si>
    <t>板厚(mm)：</t>
  </si>
  <si>
    <t>铜厚：</t>
  </si>
  <si>
    <t>工艺要求:</t>
  </si>
  <si>
    <t>板层:</t>
  </si>
  <si>
    <t>双层</t>
  </si>
  <si>
    <t>板材:</t>
  </si>
  <si>
    <t>FR-4</t>
  </si>
  <si>
    <t>Designer:</t>
  </si>
  <si>
    <t>Date:</t>
  </si>
  <si>
    <t>E-Mail:</t>
  </si>
  <si>
    <t>1oZ(35μm)</t>
    <phoneticPr fontId="13" type="noConversion"/>
  </si>
  <si>
    <t xml:space="preserve">黑油白字 </t>
    <phoneticPr fontId="13" type="noConversion"/>
  </si>
  <si>
    <t>过孔盖油</t>
    <phoneticPr fontId="13" type="noConversion"/>
  </si>
  <si>
    <t>PCB参数设置</t>
    <phoneticPr fontId="13" type="noConversion"/>
  </si>
  <si>
    <t>P/N</t>
    <phoneticPr fontId="0" type="noConversion"/>
  </si>
  <si>
    <t>2017/5/11</t>
    <phoneticPr fontId="0" type="noConversion"/>
  </si>
  <si>
    <t>Bill of Materials For Project [MUSIC_BUZZER_V1.0.PrjPcb] (No PCB Document Selected)</t>
    <phoneticPr fontId="0" type="noConversion"/>
  </si>
  <si>
    <t>MUSIC_BUZZER_V1.0.PrjPcb</t>
    <phoneticPr fontId="0" type="noConversion"/>
  </si>
  <si>
    <t>V1.0</t>
    <phoneticPr fontId="0" type="noConversion"/>
  </si>
  <si>
    <t>11:35:17</t>
    <phoneticPr fontId="0" type="noConversion"/>
  </si>
  <si>
    <t>65</t>
    <phoneticPr fontId="0" type="noConversion"/>
  </si>
  <si>
    <t>Designator</t>
    <phoneticPr fontId="0" type="noConversion"/>
  </si>
  <si>
    <t>DS1, DS2, DS3, DS4, DS5, DS6, DS7, DS8, DS9, DS10, DS11, DS12, DS13, DS14, DS15, DS16</t>
  </si>
  <si>
    <t>LS1</t>
  </si>
  <si>
    <t>P1</t>
  </si>
  <si>
    <t>POWER</t>
  </si>
  <si>
    <t>Q1</t>
  </si>
  <si>
    <t>R1, R2, R3, R4, R5, R6, R7, R8, R9, R10, R11, R12, R13, R14, R15, R16, R29</t>
  </si>
  <si>
    <t>R17</t>
  </si>
  <si>
    <t>R18, R19, R23, R25, R26</t>
  </si>
  <si>
    <t>R20, R21, R22, R24</t>
  </si>
  <si>
    <t>U1, U2</t>
  </si>
  <si>
    <t>Description</t>
    <phoneticPr fontId="0" type="noConversion"/>
  </si>
  <si>
    <t>贴片LED，0603</t>
  </si>
  <si>
    <t>Magnetic Transducer Buzzer</t>
  </si>
  <si>
    <t>PIC-Express</t>
  </si>
  <si>
    <t>Resistor</t>
  </si>
  <si>
    <t>8通道电容式触摸传感，QFN24</t>
  </si>
  <si>
    <t>Footprint</t>
    <phoneticPr fontId="0" type="noConversion"/>
  </si>
  <si>
    <t>LED0603</t>
  </si>
  <si>
    <t>触摸按键5mm*7mm</t>
  </si>
  <si>
    <t>BEEPER</t>
  </si>
  <si>
    <t>PICE-M</t>
  </si>
  <si>
    <t>SOT-23-3</t>
  </si>
  <si>
    <t>QFN24</t>
  </si>
  <si>
    <t>Comment</t>
    <phoneticPr fontId="0" type="noConversion"/>
  </si>
  <si>
    <t>Blue</t>
  </si>
  <si>
    <t>Keypad_1</t>
  </si>
  <si>
    <t>330R</t>
  </si>
  <si>
    <t>100K</t>
  </si>
  <si>
    <t>10K</t>
  </si>
  <si>
    <t>0R</t>
  </si>
  <si>
    <t>CAP1188-1-CP</t>
  </si>
  <si>
    <t>Pins</t>
    <phoneticPr fontId="0" type="noConversion"/>
  </si>
  <si>
    <t>Quantity</t>
    <phoneticPr fontId="0" type="noConversion"/>
  </si>
  <si>
    <t>K1,K2,K3, K4, K5, K6, K7, K8, K9, K10, K11, K12, K13, K14, K15, K16</t>
    <phoneticPr fontId="0" type="noConversion"/>
  </si>
  <si>
    <t>Green</t>
    <phoneticPr fontId="0" type="noConversion"/>
  </si>
  <si>
    <r>
      <t>Mini PCIE</t>
    </r>
    <r>
      <rPr>
        <sz val="8"/>
        <color indexed="10"/>
        <rFont val="宋体"/>
        <family val="3"/>
        <charset val="134"/>
      </rPr>
      <t>金手指</t>
    </r>
    <phoneticPr fontId="0" type="noConversion"/>
  </si>
  <si>
    <r>
      <rPr>
        <sz val="8"/>
        <color indexed="10"/>
        <rFont val="宋体"/>
        <family val="3"/>
        <charset val="134"/>
      </rPr>
      <t>触摸焊盘</t>
    </r>
    <phoneticPr fontId="0" type="noConversion"/>
  </si>
  <si>
    <t xml:space="preserve">Bill of Materials For Project [MUSIC_BUZZER_V1.0.PrjPcb] </t>
    <phoneticPr fontId="13" type="noConversion"/>
  </si>
  <si>
    <t>长:[60]MM  宽:[40]MM</t>
    <phoneticPr fontId="13" type="noConversion"/>
  </si>
  <si>
    <t>喷锡</t>
    <phoneticPr fontId="13" type="noConversion"/>
  </si>
  <si>
    <t>R0603</t>
    <phoneticPr fontId="0" type="noConversion"/>
  </si>
  <si>
    <t>R0603</t>
    <phoneticPr fontId="0" type="noConversion"/>
  </si>
  <si>
    <t>9013</t>
    <phoneticPr fontId="0" type="noConversion"/>
  </si>
  <si>
    <t>PNP Bipolar Transistor</t>
    <phoneticPr fontId="0" type="noConversion"/>
  </si>
  <si>
    <t>DET402-G-1</t>
    <phoneticPr fontId="0" type="noConversion"/>
  </si>
  <si>
    <t>1102-0308</t>
    <phoneticPr fontId="0" type="noConversion"/>
  </si>
  <si>
    <t>1102-0304</t>
    <phoneticPr fontId="0" type="noConversion"/>
  </si>
  <si>
    <t>1113-0304</t>
    <phoneticPr fontId="0" type="noConversion"/>
  </si>
  <si>
    <t>1113-0302</t>
    <phoneticPr fontId="0" type="noConversion"/>
  </si>
  <si>
    <t>1111-0005</t>
    <phoneticPr fontId="0" type="noConversion"/>
  </si>
  <si>
    <t>1115-0001</t>
    <phoneticPr fontId="0" type="noConversion"/>
  </si>
  <si>
    <t>1108-0007</t>
    <phoneticPr fontId="0" type="noConversion"/>
  </si>
  <si>
    <t>1106-0101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</si>
</sst>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C09]dd\-mmm\-yy;@"/>
    <numFmt numFmtId="177" formatCode="[$-409]h:mm:ss\ AM/PM;@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2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</font>
    <font>
      <sz val="20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i/>
      <sz val="14"/>
      <color indexed="8"/>
      <name val="微软雅黑"/>
      <family val="2"/>
      <charset val="134"/>
    </font>
    <font>
      <b/>
      <sz val="2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8"/>
      <color indexed="8"/>
      <name val="Arial"/>
      <family val="2"/>
    </font>
    <font>
      <u/>
      <sz val="11"/>
      <color indexed="12"/>
      <name val="宋体"/>
      <family val="3"/>
      <charset val="134"/>
    </font>
    <font>
      <b/>
      <i/>
      <sz val="12"/>
      <color indexed="12"/>
      <name val="Arial"/>
      <family val="2"/>
    </font>
    <font>
      <b/>
      <i/>
      <sz val="12"/>
      <color indexed="8"/>
      <name val="Arial"/>
      <family val="2"/>
    </font>
    <font>
      <b/>
      <i/>
      <sz val="16"/>
      <color indexed="8"/>
      <name val="Arial"/>
      <family val="2"/>
    </font>
    <font>
      <sz val="20"/>
      <color theme="1"/>
      <name val="宋体"/>
      <family val="3"/>
      <charset val="134"/>
    </font>
    <font>
      <sz val="8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800A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A800A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rgb="FFFA800A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rgb="FFFA800A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center"/>
    </xf>
  </cellStyleXfs>
  <cellXfs count="8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0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6" fillId="2" borderId="4" xfId="0" applyFont="1" applyFill="1" applyBorder="1" applyAlignment="1"/>
    <xf numFmtId="0" fontId="5" fillId="2" borderId="12" xfId="0" applyFont="1" applyFill="1" applyBorder="1" applyAlignment="1">
      <alignment horizontal="left"/>
    </xf>
    <xf numFmtId="0" fontId="6" fillId="2" borderId="12" xfId="0" applyFont="1" applyFill="1" applyBorder="1" applyAlignment="1"/>
    <xf numFmtId="0" fontId="5" fillId="2" borderId="12" xfId="0" applyFont="1" applyFill="1" applyBorder="1" applyAlignment="1"/>
    <xf numFmtId="0" fontId="6" fillId="2" borderId="12" xfId="0" applyFont="1" applyFill="1" applyBorder="1" applyAlignment="1">
      <alignment horizontal="left"/>
    </xf>
    <xf numFmtId="0" fontId="5" fillId="2" borderId="4" xfId="0" applyFont="1" applyFill="1" applyBorder="1" applyAlignment="1"/>
    <xf numFmtId="0" fontId="7" fillId="2" borderId="0" xfId="0" applyFont="1" applyFill="1" applyBorder="1" applyAlignment="1"/>
    <xf numFmtId="176" fontId="6" fillId="2" borderId="12" xfId="0" applyNumberFormat="1" applyFont="1" applyFill="1" applyBorder="1" applyAlignment="1">
      <alignment horizontal="left"/>
    </xf>
    <xf numFmtId="177" fontId="6" fillId="2" borderId="12" xfId="0" applyNumberFormat="1" applyFont="1" applyFill="1" applyBorder="1" applyAlignment="1">
      <alignment horizontal="left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4" fillId="3" borderId="17" xfId="0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4" fillId="3" borderId="18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4" fillId="3" borderId="22" xfId="0" applyFont="1" applyFill="1" applyBorder="1" applyAlignment="1">
      <alignment vertical="top" wrapText="1"/>
    </xf>
    <xf numFmtId="0" fontId="4" fillId="3" borderId="24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center"/>
    </xf>
    <xf numFmtId="0" fontId="3" fillId="4" borderId="8" xfId="0" applyFont="1" applyFill="1" applyBorder="1" applyAlignment="1"/>
    <xf numFmtId="0" fontId="12" fillId="4" borderId="1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15" fillId="5" borderId="27" xfId="0" applyFont="1" applyFill="1" applyBorder="1" applyAlignment="1">
      <alignment vertical="center"/>
    </xf>
    <xf numFmtId="0" fontId="15" fillId="5" borderId="28" xfId="0" applyFont="1" applyFill="1" applyBorder="1" applyAlignment="1">
      <alignment vertical="center"/>
    </xf>
    <xf numFmtId="0" fontId="15" fillId="5" borderId="30" xfId="0" applyFont="1" applyFill="1" applyBorder="1" applyAlignment="1">
      <alignment vertical="center"/>
    </xf>
    <xf numFmtId="0" fontId="15" fillId="5" borderId="26" xfId="0" applyFont="1" applyFill="1" applyBorder="1" applyAlignment="1">
      <alignment vertical="center"/>
    </xf>
    <xf numFmtId="0" fontId="19" fillId="6" borderId="26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9" fillId="6" borderId="31" xfId="0" applyFont="1" applyFill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vertical="center"/>
    </xf>
    <xf numFmtId="14" fontId="26" fillId="0" borderId="33" xfId="0" applyNumberFormat="1" applyFont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left"/>
    </xf>
    <xf numFmtId="0" fontId="6" fillId="2" borderId="1" xfId="0" quotePrefix="1" applyFont="1" applyFill="1" applyBorder="1" applyAlignment="1">
      <alignment horizontal="left"/>
    </xf>
    <xf numFmtId="0" fontId="11" fillId="4" borderId="6" xfId="0" quotePrefix="1" applyFont="1" applyFill="1" applyBorder="1" applyAlignment="1">
      <alignment vertical="center"/>
    </xf>
    <xf numFmtId="0" fontId="5" fillId="2" borderId="11" xfId="0" quotePrefix="1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9" fillId="2" borderId="21" xfId="0" quotePrefix="1" applyFont="1" applyFill="1" applyBorder="1" applyAlignment="1">
      <alignment vertical="top" wrapText="1"/>
    </xf>
    <xf numFmtId="0" fontId="12" fillId="4" borderId="9" xfId="0" quotePrefix="1" applyFont="1" applyFill="1" applyBorder="1" applyAlignment="1">
      <alignment horizontal="center" vertical="center"/>
    </xf>
    <xf numFmtId="0" fontId="4" fillId="3" borderId="18" xfId="0" quotePrefix="1" applyFont="1" applyFill="1" applyBorder="1" applyAlignment="1">
      <alignment vertical="top" wrapText="1"/>
    </xf>
    <xf numFmtId="0" fontId="4" fillId="3" borderId="22" xfId="0" quotePrefix="1" applyFont="1" applyFill="1" applyBorder="1" applyAlignment="1">
      <alignment vertical="top" wrapText="1"/>
    </xf>
    <xf numFmtId="0" fontId="12" fillId="4" borderId="10" xfId="0" quotePrefix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 applyProtection="1">
      <alignment horizontal="left" vertical="top"/>
      <protection locked="0"/>
    </xf>
    <xf numFmtId="0" fontId="10" fillId="0" borderId="12" xfId="0" applyNumberFormat="1" applyFont="1" applyFill="1" applyBorder="1" applyAlignment="1" applyProtection="1">
      <alignment horizontal="left" vertical="top"/>
      <protection locked="0"/>
    </xf>
    <xf numFmtId="0" fontId="11" fillId="4" borderId="0" xfId="0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6" fillId="6" borderId="28" xfId="0" quotePrefix="1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24" fillId="0" borderId="33" xfId="1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800A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1</xdr:row>
      <xdr:rowOff>161925</xdr:rowOff>
    </xdr:from>
    <xdr:to>
      <xdr:col>7</xdr:col>
      <xdr:colOff>990600</xdr:colOff>
      <xdr:row>6</xdr:row>
      <xdr:rowOff>87086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638175"/>
          <a:ext cx="3000375" cy="1020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24"/>
  <sheetViews>
    <sheetView showGridLines="0" tabSelected="1" zoomScaleNormal="100" workbookViewId="0">
      <selection activeCell="J14" sqref="J14"/>
    </sheetView>
  </sheetViews>
  <sheetFormatPr defaultColWidth="9.109375" defaultRowHeight="13.2" x14ac:dyDescent="0.25"/>
  <cols>
    <col min="1" max="1" width="5" style="1" customWidth="1"/>
    <col min="2" max="2" width="21.88671875" style="4" customWidth="1"/>
    <col min="3" max="3" width="22.33203125" style="4" customWidth="1"/>
    <col min="4" max="4" width="40.44140625" style="1" customWidth="1"/>
    <col min="5" max="5" width="20.6640625" style="1" customWidth="1"/>
    <col min="6" max="6" width="18.5546875" style="1" customWidth="1"/>
    <col min="7" max="7" width="17" style="1" customWidth="1"/>
    <col min="8" max="8" width="17.44140625" style="1" bestFit="1" customWidth="1"/>
    <col min="9" max="9" width="10" style="1" customWidth="1"/>
    <col min="10" max="16384" width="9.109375" style="1"/>
  </cols>
  <sheetData>
    <row r="1" spans="1:8" ht="37.5" customHeight="1" thickBot="1" x14ac:dyDescent="0.3">
      <c r="A1" s="30"/>
      <c r="B1" s="30" t="s">
        <v>3</v>
      </c>
      <c r="C1" s="31"/>
      <c r="D1" s="60" t="s">
        <v>27</v>
      </c>
      <c r="E1" s="40"/>
      <c r="F1" s="40"/>
      <c r="G1" s="40"/>
      <c r="H1" s="41"/>
    </row>
    <row r="2" spans="1:8" ht="23.25" customHeight="1" x14ac:dyDescent="0.25">
      <c r="A2" s="17"/>
      <c r="B2" s="17" t="s">
        <v>0</v>
      </c>
      <c r="C2" s="18"/>
      <c r="D2" s="61" t="s">
        <v>28</v>
      </c>
      <c r="E2" s="19"/>
      <c r="F2" s="17"/>
      <c r="G2" s="17"/>
      <c r="H2" s="21"/>
    </row>
    <row r="3" spans="1:8" ht="17.25" customHeight="1" x14ac:dyDescent="0.25">
      <c r="A3" s="17"/>
      <c r="B3" s="17"/>
      <c r="C3" s="18"/>
      <c r="D3" s="62" t="s">
        <v>29</v>
      </c>
      <c r="E3" s="19"/>
      <c r="F3" s="20"/>
      <c r="G3" s="20"/>
      <c r="H3" s="21"/>
    </row>
    <row r="4" spans="1:8" ht="17.25" customHeight="1" x14ac:dyDescent="0.25">
      <c r="A4" s="17"/>
      <c r="B4" s="17"/>
      <c r="C4" s="18"/>
      <c r="D4" s="19"/>
      <c r="E4" s="19"/>
      <c r="F4" s="20"/>
      <c r="G4" s="20"/>
      <c r="H4" s="21"/>
    </row>
    <row r="5" spans="1:8" x14ac:dyDescent="0.25">
      <c r="A5" s="24"/>
      <c r="B5" s="24"/>
      <c r="C5" s="22"/>
      <c r="D5" s="25"/>
      <c r="E5" s="18"/>
      <c r="F5" s="20"/>
      <c r="G5" s="20"/>
      <c r="H5" s="26"/>
    </row>
    <row r="6" spans="1:8" ht="15.75" customHeight="1" x14ac:dyDescent="0.25">
      <c r="A6" s="27"/>
      <c r="B6" s="27" t="s">
        <v>2</v>
      </c>
      <c r="C6" s="59" t="s">
        <v>26</v>
      </c>
      <c r="D6" s="59" t="s">
        <v>30</v>
      </c>
      <c r="E6" s="18"/>
      <c r="F6" s="27"/>
      <c r="G6" s="27"/>
      <c r="H6" s="21"/>
    </row>
    <row r="7" spans="1:8" ht="15.75" customHeight="1" x14ac:dyDescent="0.25">
      <c r="A7" s="23"/>
      <c r="B7" s="23" t="s">
        <v>1</v>
      </c>
      <c r="C7" s="28">
        <f ca="1">TODAY()</f>
        <v>42934</v>
      </c>
      <c r="D7" s="29">
        <f ca="1">NOW()</f>
        <v>42934.464703240737</v>
      </c>
      <c r="E7" s="58"/>
      <c r="F7" s="27"/>
      <c r="G7" s="27"/>
      <c r="H7" s="21"/>
    </row>
    <row r="8" spans="1:8" s="2" customFormat="1" ht="18" customHeight="1" x14ac:dyDescent="0.25">
      <c r="A8" s="42" t="s">
        <v>6</v>
      </c>
      <c r="B8" s="43" t="s">
        <v>25</v>
      </c>
      <c r="C8" s="64" t="s">
        <v>32</v>
      </c>
      <c r="D8" s="64" t="s">
        <v>43</v>
      </c>
      <c r="E8" s="64" t="s">
        <v>49</v>
      </c>
      <c r="F8" s="64" t="s">
        <v>56</v>
      </c>
      <c r="G8" s="64" t="s">
        <v>64</v>
      </c>
      <c r="H8" s="67" t="s">
        <v>65</v>
      </c>
    </row>
    <row r="9" spans="1:8" s="3" customFormat="1" x14ac:dyDescent="0.25">
      <c r="A9" s="33">
        <f t="shared" ref="A9:A19" si="0">ROW(A9) - ROW($A$8)</f>
        <v>1</v>
      </c>
      <c r="B9" s="34" t="s">
        <v>78</v>
      </c>
      <c r="C9" s="65" t="s">
        <v>41</v>
      </c>
      <c r="D9" s="65" t="s">
        <v>47</v>
      </c>
      <c r="E9" s="65" t="s">
        <v>73</v>
      </c>
      <c r="F9" s="65" t="s">
        <v>62</v>
      </c>
      <c r="G9" s="35">
        <v>2</v>
      </c>
      <c r="H9" s="36">
        <v>4</v>
      </c>
    </row>
    <row r="10" spans="1:8" s="3" customFormat="1" ht="30.6" x14ac:dyDescent="0.25">
      <c r="A10" s="37">
        <f t="shared" si="0"/>
        <v>2</v>
      </c>
      <c r="B10" s="38"/>
      <c r="C10" s="66" t="s">
        <v>38</v>
      </c>
      <c r="D10" s="66" t="s">
        <v>47</v>
      </c>
      <c r="E10" s="66" t="s">
        <v>73</v>
      </c>
      <c r="F10" s="66" t="s">
        <v>59</v>
      </c>
      <c r="G10" s="38">
        <v>2</v>
      </c>
      <c r="H10" s="39">
        <v>17</v>
      </c>
    </row>
    <row r="11" spans="1:8" s="3" customFormat="1" x14ac:dyDescent="0.25">
      <c r="A11" s="33">
        <f t="shared" si="0"/>
        <v>3</v>
      </c>
      <c r="B11" s="34" t="s">
        <v>79</v>
      </c>
      <c r="C11" s="66" t="s">
        <v>40</v>
      </c>
      <c r="D11" s="66" t="s">
        <v>47</v>
      </c>
      <c r="E11" s="66" t="s">
        <v>73</v>
      </c>
      <c r="F11" s="66" t="s">
        <v>61</v>
      </c>
      <c r="G11" s="38">
        <v>2</v>
      </c>
      <c r="H11" s="39">
        <v>5</v>
      </c>
    </row>
    <row r="12" spans="1:8" s="3" customFormat="1" x14ac:dyDescent="0.25">
      <c r="A12" s="37">
        <f t="shared" si="0"/>
        <v>4</v>
      </c>
      <c r="B12" s="38"/>
      <c r="C12" s="65" t="s">
        <v>39</v>
      </c>
      <c r="D12" s="65" t="s">
        <v>47</v>
      </c>
      <c r="E12" s="65" t="s">
        <v>74</v>
      </c>
      <c r="F12" s="65" t="s">
        <v>60</v>
      </c>
      <c r="G12" s="35">
        <v>2</v>
      </c>
      <c r="H12" s="36">
        <v>1</v>
      </c>
    </row>
    <row r="13" spans="1:8" s="3" customFormat="1" ht="30.6" x14ac:dyDescent="0.25">
      <c r="A13" s="33">
        <f t="shared" si="0"/>
        <v>5</v>
      </c>
      <c r="B13" s="34" t="s">
        <v>80</v>
      </c>
      <c r="C13" s="65" t="s">
        <v>33</v>
      </c>
      <c r="D13" s="65" t="s">
        <v>44</v>
      </c>
      <c r="E13" s="65" t="s">
        <v>50</v>
      </c>
      <c r="F13" s="65" t="s">
        <v>57</v>
      </c>
      <c r="G13" s="35">
        <v>2</v>
      </c>
      <c r="H13" s="36">
        <v>16</v>
      </c>
    </row>
    <row r="14" spans="1:8" s="3" customFormat="1" x14ac:dyDescent="0.25">
      <c r="A14" s="37">
        <f t="shared" si="0"/>
        <v>6</v>
      </c>
      <c r="B14" s="38" t="s">
        <v>81</v>
      </c>
      <c r="C14" s="66" t="s">
        <v>36</v>
      </c>
      <c r="D14" s="66" t="s">
        <v>44</v>
      </c>
      <c r="E14" s="66" t="s">
        <v>50</v>
      </c>
      <c r="F14" s="66" t="s">
        <v>67</v>
      </c>
      <c r="G14" s="38">
        <v>2</v>
      </c>
      <c r="H14" s="39">
        <v>1</v>
      </c>
    </row>
    <row r="15" spans="1:8" s="3" customFormat="1" x14ac:dyDescent="0.25">
      <c r="A15" s="33">
        <f t="shared" si="0"/>
        <v>7</v>
      </c>
      <c r="B15" s="34" t="s">
        <v>82</v>
      </c>
      <c r="C15" s="66" t="s">
        <v>34</v>
      </c>
      <c r="D15" s="66" t="s">
        <v>45</v>
      </c>
      <c r="E15" s="66" t="s">
        <v>52</v>
      </c>
      <c r="F15" s="66" t="s">
        <v>77</v>
      </c>
      <c r="G15" s="38">
        <v>2</v>
      </c>
      <c r="H15" s="39">
        <v>1</v>
      </c>
    </row>
    <row r="16" spans="1:8" s="3" customFormat="1" x14ac:dyDescent="0.25">
      <c r="A16" s="37">
        <f t="shared" si="0"/>
        <v>8</v>
      </c>
      <c r="B16" s="38" t="s">
        <v>83</v>
      </c>
      <c r="C16" s="65" t="s">
        <v>37</v>
      </c>
      <c r="D16" s="65" t="s">
        <v>76</v>
      </c>
      <c r="E16" s="65" t="s">
        <v>54</v>
      </c>
      <c r="F16" s="65" t="s">
        <v>75</v>
      </c>
      <c r="G16" s="35">
        <v>3</v>
      </c>
      <c r="H16" s="36">
        <v>1</v>
      </c>
    </row>
    <row r="17" spans="1:8" s="3" customFormat="1" x14ac:dyDescent="0.25">
      <c r="A17" s="33">
        <f t="shared" si="0"/>
        <v>9</v>
      </c>
      <c r="B17" s="34" t="s">
        <v>84</v>
      </c>
      <c r="C17" s="65" t="s">
        <v>35</v>
      </c>
      <c r="D17" s="65" t="s">
        <v>68</v>
      </c>
      <c r="E17" s="65" t="s">
        <v>53</v>
      </c>
      <c r="F17" s="65" t="s">
        <v>46</v>
      </c>
      <c r="G17" s="35">
        <v>52</v>
      </c>
      <c r="H17" s="36">
        <v>1</v>
      </c>
    </row>
    <row r="18" spans="1:8" s="3" customFormat="1" x14ac:dyDescent="0.25">
      <c r="A18" s="37">
        <f t="shared" si="0"/>
        <v>10</v>
      </c>
      <c r="B18" s="38" t="s">
        <v>85</v>
      </c>
      <c r="C18" s="66" t="s">
        <v>42</v>
      </c>
      <c r="D18" s="66" t="s">
        <v>48</v>
      </c>
      <c r="E18" s="66" t="s">
        <v>55</v>
      </c>
      <c r="F18" s="66" t="s">
        <v>63</v>
      </c>
      <c r="G18" s="38">
        <v>25</v>
      </c>
      <c r="H18" s="39">
        <v>2</v>
      </c>
    </row>
    <row r="19" spans="1:8" s="3" customFormat="1" ht="30.6" x14ac:dyDescent="0.25">
      <c r="A19" s="33">
        <f t="shared" si="0"/>
        <v>11</v>
      </c>
      <c r="B19" s="34"/>
      <c r="C19" s="66" t="s">
        <v>66</v>
      </c>
      <c r="D19" s="66" t="s">
        <v>69</v>
      </c>
      <c r="E19" s="66" t="s">
        <v>51</v>
      </c>
      <c r="F19" s="66" t="s">
        <v>58</v>
      </c>
      <c r="G19" s="38">
        <v>1</v>
      </c>
      <c r="H19" s="39">
        <v>16</v>
      </c>
    </row>
    <row r="20" spans="1:8" x14ac:dyDescent="0.25">
      <c r="A20" s="68" t="s">
        <v>4</v>
      </c>
      <c r="B20" s="69"/>
      <c r="C20" s="9"/>
      <c r="D20" s="5" t="s">
        <v>5</v>
      </c>
      <c r="E20" s="5"/>
      <c r="H20" s="63" t="s">
        <v>31</v>
      </c>
    </row>
    <row r="21" spans="1:8" x14ac:dyDescent="0.25">
      <c r="A21" s="8"/>
      <c r="B21" s="8"/>
      <c r="C21" s="9"/>
      <c r="D21" s="6"/>
      <c r="E21" s="6"/>
      <c r="F21" s="6"/>
      <c r="G21" s="6"/>
      <c r="H21" s="14"/>
    </row>
    <row r="22" spans="1:8" x14ac:dyDescent="0.25">
      <c r="A22" s="8"/>
      <c r="B22" s="8"/>
      <c r="C22" s="10"/>
      <c r="D22" s="7"/>
      <c r="E22" s="7"/>
      <c r="F22" s="7"/>
      <c r="G22" s="7"/>
      <c r="H22" s="15"/>
    </row>
    <row r="23" spans="1:8" x14ac:dyDescent="0.25">
      <c r="A23" s="8"/>
      <c r="B23" s="8"/>
      <c r="C23" s="10"/>
      <c r="D23" s="7"/>
      <c r="E23" s="7"/>
      <c r="F23" s="7"/>
      <c r="G23" s="7" t="s">
        <v>7</v>
      </c>
      <c r="H23" s="15"/>
    </row>
    <row r="24" spans="1:8" ht="13.8" thickBot="1" x14ac:dyDescent="0.3">
      <c r="A24" s="32"/>
      <c r="B24" s="13"/>
      <c r="C24" s="11"/>
      <c r="D24" s="12"/>
      <c r="E24" s="12"/>
      <c r="F24" s="12"/>
      <c r="G24" s="12"/>
      <c r="H24" s="16"/>
    </row>
  </sheetData>
  <mergeCells count="1">
    <mergeCell ref="A20:B20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3.2" x14ac:dyDescent="0.25"/>
  <cols>
    <col min="1" max="1" width="4.5546875" customWidth="1"/>
    <col min="2" max="2" width="15.44140625" customWidth="1"/>
    <col min="3" max="3" width="23.109375" customWidth="1"/>
    <col min="4" max="4" width="8.5546875" customWidth="1"/>
    <col min="5" max="5" width="26.109375" customWidth="1"/>
    <col min="6" max="6" width="12.109375" customWidth="1"/>
    <col min="9" max="9" width="10.88671875" customWidth="1"/>
  </cols>
  <sheetData>
    <row r="1" spans="1:9" ht="16.5" customHeight="1" x14ac:dyDescent="0.25">
      <c r="A1" s="70"/>
      <c r="B1" s="45"/>
      <c r="C1" s="71" t="s">
        <v>24</v>
      </c>
      <c r="D1" s="72"/>
      <c r="E1" s="72"/>
      <c r="F1" s="72"/>
      <c r="G1" s="72"/>
      <c r="H1" s="45"/>
      <c r="I1" s="45"/>
    </row>
    <row r="2" spans="1:9" ht="13.8" thickBot="1" x14ac:dyDescent="0.3">
      <c r="A2" s="70"/>
      <c r="B2" s="44"/>
      <c r="C2" s="72"/>
      <c r="D2" s="72"/>
      <c r="E2" s="72"/>
      <c r="F2" s="72"/>
      <c r="G2" s="72"/>
      <c r="H2" s="44"/>
      <c r="I2" s="44"/>
    </row>
    <row r="3" spans="1:9" ht="26.4" thickBot="1" x14ac:dyDescent="0.3">
      <c r="A3" s="70"/>
      <c r="B3" s="46" t="s">
        <v>8</v>
      </c>
      <c r="C3" s="73" t="s">
        <v>70</v>
      </c>
      <c r="D3" s="73"/>
      <c r="E3" s="73"/>
      <c r="F3" s="47" t="s">
        <v>9</v>
      </c>
      <c r="G3" s="74"/>
      <c r="H3" s="74"/>
      <c r="I3" s="75"/>
    </row>
    <row r="4" spans="1:9" ht="21.6" thickBot="1" x14ac:dyDescent="0.3">
      <c r="A4" s="70"/>
      <c r="B4" s="48" t="s">
        <v>10</v>
      </c>
      <c r="C4" s="76" t="s">
        <v>71</v>
      </c>
      <c r="D4" s="76"/>
      <c r="E4" s="76"/>
      <c r="F4" s="49" t="s">
        <v>11</v>
      </c>
      <c r="G4" s="50">
        <v>1</v>
      </c>
      <c r="H4" s="49" t="s">
        <v>12</v>
      </c>
      <c r="I4" s="51" t="s">
        <v>21</v>
      </c>
    </row>
    <row r="5" spans="1:9" ht="21.6" thickBot="1" x14ac:dyDescent="0.3">
      <c r="A5" s="70"/>
      <c r="B5" s="48" t="s">
        <v>13</v>
      </c>
      <c r="C5" s="52" t="s">
        <v>22</v>
      </c>
      <c r="D5" s="52" t="s">
        <v>72</v>
      </c>
      <c r="E5" s="52" t="s">
        <v>23</v>
      </c>
      <c r="F5" s="49" t="s">
        <v>14</v>
      </c>
      <c r="G5" s="52" t="s">
        <v>15</v>
      </c>
      <c r="H5" s="49" t="s">
        <v>16</v>
      </c>
      <c r="I5" s="53" t="s">
        <v>17</v>
      </c>
    </row>
    <row r="6" spans="1:9" ht="23.4" thickBot="1" x14ac:dyDescent="0.3">
      <c r="A6" s="70"/>
      <c r="B6" s="54" t="s">
        <v>18</v>
      </c>
      <c r="C6" s="55"/>
      <c r="D6" s="56" t="s">
        <v>19</v>
      </c>
      <c r="E6" s="57"/>
      <c r="F6" s="56" t="s">
        <v>20</v>
      </c>
      <c r="G6" s="77"/>
      <c r="H6" s="78"/>
      <c r="I6" s="79"/>
    </row>
  </sheetData>
  <mergeCells count="6">
    <mergeCell ref="A1:A6"/>
    <mergeCell ref="C1:G2"/>
    <mergeCell ref="C3:E3"/>
    <mergeCell ref="G3:I3"/>
    <mergeCell ref="C4:E4"/>
    <mergeCell ref="G6:I6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List</vt:lpstr>
      <vt:lpstr>PCB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</dc:creator>
  <cp:lastModifiedBy>ASUS</cp:lastModifiedBy>
  <cp:lastPrinted>2005-05-16T01:11:50Z</cp:lastPrinted>
  <dcterms:created xsi:type="dcterms:W3CDTF">2002-11-05T15:28:02Z</dcterms:created>
  <dcterms:modified xsi:type="dcterms:W3CDTF">2017-07-18T03:09:33Z</dcterms:modified>
</cp:coreProperties>
</file>