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0" windowWidth="18135" windowHeight="838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62" i="1"/>
  <c r="H63"/>
  <c r="H64"/>
  <c r="H65"/>
  <c r="H61"/>
  <c r="F65"/>
  <c r="F64"/>
  <c r="F63"/>
  <c r="F62"/>
  <c r="E65"/>
  <c r="E64"/>
  <c r="E63"/>
  <c r="E62"/>
  <c r="F34"/>
  <c r="F35"/>
  <c r="F36"/>
  <c r="F37"/>
  <c r="F33"/>
  <c r="E37"/>
  <c r="E36"/>
  <c r="E35"/>
  <c r="G7"/>
  <c r="G8"/>
  <c r="G9"/>
  <c r="G10"/>
  <c r="G6"/>
  <c r="F10"/>
  <c r="F9"/>
  <c r="F8"/>
  <c r="E34"/>
  <c r="F7"/>
</calcChain>
</file>

<file path=xl/sharedStrings.xml><?xml version="1.0" encoding="utf-8"?>
<sst xmlns="http://schemas.openxmlformats.org/spreadsheetml/2006/main" count="16" uniqueCount="6">
  <si>
    <t>文件大小（M）</t>
    <phoneticPr fontId="1" type="noConversion"/>
  </si>
  <si>
    <t>仅读文件</t>
    <phoneticPr fontId="1" type="noConversion"/>
  </si>
  <si>
    <t>发送数据</t>
    <phoneticPr fontId="1" type="noConversion"/>
  </si>
  <si>
    <t>两者时间相减</t>
    <phoneticPr fontId="1" type="noConversion"/>
  </si>
  <si>
    <t>读和发送时间(乘倍数）</t>
    <phoneticPr fontId="1" type="noConversion"/>
  </si>
  <si>
    <t>仅读文件（倍数）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</si>
</sst>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CN"/>
              <a:t>UDP</a:t>
            </a:r>
            <a:r>
              <a:rPr lang="zh-CN" altLang="en-US"/>
              <a:t>发包时间</a:t>
            </a:r>
          </a:p>
        </c:rich>
      </c:tx>
    </c:title>
    <c:plotArea>
      <c:layout/>
      <c:lineChart>
        <c:grouping val="standard"/>
        <c:ser>
          <c:idx val="2"/>
          <c:order val="0"/>
          <c:tx>
            <c:strRef>
              <c:f>Sheet1!$C$5</c:f>
              <c:strCache>
                <c:ptCount val="1"/>
                <c:pt idx="0">
                  <c:v>仅读文件</c:v>
                </c:pt>
              </c:strCache>
            </c:strRef>
          </c:tx>
          <c:cat>
            <c:numRef>
              <c:f>Sheet1!$B$6:$B$10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Sheet1!$C$6:$C$10</c:f>
              <c:numCache>
                <c:formatCode>General</c:formatCode>
                <c:ptCount val="5"/>
                <c:pt idx="0">
                  <c:v>19160</c:v>
                </c:pt>
                <c:pt idx="1">
                  <c:v>36869</c:v>
                </c:pt>
                <c:pt idx="2">
                  <c:v>50063</c:v>
                </c:pt>
                <c:pt idx="3">
                  <c:v>63717</c:v>
                </c:pt>
                <c:pt idx="4">
                  <c:v>99788</c:v>
                </c:pt>
              </c:numCache>
            </c:numRef>
          </c:val>
        </c:ser>
        <c:ser>
          <c:idx val="0"/>
          <c:order val="1"/>
          <c:tx>
            <c:strRef>
              <c:f>Sheet1!$D$5</c:f>
              <c:strCache>
                <c:ptCount val="1"/>
                <c:pt idx="0">
                  <c:v>发送数据</c:v>
                </c:pt>
              </c:strCache>
            </c:strRef>
          </c:tx>
          <c:cat>
            <c:numRef>
              <c:f>Sheet1!$B$6:$B$10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Sheet1!$D$6:$D$10</c:f>
              <c:numCache>
                <c:formatCode>General</c:formatCode>
                <c:ptCount val="5"/>
                <c:pt idx="0">
                  <c:v>436638</c:v>
                </c:pt>
                <c:pt idx="1">
                  <c:v>964727</c:v>
                </c:pt>
                <c:pt idx="2">
                  <c:v>1247331</c:v>
                </c:pt>
                <c:pt idx="3">
                  <c:v>1794475</c:v>
                </c:pt>
                <c:pt idx="4">
                  <c:v>2133202</c:v>
                </c:pt>
              </c:numCache>
            </c:numRef>
          </c:val>
        </c:ser>
        <c:marker val="1"/>
        <c:axId val="84350464"/>
        <c:axId val="84357120"/>
      </c:lineChart>
      <c:catAx>
        <c:axId val="843504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测试文件大小（</a:t>
                </a:r>
                <a:r>
                  <a:rPr lang="en-US" altLang="zh-CN"/>
                  <a:t>M</a:t>
                </a:r>
                <a:r>
                  <a:rPr lang="zh-CN" altLang="en-US"/>
                  <a:t>）</a:t>
                </a:r>
              </a:p>
            </c:rich>
          </c:tx>
        </c:title>
        <c:numFmt formatCode="General" sourceLinked="1"/>
        <c:tickLblPos val="nextTo"/>
        <c:crossAx val="84357120"/>
        <c:crosses val="autoZero"/>
        <c:auto val="1"/>
        <c:lblAlgn val="ctr"/>
        <c:lblOffset val="100"/>
      </c:catAx>
      <c:valAx>
        <c:axId val="84357120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耗费时间（</a:t>
                </a:r>
                <a:r>
                  <a:rPr lang="en-US" altLang="zh-CN"/>
                  <a:t>us</a:t>
                </a:r>
                <a:r>
                  <a:rPr lang="zh-CN" altLang="en-US"/>
                  <a:t>）</a:t>
                </a:r>
              </a:p>
            </c:rich>
          </c:tx>
        </c:title>
        <c:numFmt formatCode="General" sourceLinked="1"/>
        <c:tickLblPos val="nextTo"/>
        <c:crossAx val="843504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CN"/>
              <a:t>TCP</a:t>
            </a:r>
            <a:r>
              <a:rPr lang="zh-CN" altLang="en-US"/>
              <a:t>发包时间</a:t>
            </a:r>
            <a:endParaRPr lang="en-US" altLang="zh-CN"/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Sheet1!$C$32</c:f>
              <c:strCache>
                <c:ptCount val="1"/>
                <c:pt idx="0">
                  <c:v>仅读文件</c:v>
                </c:pt>
              </c:strCache>
            </c:strRef>
          </c:tx>
          <c:cat>
            <c:numRef>
              <c:f>Sheet1!$B$33:$B$37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Sheet1!$C$33:$C$37</c:f>
              <c:numCache>
                <c:formatCode>General</c:formatCode>
                <c:ptCount val="5"/>
                <c:pt idx="0">
                  <c:v>19160</c:v>
                </c:pt>
                <c:pt idx="1">
                  <c:v>36869</c:v>
                </c:pt>
                <c:pt idx="2">
                  <c:v>50063</c:v>
                </c:pt>
                <c:pt idx="3">
                  <c:v>62717</c:v>
                </c:pt>
                <c:pt idx="4">
                  <c:v>99788</c:v>
                </c:pt>
              </c:numCache>
            </c:numRef>
          </c:val>
        </c:ser>
        <c:ser>
          <c:idx val="2"/>
          <c:order val="1"/>
          <c:tx>
            <c:strRef>
              <c:f>Sheet1!$D$32</c:f>
              <c:strCache>
                <c:ptCount val="1"/>
                <c:pt idx="0">
                  <c:v>发送数据</c:v>
                </c:pt>
              </c:strCache>
            </c:strRef>
          </c:tx>
          <c:cat>
            <c:numRef>
              <c:f>Sheet1!$B$33:$B$37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Sheet1!$D$33:$D$37</c:f>
              <c:numCache>
                <c:formatCode>General</c:formatCode>
                <c:ptCount val="5"/>
                <c:pt idx="0">
                  <c:v>861730</c:v>
                </c:pt>
                <c:pt idx="1">
                  <c:v>1716591</c:v>
                </c:pt>
                <c:pt idx="2">
                  <c:v>2435127</c:v>
                </c:pt>
                <c:pt idx="3">
                  <c:v>3384203</c:v>
                </c:pt>
                <c:pt idx="4">
                  <c:v>4108862</c:v>
                </c:pt>
              </c:numCache>
            </c:numRef>
          </c:val>
        </c:ser>
        <c:marker val="1"/>
        <c:axId val="84382464"/>
        <c:axId val="84384384"/>
      </c:lineChart>
      <c:catAx>
        <c:axId val="843824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测试文件大小（</a:t>
                </a:r>
                <a:r>
                  <a:rPr lang="en-US" altLang="zh-CN"/>
                  <a:t>M</a:t>
                </a:r>
                <a:r>
                  <a:rPr lang="zh-CN" altLang="en-US"/>
                  <a:t>）</a:t>
                </a:r>
              </a:p>
            </c:rich>
          </c:tx>
          <c:layout/>
        </c:title>
        <c:numFmt formatCode="General" sourceLinked="1"/>
        <c:tickLblPos val="nextTo"/>
        <c:crossAx val="84384384"/>
        <c:crosses val="autoZero"/>
        <c:auto val="1"/>
        <c:lblAlgn val="ctr"/>
        <c:lblOffset val="100"/>
      </c:catAx>
      <c:valAx>
        <c:axId val="84384384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耗费时间（</a:t>
                </a:r>
                <a:r>
                  <a:rPr lang="en-US" altLang="zh-CN"/>
                  <a:t>us</a:t>
                </a:r>
                <a:r>
                  <a:rPr lang="zh-CN" altLang="en-US"/>
                  <a:t>）</a:t>
                </a:r>
              </a:p>
            </c:rich>
          </c:tx>
          <c:layout/>
        </c:title>
        <c:numFmt formatCode="General" sourceLinked="1"/>
        <c:tickLblPos val="nextTo"/>
        <c:crossAx val="843824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CN"/>
              <a:t>libpcap</a:t>
            </a:r>
            <a:r>
              <a:rPr lang="zh-CN" altLang="en-US"/>
              <a:t>发包时间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Sheet1!$C$60</c:f>
              <c:strCache>
                <c:ptCount val="1"/>
                <c:pt idx="0">
                  <c:v>仅读文件</c:v>
                </c:pt>
              </c:strCache>
            </c:strRef>
          </c:tx>
          <c:val>
            <c:numRef>
              <c:f>Sheet1!$C$61:$C$65</c:f>
              <c:numCache>
                <c:formatCode>General</c:formatCode>
                <c:ptCount val="5"/>
                <c:pt idx="0">
                  <c:v>17160</c:v>
                </c:pt>
                <c:pt idx="1">
                  <c:v>34320</c:v>
                </c:pt>
                <c:pt idx="2">
                  <c:v>47480</c:v>
                </c:pt>
                <c:pt idx="3">
                  <c:v>68640</c:v>
                </c:pt>
                <c:pt idx="4">
                  <c:v>85800</c:v>
                </c:pt>
              </c:numCache>
            </c:numRef>
          </c:val>
        </c:ser>
        <c:ser>
          <c:idx val="2"/>
          <c:order val="1"/>
          <c:tx>
            <c:strRef>
              <c:f>Sheet1!$D$60</c:f>
              <c:strCache>
                <c:ptCount val="1"/>
                <c:pt idx="0">
                  <c:v>发送数据</c:v>
                </c:pt>
              </c:strCache>
            </c:strRef>
          </c:tx>
          <c:val>
            <c:numRef>
              <c:f>Sheet1!$D$61:$D$65</c:f>
              <c:numCache>
                <c:formatCode>General</c:formatCode>
                <c:ptCount val="5"/>
                <c:pt idx="0">
                  <c:v>8538.7000000000007</c:v>
                </c:pt>
                <c:pt idx="1">
                  <c:v>17077.400000000001</c:v>
                </c:pt>
                <c:pt idx="2">
                  <c:v>24616.1</c:v>
                </c:pt>
                <c:pt idx="3">
                  <c:v>34154.800000000003</c:v>
                </c:pt>
                <c:pt idx="4">
                  <c:v>42693.5</c:v>
                </c:pt>
              </c:numCache>
            </c:numRef>
          </c:val>
        </c:ser>
        <c:marker val="1"/>
        <c:axId val="84963712"/>
        <c:axId val="84965632"/>
      </c:lineChart>
      <c:catAx>
        <c:axId val="84963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测试文件大小（</a:t>
                </a:r>
                <a:r>
                  <a:rPr lang="en-US" altLang="zh-CN"/>
                  <a:t>M</a:t>
                </a:r>
                <a:r>
                  <a:rPr lang="zh-CN" altLang="en-US"/>
                  <a:t>）</a:t>
                </a:r>
              </a:p>
            </c:rich>
          </c:tx>
          <c:layout/>
        </c:title>
        <c:numFmt formatCode="General" sourceLinked="1"/>
        <c:tickLblPos val="nextTo"/>
        <c:crossAx val="84965632"/>
        <c:crosses val="autoZero"/>
        <c:auto val="1"/>
        <c:lblAlgn val="ctr"/>
        <c:lblOffset val="100"/>
      </c:catAx>
      <c:valAx>
        <c:axId val="84965632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耗费时间（</a:t>
                </a:r>
                <a:r>
                  <a:rPr lang="en-US" altLang="zh-CN"/>
                  <a:t>us</a:t>
                </a:r>
                <a:r>
                  <a:rPr lang="zh-CN" altLang="en-US"/>
                  <a:t>）</a:t>
                </a:r>
              </a:p>
            </c:rich>
          </c:tx>
          <c:layout/>
        </c:title>
        <c:numFmt formatCode="General" sourceLinked="1"/>
        <c:tickLblPos val="nextTo"/>
        <c:crossAx val="84963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1</xdr:row>
      <xdr:rowOff>38101</xdr:rowOff>
    </xdr:from>
    <xdr:to>
      <xdr:col>17</xdr:col>
      <xdr:colOff>66674</xdr:colOff>
      <xdr:row>23</xdr:row>
      <xdr:rowOff>152401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24</xdr:row>
      <xdr:rowOff>133350</xdr:rowOff>
    </xdr:from>
    <xdr:to>
      <xdr:col>15</xdr:col>
      <xdr:colOff>333375</xdr:colOff>
      <xdr:row>44</xdr:row>
      <xdr:rowOff>114300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428624</xdr:colOff>
      <xdr:row>46</xdr:row>
      <xdr:rowOff>28575</xdr:rowOff>
    </xdr:from>
    <xdr:to>
      <xdr:col>16</xdr:col>
      <xdr:colOff>419099</xdr:colOff>
      <xdr:row>68</xdr:row>
      <xdr:rowOff>123825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5:H65"/>
  <sheetViews>
    <sheetView tabSelected="1" topLeftCell="D43" workbookViewId="0">
      <selection activeCell="R64" sqref="R64"/>
    </sheetView>
  </sheetViews>
  <sheetFormatPr defaultRowHeight="13.5"/>
  <cols>
    <col min="5" max="5" width="9.5" bestFit="1" customWidth="1"/>
  </cols>
  <sheetData>
    <row r="5" spans="2:7">
      <c r="B5" t="s">
        <v>0</v>
      </c>
      <c r="C5" t="s">
        <v>1</v>
      </c>
      <c r="D5" t="s">
        <v>2</v>
      </c>
      <c r="F5" t="s">
        <v>4</v>
      </c>
      <c r="G5" t="s">
        <v>3</v>
      </c>
    </row>
    <row r="6" spans="2:7">
      <c r="B6">
        <v>10</v>
      </c>
      <c r="C6">
        <v>19160</v>
      </c>
      <c r="D6">
        <v>436638</v>
      </c>
      <c r="F6">
        <v>465798</v>
      </c>
      <c r="G6">
        <f>$F6-$C6</f>
        <v>446638</v>
      </c>
    </row>
    <row r="7" spans="2:7">
      <c r="B7">
        <v>20</v>
      </c>
      <c r="C7">
        <v>36869</v>
      </c>
      <c r="D7">
        <v>964727</v>
      </c>
      <c r="F7">
        <f>$F6 * 2</f>
        <v>931596</v>
      </c>
      <c r="G7">
        <f t="shared" ref="G7:G10" si="0">$F7-$C7</f>
        <v>894727</v>
      </c>
    </row>
    <row r="8" spans="2:7">
      <c r="B8">
        <v>30</v>
      </c>
      <c r="C8">
        <v>50063</v>
      </c>
      <c r="D8">
        <v>1247331</v>
      </c>
      <c r="F8">
        <f>$F6 *3</f>
        <v>1397394</v>
      </c>
      <c r="G8">
        <f t="shared" si="0"/>
        <v>1347331</v>
      </c>
    </row>
    <row r="9" spans="2:7">
      <c r="B9">
        <v>40</v>
      </c>
      <c r="C9">
        <v>63717</v>
      </c>
      <c r="D9">
        <v>1794475</v>
      </c>
      <c r="F9">
        <f>$F6 * 4</f>
        <v>1863192</v>
      </c>
      <c r="G9">
        <f t="shared" si="0"/>
        <v>1799475</v>
      </c>
    </row>
    <row r="10" spans="2:7">
      <c r="B10">
        <v>50</v>
      </c>
      <c r="C10">
        <v>99788</v>
      </c>
      <c r="D10">
        <v>2133202</v>
      </c>
      <c r="F10">
        <f>$F6 * 5</f>
        <v>2328990</v>
      </c>
      <c r="G10">
        <f t="shared" si="0"/>
        <v>2229202</v>
      </c>
    </row>
    <row r="32" spans="2:6">
      <c r="B32" t="s">
        <v>0</v>
      </c>
      <c r="C32" t="s">
        <v>1</v>
      </c>
      <c r="D32" t="s">
        <v>2</v>
      </c>
      <c r="E32" t="s">
        <v>4</v>
      </c>
      <c r="F32" t="s">
        <v>3</v>
      </c>
    </row>
    <row r="33" spans="2:6">
      <c r="B33">
        <v>10</v>
      </c>
      <c r="C33">
        <v>19160</v>
      </c>
      <c r="D33">
        <v>861730</v>
      </c>
      <c r="E33">
        <v>861730</v>
      </c>
      <c r="F33">
        <f>$E33-$C33</f>
        <v>842570</v>
      </c>
    </row>
    <row r="34" spans="2:6">
      <c r="B34">
        <v>20</v>
      </c>
      <c r="C34">
        <v>36869</v>
      </c>
      <c r="D34">
        <v>1716591</v>
      </c>
      <c r="E34">
        <f>E33*2</f>
        <v>1723460</v>
      </c>
      <c r="F34">
        <f t="shared" ref="F34:F37" si="1">$E34-$C34</f>
        <v>1686591</v>
      </c>
    </row>
    <row r="35" spans="2:6">
      <c r="B35">
        <v>30</v>
      </c>
      <c r="C35">
        <v>50063</v>
      </c>
      <c r="D35">
        <v>2435127</v>
      </c>
      <c r="E35">
        <f>E33*3</f>
        <v>2585190</v>
      </c>
      <c r="F35">
        <f t="shared" si="1"/>
        <v>2535127</v>
      </c>
    </row>
    <row r="36" spans="2:6">
      <c r="B36">
        <v>40</v>
      </c>
      <c r="C36">
        <v>62717</v>
      </c>
      <c r="D36">
        <v>3384203</v>
      </c>
      <c r="E36">
        <f>E33*4</f>
        <v>3446920</v>
      </c>
      <c r="F36">
        <f t="shared" si="1"/>
        <v>3384203</v>
      </c>
    </row>
    <row r="37" spans="2:6">
      <c r="B37">
        <v>50</v>
      </c>
      <c r="C37">
        <v>99788</v>
      </c>
      <c r="D37">
        <v>4108862</v>
      </c>
      <c r="E37">
        <f>E33*5</f>
        <v>4308650</v>
      </c>
      <c r="F37">
        <f t="shared" si="1"/>
        <v>4208862</v>
      </c>
    </row>
    <row r="60" spans="2:8">
      <c r="B60" t="s">
        <v>0</v>
      </c>
      <c r="C60" t="s">
        <v>1</v>
      </c>
      <c r="D60" t="s">
        <v>2</v>
      </c>
      <c r="E60" t="s">
        <v>4</v>
      </c>
      <c r="F60" t="s">
        <v>5</v>
      </c>
      <c r="H60" t="s">
        <v>3</v>
      </c>
    </row>
    <row r="61" spans="2:8">
      <c r="B61">
        <v>10</v>
      </c>
      <c r="C61">
        <v>17160</v>
      </c>
      <c r="D61">
        <v>8538.7000000000007</v>
      </c>
      <c r="E61">
        <v>25698.7</v>
      </c>
      <c r="F61">
        <v>17160</v>
      </c>
      <c r="H61">
        <f>$E61-$F61</f>
        <v>8538.7000000000007</v>
      </c>
    </row>
    <row r="62" spans="2:8">
      <c r="B62">
        <v>20</v>
      </c>
      <c r="C62">
        <v>34320</v>
      </c>
      <c r="D62">
        <v>17077.400000000001</v>
      </c>
      <c r="E62">
        <f>E61*2</f>
        <v>51397.4</v>
      </c>
      <c r="F62">
        <f>$F61*2</f>
        <v>34320</v>
      </c>
      <c r="H62">
        <f t="shared" ref="H62:H65" si="2">$E62-$F62</f>
        <v>17077.400000000001</v>
      </c>
    </row>
    <row r="63" spans="2:8">
      <c r="B63">
        <v>30</v>
      </c>
      <c r="C63">
        <v>47480</v>
      </c>
      <c r="D63">
        <v>24616.1</v>
      </c>
      <c r="E63">
        <f>E61*3</f>
        <v>77096.100000000006</v>
      </c>
      <c r="F63">
        <f>$F61*3</f>
        <v>51480</v>
      </c>
      <c r="H63">
        <f t="shared" si="2"/>
        <v>25616.100000000006</v>
      </c>
    </row>
    <row r="64" spans="2:8">
      <c r="B64">
        <v>40</v>
      </c>
      <c r="C64">
        <v>68640</v>
      </c>
      <c r="D64">
        <v>34154.800000000003</v>
      </c>
      <c r="E64">
        <f>E61*4</f>
        <v>102794.8</v>
      </c>
      <c r="F64">
        <f>$F61*4</f>
        <v>68640</v>
      </c>
      <c r="H64">
        <f t="shared" si="2"/>
        <v>34154.800000000003</v>
      </c>
    </row>
    <row r="65" spans="2:8">
      <c r="B65">
        <v>50</v>
      </c>
      <c r="C65">
        <v>85800</v>
      </c>
      <c r="D65">
        <v>42693.5</v>
      </c>
      <c r="E65">
        <f>E61*5</f>
        <v>128493.5</v>
      </c>
      <c r="F65">
        <f>$F61*5</f>
        <v>85800</v>
      </c>
      <c r="H65">
        <f t="shared" si="2"/>
        <v>42693.5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WwW.YlmF.CoM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雨林木风</dc:creator>
  <cp:lastModifiedBy>雨林木风</cp:lastModifiedBy>
  <dcterms:created xsi:type="dcterms:W3CDTF">2014-05-08T07:49:26Z</dcterms:created>
  <dcterms:modified xsi:type="dcterms:W3CDTF">2014-05-22T10:58:09Z</dcterms:modified>
</cp:coreProperties>
</file>