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files\"/>
    </mc:Choice>
  </mc:AlternateContent>
  <xr:revisionPtr revIDLastSave="0" documentId="13_ncr:1_{6A141CC3-0D68-43E6-80FC-8B02119B58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近三年指標數據" sheetId="2" r:id="rId1"/>
    <sheet name="工作表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" l="1"/>
  <c r="D21" i="2"/>
  <c r="E21" i="2" s="1"/>
  <c r="C21" i="2"/>
  <c r="H20" i="2"/>
  <c r="D20" i="2"/>
  <c r="E20" i="2" s="1"/>
  <c r="C20" i="2"/>
  <c r="G18" i="2"/>
  <c r="G9" i="2" s="1"/>
  <c r="D9" i="2" s="1"/>
  <c r="F18" i="2"/>
  <c r="H18" i="2" s="1"/>
  <c r="N17" i="2"/>
  <c r="K17" i="2"/>
  <c r="H17" i="2"/>
  <c r="D17" i="2"/>
  <c r="E17" i="2" s="1"/>
  <c r="C17" i="2"/>
  <c r="N16" i="2"/>
  <c r="K16" i="2"/>
  <c r="H16" i="2"/>
  <c r="D16" i="2"/>
  <c r="C16" i="2"/>
  <c r="E16" i="2" s="1"/>
  <c r="N15" i="2"/>
  <c r="K15" i="2"/>
  <c r="D15" i="2"/>
  <c r="C15" i="2"/>
  <c r="E15" i="2" s="1"/>
  <c r="N14" i="2"/>
  <c r="K14" i="2"/>
  <c r="D14" i="2"/>
  <c r="E14" i="2" s="1"/>
  <c r="C14" i="2"/>
  <c r="N13" i="2"/>
  <c r="K13" i="2"/>
  <c r="H13" i="2"/>
  <c r="D13" i="2"/>
  <c r="C13" i="2"/>
  <c r="E13" i="2" s="1"/>
  <c r="N12" i="2"/>
  <c r="K12" i="2"/>
  <c r="H12" i="2"/>
  <c r="D12" i="2"/>
  <c r="E12" i="2" s="1"/>
  <c r="C12" i="2"/>
  <c r="M10" i="2"/>
  <c r="L10" i="2"/>
  <c r="N10" i="2" s="1"/>
  <c r="J10" i="2"/>
  <c r="I10" i="2"/>
  <c r="K10" i="2" s="1"/>
  <c r="H10" i="2"/>
  <c r="G10" i="2"/>
  <c r="F10" i="2"/>
  <c r="C10" i="2" s="1"/>
  <c r="E10" i="2" s="1"/>
  <c r="D10" i="2"/>
  <c r="M9" i="2"/>
  <c r="L9" i="2"/>
  <c r="N9" i="2" s="1"/>
  <c r="J9" i="2"/>
  <c r="I9" i="2"/>
  <c r="K9" i="2" s="1"/>
  <c r="C18" i="2" l="1"/>
  <c r="E18" i="2" s="1"/>
  <c r="F9" i="2"/>
  <c r="D18" i="2"/>
  <c r="C9" i="2" l="1"/>
  <c r="E9" i="2" s="1"/>
  <c r="H9" i="2"/>
</calcChain>
</file>

<file path=xl/sharedStrings.xml><?xml version="1.0" encoding="utf-8"?>
<sst xmlns="http://schemas.openxmlformats.org/spreadsheetml/2006/main" count="41" uniqueCount="35">
  <si>
    <t>110年度系所評鑑</t>
  </si>
  <si>
    <t>*近三年指標數據 (0.0.0.0 某某指標比率)</t>
    <phoneticPr fontId="4" type="noConversion"/>
  </si>
  <si>
    <t/>
  </si>
  <si>
    <t>三年平均</t>
    <phoneticPr fontId="4" type="noConversion"/>
  </si>
  <si>
    <t>110年度指標數據</t>
    <phoneticPr fontId="4" type="noConversion"/>
  </si>
  <si>
    <t>109年度指標數據</t>
    <phoneticPr fontId="4" type="noConversion"/>
  </si>
  <si>
    <t>108年度指標數據</t>
    <phoneticPr fontId="4" type="noConversion"/>
  </si>
  <si>
    <t>學院別</t>
  </si>
  <si>
    <t>學系別</t>
  </si>
  <si>
    <t>總分子</t>
    <phoneticPr fontId="4" type="noConversion"/>
  </si>
  <si>
    <t>總分母</t>
    <phoneticPr fontId="4" type="noConversion"/>
  </si>
  <si>
    <t>三年加權平均</t>
    <phoneticPr fontId="4" type="noConversion"/>
  </si>
  <si>
    <t>110年分子</t>
    <phoneticPr fontId="4" type="noConversion"/>
  </si>
  <si>
    <t>110年分母</t>
    <phoneticPr fontId="4" type="noConversion"/>
  </si>
  <si>
    <t>110年度指標</t>
    <phoneticPr fontId="4" type="noConversion"/>
  </si>
  <si>
    <t>109年分子</t>
    <phoneticPr fontId="4" type="noConversion"/>
  </si>
  <si>
    <t>109年分母</t>
    <phoneticPr fontId="4" type="noConversion"/>
  </si>
  <si>
    <t>109年度指標</t>
    <phoneticPr fontId="4" type="noConversion"/>
  </si>
  <si>
    <t>108年分子</t>
    <phoneticPr fontId="4" type="noConversion"/>
  </si>
  <si>
    <t>108年分母</t>
    <phoneticPr fontId="4" type="noConversion"/>
  </si>
  <si>
    <t>108年度指標</t>
    <phoneticPr fontId="4" type="noConversion"/>
  </si>
  <si>
    <t>000 政治大學</t>
  </si>
  <si>
    <t>000 政治大學（校加總 / 校均值）</t>
  </si>
  <si>
    <t>700 理學院</t>
  </si>
  <si>
    <t>700 理學院（院加總 / 院均值）</t>
    <phoneticPr fontId="4" type="noConversion"/>
  </si>
  <si>
    <t>701 應用數學系</t>
  </si>
  <si>
    <t>702 心理學系</t>
  </si>
  <si>
    <t>703 資訊科學系（資訊學院成立前）</t>
    <phoneticPr fontId="4" type="noConversion"/>
  </si>
  <si>
    <t>971 資訊科學系碩士在職專班（資訊學院成立前）</t>
    <phoneticPr fontId="4" type="noConversion"/>
  </si>
  <si>
    <t>754 神經科學研究所</t>
  </si>
  <si>
    <t>755 應用物理研究所</t>
  </si>
  <si>
    <t>ZA0 資訊學院</t>
  </si>
  <si>
    <t>ZA0 資訊學院（院加總 / 院均值）</t>
  </si>
  <si>
    <t>703 資訊科學系</t>
  </si>
  <si>
    <t>971 資訊科學系碩士在職專班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</si>
</sst>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新細明體"/>
      <family val="2"/>
      <scheme val="minor"/>
    </font>
    <font>
      <sz val="10"/>
      <name val="Arial"/>
      <family val="2"/>
    </font>
    <font>
      <sz val="18"/>
      <color indexed="12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9"/>
      <name val="細明體"/>
      <family val="3"/>
      <charset val="136"/>
    </font>
    <font>
      <sz val="12"/>
      <color indexed="12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4"/>
      <name val="Arial"/>
      <family val="2"/>
    </font>
    <font>
      <b/>
      <sz val="14"/>
      <color indexed="8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1" applyFont="1"/>
    <xf numFmtId="0" fontId="1" fillId="0" borderId="0" xfId="1"/>
    <xf numFmtId="10" fontId="1" fillId="0" borderId="0" xfId="1" applyNumberFormat="1"/>
    <xf numFmtId="0" fontId="5" fillId="0" borderId="0" xfId="1" applyFont="1"/>
    <xf numFmtId="0" fontId="6" fillId="0" borderId="0" xfId="1" applyFont="1"/>
    <xf numFmtId="10" fontId="7" fillId="0" borderId="0" xfId="1" applyNumberFormat="1" applyFont="1" applyAlignment="1">
      <alignment vertical="center"/>
    </xf>
    <xf numFmtId="0" fontId="8" fillId="0" borderId="1" xfId="1" applyFont="1" applyBorder="1"/>
    <xf numFmtId="0" fontId="8" fillId="0" borderId="2" xfId="1" applyFont="1" applyBorder="1"/>
    <xf numFmtId="0" fontId="9" fillId="0" borderId="1" xfId="1" applyFont="1" applyBorder="1" applyAlignment="1">
      <alignment horizontal="center"/>
    </xf>
    <xf numFmtId="0" fontId="9" fillId="0" borderId="3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8" fillId="0" borderId="0" xfId="1" applyFont="1"/>
    <xf numFmtId="0" fontId="9" fillId="0" borderId="4" xfId="1" applyFont="1" applyBorder="1"/>
    <xf numFmtId="0" fontId="9" fillId="0" borderId="5" xfId="1" applyFont="1" applyBorder="1"/>
    <xf numFmtId="0" fontId="9" fillId="2" borderId="4" xfId="1" applyFont="1" applyFill="1" applyBorder="1" applyAlignment="1">
      <alignment horizontal="center"/>
    </xf>
    <xf numFmtId="0" fontId="9" fillId="2" borderId="6" xfId="1" applyFont="1" applyFill="1" applyBorder="1" applyAlignment="1">
      <alignment horizontal="center"/>
    </xf>
    <xf numFmtId="10" fontId="9" fillId="0" borderId="5" xfId="1" applyNumberFormat="1" applyFont="1" applyBorder="1" applyAlignment="1">
      <alignment horizontal="center"/>
    </xf>
    <xf numFmtId="10" fontId="9" fillId="0" borderId="6" xfId="1" applyNumberFormat="1" applyFont="1" applyBorder="1" applyAlignment="1">
      <alignment horizontal="center"/>
    </xf>
    <xf numFmtId="0" fontId="10" fillId="0" borderId="7" xfId="1" applyFont="1" applyBorder="1" applyAlignment="1">
      <alignment vertical="center"/>
    </xf>
    <xf numFmtId="0" fontId="10" fillId="0" borderId="8" xfId="1" applyFont="1" applyBorder="1" applyAlignment="1">
      <alignment horizontal="right"/>
    </xf>
    <xf numFmtId="0" fontId="10" fillId="0" borderId="7" xfId="1" applyFont="1" applyBorder="1" applyAlignment="1">
      <alignment horizontal="right"/>
    </xf>
    <xf numFmtId="10" fontId="10" fillId="0" borderId="9" xfId="1" applyNumberFormat="1" applyFont="1" applyBorder="1" applyAlignment="1">
      <alignment horizontal="right"/>
    </xf>
    <xf numFmtId="0" fontId="10" fillId="0" borderId="10" xfId="1" applyFont="1" applyBorder="1" applyAlignment="1">
      <alignment vertical="center"/>
    </xf>
    <xf numFmtId="0" fontId="10" fillId="0" borderId="11" xfId="1" applyFont="1" applyBorder="1" applyAlignment="1">
      <alignment vertical="center"/>
    </xf>
    <xf numFmtId="0" fontId="10" fillId="0" borderId="10" xfId="1" applyFont="1" applyBorder="1" applyAlignment="1">
      <alignment horizontal="right"/>
    </xf>
    <xf numFmtId="0" fontId="10" fillId="0" borderId="0" xfId="1" applyFont="1" applyAlignment="1">
      <alignment horizontal="right"/>
    </xf>
    <xf numFmtId="10" fontId="10" fillId="0" borderId="11" xfId="2" applyNumberFormat="1" applyFont="1" applyBorder="1" applyAlignment="1">
      <alignment horizontal="right"/>
    </xf>
    <xf numFmtId="10" fontId="7" fillId="0" borderId="0" xfId="1" applyNumberFormat="1" applyFont="1" applyAlignment="1">
      <alignment horizontal="right"/>
    </xf>
    <xf numFmtId="10" fontId="7" fillId="0" borderId="11" xfId="1" applyNumberFormat="1" applyFont="1" applyBorder="1" applyAlignment="1">
      <alignment horizontal="right"/>
    </xf>
    <xf numFmtId="0" fontId="11" fillId="0" borderId="0" xfId="1" applyFont="1"/>
    <xf numFmtId="0" fontId="11" fillId="0" borderId="10" xfId="1" applyFont="1" applyBorder="1"/>
    <xf numFmtId="0" fontId="7" fillId="0" borderId="11" xfId="1" applyFont="1" applyBorder="1" applyAlignment="1">
      <alignment vertical="center"/>
    </xf>
    <xf numFmtId="0" fontId="11" fillId="0" borderId="10" xfId="1" applyFont="1" applyBorder="1" applyAlignment="1">
      <alignment horizontal="right"/>
    </xf>
    <xf numFmtId="0" fontId="11" fillId="0" borderId="0" xfId="1" applyFont="1" applyAlignment="1">
      <alignment horizontal="right"/>
    </xf>
    <xf numFmtId="10" fontId="11" fillId="0" borderId="11" xfId="2" applyNumberFormat="1" applyFont="1" applyBorder="1" applyAlignment="1">
      <alignment horizontal="right"/>
    </xf>
    <xf numFmtId="10" fontId="11" fillId="0" borderId="0" xfId="1" applyNumberFormat="1" applyFont="1" applyAlignment="1">
      <alignment horizontal="right"/>
    </xf>
    <xf numFmtId="0" fontId="7" fillId="0" borderId="10" xfId="1" applyFont="1" applyBorder="1" applyAlignment="1">
      <alignment horizontal="right"/>
    </xf>
    <xf numFmtId="0" fontId="7" fillId="0" borderId="0" xfId="1" applyFont="1" applyAlignment="1">
      <alignment horizontal="right"/>
    </xf>
    <xf numFmtId="10" fontId="7" fillId="0" borderId="11" xfId="2" applyNumberFormat="1" applyFont="1" applyBorder="1" applyAlignment="1">
      <alignment horizontal="right"/>
    </xf>
    <xf numFmtId="0" fontId="11" fillId="2" borderId="10" xfId="1" applyFont="1" applyFill="1" applyBorder="1"/>
    <xf numFmtId="0" fontId="7" fillId="2" borderId="11" xfId="1" applyFont="1" applyFill="1" applyBorder="1" applyAlignment="1">
      <alignment vertical="center"/>
    </xf>
    <xf numFmtId="0" fontId="7" fillId="2" borderId="10" xfId="1" applyFont="1" applyFill="1" applyBorder="1" applyAlignment="1">
      <alignment horizontal="right"/>
    </xf>
    <xf numFmtId="0" fontId="7" fillId="2" borderId="0" xfId="1" applyFont="1" applyFill="1" applyAlignment="1">
      <alignment horizontal="right"/>
    </xf>
    <xf numFmtId="10" fontId="7" fillId="2" borderId="11" xfId="2" applyNumberFormat="1" applyFont="1" applyFill="1" applyBorder="1" applyAlignment="1">
      <alignment horizontal="right"/>
    </xf>
    <xf numFmtId="10" fontId="7" fillId="2" borderId="0" xfId="1" applyNumberFormat="1" applyFont="1" applyFill="1" applyAlignment="1">
      <alignment horizontal="right"/>
    </xf>
    <xf numFmtId="10" fontId="7" fillId="2" borderId="11" xfId="1" applyNumberFormat="1" applyFont="1" applyFill="1" applyBorder="1" applyAlignment="1">
      <alignment horizontal="right"/>
    </xf>
    <xf numFmtId="0" fontId="11" fillId="2" borderId="0" xfId="1" applyFont="1" applyFill="1"/>
    <xf numFmtId="0" fontId="11" fillId="0" borderId="12" xfId="1" applyFont="1" applyBorder="1"/>
    <xf numFmtId="0" fontId="7" fillId="0" borderId="13" xfId="1" applyFont="1" applyBorder="1" applyAlignment="1">
      <alignment vertical="center"/>
    </xf>
    <xf numFmtId="0" fontId="7" fillId="0" borderId="12" xfId="1" applyFont="1" applyBorder="1" applyAlignment="1">
      <alignment horizontal="right"/>
    </xf>
    <xf numFmtId="0" fontId="7" fillId="0" borderId="14" xfId="1" applyFont="1" applyBorder="1" applyAlignment="1">
      <alignment horizontal="right"/>
    </xf>
    <xf numFmtId="10" fontId="11" fillId="0" borderId="13" xfId="2" applyNumberFormat="1" applyFont="1" applyBorder="1" applyAlignment="1">
      <alignment horizontal="right"/>
    </xf>
    <xf numFmtId="10" fontId="7" fillId="0" borderId="14" xfId="1" applyNumberFormat="1" applyFont="1" applyBorder="1" applyAlignment="1">
      <alignment horizontal="right"/>
    </xf>
    <xf numFmtId="10" fontId="7" fillId="0" borderId="13" xfId="1" applyNumberFormat="1" applyFont="1" applyBorder="1" applyAlignment="1">
      <alignment horizontal="right"/>
    </xf>
    <xf numFmtId="10" fontId="10" fillId="0" borderId="11" xfId="1" applyNumberFormat="1" applyFont="1" applyBorder="1" applyAlignment="1">
      <alignment horizontal="right"/>
    </xf>
    <xf numFmtId="10" fontId="10" fillId="0" borderId="0" xfId="1" applyNumberFormat="1" applyFont="1" applyAlignment="1">
      <alignment horizontal="right"/>
    </xf>
    <xf numFmtId="0" fontId="12" fillId="0" borderId="0" xfId="1" applyFont="1"/>
    <xf numFmtId="10" fontId="11" fillId="0" borderId="11" xfId="1" applyNumberFormat="1" applyFont="1" applyBorder="1" applyAlignment="1">
      <alignment horizontal="right"/>
    </xf>
    <xf numFmtId="0" fontId="11" fillId="0" borderId="4" xfId="1" applyFont="1" applyBorder="1"/>
    <xf numFmtId="0" fontId="7" fillId="0" borderId="5" xfId="1" applyFont="1" applyBorder="1" applyAlignment="1">
      <alignment vertical="center"/>
    </xf>
    <xf numFmtId="0" fontId="11" fillId="0" borderId="4" xfId="1" applyFont="1" applyBorder="1" applyAlignment="1">
      <alignment horizontal="right"/>
    </xf>
    <xf numFmtId="0" fontId="11" fillId="0" borderId="6" xfId="1" applyFont="1" applyBorder="1" applyAlignment="1">
      <alignment horizontal="right"/>
    </xf>
    <xf numFmtId="10" fontId="11" fillId="0" borderId="5" xfId="1" applyNumberFormat="1" applyFont="1" applyBorder="1" applyAlignment="1">
      <alignment horizontal="right"/>
    </xf>
    <xf numFmtId="10" fontId="11" fillId="0" borderId="6" xfId="1" applyNumberFormat="1" applyFont="1" applyBorder="1" applyAlignment="1">
      <alignment horizontal="right"/>
    </xf>
  </cellXfs>
  <cellStyles count="3">
    <cellStyle name="一般" xfId="0" builtinId="0"/>
    <cellStyle name="一般 2" xfId="1" xr:uid="{C553A0C9-E346-412A-9804-AAB7005033BB}"/>
    <cellStyle name="百分比 2" xfId="2" xr:uid="{6785707F-4A06-4A45-8E91-50F3687CCB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FEC2-591F-4006-B65A-3528413B2F10}">
  <sheetPr codeName="工作表2"/>
  <dimension ref="A2:N21"/>
  <sheetViews>
    <sheetView tabSelected="1" zoomScaleNormal="100" workbookViewId="0">
      <pane ySplit="8" topLeftCell="A9" activePane="bottomLeft" state="frozen"/>
      <selection pane="bottomLeft" activeCell="G10" sqref="G10"/>
    </sheetView>
  </sheetViews>
  <sheetFormatPr defaultRowHeight="12.75" x14ac:dyDescent="0.2"/>
  <cols>
    <col min="1" max="1" width="19.5703125" style="2" customWidth="1"/>
    <col min="2" max="2" width="58.5703125" style="2" customWidth="1"/>
    <col min="3" max="4" width="10.5703125" style="2" bestFit="1" customWidth="1"/>
    <col min="5" max="5" width="20.140625" style="3" bestFit="1" customWidth="1"/>
    <col min="6" max="7" width="16.5703125" style="2" bestFit="1" customWidth="1"/>
    <col min="8" max="8" width="19.85546875" style="3" bestFit="1" customWidth="1"/>
    <col min="9" max="10" width="16.5703125" style="2" bestFit="1" customWidth="1"/>
    <col min="11" max="11" width="19.85546875" style="3" bestFit="1" customWidth="1"/>
    <col min="12" max="13" width="16.5703125" style="2" bestFit="1" customWidth="1"/>
    <col min="14" max="14" width="19.85546875" style="3" customWidth="1"/>
    <col min="15" max="256" width="9.140625" style="2"/>
    <col min="257" max="257" width="19.5703125" style="2" customWidth="1"/>
    <col min="258" max="258" width="58.5703125" style="2" customWidth="1"/>
    <col min="259" max="260" width="10.5703125" style="2" bestFit="1" customWidth="1"/>
    <col min="261" max="261" width="20.140625" style="2" bestFit="1" customWidth="1"/>
    <col min="262" max="263" width="16.5703125" style="2" bestFit="1" customWidth="1"/>
    <col min="264" max="264" width="19.85546875" style="2" bestFit="1" customWidth="1"/>
    <col min="265" max="266" width="16.5703125" style="2" bestFit="1" customWidth="1"/>
    <col min="267" max="267" width="19.85546875" style="2" bestFit="1" customWidth="1"/>
    <col min="268" max="269" width="16.5703125" style="2" bestFit="1" customWidth="1"/>
    <col min="270" max="270" width="19.85546875" style="2" customWidth="1"/>
    <col min="271" max="512" width="9.140625" style="2"/>
    <col min="513" max="513" width="19.5703125" style="2" customWidth="1"/>
    <col min="514" max="514" width="58.5703125" style="2" customWidth="1"/>
    <col min="515" max="516" width="10.5703125" style="2" bestFit="1" customWidth="1"/>
    <col min="517" max="517" width="20.140625" style="2" bestFit="1" customWidth="1"/>
    <col min="518" max="519" width="16.5703125" style="2" bestFit="1" customWidth="1"/>
    <col min="520" max="520" width="19.85546875" style="2" bestFit="1" customWidth="1"/>
    <col min="521" max="522" width="16.5703125" style="2" bestFit="1" customWidth="1"/>
    <col min="523" max="523" width="19.85546875" style="2" bestFit="1" customWidth="1"/>
    <col min="524" max="525" width="16.5703125" style="2" bestFit="1" customWidth="1"/>
    <col min="526" max="526" width="19.85546875" style="2" customWidth="1"/>
    <col min="527" max="768" width="9.140625" style="2"/>
    <col min="769" max="769" width="19.5703125" style="2" customWidth="1"/>
    <col min="770" max="770" width="58.5703125" style="2" customWidth="1"/>
    <col min="771" max="772" width="10.5703125" style="2" bestFit="1" customWidth="1"/>
    <col min="773" max="773" width="20.140625" style="2" bestFit="1" customWidth="1"/>
    <col min="774" max="775" width="16.5703125" style="2" bestFit="1" customWidth="1"/>
    <col min="776" max="776" width="19.85546875" style="2" bestFit="1" customWidth="1"/>
    <col min="777" max="778" width="16.5703125" style="2" bestFit="1" customWidth="1"/>
    <col min="779" max="779" width="19.85546875" style="2" bestFit="1" customWidth="1"/>
    <col min="780" max="781" width="16.5703125" style="2" bestFit="1" customWidth="1"/>
    <col min="782" max="782" width="19.85546875" style="2" customWidth="1"/>
    <col min="783" max="1024" width="9.140625" style="2"/>
    <col min="1025" max="1025" width="19.5703125" style="2" customWidth="1"/>
    <col min="1026" max="1026" width="58.5703125" style="2" customWidth="1"/>
    <col min="1027" max="1028" width="10.5703125" style="2" bestFit="1" customWidth="1"/>
    <col min="1029" max="1029" width="20.140625" style="2" bestFit="1" customWidth="1"/>
    <col min="1030" max="1031" width="16.5703125" style="2" bestFit="1" customWidth="1"/>
    <col min="1032" max="1032" width="19.85546875" style="2" bestFit="1" customWidth="1"/>
    <col min="1033" max="1034" width="16.5703125" style="2" bestFit="1" customWidth="1"/>
    <col min="1035" max="1035" width="19.85546875" style="2" bestFit="1" customWidth="1"/>
    <col min="1036" max="1037" width="16.5703125" style="2" bestFit="1" customWidth="1"/>
    <col min="1038" max="1038" width="19.85546875" style="2" customWidth="1"/>
    <col min="1039" max="1280" width="9.140625" style="2"/>
    <col min="1281" max="1281" width="19.5703125" style="2" customWidth="1"/>
    <col min="1282" max="1282" width="58.5703125" style="2" customWidth="1"/>
    <col min="1283" max="1284" width="10.5703125" style="2" bestFit="1" customWidth="1"/>
    <col min="1285" max="1285" width="20.140625" style="2" bestFit="1" customWidth="1"/>
    <col min="1286" max="1287" width="16.5703125" style="2" bestFit="1" customWidth="1"/>
    <col min="1288" max="1288" width="19.85546875" style="2" bestFit="1" customWidth="1"/>
    <col min="1289" max="1290" width="16.5703125" style="2" bestFit="1" customWidth="1"/>
    <col min="1291" max="1291" width="19.85546875" style="2" bestFit="1" customWidth="1"/>
    <col min="1292" max="1293" width="16.5703125" style="2" bestFit="1" customWidth="1"/>
    <col min="1294" max="1294" width="19.85546875" style="2" customWidth="1"/>
    <col min="1295" max="1536" width="9.140625" style="2"/>
    <col min="1537" max="1537" width="19.5703125" style="2" customWidth="1"/>
    <col min="1538" max="1538" width="58.5703125" style="2" customWidth="1"/>
    <col min="1539" max="1540" width="10.5703125" style="2" bestFit="1" customWidth="1"/>
    <col min="1541" max="1541" width="20.140625" style="2" bestFit="1" customWidth="1"/>
    <col min="1542" max="1543" width="16.5703125" style="2" bestFit="1" customWidth="1"/>
    <col min="1544" max="1544" width="19.85546875" style="2" bestFit="1" customWidth="1"/>
    <col min="1545" max="1546" width="16.5703125" style="2" bestFit="1" customWidth="1"/>
    <col min="1547" max="1547" width="19.85546875" style="2" bestFit="1" customWidth="1"/>
    <col min="1548" max="1549" width="16.5703125" style="2" bestFit="1" customWidth="1"/>
    <col min="1550" max="1550" width="19.85546875" style="2" customWidth="1"/>
    <col min="1551" max="1792" width="9.140625" style="2"/>
    <col min="1793" max="1793" width="19.5703125" style="2" customWidth="1"/>
    <col min="1794" max="1794" width="58.5703125" style="2" customWidth="1"/>
    <col min="1795" max="1796" width="10.5703125" style="2" bestFit="1" customWidth="1"/>
    <col min="1797" max="1797" width="20.140625" style="2" bestFit="1" customWidth="1"/>
    <col min="1798" max="1799" width="16.5703125" style="2" bestFit="1" customWidth="1"/>
    <col min="1800" max="1800" width="19.85546875" style="2" bestFit="1" customWidth="1"/>
    <col min="1801" max="1802" width="16.5703125" style="2" bestFit="1" customWidth="1"/>
    <col min="1803" max="1803" width="19.85546875" style="2" bestFit="1" customWidth="1"/>
    <col min="1804" max="1805" width="16.5703125" style="2" bestFit="1" customWidth="1"/>
    <col min="1806" max="1806" width="19.85546875" style="2" customWidth="1"/>
    <col min="1807" max="2048" width="9.140625" style="2"/>
    <col min="2049" max="2049" width="19.5703125" style="2" customWidth="1"/>
    <col min="2050" max="2050" width="58.5703125" style="2" customWidth="1"/>
    <col min="2051" max="2052" width="10.5703125" style="2" bestFit="1" customWidth="1"/>
    <col min="2053" max="2053" width="20.140625" style="2" bestFit="1" customWidth="1"/>
    <col min="2054" max="2055" width="16.5703125" style="2" bestFit="1" customWidth="1"/>
    <col min="2056" max="2056" width="19.85546875" style="2" bestFit="1" customWidth="1"/>
    <col min="2057" max="2058" width="16.5703125" style="2" bestFit="1" customWidth="1"/>
    <col min="2059" max="2059" width="19.85546875" style="2" bestFit="1" customWidth="1"/>
    <col min="2060" max="2061" width="16.5703125" style="2" bestFit="1" customWidth="1"/>
    <col min="2062" max="2062" width="19.85546875" style="2" customWidth="1"/>
    <col min="2063" max="2304" width="9.140625" style="2"/>
    <col min="2305" max="2305" width="19.5703125" style="2" customWidth="1"/>
    <col min="2306" max="2306" width="58.5703125" style="2" customWidth="1"/>
    <col min="2307" max="2308" width="10.5703125" style="2" bestFit="1" customWidth="1"/>
    <col min="2309" max="2309" width="20.140625" style="2" bestFit="1" customWidth="1"/>
    <col min="2310" max="2311" width="16.5703125" style="2" bestFit="1" customWidth="1"/>
    <col min="2312" max="2312" width="19.85546875" style="2" bestFit="1" customWidth="1"/>
    <col min="2313" max="2314" width="16.5703125" style="2" bestFit="1" customWidth="1"/>
    <col min="2315" max="2315" width="19.85546875" style="2" bestFit="1" customWidth="1"/>
    <col min="2316" max="2317" width="16.5703125" style="2" bestFit="1" customWidth="1"/>
    <col min="2318" max="2318" width="19.85546875" style="2" customWidth="1"/>
    <col min="2319" max="2560" width="9.140625" style="2"/>
    <col min="2561" max="2561" width="19.5703125" style="2" customWidth="1"/>
    <col min="2562" max="2562" width="58.5703125" style="2" customWidth="1"/>
    <col min="2563" max="2564" width="10.5703125" style="2" bestFit="1" customWidth="1"/>
    <col min="2565" max="2565" width="20.140625" style="2" bestFit="1" customWidth="1"/>
    <col min="2566" max="2567" width="16.5703125" style="2" bestFit="1" customWidth="1"/>
    <col min="2568" max="2568" width="19.85546875" style="2" bestFit="1" customWidth="1"/>
    <col min="2569" max="2570" width="16.5703125" style="2" bestFit="1" customWidth="1"/>
    <col min="2571" max="2571" width="19.85546875" style="2" bestFit="1" customWidth="1"/>
    <col min="2572" max="2573" width="16.5703125" style="2" bestFit="1" customWidth="1"/>
    <col min="2574" max="2574" width="19.85546875" style="2" customWidth="1"/>
    <col min="2575" max="2816" width="9.140625" style="2"/>
    <col min="2817" max="2817" width="19.5703125" style="2" customWidth="1"/>
    <col min="2818" max="2818" width="58.5703125" style="2" customWidth="1"/>
    <col min="2819" max="2820" width="10.5703125" style="2" bestFit="1" customWidth="1"/>
    <col min="2821" max="2821" width="20.140625" style="2" bestFit="1" customWidth="1"/>
    <col min="2822" max="2823" width="16.5703125" style="2" bestFit="1" customWidth="1"/>
    <col min="2824" max="2824" width="19.85546875" style="2" bestFit="1" customWidth="1"/>
    <col min="2825" max="2826" width="16.5703125" style="2" bestFit="1" customWidth="1"/>
    <col min="2827" max="2827" width="19.85546875" style="2" bestFit="1" customWidth="1"/>
    <col min="2828" max="2829" width="16.5703125" style="2" bestFit="1" customWidth="1"/>
    <col min="2830" max="2830" width="19.85546875" style="2" customWidth="1"/>
    <col min="2831" max="3072" width="9.140625" style="2"/>
    <col min="3073" max="3073" width="19.5703125" style="2" customWidth="1"/>
    <col min="3074" max="3074" width="58.5703125" style="2" customWidth="1"/>
    <col min="3075" max="3076" width="10.5703125" style="2" bestFit="1" customWidth="1"/>
    <col min="3077" max="3077" width="20.140625" style="2" bestFit="1" customWidth="1"/>
    <col min="3078" max="3079" width="16.5703125" style="2" bestFit="1" customWidth="1"/>
    <col min="3080" max="3080" width="19.85546875" style="2" bestFit="1" customWidth="1"/>
    <col min="3081" max="3082" width="16.5703125" style="2" bestFit="1" customWidth="1"/>
    <col min="3083" max="3083" width="19.85546875" style="2" bestFit="1" customWidth="1"/>
    <col min="3084" max="3085" width="16.5703125" style="2" bestFit="1" customWidth="1"/>
    <col min="3086" max="3086" width="19.85546875" style="2" customWidth="1"/>
    <col min="3087" max="3328" width="9.140625" style="2"/>
    <col min="3329" max="3329" width="19.5703125" style="2" customWidth="1"/>
    <col min="3330" max="3330" width="58.5703125" style="2" customWidth="1"/>
    <col min="3331" max="3332" width="10.5703125" style="2" bestFit="1" customWidth="1"/>
    <col min="3333" max="3333" width="20.140625" style="2" bestFit="1" customWidth="1"/>
    <col min="3334" max="3335" width="16.5703125" style="2" bestFit="1" customWidth="1"/>
    <col min="3336" max="3336" width="19.85546875" style="2" bestFit="1" customWidth="1"/>
    <col min="3337" max="3338" width="16.5703125" style="2" bestFit="1" customWidth="1"/>
    <col min="3339" max="3339" width="19.85546875" style="2" bestFit="1" customWidth="1"/>
    <col min="3340" max="3341" width="16.5703125" style="2" bestFit="1" customWidth="1"/>
    <col min="3342" max="3342" width="19.85546875" style="2" customWidth="1"/>
    <col min="3343" max="3584" width="9.140625" style="2"/>
    <col min="3585" max="3585" width="19.5703125" style="2" customWidth="1"/>
    <col min="3586" max="3586" width="58.5703125" style="2" customWidth="1"/>
    <col min="3587" max="3588" width="10.5703125" style="2" bestFit="1" customWidth="1"/>
    <col min="3589" max="3589" width="20.140625" style="2" bestFit="1" customWidth="1"/>
    <col min="3590" max="3591" width="16.5703125" style="2" bestFit="1" customWidth="1"/>
    <col min="3592" max="3592" width="19.85546875" style="2" bestFit="1" customWidth="1"/>
    <col min="3593" max="3594" width="16.5703125" style="2" bestFit="1" customWidth="1"/>
    <col min="3595" max="3595" width="19.85546875" style="2" bestFit="1" customWidth="1"/>
    <col min="3596" max="3597" width="16.5703125" style="2" bestFit="1" customWidth="1"/>
    <col min="3598" max="3598" width="19.85546875" style="2" customWidth="1"/>
    <col min="3599" max="3840" width="9.140625" style="2"/>
    <col min="3841" max="3841" width="19.5703125" style="2" customWidth="1"/>
    <col min="3842" max="3842" width="58.5703125" style="2" customWidth="1"/>
    <col min="3843" max="3844" width="10.5703125" style="2" bestFit="1" customWidth="1"/>
    <col min="3845" max="3845" width="20.140625" style="2" bestFit="1" customWidth="1"/>
    <col min="3846" max="3847" width="16.5703125" style="2" bestFit="1" customWidth="1"/>
    <col min="3848" max="3848" width="19.85546875" style="2" bestFit="1" customWidth="1"/>
    <col min="3849" max="3850" width="16.5703125" style="2" bestFit="1" customWidth="1"/>
    <col min="3851" max="3851" width="19.85546875" style="2" bestFit="1" customWidth="1"/>
    <col min="3852" max="3853" width="16.5703125" style="2" bestFit="1" customWidth="1"/>
    <col min="3854" max="3854" width="19.85546875" style="2" customWidth="1"/>
    <col min="3855" max="4096" width="9.140625" style="2"/>
    <col min="4097" max="4097" width="19.5703125" style="2" customWidth="1"/>
    <col min="4098" max="4098" width="58.5703125" style="2" customWidth="1"/>
    <col min="4099" max="4100" width="10.5703125" style="2" bestFit="1" customWidth="1"/>
    <col min="4101" max="4101" width="20.140625" style="2" bestFit="1" customWidth="1"/>
    <col min="4102" max="4103" width="16.5703125" style="2" bestFit="1" customWidth="1"/>
    <col min="4104" max="4104" width="19.85546875" style="2" bestFit="1" customWidth="1"/>
    <col min="4105" max="4106" width="16.5703125" style="2" bestFit="1" customWidth="1"/>
    <col min="4107" max="4107" width="19.85546875" style="2" bestFit="1" customWidth="1"/>
    <col min="4108" max="4109" width="16.5703125" style="2" bestFit="1" customWidth="1"/>
    <col min="4110" max="4110" width="19.85546875" style="2" customWidth="1"/>
    <col min="4111" max="4352" width="9.140625" style="2"/>
    <col min="4353" max="4353" width="19.5703125" style="2" customWidth="1"/>
    <col min="4354" max="4354" width="58.5703125" style="2" customWidth="1"/>
    <col min="4355" max="4356" width="10.5703125" style="2" bestFit="1" customWidth="1"/>
    <col min="4357" max="4357" width="20.140625" style="2" bestFit="1" customWidth="1"/>
    <col min="4358" max="4359" width="16.5703125" style="2" bestFit="1" customWidth="1"/>
    <col min="4360" max="4360" width="19.85546875" style="2" bestFit="1" customWidth="1"/>
    <col min="4361" max="4362" width="16.5703125" style="2" bestFit="1" customWidth="1"/>
    <col min="4363" max="4363" width="19.85546875" style="2" bestFit="1" customWidth="1"/>
    <col min="4364" max="4365" width="16.5703125" style="2" bestFit="1" customWidth="1"/>
    <col min="4366" max="4366" width="19.85546875" style="2" customWidth="1"/>
    <col min="4367" max="4608" width="9.140625" style="2"/>
    <col min="4609" max="4609" width="19.5703125" style="2" customWidth="1"/>
    <col min="4610" max="4610" width="58.5703125" style="2" customWidth="1"/>
    <col min="4611" max="4612" width="10.5703125" style="2" bestFit="1" customWidth="1"/>
    <col min="4613" max="4613" width="20.140625" style="2" bestFit="1" customWidth="1"/>
    <col min="4614" max="4615" width="16.5703125" style="2" bestFit="1" customWidth="1"/>
    <col min="4616" max="4616" width="19.85546875" style="2" bestFit="1" customWidth="1"/>
    <col min="4617" max="4618" width="16.5703125" style="2" bestFit="1" customWidth="1"/>
    <col min="4619" max="4619" width="19.85546875" style="2" bestFit="1" customWidth="1"/>
    <col min="4620" max="4621" width="16.5703125" style="2" bestFit="1" customWidth="1"/>
    <col min="4622" max="4622" width="19.85546875" style="2" customWidth="1"/>
    <col min="4623" max="4864" width="9.140625" style="2"/>
    <col min="4865" max="4865" width="19.5703125" style="2" customWidth="1"/>
    <col min="4866" max="4866" width="58.5703125" style="2" customWidth="1"/>
    <col min="4867" max="4868" width="10.5703125" style="2" bestFit="1" customWidth="1"/>
    <col min="4869" max="4869" width="20.140625" style="2" bestFit="1" customWidth="1"/>
    <col min="4870" max="4871" width="16.5703125" style="2" bestFit="1" customWidth="1"/>
    <col min="4872" max="4872" width="19.85546875" style="2" bestFit="1" customWidth="1"/>
    <col min="4873" max="4874" width="16.5703125" style="2" bestFit="1" customWidth="1"/>
    <col min="4875" max="4875" width="19.85546875" style="2" bestFit="1" customWidth="1"/>
    <col min="4876" max="4877" width="16.5703125" style="2" bestFit="1" customWidth="1"/>
    <col min="4878" max="4878" width="19.85546875" style="2" customWidth="1"/>
    <col min="4879" max="5120" width="9.140625" style="2"/>
    <col min="5121" max="5121" width="19.5703125" style="2" customWidth="1"/>
    <col min="5122" max="5122" width="58.5703125" style="2" customWidth="1"/>
    <col min="5123" max="5124" width="10.5703125" style="2" bestFit="1" customWidth="1"/>
    <col min="5125" max="5125" width="20.140625" style="2" bestFit="1" customWidth="1"/>
    <col min="5126" max="5127" width="16.5703125" style="2" bestFit="1" customWidth="1"/>
    <col min="5128" max="5128" width="19.85546875" style="2" bestFit="1" customWidth="1"/>
    <col min="5129" max="5130" width="16.5703125" style="2" bestFit="1" customWidth="1"/>
    <col min="5131" max="5131" width="19.85546875" style="2" bestFit="1" customWidth="1"/>
    <col min="5132" max="5133" width="16.5703125" style="2" bestFit="1" customWidth="1"/>
    <col min="5134" max="5134" width="19.85546875" style="2" customWidth="1"/>
    <col min="5135" max="5376" width="9.140625" style="2"/>
    <col min="5377" max="5377" width="19.5703125" style="2" customWidth="1"/>
    <col min="5378" max="5378" width="58.5703125" style="2" customWidth="1"/>
    <col min="5379" max="5380" width="10.5703125" style="2" bestFit="1" customWidth="1"/>
    <col min="5381" max="5381" width="20.140625" style="2" bestFit="1" customWidth="1"/>
    <col min="5382" max="5383" width="16.5703125" style="2" bestFit="1" customWidth="1"/>
    <col min="5384" max="5384" width="19.85546875" style="2" bestFit="1" customWidth="1"/>
    <col min="5385" max="5386" width="16.5703125" style="2" bestFit="1" customWidth="1"/>
    <col min="5387" max="5387" width="19.85546875" style="2" bestFit="1" customWidth="1"/>
    <col min="5388" max="5389" width="16.5703125" style="2" bestFit="1" customWidth="1"/>
    <col min="5390" max="5390" width="19.85546875" style="2" customWidth="1"/>
    <col min="5391" max="5632" width="9.140625" style="2"/>
    <col min="5633" max="5633" width="19.5703125" style="2" customWidth="1"/>
    <col min="5634" max="5634" width="58.5703125" style="2" customWidth="1"/>
    <col min="5635" max="5636" width="10.5703125" style="2" bestFit="1" customWidth="1"/>
    <col min="5637" max="5637" width="20.140625" style="2" bestFit="1" customWidth="1"/>
    <col min="5638" max="5639" width="16.5703125" style="2" bestFit="1" customWidth="1"/>
    <col min="5640" max="5640" width="19.85546875" style="2" bestFit="1" customWidth="1"/>
    <col min="5641" max="5642" width="16.5703125" style="2" bestFit="1" customWidth="1"/>
    <col min="5643" max="5643" width="19.85546875" style="2" bestFit="1" customWidth="1"/>
    <col min="5644" max="5645" width="16.5703125" style="2" bestFit="1" customWidth="1"/>
    <col min="5646" max="5646" width="19.85546875" style="2" customWidth="1"/>
    <col min="5647" max="5888" width="9.140625" style="2"/>
    <col min="5889" max="5889" width="19.5703125" style="2" customWidth="1"/>
    <col min="5890" max="5890" width="58.5703125" style="2" customWidth="1"/>
    <col min="5891" max="5892" width="10.5703125" style="2" bestFit="1" customWidth="1"/>
    <col min="5893" max="5893" width="20.140625" style="2" bestFit="1" customWidth="1"/>
    <col min="5894" max="5895" width="16.5703125" style="2" bestFit="1" customWidth="1"/>
    <col min="5896" max="5896" width="19.85546875" style="2" bestFit="1" customWidth="1"/>
    <col min="5897" max="5898" width="16.5703125" style="2" bestFit="1" customWidth="1"/>
    <col min="5899" max="5899" width="19.85546875" style="2" bestFit="1" customWidth="1"/>
    <col min="5900" max="5901" width="16.5703125" style="2" bestFit="1" customWidth="1"/>
    <col min="5902" max="5902" width="19.85546875" style="2" customWidth="1"/>
    <col min="5903" max="6144" width="9.140625" style="2"/>
    <col min="6145" max="6145" width="19.5703125" style="2" customWidth="1"/>
    <col min="6146" max="6146" width="58.5703125" style="2" customWidth="1"/>
    <col min="6147" max="6148" width="10.5703125" style="2" bestFit="1" customWidth="1"/>
    <col min="6149" max="6149" width="20.140625" style="2" bestFit="1" customWidth="1"/>
    <col min="6150" max="6151" width="16.5703125" style="2" bestFit="1" customWidth="1"/>
    <col min="6152" max="6152" width="19.85546875" style="2" bestFit="1" customWidth="1"/>
    <col min="6153" max="6154" width="16.5703125" style="2" bestFit="1" customWidth="1"/>
    <col min="6155" max="6155" width="19.85546875" style="2" bestFit="1" customWidth="1"/>
    <col min="6156" max="6157" width="16.5703125" style="2" bestFit="1" customWidth="1"/>
    <col min="6158" max="6158" width="19.85546875" style="2" customWidth="1"/>
    <col min="6159" max="6400" width="9.140625" style="2"/>
    <col min="6401" max="6401" width="19.5703125" style="2" customWidth="1"/>
    <col min="6402" max="6402" width="58.5703125" style="2" customWidth="1"/>
    <col min="6403" max="6404" width="10.5703125" style="2" bestFit="1" customWidth="1"/>
    <col min="6405" max="6405" width="20.140625" style="2" bestFit="1" customWidth="1"/>
    <col min="6406" max="6407" width="16.5703125" style="2" bestFit="1" customWidth="1"/>
    <col min="6408" max="6408" width="19.85546875" style="2" bestFit="1" customWidth="1"/>
    <col min="6409" max="6410" width="16.5703125" style="2" bestFit="1" customWidth="1"/>
    <col min="6411" max="6411" width="19.85546875" style="2" bestFit="1" customWidth="1"/>
    <col min="6412" max="6413" width="16.5703125" style="2" bestFit="1" customWidth="1"/>
    <col min="6414" max="6414" width="19.85546875" style="2" customWidth="1"/>
    <col min="6415" max="6656" width="9.140625" style="2"/>
    <col min="6657" max="6657" width="19.5703125" style="2" customWidth="1"/>
    <col min="6658" max="6658" width="58.5703125" style="2" customWidth="1"/>
    <col min="6659" max="6660" width="10.5703125" style="2" bestFit="1" customWidth="1"/>
    <col min="6661" max="6661" width="20.140625" style="2" bestFit="1" customWidth="1"/>
    <col min="6662" max="6663" width="16.5703125" style="2" bestFit="1" customWidth="1"/>
    <col min="6664" max="6664" width="19.85546875" style="2" bestFit="1" customWidth="1"/>
    <col min="6665" max="6666" width="16.5703125" style="2" bestFit="1" customWidth="1"/>
    <col min="6667" max="6667" width="19.85546875" style="2" bestFit="1" customWidth="1"/>
    <col min="6668" max="6669" width="16.5703125" style="2" bestFit="1" customWidth="1"/>
    <col min="6670" max="6670" width="19.85546875" style="2" customWidth="1"/>
    <col min="6671" max="6912" width="9.140625" style="2"/>
    <col min="6913" max="6913" width="19.5703125" style="2" customWidth="1"/>
    <col min="6914" max="6914" width="58.5703125" style="2" customWidth="1"/>
    <col min="6915" max="6916" width="10.5703125" style="2" bestFit="1" customWidth="1"/>
    <col min="6917" max="6917" width="20.140625" style="2" bestFit="1" customWidth="1"/>
    <col min="6918" max="6919" width="16.5703125" style="2" bestFit="1" customWidth="1"/>
    <col min="6920" max="6920" width="19.85546875" style="2" bestFit="1" customWidth="1"/>
    <col min="6921" max="6922" width="16.5703125" style="2" bestFit="1" customWidth="1"/>
    <col min="6923" max="6923" width="19.85546875" style="2" bestFit="1" customWidth="1"/>
    <col min="6924" max="6925" width="16.5703125" style="2" bestFit="1" customWidth="1"/>
    <col min="6926" max="6926" width="19.85546875" style="2" customWidth="1"/>
    <col min="6927" max="7168" width="9.140625" style="2"/>
    <col min="7169" max="7169" width="19.5703125" style="2" customWidth="1"/>
    <col min="7170" max="7170" width="58.5703125" style="2" customWidth="1"/>
    <col min="7171" max="7172" width="10.5703125" style="2" bestFit="1" customWidth="1"/>
    <col min="7173" max="7173" width="20.140625" style="2" bestFit="1" customWidth="1"/>
    <col min="7174" max="7175" width="16.5703125" style="2" bestFit="1" customWidth="1"/>
    <col min="7176" max="7176" width="19.85546875" style="2" bestFit="1" customWidth="1"/>
    <col min="7177" max="7178" width="16.5703125" style="2" bestFit="1" customWidth="1"/>
    <col min="7179" max="7179" width="19.85546875" style="2" bestFit="1" customWidth="1"/>
    <col min="7180" max="7181" width="16.5703125" style="2" bestFit="1" customWidth="1"/>
    <col min="7182" max="7182" width="19.85546875" style="2" customWidth="1"/>
    <col min="7183" max="7424" width="9.140625" style="2"/>
    <col min="7425" max="7425" width="19.5703125" style="2" customWidth="1"/>
    <col min="7426" max="7426" width="58.5703125" style="2" customWidth="1"/>
    <col min="7427" max="7428" width="10.5703125" style="2" bestFit="1" customWidth="1"/>
    <col min="7429" max="7429" width="20.140625" style="2" bestFit="1" customWidth="1"/>
    <col min="7430" max="7431" width="16.5703125" style="2" bestFit="1" customWidth="1"/>
    <col min="7432" max="7432" width="19.85546875" style="2" bestFit="1" customWidth="1"/>
    <col min="7433" max="7434" width="16.5703125" style="2" bestFit="1" customWidth="1"/>
    <col min="7435" max="7435" width="19.85546875" style="2" bestFit="1" customWidth="1"/>
    <col min="7436" max="7437" width="16.5703125" style="2" bestFit="1" customWidth="1"/>
    <col min="7438" max="7438" width="19.85546875" style="2" customWidth="1"/>
    <col min="7439" max="7680" width="9.140625" style="2"/>
    <col min="7681" max="7681" width="19.5703125" style="2" customWidth="1"/>
    <col min="7682" max="7682" width="58.5703125" style="2" customWidth="1"/>
    <col min="7683" max="7684" width="10.5703125" style="2" bestFit="1" customWidth="1"/>
    <col min="7685" max="7685" width="20.140625" style="2" bestFit="1" customWidth="1"/>
    <col min="7686" max="7687" width="16.5703125" style="2" bestFit="1" customWidth="1"/>
    <col min="7688" max="7688" width="19.85546875" style="2" bestFit="1" customWidth="1"/>
    <col min="7689" max="7690" width="16.5703125" style="2" bestFit="1" customWidth="1"/>
    <col min="7691" max="7691" width="19.85546875" style="2" bestFit="1" customWidth="1"/>
    <col min="7692" max="7693" width="16.5703125" style="2" bestFit="1" customWidth="1"/>
    <col min="7694" max="7694" width="19.85546875" style="2" customWidth="1"/>
    <col min="7695" max="7936" width="9.140625" style="2"/>
    <col min="7937" max="7937" width="19.5703125" style="2" customWidth="1"/>
    <col min="7938" max="7938" width="58.5703125" style="2" customWidth="1"/>
    <col min="7939" max="7940" width="10.5703125" style="2" bestFit="1" customWidth="1"/>
    <col min="7941" max="7941" width="20.140625" style="2" bestFit="1" customWidth="1"/>
    <col min="7942" max="7943" width="16.5703125" style="2" bestFit="1" customWidth="1"/>
    <col min="7944" max="7944" width="19.85546875" style="2" bestFit="1" customWidth="1"/>
    <col min="7945" max="7946" width="16.5703125" style="2" bestFit="1" customWidth="1"/>
    <col min="7947" max="7947" width="19.85546875" style="2" bestFit="1" customWidth="1"/>
    <col min="7948" max="7949" width="16.5703125" style="2" bestFit="1" customWidth="1"/>
    <col min="7950" max="7950" width="19.85546875" style="2" customWidth="1"/>
    <col min="7951" max="8192" width="9.140625" style="2"/>
    <col min="8193" max="8193" width="19.5703125" style="2" customWidth="1"/>
    <col min="8194" max="8194" width="58.5703125" style="2" customWidth="1"/>
    <col min="8195" max="8196" width="10.5703125" style="2" bestFit="1" customWidth="1"/>
    <col min="8197" max="8197" width="20.140625" style="2" bestFit="1" customWidth="1"/>
    <col min="8198" max="8199" width="16.5703125" style="2" bestFit="1" customWidth="1"/>
    <col min="8200" max="8200" width="19.85546875" style="2" bestFit="1" customWidth="1"/>
    <col min="8201" max="8202" width="16.5703125" style="2" bestFit="1" customWidth="1"/>
    <col min="8203" max="8203" width="19.85546875" style="2" bestFit="1" customWidth="1"/>
    <col min="8204" max="8205" width="16.5703125" style="2" bestFit="1" customWidth="1"/>
    <col min="8206" max="8206" width="19.85546875" style="2" customWidth="1"/>
    <col min="8207" max="8448" width="9.140625" style="2"/>
    <col min="8449" max="8449" width="19.5703125" style="2" customWidth="1"/>
    <col min="8450" max="8450" width="58.5703125" style="2" customWidth="1"/>
    <col min="8451" max="8452" width="10.5703125" style="2" bestFit="1" customWidth="1"/>
    <col min="8453" max="8453" width="20.140625" style="2" bestFit="1" customWidth="1"/>
    <col min="8454" max="8455" width="16.5703125" style="2" bestFit="1" customWidth="1"/>
    <col min="8456" max="8456" width="19.85546875" style="2" bestFit="1" customWidth="1"/>
    <col min="8457" max="8458" width="16.5703125" style="2" bestFit="1" customWidth="1"/>
    <col min="8459" max="8459" width="19.85546875" style="2" bestFit="1" customWidth="1"/>
    <col min="8460" max="8461" width="16.5703125" style="2" bestFit="1" customWidth="1"/>
    <col min="8462" max="8462" width="19.85546875" style="2" customWidth="1"/>
    <col min="8463" max="8704" width="9.140625" style="2"/>
    <col min="8705" max="8705" width="19.5703125" style="2" customWidth="1"/>
    <col min="8706" max="8706" width="58.5703125" style="2" customWidth="1"/>
    <col min="8707" max="8708" width="10.5703125" style="2" bestFit="1" customWidth="1"/>
    <col min="8709" max="8709" width="20.140625" style="2" bestFit="1" customWidth="1"/>
    <col min="8710" max="8711" width="16.5703125" style="2" bestFit="1" customWidth="1"/>
    <col min="8712" max="8712" width="19.85546875" style="2" bestFit="1" customWidth="1"/>
    <col min="8713" max="8714" width="16.5703125" style="2" bestFit="1" customWidth="1"/>
    <col min="8715" max="8715" width="19.85546875" style="2" bestFit="1" customWidth="1"/>
    <col min="8716" max="8717" width="16.5703125" style="2" bestFit="1" customWidth="1"/>
    <col min="8718" max="8718" width="19.85546875" style="2" customWidth="1"/>
    <col min="8719" max="8960" width="9.140625" style="2"/>
    <col min="8961" max="8961" width="19.5703125" style="2" customWidth="1"/>
    <col min="8962" max="8962" width="58.5703125" style="2" customWidth="1"/>
    <col min="8963" max="8964" width="10.5703125" style="2" bestFit="1" customWidth="1"/>
    <col min="8965" max="8965" width="20.140625" style="2" bestFit="1" customWidth="1"/>
    <col min="8966" max="8967" width="16.5703125" style="2" bestFit="1" customWidth="1"/>
    <col min="8968" max="8968" width="19.85546875" style="2" bestFit="1" customWidth="1"/>
    <col min="8969" max="8970" width="16.5703125" style="2" bestFit="1" customWidth="1"/>
    <col min="8971" max="8971" width="19.85546875" style="2" bestFit="1" customWidth="1"/>
    <col min="8972" max="8973" width="16.5703125" style="2" bestFit="1" customWidth="1"/>
    <col min="8974" max="8974" width="19.85546875" style="2" customWidth="1"/>
    <col min="8975" max="9216" width="9.140625" style="2"/>
    <col min="9217" max="9217" width="19.5703125" style="2" customWidth="1"/>
    <col min="9218" max="9218" width="58.5703125" style="2" customWidth="1"/>
    <col min="9219" max="9220" width="10.5703125" style="2" bestFit="1" customWidth="1"/>
    <col min="9221" max="9221" width="20.140625" style="2" bestFit="1" customWidth="1"/>
    <col min="9222" max="9223" width="16.5703125" style="2" bestFit="1" customWidth="1"/>
    <col min="9224" max="9224" width="19.85546875" style="2" bestFit="1" customWidth="1"/>
    <col min="9225" max="9226" width="16.5703125" style="2" bestFit="1" customWidth="1"/>
    <col min="9227" max="9227" width="19.85546875" style="2" bestFit="1" customWidth="1"/>
    <col min="9228" max="9229" width="16.5703125" style="2" bestFit="1" customWidth="1"/>
    <col min="9230" max="9230" width="19.85546875" style="2" customWidth="1"/>
    <col min="9231" max="9472" width="9.140625" style="2"/>
    <col min="9473" max="9473" width="19.5703125" style="2" customWidth="1"/>
    <col min="9474" max="9474" width="58.5703125" style="2" customWidth="1"/>
    <col min="9475" max="9476" width="10.5703125" style="2" bestFit="1" customWidth="1"/>
    <col min="9477" max="9477" width="20.140625" style="2" bestFit="1" customWidth="1"/>
    <col min="9478" max="9479" width="16.5703125" style="2" bestFit="1" customWidth="1"/>
    <col min="9480" max="9480" width="19.85546875" style="2" bestFit="1" customWidth="1"/>
    <col min="9481" max="9482" width="16.5703125" style="2" bestFit="1" customWidth="1"/>
    <col min="9483" max="9483" width="19.85546875" style="2" bestFit="1" customWidth="1"/>
    <col min="9484" max="9485" width="16.5703125" style="2" bestFit="1" customWidth="1"/>
    <col min="9486" max="9486" width="19.85546875" style="2" customWidth="1"/>
    <col min="9487" max="9728" width="9.140625" style="2"/>
    <col min="9729" max="9729" width="19.5703125" style="2" customWidth="1"/>
    <col min="9730" max="9730" width="58.5703125" style="2" customWidth="1"/>
    <col min="9731" max="9732" width="10.5703125" style="2" bestFit="1" customWidth="1"/>
    <col min="9733" max="9733" width="20.140625" style="2" bestFit="1" customWidth="1"/>
    <col min="9734" max="9735" width="16.5703125" style="2" bestFit="1" customWidth="1"/>
    <col min="9736" max="9736" width="19.85546875" style="2" bestFit="1" customWidth="1"/>
    <col min="9737" max="9738" width="16.5703125" style="2" bestFit="1" customWidth="1"/>
    <col min="9739" max="9739" width="19.85546875" style="2" bestFit="1" customWidth="1"/>
    <col min="9740" max="9741" width="16.5703125" style="2" bestFit="1" customWidth="1"/>
    <col min="9742" max="9742" width="19.85546875" style="2" customWidth="1"/>
    <col min="9743" max="9984" width="9.140625" style="2"/>
    <col min="9985" max="9985" width="19.5703125" style="2" customWidth="1"/>
    <col min="9986" max="9986" width="58.5703125" style="2" customWidth="1"/>
    <col min="9987" max="9988" width="10.5703125" style="2" bestFit="1" customWidth="1"/>
    <col min="9989" max="9989" width="20.140625" style="2" bestFit="1" customWidth="1"/>
    <col min="9990" max="9991" width="16.5703125" style="2" bestFit="1" customWidth="1"/>
    <col min="9992" max="9992" width="19.85546875" style="2" bestFit="1" customWidth="1"/>
    <col min="9993" max="9994" width="16.5703125" style="2" bestFit="1" customWidth="1"/>
    <col min="9995" max="9995" width="19.85546875" style="2" bestFit="1" customWidth="1"/>
    <col min="9996" max="9997" width="16.5703125" style="2" bestFit="1" customWidth="1"/>
    <col min="9998" max="9998" width="19.85546875" style="2" customWidth="1"/>
    <col min="9999" max="10240" width="9.140625" style="2"/>
    <col min="10241" max="10241" width="19.5703125" style="2" customWidth="1"/>
    <col min="10242" max="10242" width="58.5703125" style="2" customWidth="1"/>
    <col min="10243" max="10244" width="10.5703125" style="2" bestFit="1" customWidth="1"/>
    <col min="10245" max="10245" width="20.140625" style="2" bestFit="1" customWidth="1"/>
    <col min="10246" max="10247" width="16.5703125" style="2" bestFit="1" customWidth="1"/>
    <col min="10248" max="10248" width="19.85546875" style="2" bestFit="1" customWidth="1"/>
    <col min="10249" max="10250" width="16.5703125" style="2" bestFit="1" customWidth="1"/>
    <col min="10251" max="10251" width="19.85546875" style="2" bestFit="1" customWidth="1"/>
    <col min="10252" max="10253" width="16.5703125" style="2" bestFit="1" customWidth="1"/>
    <col min="10254" max="10254" width="19.85546875" style="2" customWidth="1"/>
    <col min="10255" max="10496" width="9.140625" style="2"/>
    <col min="10497" max="10497" width="19.5703125" style="2" customWidth="1"/>
    <col min="10498" max="10498" width="58.5703125" style="2" customWidth="1"/>
    <col min="10499" max="10500" width="10.5703125" style="2" bestFit="1" customWidth="1"/>
    <col min="10501" max="10501" width="20.140625" style="2" bestFit="1" customWidth="1"/>
    <col min="10502" max="10503" width="16.5703125" style="2" bestFit="1" customWidth="1"/>
    <col min="10504" max="10504" width="19.85546875" style="2" bestFit="1" customWidth="1"/>
    <col min="10505" max="10506" width="16.5703125" style="2" bestFit="1" customWidth="1"/>
    <col min="10507" max="10507" width="19.85546875" style="2" bestFit="1" customWidth="1"/>
    <col min="10508" max="10509" width="16.5703125" style="2" bestFit="1" customWidth="1"/>
    <col min="10510" max="10510" width="19.85546875" style="2" customWidth="1"/>
    <col min="10511" max="10752" width="9.140625" style="2"/>
    <col min="10753" max="10753" width="19.5703125" style="2" customWidth="1"/>
    <col min="10754" max="10754" width="58.5703125" style="2" customWidth="1"/>
    <col min="10755" max="10756" width="10.5703125" style="2" bestFit="1" customWidth="1"/>
    <col min="10757" max="10757" width="20.140625" style="2" bestFit="1" customWidth="1"/>
    <col min="10758" max="10759" width="16.5703125" style="2" bestFit="1" customWidth="1"/>
    <col min="10760" max="10760" width="19.85546875" style="2" bestFit="1" customWidth="1"/>
    <col min="10761" max="10762" width="16.5703125" style="2" bestFit="1" customWidth="1"/>
    <col min="10763" max="10763" width="19.85546875" style="2" bestFit="1" customWidth="1"/>
    <col min="10764" max="10765" width="16.5703125" style="2" bestFit="1" customWidth="1"/>
    <col min="10766" max="10766" width="19.85546875" style="2" customWidth="1"/>
    <col min="10767" max="11008" width="9.140625" style="2"/>
    <col min="11009" max="11009" width="19.5703125" style="2" customWidth="1"/>
    <col min="11010" max="11010" width="58.5703125" style="2" customWidth="1"/>
    <col min="11011" max="11012" width="10.5703125" style="2" bestFit="1" customWidth="1"/>
    <col min="11013" max="11013" width="20.140625" style="2" bestFit="1" customWidth="1"/>
    <col min="11014" max="11015" width="16.5703125" style="2" bestFit="1" customWidth="1"/>
    <col min="11016" max="11016" width="19.85546875" style="2" bestFit="1" customWidth="1"/>
    <col min="11017" max="11018" width="16.5703125" style="2" bestFit="1" customWidth="1"/>
    <col min="11019" max="11019" width="19.85546875" style="2" bestFit="1" customWidth="1"/>
    <col min="11020" max="11021" width="16.5703125" style="2" bestFit="1" customWidth="1"/>
    <col min="11022" max="11022" width="19.85546875" style="2" customWidth="1"/>
    <col min="11023" max="11264" width="9.140625" style="2"/>
    <col min="11265" max="11265" width="19.5703125" style="2" customWidth="1"/>
    <col min="11266" max="11266" width="58.5703125" style="2" customWidth="1"/>
    <col min="11267" max="11268" width="10.5703125" style="2" bestFit="1" customWidth="1"/>
    <col min="11269" max="11269" width="20.140625" style="2" bestFit="1" customWidth="1"/>
    <col min="11270" max="11271" width="16.5703125" style="2" bestFit="1" customWidth="1"/>
    <col min="11272" max="11272" width="19.85546875" style="2" bestFit="1" customWidth="1"/>
    <col min="11273" max="11274" width="16.5703125" style="2" bestFit="1" customWidth="1"/>
    <col min="11275" max="11275" width="19.85546875" style="2" bestFit="1" customWidth="1"/>
    <col min="11276" max="11277" width="16.5703125" style="2" bestFit="1" customWidth="1"/>
    <col min="11278" max="11278" width="19.85546875" style="2" customWidth="1"/>
    <col min="11279" max="11520" width="9.140625" style="2"/>
    <col min="11521" max="11521" width="19.5703125" style="2" customWidth="1"/>
    <col min="11522" max="11522" width="58.5703125" style="2" customWidth="1"/>
    <col min="11523" max="11524" width="10.5703125" style="2" bestFit="1" customWidth="1"/>
    <col min="11525" max="11525" width="20.140625" style="2" bestFit="1" customWidth="1"/>
    <col min="11526" max="11527" width="16.5703125" style="2" bestFit="1" customWidth="1"/>
    <col min="11528" max="11528" width="19.85546875" style="2" bestFit="1" customWidth="1"/>
    <col min="11529" max="11530" width="16.5703125" style="2" bestFit="1" customWidth="1"/>
    <col min="11531" max="11531" width="19.85546875" style="2" bestFit="1" customWidth="1"/>
    <col min="11532" max="11533" width="16.5703125" style="2" bestFit="1" customWidth="1"/>
    <col min="11534" max="11534" width="19.85546875" style="2" customWidth="1"/>
    <col min="11535" max="11776" width="9.140625" style="2"/>
    <col min="11777" max="11777" width="19.5703125" style="2" customWidth="1"/>
    <col min="11778" max="11778" width="58.5703125" style="2" customWidth="1"/>
    <col min="11779" max="11780" width="10.5703125" style="2" bestFit="1" customWidth="1"/>
    <col min="11781" max="11781" width="20.140625" style="2" bestFit="1" customWidth="1"/>
    <col min="11782" max="11783" width="16.5703125" style="2" bestFit="1" customWidth="1"/>
    <col min="11784" max="11784" width="19.85546875" style="2" bestFit="1" customWidth="1"/>
    <col min="11785" max="11786" width="16.5703125" style="2" bestFit="1" customWidth="1"/>
    <col min="11787" max="11787" width="19.85546875" style="2" bestFit="1" customWidth="1"/>
    <col min="11788" max="11789" width="16.5703125" style="2" bestFit="1" customWidth="1"/>
    <col min="11790" max="11790" width="19.85546875" style="2" customWidth="1"/>
    <col min="11791" max="12032" width="9.140625" style="2"/>
    <col min="12033" max="12033" width="19.5703125" style="2" customWidth="1"/>
    <col min="12034" max="12034" width="58.5703125" style="2" customWidth="1"/>
    <col min="12035" max="12036" width="10.5703125" style="2" bestFit="1" customWidth="1"/>
    <col min="12037" max="12037" width="20.140625" style="2" bestFit="1" customWidth="1"/>
    <col min="12038" max="12039" width="16.5703125" style="2" bestFit="1" customWidth="1"/>
    <col min="12040" max="12040" width="19.85546875" style="2" bestFit="1" customWidth="1"/>
    <col min="12041" max="12042" width="16.5703125" style="2" bestFit="1" customWidth="1"/>
    <col min="12043" max="12043" width="19.85546875" style="2" bestFit="1" customWidth="1"/>
    <col min="12044" max="12045" width="16.5703125" style="2" bestFit="1" customWidth="1"/>
    <col min="12046" max="12046" width="19.85546875" style="2" customWidth="1"/>
    <col min="12047" max="12288" width="9.140625" style="2"/>
    <col min="12289" max="12289" width="19.5703125" style="2" customWidth="1"/>
    <col min="12290" max="12290" width="58.5703125" style="2" customWidth="1"/>
    <col min="12291" max="12292" width="10.5703125" style="2" bestFit="1" customWidth="1"/>
    <col min="12293" max="12293" width="20.140625" style="2" bestFit="1" customWidth="1"/>
    <col min="12294" max="12295" width="16.5703125" style="2" bestFit="1" customWidth="1"/>
    <col min="12296" max="12296" width="19.85546875" style="2" bestFit="1" customWidth="1"/>
    <col min="12297" max="12298" width="16.5703125" style="2" bestFit="1" customWidth="1"/>
    <col min="12299" max="12299" width="19.85546875" style="2" bestFit="1" customWidth="1"/>
    <col min="12300" max="12301" width="16.5703125" style="2" bestFit="1" customWidth="1"/>
    <col min="12302" max="12302" width="19.85546875" style="2" customWidth="1"/>
    <col min="12303" max="12544" width="9.140625" style="2"/>
    <col min="12545" max="12545" width="19.5703125" style="2" customWidth="1"/>
    <col min="12546" max="12546" width="58.5703125" style="2" customWidth="1"/>
    <col min="12547" max="12548" width="10.5703125" style="2" bestFit="1" customWidth="1"/>
    <col min="12549" max="12549" width="20.140625" style="2" bestFit="1" customWidth="1"/>
    <col min="12550" max="12551" width="16.5703125" style="2" bestFit="1" customWidth="1"/>
    <col min="12552" max="12552" width="19.85546875" style="2" bestFit="1" customWidth="1"/>
    <col min="12553" max="12554" width="16.5703125" style="2" bestFit="1" customWidth="1"/>
    <col min="12555" max="12555" width="19.85546875" style="2" bestFit="1" customWidth="1"/>
    <col min="12556" max="12557" width="16.5703125" style="2" bestFit="1" customWidth="1"/>
    <col min="12558" max="12558" width="19.85546875" style="2" customWidth="1"/>
    <col min="12559" max="12800" width="9.140625" style="2"/>
    <col min="12801" max="12801" width="19.5703125" style="2" customWidth="1"/>
    <col min="12802" max="12802" width="58.5703125" style="2" customWidth="1"/>
    <col min="12803" max="12804" width="10.5703125" style="2" bestFit="1" customWidth="1"/>
    <col min="12805" max="12805" width="20.140625" style="2" bestFit="1" customWidth="1"/>
    <col min="12806" max="12807" width="16.5703125" style="2" bestFit="1" customWidth="1"/>
    <col min="12808" max="12808" width="19.85546875" style="2" bestFit="1" customWidth="1"/>
    <col min="12809" max="12810" width="16.5703125" style="2" bestFit="1" customWidth="1"/>
    <col min="12811" max="12811" width="19.85546875" style="2" bestFit="1" customWidth="1"/>
    <col min="12812" max="12813" width="16.5703125" style="2" bestFit="1" customWidth="1"/>
    <col min="12814" max="12814" width="19.85546875" style="2" customWidth="1"/>
    <col min="12815" max="13056" width="9.140625" style="2"/>
    <col min="13057" max="13057" width="19.5703125" style="2" customWidth="1"/>
    <col min="13058" max="13058" width="58.5703125" style="2" customWidth="1"/>
    <col min="13059" max="13060" width="10.5703125" style="2" bestFit="1" customWidth="1"/>
    <col min="13061" max="13061" width="20.140625" style="2" bestFit="1" customWidth="1"/>
    <col min="13062" max="13063" width="16.5703125" style="2" bestFit="1" customWidth="1"/>
    <col min="13064" max="13064" width="19.85546875" style="2" bestFit="1" customWidth="1"/>
    <col min="13065" max="13066" width="16.5703125" style="2" bestFit="1" customWidth="1"/>
    <col min="13067" max="13067" width="19.85546875" style="2" bestFit="1" customWidth="1"/>
    <col min="13068" max="13069" width="16.5703125" style="2" bestFit="1" customWidth="1"/>
    <col min="13070" max="13070" width="19.85546875" style="2" customWidth="1"/>
    <col min="13071" max="13312" width="9.140625" style="2"/>
    <col min="13313" max="13313" width="19.5703125" style="2" customWidth="1"/>
    <col min="13314" max="13314" width="58.5703125" style="2" customWidth="1"/>
    <col min="13315" max="13316" width="10.5703125" style="2" bestFit="1" customWidth="1"/>
    <col min="13317" max="13317" width="20.140625" style="2" bestFit="1" customWidth="1"/>
    <col min="13318" max="13319" width="16.5703125" style="2" bestFit="1" customWidth="1"/>
    <col min="13320" max="13320" width="19.85546875" style="2" bestFit="1" customWidth="1"/>
    <col min="13321" max="13322" width="16.5703125" style="2" bestFit="1" customWidth="1"/>
    <col min="13323" max="13323" width="19.85546875" style="2" bestFit="1" customWidth="1"/>
    <col min="13324" max="13325" width="16.5703125" style="2" bestFit="1" customWidth="1"/>
    <col min="13326" max="13326" width="19.85546875" style="2" customWidth="1"/>
    <col min="13327" max="13568" width="9.140625" style="2"/>
    <col min="13569" max="13569" width="19.5703125" style="2" customWidth="1"/>
    <col min="13570" max="13570" width="58.5703125" style="2" customWidth="1"/>
    <col min="13571" max="13572" width="10.5703125" style="2" bestFit="1" customWidth="1"/>
    <col min="13573" max="13573" width="20.140625" style="2" bestFit="1" customWidth="1"/>
    <col min="13574" max="13575" width="16.5703125" style="2" bestFit="1" customWidth="1"/>
    <col min="13576" max="13576" width="19.85546875" style="2" bestFit="1" customWidth="1"/>
    <col min="13577" max="13578" width="16.5703125" style="2" bestFit="1" customWidth="1"/>
    <col min="13579" max="13579" width="19.85546875" style="2" bestFit="1" customWidth="1"/>
    <col min="13580" max="13581" width="16.5703125" style="2" bestFit="1" customWidth="1"/>
    <col min="13582" max="13582" width="19.85546875" style="2" customWidth="1"/>
    <col min="13583" max="13824" width="9.140625" style="2"/>
    <col min="13825" max="13825" width="19.5703125" style="2" customWidth="1"/>
    <col min="13826" max="13826" width="58.5703125" style="2" customWidth="1"/>
    <col min="13827" max="13828" width="10.5703125" style="2" bestFit="1" customWidth="1"/>
    <col min="13829" max="13829" width="20.140625" style="2" bestFit="1" customWidth="1"/>
    <col min="13830" max="13831" width="16.5703125" style="2" bestFit="1" customWidth="1"/>
    <col min="13832" max="13832" width="19.85546875" style="2" bestFit="1" customWidth="1"/>
    <col min="13833" max="13834" width="16.5703125" style="2" bestFit="1" customWidth="1"/>
    <col min="13835" max="13835" width="19.85546875" style="2" bestFit="1" customWidth="1"/>
    <col min="13836" max="13837" width="16.5703125" style="2" bestFit="1" customWidth="1"/>
    <col min="13838" max="13838" width="19.85546875" style="2" customWidth="1"/>
    <col min="13839" max="14080" width="9.140625" style="2"/>
    <col min="14081" max="14081" width="19.5703125" style="2" customWidth="1"/>
    <col min="14082" max="14082" width="58.5703125" style="2" customWidth="1"/>
    <col min="14083" max="14084" width="10.5703125" style="2" bestFit="1" customWidth="1"/>
    <col min="14085" max="14085" width="20.140625" style="2" bestFit="1" customWidth="1"/>
    <col min="14086" max="14087" width="16.5703125" style="2" bestFit="1" customWidth="1"/>
    <col min="14088" max="14088" width="19.85546875" style="2" bestFit="1" customWidth="1"/>
    <col min="14089" max="14090" width="16.5703125" style="2" bestFit="1" customWidth="1"/>
    <col min="14091" max="14091" width="19.85546875" style="2" bestFit="1" customWidth="1"/>
    <col min="14092" max="14093" width="16.5703125" style="2" bestFit="1" customWidth="1"/>
    <col min="14094" max="14094" width="19.85546875" style="2" customWidth="1"/>
    <col min="14095" max="14336" width="9.140625" style="2"/>
    <col min="14337" max="14337" width="19.5703125" style="2" customWidth="1"/>
    <col min="14338" max="14338" width="58.5703125" style="2" customWidth="1"/>
    <col min="14339" max="14340" width="10.5703125" style="2" bestFit="1" customWidth="1"/>
    <col min="14341" max="14341" width="20.140625" style="2" bestFit="1" customWidth="1"/>
    <col min="14342" max="14343" width="16.5703125" style="2" bestFit="1" customWidth="1"/>
    <col min="14344" max="14344" width="19.85546875" style="2" bestFit="1" customWidth="1"/>
    <col min="14345" max="14346" width="16.5703125" style="2" bestFit="1" customWidth="1"/>
    <col min="14347" max="14347" width="19.85546875" style="2" bestFit="1" customWidth="1"/>
    <col min="14348" max="14349" width="16.5703125" style="2" bestFit="1" customWidth="1"/>
    <col min="14350" max="14350" width="19.85546875" style="2" customWidth="1"/>
    <col min="14351" max="14592" width="9.140625" style="2"/>
    <col min="14593" max="14593" width="19.5703125" style="2" customWidth="1"/>
    <col min="14594" max="14594" width="58.5703125" style="2" customWidth="1"/>
    <col min="14595" max="14596" width="10.5703125" style="2" bestFit="1" customWidth="1"/>
    <col min="14597" max="14597" width="20.140625" style="2" bestFit="1" customWidth="1"/>
    <col min="14598" max="14599" width="16.5703125" style="2" bestFit="1" customWidth="1"/>
    <col min="14600" max="14600" width="19.85546875" style="2" bestFit="1" customWidth="1"/>
    <col min="14601" max="14602" width="16.5703125" style="2" bestFit="1" customWidth="1"/>
    <col min="14603" max="14603" width="19.85546875" style="2" bestFit="1" customWidth="1"/>
    <col min="14604" max="14605" width="16.5703125" style="2" bestFit="1" customWidth="1"/>
    <col min="14606" max="14606" width="19.85546875" style="2" customWidth="1"/>
    <col min="14607" max="14848" width="9.140625" style="2"/>
    <col min="14849" max="14849" width="19.5703125" style="2" customWidth="1"/>
    <col min="14850" max="14850" width="58.5703125" style="2" customWidth="1"/>
    <col min="14851" max="14852" width="10.5703125" style="2" bestFit="1" customWidth="1"/>
    <col min="14853" max="14853" width="20.140625" style="2" bestFit="1" customWidth="1"/>
    <col min="14854" max="14855" width="16.5703125" style="2" bestFit="1" customWidth="1"/>
    <col min="14856" max="14856" width="19.85546875" style="2" bestFit="1" customWidth="1"/>
    <col min="14857" max="14858" width="16.5703125" style="2" bestFit="1" customWidth="1"/>
    <col min="14859" max="14859" width="19.85546875" style="2" bestFit="1" customWidth="1"/>
    <col min="14860" max="14861" width="16.5703125" style="2" bestFit="1" customWidth="1"/>
    <col min="14862" max="14862" width="19.85546875" style="2" customWidth="1"/>
    <col min="14863" max="15104" width="9.140625" style="2"/>
    <col min="15105" max="15105" width="19.5703125" style="2" customWidth="1"/>
    <col min="15106" max="15106" width="58.5703125" style="2" customWidth="1"/>
    <col min="15107" max="15108" width="10.5703125" style="2" bestFit="1" customWidth="1"/>
    <col min="15109" max="15109" width="20.140625" style="2" bestFit="1" customWidth="1"/>
    <col min="15110" max="15111" width="16.5703125" style="2" bestFit="1" customWidth="1"/>
    <col min="15112" max="15112" width="19.85546875" style="2" bestFit="1" customWidth="1"/>
    <col min="15113" max="15114" width="16.5703125" style="2" bestFit="1" customWidth="1"/>
    <col min="15115" max="15115" width="19.85546875" style="2" bestFit="1" customWidth="1"/>
    <col min="15116" max="15117" width="16.5703125" style="2" bestFit="1" customWidth="1"/>
    <col min="15118" max="15118" width="19.85546875" style="2" customWidth="1"/>
    <col min="15119" max="15360" width="9.140625" style="2"/>
    <col min="15361" max="15361" width="19.5703125" style="2" customWidth="1"/>
    <col min="15362" max="15362" width="58.5703125" style="2" customWidth="1"/>
    <col min="15363" max="15364" width="10.5703125" style="2" bestFit="1" customWidth="1"/>
    <col min="15365" max="15365" width="20.140625" style="2" bestFit="1" customWidth="1"/>
    <col min="15366" max="15367" width="16.5703125" style="2" bestFit="1" customWidth="1"/>
    <col min="15368" max="15368" width="19.85546875" style="2" bestFit="1" customWidth="1"/>
    <col min="15369" max="15370" width="16.5703125" style="2" bestFit="1" customWidth="1"/>
    <col min="15371" max="15371" width="19.85546875" style="2" bestFit="1" customWidth="1"/>
    <col min="15372" max="15373" width="16.5703125" style="2" bestFit="1" customWidth="1"/>
    <col min="15374" max="15374" width="19.85546875" style="2" customWidth="1"/>
    <col min="15375" max="15616" width="9.140625" style="2"/>
    <col min="15617" max="15617" width="19.5703125" style="2" customWidth="1"/>
    <col min="15618" max="15618" width="58.5703125" style="2" customWidth="1"/>
    <col min="15619" max="15620" width="10.5703125" style="2" bestFit="1" customWidth="1"/>
    <col min="15621" max="15621" width="20.140625" style="2" bestFit="1" customWidth="1"/>
    <col min="15622" max="15623" width="16.5703125" style="2" bestFit="1" customWidth="1"/>
    <col min="15624" max="15624" width="19.85546875" style="2" bestFit="1" customWidth="1"/>
    <col min="15625" max="15626" width="16.5703125" style="2" bestFit="1" customWidth="1"/>
    <col min="15627" max="15627" width="19.85546875" style="2" bestFit="1" customWidth="1"/>
    <col min="15628" max="15629" width="16.5703125" style="2" bestFit="1" customWidth="1"/>
    <col min="15630" max="15630" width="19.85546875" style="2" customWidth="1"/>
    <col min="15631" max="15872" width="9.140625" style="2"/>
    <col min="15873" max="15873" width="19.5703125" style="2" customWidth="1"/>
    <col min="15874" max="15874" width="58.5703125" style="2" customWidth="1"/>
    <col min="15875" max="15876" width="10.5703125" style="2" bestFit="1" customWidth="1"/>
    <col min="15877" max="15877" width="20.140625" style="2" bestFit="1" customWidth="1"/>
    <col min="15878" max="15879" width="16.5703125" style="2" bestFit="1" customWidth="1"/>
    <col min="15880" max="15880" width="19.85546875" style="2" bestFit="1" customWidth="1"/>
    <col min="15881" max="15882" width="16.5703125" style="2" bestFit="1" customWidth="1"/>
    <col min="15883" max="15883" width="19.85546875" style="2" bestFit="1" customWidth="1"/>
    <col min="15884" max="15885" width="16.5703125" style="2" bestFit="1" customWidth="1"/>
    <col min="15886" max="15886" width="19.85546875" style="2" customWidth="1"/>
    <col min="15887" max="16128" width="9.140625" style="2"/>
    <col min="16129" max="16129" width="19.5703125" style="2" customWidth="1"/>
    <col min="16130" max="16130" width="58.5703125" style="2" customWidth="1"/>
    <col min="16131" max="16132" width="10.5703125" style="2" bestFit="1" customWidth="1"/>
    <col min="16133" max="16133" width="20.140625" style="2" bestFit="1" customWidth="1"/>
    <col min="16134" max="16135" width="16.5703125" style="2" bestFit="1" customWidth="1"/>
    <col min="16136" max="16136" width="19.85546875" style="2" bestFit="1" customWidth="1"/>
    <col min="16137" max="16138" width="16.5703125" style="2" bestFit="1" customWidth="1"/>
    <col min="16139" max="16139" width="19.85546875" style="2" bestFit="1" customWidth="1"/>
    <col min="16140" max="16141" width="16.5703125" style="2" bestFit="1" customWidth="1"/>
    <col min="16142" max="16142" width="19.85546875" style="2" customWidth="1"/>
    <col min="16143" max="16384" width="9.140625" style="2"/>
  </cols>
  <sheetData>
    <row r="2" spans="1:14" ht="23.25" x14ac:dyDescent="0.35">
      <c r="A2" s="1" t="s">
        <v>0</v>
      </c>
    </row>
    <row r="4" spans="1:14" ht="23.25" x14ac:dyDescent="0.35">
      <c r="A4" s="1" t="s">
        <v>1</v>
      </c>
    </row>
    <row r="5" spans="1:14" ht="15.75" x14ac:dyDescent="0.25">
      <c r="B5" s="4" t="s">
        <v>2</v>
      </c>
      <c r="C5" s="5" t="s">
        <v>2</v>
      </c>
      <c r="E5" s="6"/>
      <c r="F5" s="5" t="s">
        <v>2</v>
      </c>
      <c r="H5" s="6"/>
      <c r="I5" s="5" t="s">
        <v>2</v>
      </c>
      <c r="K5" s="6"/>
      <c r="L5" s="5" t="s">
        <v>2</v>
      </c>
      <c r="N5" s="6"/>
    </row>
    <row r="6" spans="1:14" ht="13.5" thickBot="1" x14ac:dyDescent="0.25"/>
    <row r="7" spans="1:14" s="12" customFormat="1" ht="18.75" x14ac:dyDescent="0.3">
      <c r="A7" s="7"/>
      <c r="B7" s="8"/>
      <c r="C7" s="9" t="s">
        <v>3</v>
      </c>
      <c r="D7" s="10"/>
      <c r="E7" s="11"/>
      <c r="F7" s="9" t="s">
        <v>4</v>
      </c>
      <c r="G7" s="10"/>
      <c r="H7" s="10"/>
      <c r="I7" s="9" t="s">
        <v>5</v>
      </c>
      <c r="J7" s="10"/>
      <c r="K7" s="10"/>
      <c r="L7" s="9" t="s">
        <v>6</v>
      </c>
      <c r="M7" s="10"/>
      <c r="N7" s="11"/>
    </row>
    <row r="8" spans="1:14" s="12" customFormat="1" ht="19.5" thickBot="1" x14ac:dyDescent="0.35">
      <c r="A8" s="13" t="s">
        <v>7</v>
      </c>
      <c r="B8" s="14" t="s">
        <v>8</v>
      </c>
      <c r="C8" s="15" t="s">
        <v>9</v>
      </c>
      <c r="D8" s="16" t="s">
        <v>10</v>
      </c>
      <c r="E8" s="17" t="s">
        <v>11</v>
      </c>
      <c r="F8" s="15" t="s">
        <v>12</v>
      </c>
      <c r="G8" s="16" t="s">
        <v>13</v>
      </c>
      <c r="H8" s="18" t="s">
        <v>14</v>
      </c>
      <c r="I8" s="15" t="s">
        <v>15</v>
      </c>
      <c r="J8" s="16" t="s">
        <v>16</v>
      </c>
      <c r="K8" s="18" t="s">
        <v>17</v>
      </c>
      <c r="L8" s="15" t="s">
        <v>18</v>
      </c>
      <c r="M8" s="16" t="s">
        <v>19</v>
      </c>
      <c r="N8" s="17" t="s">
        <v>20</v>
      </c>
    </row>
    <row r="9" spans="1:14" ht="16.5" x14ac:dyDescent="0.3">
      <c r="A9" s="19" t="s">
        <v>21</v>
      </c>
      <c r="B9" s="19" t="s">
        <v>22</v>
      </c>
      <c r="C9" s="20">
        <f>SUM(F9,I9,L9)</f>
        <v>137</v>
      </c>
      <c r="D9" s="21">
        <f>SUM(G9,J9,M9)</f>
        <v>249</v>
      </c>
      <c r="E9" s="22">
        <f>C9/D9</f>
        <v>0.55020080321285136</v>
      </c>
      <c r="F9" s="20">
        <f>SUBTOTAL(9,F10:F21)</f>
        <v>46</v>
      </c>
      <c r="G9" s="21">
        <f>SUBTOTAL(9,G10:G21)</f>
        <v>78</v>
      </c>
      <c r="H9" s="22">
        <f>F9/G9</f>
        <v>0.58974358974358976</v>
      </c>
      <c r="I9" s="20">
        <f>SUBTOTAL(9,I10:I21)</f>
        <v>42</v>
      </c>
      <c r="J9" s="21">
        <f>SUBTOTAL(9,J10:J21)</f>
        <v>101</v>
      </c>
      <c r="K9" s="22">
        <f>I9/J9</f>
        <v>0.41584158415841582</v>
      </c>
      <c r="L9" s="20">
        <f>SUBTOTAL(9,L10:L21)</f>
        <v>49</v>
      </c>
      <c r="M9" s="21">
        <f>SUBTOTAL(9,M10:M21)</f>
        <v>70</v>
      </c>
      <c r="N9" s="22">
        <f>L9/M9</f>
        <v>0.7</v>
      </c>
    </row>
    <row r="10" spans="1:14" s="30" customFormat="1" ht="16.5" x14ac:dyDescent="0.3">
      <c r="A10" s="23" t="s">
        <v>23</v>
      </c>
      <c r="B10" s="24" t="s">
        <v>24</v>
      </c>
      <c r="C10" s="25">
        <f>SUM(F10,I10,L10)</f>
        <v>130</v>
      </c>
      <c r="D10" s="26">
        <f>SUM(G10,J10,M10)</f>
        <v>226</v>
      </c>
      <c r="E10" s="27">
        <f>C10/D10</f>
        <v>0.5752212389380531</v>
      </c>
      <c r="F10" s="25">
        <f>SUBTOTAL(9,F11:F17)</f>
        <v>39</v>
      </c>
      <c r="G10" s="26">
        <f>SUBTOTAL(9,G11:G17)</f>
        <v>55</v>
      </c>
      <c r="H10" s="28">
        <f>F10/G10</f>
        <v>0.70909090909090911</v>
      </c>
      <c r="I10" s="25">
        <f>SUBTOTAL(9,I11:I17)</f>
        <v>42</v>
      </c>
      <c r="J10" s="26">
        <f>SUBTOTAL(9,J11:J17)</f>
        <v>101</v>
      </c>
      <c r="K10" s="28">
        <f>I10/J10</f>
        <v>0.41584158415841582</v>
      </c>
      <c r="L10" s="25">
        <f>SUBTOTAL(9,L11:L17)</f>
        <v>49</v>
      </c>
      <c r="M10" s="26">
        <f>SUBTOTAL(9,M11:M17)</f>
        <v>70</v>
      </c>
      <c r="N10" s="29">
        <f>L10/M10</f>
        <v>0.7</v>
      </c>
    </row>
    <row r="11" spans="1:14" s="30" customFormat="1" ht="15.75" x14ac:dyDescent="0.25">
      <c r="A11" s="31"/>
      <c r="B11" s="32" t="s">
        <v>23</v>
      </c>
      <c r="C11" s="33"/>
      <c r="D11" s="34"/>
      <c r="E11" s="35"/>
      <c r="F11" s="33"/>
      <c r="G11" s="34"/>
      <c r="H11" s="36"/>
      <c r="I11" s="33"/>
      <c r="J11" s="34"/>
      <c r="K11" s="36"/>
      <c r="L11" s="37"/>
      <c r="M11" s="38"/>
      <c r="N11" s="29"/>
    </row>
    <row r="12" spans="1:14" s="30" customFormat="1" ht="15.75" x14ac:dyDescent="0.25">
      <c r="A12" s="31"/>
      <c r="B12" s="32" t="s">
        <v>25</v>
      </c>
      <c r="C12" s="37">
        <f t="shared" ref="C12:D17" si="0">SUM(F12,I12,L12)</f>
        <v>11</v>
      </c>
      <c r="D12" s="38">
        <f t="shared" si="0"/>
        <v>27</v>
      </c>
      <c r="E12" s="39">
        <f t="shared" ref="E12:E18" si="1">C12/D12</f>
        <v>0.40740740740740738</v>
      </c>
      <c r="F12" s="37">
        <v>11</v>
      </c>
      <c r="G12" s="38">
        <v>20</v>
      </c>
      <c r="H12" s="28">
        <f>F12/G12</f>
        <v>0.55000000000000004</v>
      </c>
      <c r="I12" s="37">
        <v>0</v>
      </c>
      <c r="J12" s="38">
        <v>2</v>
      </c>
      <c r="K12" s="28">
        <f t="shared" ref="K12:K17" si="2">I12/J12</f>
        <v>0</v>
      </c>
      <c r="L12" s="37">
        <v>0</v>
      </c>
      <c r="M12" s="38">
        <v>5</v>
      </c>
      <c r="N12" s="29">
        <f t="shared" ref="N12:N17" si="3">L12/M12</f>
        <v>0</v>
      </c>
    </row>
    <row r="13" spans="1:14" s="30" customFormat="1" ht="15.75" x14ac:dyDescent="0.25">
      <c r="A13" s="31"/>
      <c r="B13" s="32" t="s">
        <v>26</v>
      </c>
      <c r="C13" s="37">
        <f t="shared" si="0"/>
        <v>18</v>
      </c>
      <c r="D13" s="38">
        <f t="shared" si="0"/>
        <v>29</v>
      </c>
      <c r="E13" s="39">
        <f t="shared" si="1"/>
        <v>0.62068965517241381</v>
      </c>
      <c r="F13" s="37">
        <v>0</v>
      </c>
      <c r="G13" s="38">
        <v>2</v>
      </c>
      <c r="H13" s="28">
        <f>F13/G13</f>
        <v>0</v>
      </c>
      <c r="I13" s="37">
        <v>13</v>
      </c>
      <c r="J13" s="38">
        <v>18</v>
      </c>
      <c r="K13" s="28">
        <f t="shared" si="2"/>
        <v>0.72222222222222221</v>
      </c>
      <c r="L13" s="37">
        <v>5</v>
      </c>
      <c r="M13" s="38">
        <v>9</v>
      </c>
      <c r="N13" s="29">
        <f t="shared" si="3"/>
        <v>0.55555555555555558</v>
      </c>
    </row>
    <row r="14" spans="1:14" s="47" customFormat="1" ht="15.75" x14ac:dyDescent="0.25">
      <c r="A14" s="40"/>
      <c r="B14" s="41" t="s">
        <v>27</v>
      </c>
      <c r="C14" s="42">
        <f t="shared" si="0"/>
        <v>13</v>
      </c>
      <c r="D14" s="43">
        <f t="shared" si="0"/>
        <v>28</v>
      </c>
      <c r="E14" s="44">
        <f t="shared" si="1"/>
        <v>0.4642857142857143</v>
      </c>
      <c r="F14" s="42"/>
      <c r="G14" s="43"/>
      <c r="H14" s="45"/>
      <c r="I14" s="42">
        <v>4</v>
      </c>
      <c r="J14" s="43">
        <v>17</v>
      </c>
      <c r="K14" s="45">
        <f t="shared" si="2"/>
        <v>0.23529411764705882</v>
      </c>
      <c r="L14" s="42">
        <v>9</v>
      </c>
      <c r="M14" s="43">
        <v>11</v>
      </c>
      <c r="N14" s="46">
        <f t="shared" si="3"/>
        <v>0.81818181818181823</v>
      </c>
    </row>
    <row r="15" spans="1:14" s="47" customFormat="1" ht="15.75" x14ac:dyDescent="0.25">
      <c r="A15" s="40"/>
      <c r="B15" s="41" t="s">
        <v>28</v>
      </c>
      <c r="C15" s="42">
        <f t="shared" si="0"/>
        <v>9</v>
      </c>
      <c r="D15" s="43">
        <f t="shared" si="0"/>
        <v>33</v>
      </c>
      <c r="E15" s="44">
        <f t="shared" si="1"/>
        <v>0.27272727272727271</v>
      </c>
      <c r="F15" s="42"/>
      <c r="G15" s="43"/>
      <c r="H15" s="45"/>
      <c r="I15" s="42">
        <v>4</v>
      </c>
      <c r="J15" s="43">
        <v>26</v>
      </c>
      <c r="K15" s="45">
        <f t="shared" si="2"/>
        <v>0.15384615384615385</v>
      </c>
      <c r="L15" s="42">
        <v>5</v>
      </c>
      <c r="M15" s="43">
        <v>7</v>
      </c>
      <c r="N15" s="46">
        <f t="shared" si="3"/>
        <v>0.7142857142857143</v>
      </c>
    </row>
    <row r="16" spans="1:14" s="30" customFormat="1" ht="15.75" x14ac:dyDescent="0.25">
      <c r="A16" s="31"/>
      <c r="B16" s="32" t="s">
        <v>29</v>
      </c>
      <c r="C16" s="37">
        <f t="shared" si="0"/>
        <v>27</v>
      </c>
      <c r="D16" s="38">
        <f t="shared" si="0"/>
        <v>47</v>
      </c>
      <c r="E16" s="35">
        <f t="shared" si="1"/>
        <v>0.57446808510638303</v>
      </c>
      <c r="F16" s="37">
        <v>3</v>
      </c>
      <c r="G16" s="38">
        <v>7</v>
      </c>
      <c r="H16" s="28">
        <f>F16/G16</f>
        <v>0.42857142857142855</v>
      </c>
      <c r="I16" s="37">
        <v>0</v>
      </c>
      <c r="J16" s="38">
        <v>13</v>
      </c>
      <c r="K16" s="28">
        <f t="shared" si="2"/>
        <v>0</v>
      </c>
      <c r="L16" s="37">
        <v>24</v>
      </c>
      <c r="M16" s="38">
        <v>27</v>
      </c>
      <c r="N16" s="29">
        <f t="shared" si="3"/>
        <v>0.88888888888888884</v>
      </c>
    </row>
    <row r="17" spans="1:14" s="30" customFormat="1" ht="15.75" x14ac:dyDescent="0.25">
      <c r="A17" s="48"/>
      <c r="B17" s="49" t="s">
        <v>30</v>
      </c>
      <c r="C17" s="50">
        <f t="shared" si="0"/>
        <v>52</v>
      </c>
      <c r="D17" s="51">
        <f t="shared" si="0"/>
        <v>62</v>
      </c>
      <c r="E17" s="52">
        <f t="shared" si="1"/>
        <v>0.83870967741935487</v>
      </c>
      <c r="F17" s="50">
        <v>25</v>
      </c>
      <c r="G17" s="51">
        <v>26</v>
      </c>
      <c r="H17" s="53">
        <f>F17/G17</f>
        <v>0.96153846153846156</v>
      </c>
      <c r="I17" s="50">
        <v>21</v>
      </c>
      <c r="J17" s="51">
        <v>25</v>
      </c>
      <c r="K17" s="53">
        <f t="shared" si="2"/>
        <v>0.84</v>
      </c>
      <c r="L17" s="50">
        <v>6</v>
      </c>
      <c r="M17" s="51">
        <v>11</v>
      </c>
      <c r="N17" s="54">
        <f t="shared" si="3"/>
        <v>0.54545454545454541</v>
      </c>
    </row>
    <row r="18" spans="1:14" s="57" customFormat="1" ht="16.5" x14ac:dyDescent="0.3">
      <c r="A18" s="23" t="s">
        <v>31</v>
      </c>
      <c r="B18" s="24" t="s">
        <v>32</v>
      </c>
      <c r="C18" s="25">
        <f>SUM(F18,I18,L18)</f>
        <v>7</v>
      </c>
      <c r="D18" s="26">
        <f>SUM(G18,J18,M18)</f>
        <v>23</v>
      </c>
      <c r="E18" s="55">
        <f t="shared" si="1"/>
        <v>0.30434782608695654</v>
      </c>
      <c r="F18" s="25">
        <f>SUBTOTAL(9,F20:F21)</f>
        <v>7</v>
      </c>
      <c r="G18" s="26">
        <f>SUBTOTAL(9,G20:G21)</f>
        <v>23</v>
      </c>
      <c r="H18" s="56">
        <f>F18/G18</f>
        <v>0.30434782608695654</v>
      </c>
      <c r="I18" s="25"/>
      <c r="J18" s="26"/>
      <c r="K18" s="56"/>
      <c r="L18" s="25"/>
      <c r="M18" s="26"/>
      <c r="N18" s="55"/>
    </row>
    <row r="19" spans="1:14" s="30" customFormat="1" ht="15.75" x14ac:dyDescent="0.2">
      <c r="A19" s="31"/>
      <c r="B19" s="32" t="s">
        <v>31</v>
      </c>
      <c r="C19" s="33"/>
      <c r="D19" s="34"/>
      <c r="E19" s="58"/>
      <c r="F19" s="33"/>
      <c r="G19" s="34"/>
      <c r="H19" s="36"/>
      <c r="I19" s="33"/>
      <c r="J19" s="34"/>
      <c r="K19" s="36"/>
      <c r="L19" s="33"/>
      <c r="M19" s="34"/>
      <c r="N19" s="58"/>
    </row>
    <row r="20" spans="1:14" s="30" customFormat="1" ht="15.75" x14ac:dyDescent="0.25">
      <c r="A20" s="31"/>
      <c r="B20" s="32" t="s">
        <v>33</v>
      </c>
      <c r="C20" s="37">
        <f>SUM(F20,I20,L20)</f>
        <v>1</v>
      </c>
      <c r="D20" s="38">
        <f>SUM(G20,J20,M20)</f>
        <v>3</v>
      </c>
      <c r="E20" s="29">
        <f>C20/D20</f>
        <v>0.33333333333333331</v>
      </c>
      <c r="F20" s="37">
        <v>1</v>
      </c>
      <c r="G20" s="38">
        <v>3</v>
      </c>
      <c r="H20" s="28">
        <f>F20/G20</f>
        <v>0.33333333333333331</v>
      </c>
      <c r="I20" s="37"/>
      <c r="J20" s="38"/>
      <c r="K20" s="28"/>
      <c r="L20" s="37"/>
      <c r="M20" s="38"/>
      <c r="N20" s="29"/>
    </row>
    <row r="21" spans="1:14" s="30" customFormat="1" ht="16.5" thickBot="1" x14ac:dyDescent="0.25">
      <c r="A21" s="59"/>
      <c r="B21" s="60" t="s">
        <v>34</v>
      </c>
      <c r="C21" s="61">
        <f>SUM(F21,I21,L21)</f>
        <v>6</v>
      </c>
      <c r="D21" s="62">
        <f>SUM(G21,J21,M21)</f>
        <v>20</v>
      </c>
      <c r="E21" s="63">
        <f>C21/D21</f>
        <v>0.3</v>
      </c>
      <c r="F21" s="61">
        <v>6</v>
      </c>
      <c r="G21" s="62">
        <v>20</v>
      </c>
      <c r="H21" s="64">
        <f>F21/G21</f>
        <v>0.3</v>
      </c>
      <c r="I21" s="61"/>
      <c r="J21" s="62"/>
      <c r="K21" s="64"/>
      <c r="L21" s="61"/>
      <c r="M21" s="62"/>
      <c r="N21" s="63"/>
    </row>
  </sheetData>
  <mergeCells count="4">
    <mergeCell ref="C7:E7"/>
    <mergeCell ref="F7:H7"/>
    <mergeCell ref="I7:K7"/>
    <mergeCell ref="L7:N7"/>
  </mergeCells>
  <phoneticPr fontId="3" type="noConversion"/>
  <printOptions horizontalCentered="1"/>
  <pageMargins left="0.25" right="0.25" top="0.8" bottom="0.8" header="0.3" footer="0.3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"/>
  <sheetViews>
    <sheetView workbookViewId="0"/>
  </sheetViews>
  <sheetFormatPr defaultRowHeight="15.7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近三年指標數據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研發處學評組工讀生</cp:lastModifiedBy>
  <dcterms:created xsi:type="dcterms:W3CDTF">2015-06-05T18:19:34Z</dcterms:created>
  <dcterms:modified xsi:type="dcterms:W3CDTF">2023-06-01T09:17:31Z</dcterms:modified>
</cp:coreProperties>
</file>