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AA65A683-CAD1-42DA-9C93-D2E29BB612B2}" xr6:coauthVersionLast="32" xr6:coauthVersionMax="32" xr10:uidLastSave="{00000000-0000-0000-0000-000000000000}"/>
  <bookViews>
    <workbookView xWindow="0" yWindow="0" windowWidth="15345" windowHeight="6270" firstSheet="9" activeTab="13" xr2:uid="{00000000-000D-0000-FFFF-FFFF00000000}"/>
  </bookViews>
  <sheets>
    <sheet name="1" sheetId="1" r:id="rId1"/>
    <sheet name="2" sheetId="3" r:id="rId2"/>
    <sheet name="3" sheetId="4" r:id="rId3"/>
    <sheet name="4" sheetId="6" r:id="rId4"/>
    <sheet name="5" sheetId="7" r:id="rId5"/>
    <sheet name="6" sheetId="8" r:id="rId6"/>
    <sheet name="7" sheetId="10" r:id="rId7"/>
    <sheet name="8" sheetId="11" r:id="rId8"/>
    <sheet name="8-3(2016)" sheetId="18" r:id="rId9"/>
    <sheet name="2016+2017" sheetId="21" r:id="rId10"/>
    <sheet name="170830" sheetId="17" r:id="rId11"/>
    <sheet name="180312" sheetId="23" r:id="rId12"/>
    <sheet name="180315" sheetId="24" r:id="rId13"/>
    <sheet name="180325" sheetId="26" r:id="rId14"/>
    <sheet name="Sheet2" sheetId="22" r:id="rId15"/>
    <sheet name="表格存档" sheetId="9" r:id="rId16"/>
    <sheet name="统计表" sheetId="19" r:id="rId17"/>
    <sheet name="一般分析" sheetId="13" r:id="rId18"/>
    <sheet name="Sheet1" sheetId="20" r:id="rId19"/>
    <sheet name="图" sheetId="14" r:id="rId20"/>
    <sheet name="混合效应模型" sheetId="15" r:id="rId21"/>
  </sheets>
  <definedNames>
    <definedName name="_xlnm._FilterDatabase" localSheetId="10" hidden="1">'170830'!$A$1:$BF$2</definedName>
    <definedName name="_xlnm._FilterDatabase" localSheetId="11" hidden="1">'180312'!$A$1:$BI$2</definedName>
    <definedName name="_xlnm._FilterDatabase" localSheetId="12" hidden="1">'180315'!$A$1:$BR$2</definedName>
    <definedName name="_xlnm._FilterDatabase" localSheetId="13" hidden="1">'180325'!$A$1:$BR$2</definedName>
    <definedName name="_xlnm._FilterDatabase" localSheetId="1" hidden="1">'2'!$A$3:$AF$154</definedName>
    <definedName name="_xlnm._FilterDatabase" localSheetId="5" hidden="1">'6'!$A$1:$BF$1</definedName>
    <definedName name="_xlnm._FilterDatabase" localSheetId="6" hidden="1">'7'!$A$1:$BO$2</definedName>
    <definedName name="_xlnm._FilterDatabase" localSheetId="7" hidden="1">'8'!$A$1:$AW$2</definedName>
    <definedName name="OLE_LINK1" localSheetId="16">统计表!$R$4</definedName>
    <definedName name="OLE_LINK2" localSheetId="16">统计表!$R$4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95" i="26" l="1"/>
  <c r="Y95" i="26" l="1"/>
  <c r="W95" i="26"/>
  <c r="BA90" i="26"/>
  <c r="AZ90" i="26"/>
  <c r="BA89" i="26"/>
  <c r="AZ89" i="26"/>
  <c r="BA88" i="26"/>
  <c r="AZ88" i="26"/>
  <c r="BA87" i="26"/>
  <c r="AZ87" i="26"/>
  <c r="BA86" i="26"/>
  <c r="AZ86" i="26"/>
  <c r="BA85" i="26"/>
  <c r="AZ85" i="26"/>
  <c r="BA84" i="26"/>
  <c r="AZ84" i="26"/>
  <c r="BA83" i="26"/>
  <c r="AZ83" i="26"/>
  <c r="BA82" i="26"/>
  <c r="AZ82" i="26"/>
  <c r="BA81" i="26"/>
  <c r="AZ81" i="26"/>
  <c r="BA80" i="26"/>
  <c r="AZ80" i="26"/>
  <c r="BA79" i="26"/>
  <c r="AZ79" i="26"/>
  <c r="BA78" i="26"/>
  <c r="AZ78" i="26"/>
  <c r="BA77" i="26"/>
  <c r="AZ77" i="26"/>
  <c r="BA76" i="26"/>
  <c r="AZ76" i="26"/>
  <c r="BA75" i="26"/>
  <c r="AZ75" i="26"/>
  <c r="BA74" i="26"/>
  <c r="AZ74" i="26"/>
  <c r="BA73" i="26"/>
  <c r="AZ73" i="26"/>
  <c r="BA72" i="26"/>
  <c r="AZ72" i="26"/>
  <c r="BA71" i="26"/>
  <c r="AZ71" i="26"/>
  <c r="BA70" i="26"/>
  <c r="AZ70" i="26"/>
  <c r="BA69" i="26"/>
  <c r="AZ69" i="26"/>
  <c r="BA68" i="26"/>
  <c r="AZ68" i="26"/>
  <c r="BA67" i="26"/>
  <c r="AZ67" i="26"/>
  <c r="BA66" i="26"/>
  <c r="AZ66" i="26"/>
  <c r="BA65" i="26"/>
  <c r="AZ65" i="26"/>
  <c r="BA64" i="26"/>
  <c r="AZ64" i="26"/>
  <c r="BA63" i="26"/>
  <c r="AZ63" i="26"/>
  <c r="BA62" i="26"/>
  <c r="AZ62" i="26"/>
  <c r="BA61" i="26"/>
  <c r="AZ61" i="26"/>
  <c r="BA60" i="26"/>
  <c r="AZ60" i="26"/>
  <c r="BA59" i="26"/>
  <c r="AZ59" i="26"/>
  <c r="BA58" i="26"/>
  <c r="AZ58" i="26"/>
  <c r="BA57" i="26"/>
  <c r="AZ57" i="26"/>
  <c r="BA56" i="26"/>
  <c r="AZ56" i="26"/>
  <c r="BA55" i="26"/>
  <c r="AZ55" i="26"/>
  <c r="BA54" i="26"/>
  <c r="AZ54" i="26"/>
  <c r="BA53" i="26"/>
  <c r="AZ53" i="26"/>
  <c r="BA52" i="26"/>
  <c r="AZ52" i="26"/>
  <c r="BA51" i="26"/>
  <c r="AZ51" i="26"/>
  <c r="BA50" i="26"/>
  <c r="AZ50" i="26"/>
  <c r="BA49" i="26"/>
  <c r="AZ49" i="26"/>
  <c r="BA48" i="26"/>
  <c r="AZ48" i="26"/>
  <c r="BA47" i="26"/>
  <c r="AZ47" i="26"/>
  <c r="BA46" i="26"/>
  <c r="AZ46" i="26"/>
  <c r="BA45" i="26"/>
  <c r="AZ45" i="26"/>
  <c r="BA44" i="26"/>
  <c r="AZ44" i="26"/>
  <c r="BA43" i="26"/>
  <c r="AZ43" i="26"/>
  <c r="BA42" i="26"/>
  <c r="AZ42" i="26"/>
  <c r="BA41" i="26"/>
  <c r="AZ41" i="26"/>
  <c r="BA40" i="26"/>
  <c r="AZ40" i="26"/>
  <c r="BA39" i="26"/>
  <c r="AZ39" i="26"/>
  <c r="BA38" i="26"/>
  <c r="AZ38" i="26"/>
  <c r="BA37" i="26"/>
  <c r="AZ37" i="26"/>
  <c r="BA36" i="26"/>
  <c r="AZ36" i="26"/>
  <c r="BA35" i="26"/>
  <c r="AZ35" i="26"/>
  <c r="BA34" i="26"/>
  <c r="AZ34" i="26"/>
  <c r="BA33" i="26"/>
  <c r="AZ33" i="26"/>
  <c r="BA32" i="26"/>
  <c r="AZ32" i="26"/>
  <c r="BA31" i="26"/>
  <c r="AZ31" i="26"/>
  <c r="BA30" i="26"/>
  <c r="AZ30" i="26"/>
  <c r="BA29" i="26"/>
  <c r="AZ29" i="26"/>
  <c r="BA28" i="26"/>
  <c r="AZ28" i="26"/>
  <c r="BA27" i="26"/>
  <c r="AZ27" i="26"/>
  <c r="BA26" i="26"/>
  <c r="AZ26" i="26"/>
  <c r="BA25" i="26"/>
  <c r="AZ25" i="26"/>
  <c r="BA24" i="26"/>
  <c r="AZ24" i="26"/>
  <c r="BA23" i="26"/>
  <c r="AZ23" i="26"/>
  <c r="BA22" i="26"/>
  <c r="AZ22" i="26"/>
  <c r="BA21" i="26"/>
  <c r="AZ21" i="26"/>
  <c r="BA20" i="26"/>
  <c r="AZ20" i="26"/>
  <c r="BA19" i="26"/>
  <c r="AZ19" i="26"/>
  <c r="BA18" i="26"/>
  <c r="AZ18" i="26"/>
  <c r="BA17" i="26"/>
  <c r="AZ17" i="26"/>
  <c r="BA16" i="26"/>
  <c r="AZ16" i="26"/>
  <c r="BA15" i="26"/>
  <c r="AZ15" i="26"/>
  <c r="BA14" i="26"/>
  <c r="AZ14" i="26"/>
  <c r="BA13" i="26"/>
  <c r="AZ13" i="26"/>
  <c r="BA12" i="26"/>
  <c r="AZ12" i="26"/>
  <c r="BA11" i="26"/>
  <c r="AZ11" i="26"/>
  <c r="BA10" i="26"/>
  <c r="AZ10" i="26"/>
  <c r="BA9" i="26"/>
  <c r="AZ9" i="26"/>
  <c r="BA8" i="26"/>
  <c r="AZ8" i="26"/>
  <c r="BA7" i="26"/>
  <c r="AZ7" i="26"/>
  <c r="BA6" i="26"/>
  <c r="AZ6" i="26"/>
  <c r="BA5" i="26"/>
  <c r="AZ5" i="26"/>
  <c r="BA4" i="26"/>
  <c r="AZ4" i="26"/>
  <c r="BA91" i="24" l="1"/>
  <c r="AZ91" i="24"/>
  <c r="BA90" i="24"/>
  <c r="AZ90" i="24"/>
  <c r="BA89" i="24"/>
  <c r="AZ89" i="24"/>
  <c r="BA88" i="24"/>
  <c r="AZ88" i="24"/>
  <c r="BA87" i="24"/>
  <c r="AZ87" i="24"/>
  <c r="BA86" i="24"/>
  <c r="AZ86" i="24"/>
  <c r="BA85" i="24"/>
  <c r="AZ85" i="24"/>
  <c r="BA84" i="24"/>
  <c r="AZ84" i="24"/>
  <c r="BA83" i="24"/>
  <c r="AZ83" i="24"/>
  <c r="BA82" i="24"/>
  <c r="AZ82" i="24"/>
  <c r="BA81" i="24"/>
  <c r="AZ81" i="24"/>
  <c r="BA80" i="24"/>
  <c r="AZ80" i="24"/>
  <c r="BA79" i="24"/>
  <c r="AZ79" i="24"/>
  <c r="BA78" i="24"/>
  <c r="AZ78" i="24"/>
  <c r="BA77" i="24"/>
  <c r="AZ77" i="24"/>
  <c r="BA76" i="24"/>
  <c r="AZ76" i="24"/>
  <c r="BA75" i="24"/>
  <c r="AZ75" i="24"/>
  <c r="BA74" i="24"/>
  <c r="AZ74" i="24"/>
  <c r="BA73" i="24"/>
  <c r="AZ73" i="24"/>
  <c r="BA72" i="24"/>
  <c r="AZ72" i="24"/>
  <c r="BA71" i="24"/>
  <c r="AZ71" i="24"/>
  <c r="BA70" i="24"/>
  <c r="AZ70" i="24"/>
  <c r="BA69" i="24"/>
  <c r="AZ69" i="24"/>
  <c r="BA68" i="24"/>
  <c r="AZ68" i="24"/>
  <c r="BA67" i="24"/>
  <c r="AZ67" i="24"/>
  <c r="BA66" i="24"/>
  <c r="AZ66" i="24"/>
  <c r="BA65" i="24"/>
  <c r="AZ65" i="24"/>
  <c r="BA64" i="24"/>
  <c r="AZ64" i="24"/>
  <c r="BA63" i="24"/>
  <c r="AZ63" i="24"/>
  <c r="BA62" i="24"/>
  <c r="AZ62" i="24"/>
  <c r="BA61" i="24"/>
  <c r="AZ61" i="24"/>
  <c r="BA60" i="24"/>
  <c r="AZ60" i="24"/>
  <c r="BA59" i="24"/>
  <c r="AZ59" i="24"/>
  <c r="BA58" i="24"/>
  <c r="AZ58" i="24"/>
  <c r="BA57" i="24"/>
  <c r="AZ57" i="24"/>
  <c r="BA56" i="24"/>
  <c r="AZ56" i="24"/>
  <c r="AZ48" i="24"/>
  <c r="BA48" i="24"/>
  <c r="AZ49" i="24"/>
  <c r="BA49" i="24"/>
  <c r="AZ50" i="24"/>
  <c r="BA50" i="24"/>
  <c r="AZ51" i="24"/>
  <c r="BA51" i="24"/>
  <c r="AZ52" i="24"/>
  <c r="BA52" i="24"/>
  <c r="AZ53" i="24"/>
  <c r="BA53" i="24"/>
  <c r="AZ54" i="24"/>
  <c r="BA54" i="24"/>
  <c r="AZ55" i="24"/>
  <c r="BA55" i="24"/>
  <c r="AZ35" i="24"/>
  <c r="BA35" i="24"/>
  <c r="AZ36" i="24"/>
  <c r="BA36" i="24"/>
  <c r="AZ37" i="24"/>
  <c r="BA37" i="24"/>
  <c r="AZ38" i="24"/>
  <c r="BA38" i="24"/>
  <c r="AZ39" i="24"/>
  <c r="BA39" i="24"/>
  <c r="AZ40" i="24"/>
  <c r="BA40" i="24"/>
  <c r="AZ41" i="24"/>
  <c r="BA41" i="24"/>
  <c r="AZ42" i="24"/>
  <c r="BA42" i="24"/>
  <c r="AZ43" i="24"/>
  <c r="BA43" i="24"/>
  <c r="AZ44" i="24"/>
  <c r="BA44" i="24"/>
  <c r="AZ45" i="24"/>
  <c r="BA45" i="24"/>
  <c r="AZ46" i="24"/>
  <c r="BA46" i="24"/>
  <c r="AZ47" i="24"/>
  <c r="BA47" i="24"/>
  <c r="AZ28" i="24"/>
  <c r="BA28" i="24"/>
  <c r="AZ29" i="24"/>
  <c r="BA29" i="24"/>
  <c r="AZ30" i="24"/>
  <c r="BA30" i="24"/>
  <c r="AZ31" i="24"/>
  <c r="BA31" i="24"/>
  <c r="AZ32" i="24"/>
  <c r="BA32" i="24"/>
  <c r="AZ33" i="24"/>
  <c r="BA33" i="24"/>
  <c r="AZ34" i="24"/>
  <c r="BA34" i="24"/>
  <c r="AZ9" i="24"/>
  <c r="BA9" i="24"/>
  <c r="AZ10" i="24"/>
  <c r="BA10" i="24"/>
  <c r="AZ11" i="24"/>
  <c r="BA11" i="24"/>
  <c r="AZ12" i="24"/>
  <c r="BA12" i="24"/>
  <c r="AZ13" i="24"/>
  <c r="BA13" i="24"/>
  <c r="AZ14" i="24"/>
  <c r="BA14" i="24"/>
  <c r="AZ15" i="24"/>
  <c r="BA15" i="24"/>
  <c r="AZ16" i="24"/>
  <c r="BA16" i="24"/>
  <c r="AZ17" i="24"/>
  <c r="BA17" i="24"/>
  <c r="AZ18" i="24"/>
  <c r="BA18" i="24"/>
  <c r="AZ19" i="24"/>
  <c r="BA19" i="24"/>
  <c r="AZ20" i="24"/>
  <c r="BA20" i="24"/>
  <c r="AZ21" i="24"/>
  <c r="BA21" i="24"/>
  <c r="AZ22" i="24"/>
  <c r="BA22" i="24"/>
  <c r="AZ23" i="24"/>
  <c r="BA23" i="24"/>
  <c r="AZ24" i="24"/>
  <c r="BA24" i="24"/>
  <c r="AZ25" i="24"/>
  <c r="BA25" i="24"/>
  <c r="AZ26" i="24"/>
  <c r="BA26" i="24"/>
  <c r="AZ27" i="24"/>
  <c r="BA27" i="24"/>
  <c r="BA8" i="24"/>
  <c r="AZ8" i="24"/>
  <c r="AZ4" i="24"/>
  <c r="BA4" i="24"/>
  <c r="AZ5" i="24"/>
  <c r="BA5" i="24"/>
  <c r="AZ6" i="24"/>
  <c r="BA6" i="24"/>
  <c r="AZ7" i="24"/>
  <c r="BA7" i="24"/>
  <c r="Y96" i="24"/>
  <c r="X96" i="24"/>
  <c r="W96" i="24"/>
  <c r="AR18" i="23" l="1"/>
  <c r="AQ18" i="23"/>
  <c r="AQ5" i="23"/>
  <c r="AR5" i="23"/>
  <c r="AQ6" i="23"/>
  <c r="AR6" i="23"/>
  <c r="AQ7" i="23"/>
  <c r="AR7" i="23"/>
  <c r="AQ8" i="23"/>
  <c r="AR8" i="23"/>
  <c r="AQ9" i="23"/>
  <c r="AR9" i="23"/>
  <c r="AQ10" i="23"/>
  <c r="AR10" i="23"/>
  <c r="AQ11" i="23"/>
  <c r="AR11" i="23"/>
  <c r="AQ12" i="23"/>
  <c r="AR12" i="23"/>
  <c r="AQ13" i="23"/>
  <c r="AR13" i="23"/>
  <c r="AQ14" i="23"/>
  <c r="AR14" i="23"/>
  <c r="AQ15" i="23"/>
  <c r="AR15" i="23"/>
  <c r="AQ16" i="23"/>
  <c r="AR16" i="23"/>
  <c r="AQ17" i="23"/>
  <c r="AR17" i="23"/>
  <c r="AQ19" i="23"/>
  <c r="AR19" i="23"/>
  <c r="AQ20" i="23"/>
  <c r="AR20" i="23"/>
  <c r="AQ21" i="23"/>
  <c r="AR21" i="23"/>
  <c r="AQ22" i="23"/>
  <c r="AR22" i="23"/>
  <c r="AQ23" i="23"/>
  <c r="AR23" i="23"/>
  <c r="AQ24" i="23"/>
  <c r="AR24" i="23"/>
  <c r="AQ25" i="23"/>
  <c r="AR25" i="23"/>
  <c r="AQ26" i="23"/>
  <c r="AR26" i="23"/>
  <c r="AQ27" i="23"/>
  <c r="AR27" i="23"/>
  <c r="AQ28" i="23"/>
  <c r="AR28" i="23"/>
  <c r="AQ29" i="23"/>
  <c r="AR29" i="23"/>
  <c r="AQ30" i="23"/>
  <c r="AR30" i="23"/>
  <c r="AQ31" i="23"/>
  <c r="AR31" i="23"/>
  <c r="AQ32" i="23"/>
  <c r="AR32" i="23"/>
  <c r="AQ33" i="23"/>
  <c r="AR33" i="23"/>
  <c r="AQ34" i="23"/>
  <c r="AR34" i="23"/>
  <c r="AQ35" i="23"/>
  <c r="AR35" i="23"/>
  <c r="AQ36" i="23"/>
  <c r="AR36" i="23"/>
  <c r="AQ37" i="23"/>
  <c r="AR37" i="23"/>
  <c r="AQ38" i="23"/>
  <c r="AR38" i="23"/>
  <c r="AQ39" i="23"/>
  <c r="AR39" i="23"/>
  <c r="AQ40" i="23"/>
  <c r="AR40" i="23"/>
  <c r="AQ41" i="23"/>
  <c r="AR41" i="23"/>
  <c r="AQ42" i="23"/>
  <c r="AR42" i="23"/>
  <c r="AQ43" i="23"/>
  <c r="AR43" i="23"/>
  <c r="AQ44" i="23"/>
  <c r="AR44" i="23"/>
  <c r="AQ45" i="23"/>
  <c r="AR45" i="23"/>
  <c r="AQ46" i="23"/>
  <c r="AR46" i="23"/>
  <c r="AQ47" i="23"/>
  <c r="AR47" i="23"/>
  <c r="AQ48" i="23"/>
  <c r="AR48" i="23"/>
  <c r="AQ49" i="23"/>
  <c r="AR49" i="23"/>
  <c r="AQ50" i="23"/>
  <c r="AR50" i="23"/>
  <c r="AQ51" i="23"/>
  <c r="AR51" i="23"/>
  <c r="AQ52" i="23"/>
  <c r="AR52" i="23"/>
  <c r="AQ53" i="23"/>
  <c r="AR53" i="23"/>
  <c r="AQ54" i="23"/>
  <c r="AR54" i="23"/>
  <c r="AQ55" i="23"/>
  <c r="AR55" i="23"/>
  <c r="AQ56" i="23"/>
  <c r="AR56" i="23"/>
  <c r="AR57" i="23"/>
  <c r="AQ57" i="23"/>
  <c r="AQ58" i="23"/>
  <c r="AR58" i="23"/>
  <c r="AQ59" i="23"/>
  <c r="AR59" i="23"/>
  <c r="AQ60" i="23"/>
  <c r="AR60" i="23"/>
  <c r="AQ61" i="23"/>
  <c r="AR61" i="23"/>
  <c r="AQ62" i="23"/>
  <c r="AR62" i="23"/>
  <c r="AQ63" i="23"/>
  <c r="AR63" i="23"/>
  <c r="AQ64" i="23"/>
  <c r="AR64" i="23"/>
  <c r="AQ65" i="23"/>
  <c r="AR65" i="23"/>
  <c r="AQ66" i="23"/>
  <c r="AR66" i="23"/>
  <c r="AQ67" i="23"/>
  <c r="AR67" i="23"/>
  <c r="AQ68" i="23"/>
  <c r="AR68" i="23"/>
  <c r="AQ69" i="23"/>
  <c r="AR69" i="23"/>
  <c r="AQ70" i="23"/>
  <c r="AR70" i="23"/>
  <c r="AQ71" i="23"/>
  <c r="AR71" i="23"/>
  <c r="AQ72" i="23"/>
  <c r="AR72" i="23"/>
  <c r="AQ73" i="23"/>
  <c r="AR73" i="23"/>
  <c r="AQ74" i="23"/>
  <c r="AR74" i="23"/>
  <c r="AQ75" i="23"/>
  <c r="AR75" i="23"/>
  <c r="AQ76" i="23"/>
  <c r="AR76" i="23"/>
  <c r="AQ77" i="23"/>
  <c r="AR77" i="23"/>
  <c r="AQ78" i="23"/>
  <c r="AR78" i="23"/>
  <c r="AQ79" i="23"/>
  <c r="AR79" i="23"/>
  <c r="AQ80" i="23"/>
  <c r="AR80" i="23"/>
  <c r="AQ81" i="23"/>
  <c r="AR81" i="23"/>
  <c r="AQ82" i="23"/>
  <c r="AR82" i="23"/>
  <c r="AQ83" i="23"/>
  <c r="AR83" i="23"/>
  <c r="AQ84" i="23"/>
  <c r="AR84" i="23"/>
  <c r="AQ85" i="23"/>
  <c r="AR85" i="23"/>
  <c r="AQ86" i="23"/>
  <c r="AR86" i="23"/>
  <c r="AQ87" i="23"/>
  <c r="AR87" i="23"/>
  <c r="AQ88" i="23"/>
  <c r="AR88" i="23"/>
  <c r="AQ89" i="23"/>
  <c r="AR89" i="23"/>
  <c r="AQ90" i="23"/>
  <c r="AR90" i="23"/>
  <c r="AQ91" i="23"/>
  <c r="AR91" i="23"/>
  <c r="AR4" i="23"/>
  <c r="AQ4" i="23"/>
  <c r="X96" i="23"/>
  <c r="W96" i="23"/>
  <c r="V96" i="23"/>
  <c r="V97" i="17" l="1"/>
  <c r="W97" i="17"/>
  <c r="U97" i="17"/>
  <c r="F77" i="13" l="1"/>
  <c r="F76" i="13"/>
  <c r="F75" i="13"/>
  <c r="F74" i="13"/>
  <c r="F24" i="13" l="1"/>
  <c r="F23" i="13"/>
  <c r="F22" i="13"/>
  <c r="F21" i="13"/>
  <c r="M48" i="10" l="1"/>
  <c r="M47" i="10"/>
  <c r="M46" i="10"/>
  <c r="M45" i="10"/>
  <c r="M44" i="10"/>
  <c r="M43" i="10"/>
  <c r="M42" i="10"/>
  <c r="M41" i="10"/>
  <c r="M39" i="10"/>
  <c r="M38" i="10"/>
  <c r="M37" i="10"/>
  <c r="M36" i="10"/>
  <c r="M35" i="10"/>
  <c r="M34" i="10"/>
  <c r="M33" i="10"/>
  <c r="M30" i="10"/>
  <c r="M29" i="10"/>
  <c r="M28" i="10"/>
  <c r="M26" i="10"/>
  <c r="M25" i="10"/>
  <c r="M23" i="10"/>
  <c r="M22" i="10"/>
  <c r="M21" i="10"/>
  <c r="M20" i="10"/>
  <c r="M18" i="10"/>
  <c r="M16" i="10"/>
  <c r="M15" i="10"/>
  <c r="M14" i="10"/>
  <c r="M13" i="10"/>
  <c r="M11" i="10"/>
  <c r="M10" i="10"/>
  <c r="M9" i="10"/>
  <c r="M7" i="10"/>
  <c r="M5" i="10"/>
  <c r="M4" i="10"/>
  <c r="M3" i="10"/>
  <c r="M61" i="8" l="1"/>
  <c r="M49" i="8"/>
  <c r="M35" i="8"/>
  <c r="M21" i="8"/>
  <c r="M64" i="8" l="1"/>
  <c r="M63" i="8"/>
  <c r="M62" i="8"/>
  <c r="M59" i="8"/>
  <c r="M57" i="8"/>
  <c r="M56" i="8"/>
  <c r="M55" i="8"/>
  <c r="M53" i="8"/>
  <c r="M52" i="8"/>
  <c r="M51" i="8"/>
  <c r="M50" i="8"/>
  <c r="M48" i="8"/>
  <c r="M45" i="8"/>
  <c r="M44" i="8"/>
  <c r="M43" i="8"/>
  <c r="M42" i="8"/>
  <c r="M41" i="8"/>
  <c r="M40" i="8"/>
  <c r="M39" i="8"/>
  <c r="M36" i="8"/>
  <c r="M34" i="8"/>
  <c r="M33" i="8"/>
  <c r="M31" i="8"/>
  <c r="M30" i="8"/>
  <c r="M28" i="8"/>
  <c r="M27" i="8"/>
  <c r="M26" i="8"/>
  <c r="M25" i="8"/>
  <c r="M22" i="8"/>
  <c r="M20" i="8"/>
  <c r="M17" i="8"/>
  <c r="M16" i="8"/>
  <c r="M15" i="8"/>
  <c r="M14" i="8"/>
  <c r="M12" i="8"/>
  <c r="M11" i="8"/>
  <c r="M10" i="8"/>
  <c r="M9" i="8"/>
  <c r="M7" i="8"/>
  <c r="M5" i="8"/>
  <c r="M4" i="8"/>
  <c r="M3" i="8"/>
  <c r="M60" i="7" l="1"/>
  <c r="M59" i="7"/>
  <c r="M58" i="7"/>
  <c r="M56" i="7"/>
  <c r="M54" i="7"/>
  <c r="M53" i="7"/>
  <c r="M52" i="7"/>
  <c r="M50" i="7" l="1"/>
  <c r="M49" i="7"/>
  <c r="M48" i="7"/>
  <c r="M47" i="7"/>
  <c r="M46" i="7"/>
  <c r="M43" i="7"/>
  <c r="M42" i="7"/>
  <c r="M41" i="7"/>
  <c r="M40" i="7"/>
  <c r="M39" i="7"/>
  <c r="M38" i="7"/>
  <c r="M37" i="7"/>
  <c r="M34" i="7"/>
  <c r="M33" i="7"/>
  <c r="M32" i="7"/>
  <c r="M31" i="7"/>
  <c r="M29" i="7"/>
  <c r="M28" i="7"/>
  <c r="M26" i="7"/>
  <c r="M25" i="7"/>
  <c r="M24" i="7"/>
  <c r="M23" i="7"/>
  <c r="M20" i="7"/>
  <c r="M19" i="7"/>
  <c r="M17" i="7"/>
  <c r="M16" i="7"/>
  <c r="M15" i="7"/>
  <c r="M14" i="7"/>
  <c r="M12" i="7"/>
  <c r="M11" i="7"/>
  <c r="M10" i="7"/>
  <c r="M9" i="7"/>
  <c r="M7" i="7"/>
  <c r="M5" i="7"/>
  <c r="M4" i="7"/>
  <c r="M3" i="7"/>
  <c r="R61" i="6" l="1"/>
  <c r="R62" i="6" s="1"/>
  <c r="S61" i="6"/>
  <c r="S62" i="6" s="1"/>
  <c r="Q61" i="6"/>
  <c r="Q62" i="6" s="1"/>
  <c r="J61" i="6" l="1"/>
  <c r="J62" i="6" s="1"/>
  <c r="M48" i="6"/>
  <c r="M39" i="6"/>
  <c r="M53" i="6"/>
  <c r="M14" i="6"/>
  <c r="M16" i="6"/>
  <c r="M17" i="6"/>
  <c r="M19" i="6"/>
  <c r="M56" i="6"/>
  <c r="M20" i="6"/>
  <c r="M24" i="6"/>
  <c r="M23" i="6"/>
  <c r="M29" i="6"/>
  <c r="M31" i="6"/>
  <c r="M59" i="6"/>
  <c r="M60" i="6"/>
  <c r="M46" i="6"/>
  <c r="M34" i="6"/>
  <c r="M37" i="6"/>
  <c r="M10" i="6"/>
  <c r="M25" i="6"/>
  <c r="M42" i="6"/>
  <c r="M43" i="6"/>
  <c r="M33" i="6"/>
  <c r="M32" i="6"/>
  <c r="M3" i="6"/>
  <c r="M38" i="6"/>
  <c r="M9" i="6"/>
  <c r="M4" i="6"/>
  <c r="M11" i="6"/>
  <c r="M40" i="6"/>
  <c r="M12" i="6"/>
  <c r="M15" i="6"/>
  <c r="M41" i="6"/>
  <c r="M26" i="6"/>
  <c r="M52" i="6"/>
  <c r="M28" i="6"/>
  <c r="M50" i="6"/>
  <c r="M47" i="6"/>
  <c r="M49" i="6"/>
  <c r="M58" i="6"/>
  <c r="M54" i="6"/>
  <c r="M5" i="6"/>
  <c r="M7" i="6"/>
  <c r="M61" i="6" l="1"/>
  <c r="L61" i="6" s="1"/>
</calcChain>
</file>

<file path=xl/sharedStrings.xml><?xml version="1.0" encoding="utf-8"?>
<sst xmlns="http://schemas.openxmlformats.org/spreadsheetml/2006/main" count="12639" uniqueCount="2342">
  <si>
    <t>题目</t>
    <phoneticPr fontId="1" type="noConversion"/>
  </si>
  <si>
    <t>实验组</t>
    <phoneticPr fontId="1" type="noConversion"/>
  </si>
  <si>
    <t>对照组</t>
    <phoneticPr fontId="1" type="noConversion"/>
  </si>
  <si>
    <t>治疗/干预方式</t>
    <phoneticPr fontId="1" type="noConversion"/>
  </si>
  <si>
    <t>设计</t>
    <phoneticPr fontId="1" type="noConversion"/>
  </si>
  <si>
    <t>n</t>
    <phoneticPr fontId="1" type="noConversion"/>
  </si>
  <si>
    <t>var.</t>
    <phoneticPr fontId="1" type="noConversion"/>
  </si>
  <si>
    <t>类型</t>
    <phoneticPr fontId="1" type="noConversion"/>
  </si>
  <si>
    <t>成因分析</t>
    <phoneticPr fontId="1" type="noConversion"/>
  </si>
  <si>
    <t>目标症状/问题/行为</t>
    <phoneticPr fontId="1" type="noConversion"/>
  </si>
  <si>
    <t>时间</t>
    <phoneticPr fontId="1" type="noConversion"/>
  </si>
  <si>
    <t>样本量</t>
    <phoneticPr fontId="1" type="noConversion"/>
  </si>
  <si>
    <t>量表</t>
    <phoneticPr fontId="1" type="noConversion"/>
  </si>
  <si>
    <t>地点</t>
    <phoneticPr fontId="1" type="noConversion"/>
  </si>
  <si>
    <t>年龄</t>
    <phoneticPr fontId="1" type="noConversion"/>
  </si>
  <si>
    <t>作者(第一作者)</t>
    <phoneticPr fontId="1" type="noConversion"/>
  </si>
  <si>
    <t>效应值</t>
    <phoneticPr fontId="1" type="noConversion"/>
  </si>
  <si>
    <t>95%置信区间</t>
    <phoneticPr fontId="1" type="noConversion"/>
  </si>
  <si>
    <t>失安全系数</t>
    <phoneticPr fontId="1" type="noConversion"/>
  </si>
  <si>
    <t>异质性Q</t>
    <phoneticPr fontId="1" type="noConversion"/>
  </si>
  <si>
    <t>r</t>
    <phoneticPr fontId="1" type="noConversion"/>
  </si>
  <si>
    <t>来源类别</t>
    <phoneticPr fontId="1" type="noConversion"/>
  </si>
  <si>
    <t>46例老年痴呆患者实施护理干预的分析_张新杰</t>
  </si>
  <si>
    <t>继续医学教育</t>
  </si>
  <si>
    <t>27/19</t>
    <phoneticPr fontId="1" type="noConversion"/>
  </si>
  <si>
    <t>57-76/68</t>
    <phoneticPr fontId="1" type="noConversion"/>
  </si>
  <si>
    <t>药物治疗，饮食，睡眠</t>
    <phoneticPr fontId="1" type="noConversion"/>
  </si>
  <si>
    <t>心理，认知障碍，精神症状，语言障碍，日常功能训练的护理干预，对家属的指导</t>
    <phoneticPr fontId="1" type="noConversion"/>
  </si>
  <si>
    <t>MMSE,Batrthel</t>
    <phoneticPr fontId="1" type="noConversion"/>
  </si>
  <si>
    <t>M</t>
    <phoneticPr fontId="1" type="noConversion"/>
  </si>
  <si>
    <t>时间序列</t>
    <phoneticPr fontId="1" type="noConversion"/>
  </si>
  <si>
    <t>纵向</t>
    <phoneticPr fontId="1" type="noConversion"/>
  </si>
  <si>
    <t>23.9,29.8</t>
    <phoneticPr fontId="1" type="noConversion"/>
  </si>
  <si>
    <t>2.6,3.2</t>
    <phoneticPr fontId="1" type="noConversion"/>
  </si>
  <si>
    <t>40.8,53.5</t>
    <phoneticPr fontId="1" type="noConversion"/>
  </si>
  <si>
    <t>11.5,12.6</t>
    <phoneticPr fontId="1" type="noConversion"/>
  </si>
  <si>
    <t>60例老年痴呆患者常见护理问题干预_彭华</t>
  </si>
  <si>
    <t>湖北</t>
    <phoneticPr fontId="1" type="noConversion"/>
  </si>
  <si>
    <t>天津</t>
    <phoneticPr fontId="1" type="noConversion"/>
  </si>
  <si>
    <t>73-94/80</t>
    <phoneticPr fontId="1" type="noConversion"/>
  </si>
  <si>
    <t>40/20</t>
    <phoneticPr fontId="1" type="noConversion"/>
  </si>
  <si>
    <t>横向</t>
    <phoneticPr fontId="1" type="noConversion"/>
  </si>
  <si>
    <t>病程(早中晚)</t>
    <phoneticPr fontId="1" type="noConversion"/>
  </si>
  <si>
    <t>13/23/8</t>
    <phoneticPr fontId="1" type="noConversion"/>
  </si>
  <si>
    <t>焦虑，抑郁，情感不稳定，欣快，淡漠，激越问题</t>
    <phoneticPr fontId="1" type="noConversion"/>
  </si>
  <si>
    <t>加强功能（语言，定向力障碍，促进维持自理能力，用药安全及护理干预）锻炼，安全隐患及护理（跌伤，自伤，走失，饮食，睡眠，日常生活）干预</t>
    <phoneticPr fontId="1" type="noConversion"/>
  </si>
  <si>
    <t>统计（频次记录）</t>
    <phoneticPr fontId="1" type="noConversion"/>
  </si>
  <si>
    <t>2000-2015 年我国老年痴呆患者生活质量或照顾者负担研究文献计量分析_刘晓双</t>
    <phoneticPr fontId="1" type="noConversion"/>
  </si>
  <si>
    <t>护理学报</t>
    <phoneticPr fontId="1" type="noConversion"/>
  </si>
  <si>
    <t>文献综述 2000-2015</t>
    <phoneticPr fontId="1" type="noConversion"/>
  </si>
  <si>
    <t>文献综述 2011-2013</t>
    <phoneticPr fontId="1" type="noConversion"/>
  </si>
  <si>
    <t>全国</t>
    <phoneticPr fontId="1" type="noConversion"/>
  </si>
  <si>
    <t>备注</t>
    <phoneticPr fontId="1" type="noConversion"/>
  </si>
  <si>
    <t>内容参考</t>
    <phoneticPr fontId="1" type="noConversion"/>
  </si>
  <si>
    <t>安全护理管理模式指导下的护理干预措施在老年痴呆患者中应用及效果_王友芝</t>
    <phoneticPr fontId="1" type="noConversion"/>
  </si>
  <si>
    <t>中国现代药物应用</t>
    <phoneticPr fontId="1" type="noConversion"/>
  </si>
  <si>
    <t>湖北</t>
    <phoneticPr fontId="1" type="noConversion"/>
  </si>
  <si>
    <t>55-87/70.8</t>
    <phoneticPr fontId="1" type="noConversion"/>
  </si>
  <si>
    <t>40/20</t>
    <phoneticPr fontId="1" type="noConversion"/>
  </si>
  <si>
    <t>RCT(频次)</t>
    <phoneticPr fontId="1" type="noConversion"/>
  </si>
  <si>
    <t>不同护理模式对老年痴呆患者功能的影响_许洁</t>
  </si>
  <si>
    <t>中国民康医学</t>
  </si>
  <si>
    <t>65-83</t>
    <phoneticPr fontId="1" type="noConversion"/>
  </si>
  <si>
    <t>21/22</t>
    <phoneticPr fontId="1" type="noConversion"/>
  </si>
  <si>
    <t>3-24 mon</t>
    <phoneticPr fontId="1" type="noConversion"/>
  </si>
  <si>
    <t>居家护理14，养老院护理12，老年公寓8，老年精神康复病房9</t>
    <phoneticPr fontId="1" type="noConversion"/>
  </si>
  <si>
    <t>CT（分数简单对照）</t>
    <phoneticPr fontId="1" type="noConversion"/>
  </si>
  <si>
    <t>不同类型老年痴呆应用盐酸多奈哌齐治疗的效果研究_刘颖</t>
  </si>
  <si>
    <t>中国继续医学教育</t>
  </si>
  <si>
    <t>2008年度全国第六次护理专业学术会议论文汇编</t>
  </si>
  <si>
    <t>江苏无锡</t>
    <phoneticPr fontId="1" type="noConversion"/>
  </si>
  <si>
    <t>黑龙江伊春市</t>
    <phoneticPr fontId="1" type="noConversion"/>
  </si>
  <si>
    <t>97 可细分</t>
    <phoneticPr fontId="1" type="noConversion"/>
  </si>
  <si>
    <t>可细分</t>
    <phoneticPr fontId="1" type="noConversion"/>
  </si>
  <si>
    <t>MMSE,ADL</t>
    <phoneticPr fontId="1" type="noConversion"/>
  </si>
  <si>
    <t>std</t>
    <phoneticPr fontId="1" type="noConversion"/>
  </si>
  <si>
    <t>std</t>
    <phoneticPr fontId="1" type="noConversion"/>
  </si>
  <si>
    <t>std. er</t>
    <phoneticPr fontId="1" type="noConversion"/>
  </si>
  <si>
    <t>组间比较</t>
    <phoneticPr fontId="1" type="noConversion"/>
  </si>
  <si>
    <t>阿瑞斯治疗：盐酸多奈哌齐治疗</t>
    <phoneticPr fontId="1" type="noConversion"/>
  </si>
  <si>
    <t>纵向</t>
    <phoneticPr fontId="1" type="noConversion"/>
  </si>
  <si>
    <t>结论</t>
    <phoneticPr fontId="1" type="noConversion"/>
  </si>
  <si>
    <t>AD患者改善最明显，其次是混合型</t>
    <phoneticPr fontId="1" type="noConversion"/>
  </si>
  <si>
    <t>从其他慢性疾病的研究证据看社区干预能否降低老年痴呆病的危险_JocelynAng</t>
  </si>
  <si>
    <t>中国全科医学</t>
    <phoneticPr fontId="1" type="noConversion"/>
  </si>
  <si>
    <t>对促进老年痴呆照顾者积极感受的干预措施_吴起</t>
  </si>
  <si>
    <t>科技资讯</t>
    <phoneticPr fontId="1" type="noConversion"/>
  </si>
  <si>
    <t>对老年痴呆病人家庭照顾者的护理指导_王轶娜</t>
  </si>
  <si>
    <t>精神科护理</t>
  </si>
  <si>
    <t>对老年痴呆合并吞咽障碍患者进行护理干预的效果分析_顾红</t>
  </si>
  <si>
    <t>当代医药论丛</t>
  </si>
  <si>
    <t>上海</t>
    <phoneticPr fontId="1" type="noConversion"/>
  </si>
  <si>
    <t>28,29/22,21</t>
    <phoneticPr fontId="1" type="noConversion"/>
  </si>
  <si>
    <t>96%(有效)</t>
    <phoneticPr fontId="1" type="noConversion"/>
  </si>
  <si>
    <t>对老年痴呆患者及其照顾者实施社区护理干预的效果分析_何华芬</t>
  </si>
  <si>
    <t>浙江宁波</t>
    <phoneticPr fontId="1" type="noConversion"/>
  </si>
  <si>
    <t>25-57/66.5</t>
    <phoneticPr fontId="1" type="noConversion"/>
  </si>
  <si>
    <t>社区护理干预</t>
    <phoneticPr fontId="1" type="noConversion"/>
  </si>
  <si>
    <t>27/13</t>
    <phoneticPr fontId="1" type="noConversion"/>
  </si>
  <si>
    <t>ADL,MMSE,SAS,SDS</t>
    <phoneticPr fontId="1" type="noConversion"/>
  </si>
  <si>
    <t>27.64/15.69/57.39/58.78</t>
    <phoneticPr fontId="1" type="noConversion"/>
  </si>
  <si>
    <t>3.3/1.93/5.88/6.7</t>
    <phoneticPr fontId="1" type="noConversion"/>
  </si>
  <si>
    <t>22.99/18.26/52.35/52.87</t>
    <phoneticPr fontId="1" type="noConversion"/>
  </si>
  <si>
    <t>4.07/1.76/4.78/4.82</t>
    <phoneticPr fontId="1" type="noConversion"/>
  </si>
  <si>
    <t>对老年痴呆患者实施个性化护理干预的效果探析_徐卫</t>
  </si>
  <si>
    <t>江苏南京</t>
    <phoneticPr fontId="1" type="noConversion"/>
  </si>
  <si>
    <t>50/36</t>
    <phoneticPr fontId="1" type="noConversion"/>
  </si>
  <si>
    <t>54-86/68.2</t>
    <phoneticPr fontId="1" type="noConversion"/>
  </si>
  <si>
    <t>个性化护理干预</t>
  </si>
  <si>
    <t>28.27/21.73/28.38</t>
    <phoneticPr fontId="1" type="noConversion"/>
  </si>
  <si>
    <t>7.96/3.97/4.82</t>
    <phoneticPr fontId="1" type="noConversion"/>
  </si>
  <si>
    <t>31.13/20.28/26.01</t>
    <phoneticPr fontId="1" type="noConversion"/>
  </si>
  <si>
    <t>7.65/3.85/4.39</t>
    <phoneticPr fontId="1" type="noConversion"/>
  </si>
  <si>
    <t>ADL,MMSE,QOL-AD</t>
    <phoneticPr fontId="1" type="noConversion"/>
  </si>
  <si>
    <t>对老年痴呆患者实施家庭护理干预的效果观察_沈秀芬</t>
  </si>
  <si>
    <t>现代护理</t>
    <phoneticPr fontId="1" type="noConversion"/>
  </si>
  <si>
    <t>山东荣成</t>
    <phoneticPr fontId="1" type="noConversion"/>
  </si>
  <si>
    <t>对老年痴呆患者实施优质护理干预的效果观察_潘晴艳</t>
  </si>
  <si>
    <t>四川成都</t>
    <phoneticPr fontId="1" type="noConversion"/>
  </si>
  <si>
    <t>33/37</t>
    <phoneticPr fontId="1" type="noConversion"/>
  </si>
  <si>
    <t>66-80/74.2</t>
    <phoneticPr fontId="1" type="noConversion"/>
  </si>
  <si>
    <t>2-12/4.3 y</t>
    <phoneticPr fontId="1" type="noConversion"/>
  </si>
  <si>
    <t>生活，心理，饮食，用药，日常锻炼护理</t>
    <phoneticPr fontId="1" type="noConversion"/>
  </si>
  <si>
    <t>满意度 91.4%</t>
    <phoneticPr fontId="1" type="noConversion"/>
  </si>
  <si>
    <t>对老年痴呆卧床患者照顾者的行为干预_郭卫</t>
  </si>
  <si>
    <t>内蒙古医学杂志</t>
    <phoneticPr fontId="1" type="noConversion"/>
  </si>
  <si>
    <t>内蒙古</t>
    <phoneticPr fontId="1" type="noConversion"/>
  </si>
  <si>
    <t>对老年痴呆住院患者安全服药的护理干预_付良秀</t>
  </si>
  <si>
    <t>求医问药</t>
    <phoneticPr fontId="1" type="noConversion"/>
  </si>
  <si>
    <t>21/27</t>
    <phoneticPr fontId="1" type="noConversion"/>
  </si>
  <si>
    <t>62-68</t>
    <phoneticPr fontId="1" type="noConversion"/>
  </si>
  <si>
    <t>百分比减少量: 10.4/6.3/6.3/2.1%</t>
    <phoneticPr fontId="1" type="noConversion"/>
  </si>
  <si>
    <t>对照顾老年痴呆患者的护理员的培训方法与效果_程双云</t>
  </si>
  <si>
    <t>护理管理杂志</t>
    <phoneticPr fontId="1" type="noConversion"/>
  </si>
  <si>
    <t>湖北孝感</t>
    <phoneticPr fontId="1" type="noConversion"/>
  </si>
  <si>
    <t>防跌倒护理干预对老年痴呆患者跌倒的影响_张巧云</t>
  </si>
  <si>
    <t>四川精神卫生</t>
  </si>
  <si>
    <t>福建</t>
    <phoneticPr fontId="1" type="noConversion"/>
  </si>
  <si>
    <t>跌倒病史、行为紊乱、嗜睡、烦躁、四肢活动( 完全受限、部分受限) 、药物影响、长期卧床、视力低下、体位性低血压</t>
  </si>
  <si>
    <t>A:72.3/B:73.5</t>
    <phoneticPr fontId="1" type="noConversion"/>
  </si>
  <si>
    <t>3y</t>
    <phoneticPr fontId="1" type="noConversion"/>
  </si>
  <si>
    <t>ADL</t>
    <phoneticPr fontId="1" type="noConversion"/>
  </si>
  <si>
    <t>药物，饮食，生活自理，身体功能锻炼，社会功能指导，防跌倒护理干预</t>
    <phoneticPr fontId="1" type="noConversion"/>
  </si>
  <si>
    <t>17,19/13,11</t>
    <phoneticPr fontId="1" type="noConversion"/>
  </si>
  <si>
    <t>56.31,80.07,92.16</t>
    <phoneticPr fontId="1" type="noConversion"/>
  </si>
  <si>
    <t>9.26/11.27/10.32</t>
    <phoneticPr fontId="1" type="noConversion"/>
  </si>
  <si>
    <t>57.67/69.82/83.71</t>
    <phoneticPr fontId="1" type="noConversion"/>
  </si>
  <si>
    <t>10.73/12.46/11.03</t>
    <phoneticPr fontId="1" type="noConversion"/>
  </si>
  <si>
    <t>非药物干预在老年痴呆患者护理中的应用分析_张晓慧</t>
  </si>
  <si>
    <t>医学理论与实践</t>
  </si>
  <si>
    <t>医学理论与实践</t>
    <phoneticPr fontId="1" type="noConversion"/>
  </si>
  <si>
    <t>江苏苏州</t>
    <phoneticPr fontId="1" type="noConversion"/>
  </si>
  <si>
    <t>64-94/82.25</t>
    <phoneticPr fontId="1" type="noConversion"/>
  </si>
  <si>
    <t>轻中重痴呆状况。精神均处于稳定状态, 无激越行为均能进行言语交流, 无严重躯体疾病</t>
    <phoneticPr fontId="1" type="noConversion"/>
  </si>
  <si>
    <t>MMSE, 1,3,6 months</t>
    <phoneticPr fontId="1" type="noConversion"/>
  </si>
  <si>
    <t>音乐，怀旧，叙事疗法，益智训练，非药物干预的组织管理</t>
    <phoneticPr fontId="1" type="noConversion"/>
  </si>
  <si>
    <t>组内比较</t>
    <phoneticPr fontId="1" type="noConversion"/>
  </si>
  <si>
    <t>10.13/10.21/10.54/10.75</t>
    <phoneticPr fontId="1" type="noConversion"/>
  </si>
  <si>
    <t>4.25/4.27/4.20/4.14</t>
    <phoneticPr fontId="1" type="noConversion"/>
  </si>
  <si>
    <t>非药物性护理干预在老年痴呆患者中的应用及效果评价_徐敏</t>
  </si>
  <si>
    <t>健康研究</t>
    <phoneticPr fontId="1" type="noConversion"/>
  </si>
  <si>
    <t>浙江金华</t>
    <phoneticPr fontId="1" type="noConversion"/>
  </si>
  <si>
    <t>12/12</t>
    <phoneticPr fontId="1" type="noConversion"/>
  </si>
  <si>
    <t>42/31</t>
    <phoneticPr fontId="1" type="noConversion"/>
  </si>
  <si>
    <t>65-82</t>
    <phoneticPr fontId="1" type="noConversion"/>
  </si>
  <si>
    <t>1-7/3.5</t>
    <phoneticPr fontId="1" type="noConversion"/>
  </si>
  <si>
    <t>非药物护理干预方法</t>
    <phoneticPr fontId="1" type="noConversion"/>
  </si>
  <si>
    <t>MMSE,CM,ADL</t>
    <phoneticPr fontId="1" type="noConversion"/>
  </si>
  <si>
    <t>12个月后: 26.58/59.29/86.37</t>
    <phoneticPr fontId="1" type="noConversion"/>
  </si>
  <si>
    <t>1.87/2.76/7.58</t>
    <phoneticPr fontId="1" type="noConversion"/>
  </si>
  <si>
    <t>非住院老年痴呆患者的家庭护理干预_董翠锋</t>
  </si>
  <si>
    <t>山东青州</t>
    <phoneticPr fontId="1" type="noConversion"/>
  </si>
  <si>
    <t>26/10</t>
    <phoneticPr fontId="1" type="noConversion"/>
  </si>
  <si>
    <t>61-91/75</t>
    <phoneticPr fontId="1" type="noConversion"/>
  </si>
  <si>
    <t>GQOL</t>
    <phoneticPr fontId="1" type="noConversion"/>
  </si>
  <si>
    <t>躯体功能、心理功能、社会功能、物质功能</t>
    <phoneticPr fontId="1" type="noConversion"/>
  </si>
  <si>
    <t>护理干预</t>
    <phoneticPr fontId="1" type="noConversion"/>
  </si>
  <si>
    <t>福建省养老机构老年痴呆患者治疗性环境状况及其影响因素研究_李红</t>
  </si>
  <si>
    <t>中华护理杂志</t>
    <phoneticPr fontId="1" type="noConversion"/>
  </si>
  <si>
    <t>福建</t>
    <phoneticPr fontId="1" type="noConversion"/>
  </si>
  <si>
    <t>TESS-NH</t>
    <phoneticPr fontId="1" type="noConversion"/>
  </si>
  <si>
    <t>护理治疗环境</t>
    <phoneticPr fontId="1" type="noConversion"/>
  </si>
  <si>
    <t>73</t>
    <phoneticPr fontId="1" type="noConversion"/>
  </si>
  <si>
    <t>见详情</t>
    <phoneticPr fontId="1" type="noConversion"/>
  </si>
  <si>
    <t>干预护理对老年痴呆患者生活质量的影响_李红梅</t>
  </si>
  <si>
    <t>中国中医药</t>
    <phoneticPr fontId="1" type="noConversion"/>
  </si>
  <si>
    <t>广东台山</t>
    <phoneticPr fontId="1" type="noConversion"/>
  </si>
  <si>
    <t>95</t>
    <phoneticPr fontId="1" type="noConversion"/>
  </si>
  <si>
    <t>60-87/71</t>
    <phoneticPr fontId="1" type="noConversion"/>
  </si>
  <si>
    <t>干预性护理：心理，认知，生活</t>
    <phoneticPr fontId="1" type="noConversion"/>
  </si>
  <si>
    <t>个性化护理干预对老年性痴呆患者生活质量的影响_李桂林</t>
  </si>
  <si>
    <t>江苏无锡</t>
    <phoneticPr fontId="1" type="noConversion"/>
  </si>
  <si>
    <t>29/25</t>
    <phoneticPr fontId="1" type="noConversion"/>
  </si>
  <si>
    <t>60-85/74</t>
    <phoneticPr fontId="1" type="noConversion"/>
  </si>
  <si>
    <t>1-9</t>
    <phoneticPr fontId="1" type="noConversion"/>
  </si>
  <si>
    <t>MMSE,ADL,BEHAVE-AD</t>
    <phoneticPr fontId="1" type="noConversion"/>
  </si>
  <si>
    <t>常规护理+个性化护理</t>
    <phoneticPr fontId="1" type="noConversion"/>
  </si>
  <si>
    <t>中国健康心理学杂志</t>
  </si>
  <si>
    <t>规范健康教育干预对早期老年痴呆患者影响研究_王喆</t>
  </si>
  <si>
    <t>辽宁中医药大学学报</t>
    <phoneticPr fontId="1" type="noConversion"/>
  </si>
  <si>
    <t>辽宁</t>
    <phoneticPr fontId="1" type="noConversion"/>
  </si>
  <si>
    <t>65-89</t>
    <phoneticPr fontId="1" type="noConversion"/>
  </si>
  <si>
    <t>14</t>
    <phoneticPr fontId="1" type="noConversion"/>
  </si>
  <si>
    <t>MMSE,ADL</t>
    <phoneticPr fontId="1" type="noConversion"/>
  </si>
  <si>
    <t>国内老年痴呆护理研究进展_付文宁</t>
  </si>
  <si>
    <t>中国社会医学杂志</t>
  </si>
  <si>
    <t>参考学习</t>
    <phoneticPr fontId="1" type="noConversion"/>
  </si>
  <si>
    <t>252</t>
    <phoneticPr fontId="1" type="noConversion"/>
  </si>
  <si>
    <t>家庭社区医院，Habilitation分期评估＋ 健康教育＋ 认知训练＋ 预见性护理</t>
    <phoneticPr fontId="1" type="noConversion"/>
  </si>
  <si>
    <t>国内外老年痴呆病人护理研究现状_艾亚婷</t>
  </si>
  <si>
    <t>全科护理</t>
  </si>
  <si>
    <t>湖北</t>
    <phoneticPr fontId="1" type="noConversion"/>
  </si>
  <si>
    <t>护理干预措施对老年痴呆患者生存质量的影响_邱和平</t>
  </si>
  <si>
    <t>临床心身疾病杂志</t>
  </si>
  <si>
    <t>云南</t>
    <phoneticPr fontId="1" type="noConversion"/>
  </si>
  <si>
    <t>58/66</t>
    <phoneticPr fontId="1" type="noConversion"/>
  </si>
  <si>
    <t>MMSE,ADL，生存质量</t>
    <phoneticPr fontId="1" type="noConversion"/>
  </si>
  <si>
    <t>护理干预</t>
    <phoneticPr fontId="1" type="noConversion"/>
  </si>
  <si>
    <t>护理干预对部队住院老年痴呆51例生存质量的影响分析_李燕玲</t>
  </si>
  <si>
    <t>中国误诊学杂志</t>
  </si>
  <si>
    <t>北京</t>
    <phoneticPr fontId="1" type="noConversion"/>
  </si>
  <si>
    <t>43/8</t>
    <phoneticPr fontId="1" type="noConversion"/>
  </si>
  <si>
    <t>认知障碍，行为异常，心理护理，生活技能训练</t>
    <phoneticPr fontId="1" type="noConversion"/>
  </si>
  <si>
    <t>护理干预对老年痴呆患者的效果研究_张宇琦</t>
  </si>
  <si>
    <t>中国卫生标准管理</t>
    <phoneticPr fontId="1" type="noConversion"/>
  </si>
  <si>
    <t>黑龙江</t>
    <phoneticPr fontId="1" type="noConversion"/>
  </si>
  <si>
    <t>44</t>
    <phoneticPr fontId="1" type="noConversion"/>
  </si>
  <si>
    <t>58-88</t>
    <phoneticPr fontId="1" type="noConversion"/>
  </si>
  <si>
    <t>护理干预</t>
    <phoneticPr fontId="1" type="noConversion"/>
  </si>
  <si>
    <t>横向</t>
    <phoneticPr fontId="1" type="noConversion"/>
  </si>
  <si>
    <t>1-8</t>
    <phoneticPr fontId="1" type="noConversion"/>
  </si>
  <si>
    <t>护理干预对老年痴呆患者家属社会支持的影响_陈光玲</t>
  </si>
  <si>
    <t>齐鲁护理杂</t>
  </si>
  <si>
    <t>广东佛山</t>
    <phoneticPr fontId="1" type="noConversion"/>
  </si>
  <si>
    <t>22/38</t>
    <phoneticPr fontId="1" type="noConversion"/>
  </si>
  <si>
    <t>18-68</t>
    <phoneticPr fontId="1" type="noConversion"/>
  </si>
  <si>
    <t>SSRS</t>
    <phoneticPr fontId="1" type="noConversion"/>
  </si>
  <si>
    <t>健康教育，心理支持，家庭社会沟通问题</t>
    <phoneticPr fontId="1" type="noConversion"/>
  </si>
  <si>
    <t>护理干预对老年痴呆患者日常生活自理能力的影响_伍群萍</t>
  </si>
  <si>
    <t>湖南邵阳</t>
    <phoneticPr fontId="1" type="noConversion"/>
  </si>
  <si>
    <t>68-90</t>
    <phoneticPr fontId="1" type="noConversion"/>
  </si>
  <si>
    <t>68</t>
    <phoneticPr fontId="1" type="noConversion"/>
  </si>
  <si>
    <t>日常生活护理，自我照顾能力，认知训练，加强安全管理，心理护理，训练原则</t>
    <phoneticPr fontId="1" type="noConversion"/>
  </si>
  <si>
    <t>护理干预对老年痴呆患者生存质量的影响_王翃</t>
  </si>
  <si>
    <t>现代中西医结合杂志</t>
  </si>
  <si>
    <t>陕西</t>
    <phoneticPr fontId="1" type="noConversion"/>
  </si>
  <si>
    <t>138</t>
    <phoneticPr fontId="1" type="noConversion"/>
  </si>
  <si>
    <t>65-86</t>
    <phoneticPr fontId="1" type="noConversion"/>
  </si>
  <si>
    <t>6-45m</t>
    <phoneticPr fontId="1" type="noConversion"/>
  </si>
  <si>
    <t>智能训练，情感和心理护理</t>
    <phoneticPr fontId="1" type="noConversion"/>
  </si>
  <si>
    <t>满意度和生存质量</t>
    <phoneticPr fontId="1" type="noConversion"/>
  </si>
  <si>
    <t>护理干预对老年痴呆患者生存质量的影响分析_李春利</t>
  </si>
  <si>
    <t>安徽医药</t>
    <phoneticPr fontId="1" type="noConversion"/>
  </si>
  <si>
    <t>北京</t>
    <phoneticPr fontId="1" type="noConversion"/>
  </si>
  <si>
    <t>60</t>
    <phoneticPr fontId="1" type="noConversion"/>
  </si>
  <si>
    <t>61-88</t>
    <phoneticPr fontId="1" type="noConversion"/>
  </si>
  <si>
    <t>见祥</t>
    <phoneticPr fontId="1" type="noConversion"/>
  </si>
  <si>
    <t>ADL,MMSE</t>
    <phoneticPr fontId="1" type="noConversion"/>
  </si>
  <si>
    <t>记忆恢复，语言功能恢复，生活技能训练的护理</t>
    <phoneticPr fontId="1" type="noConversion"/>
  </si>
  <si>
    <t>护理干预对老年痴呆患者生活能力的影响_李顺姬</t>
  </si>
  <si>
    <t>泰山医学院学报</t>
    <phoneticPr fontId="1" type="noConversion"/>
  </si>
  <si>
    <t>天津</t>
    <phoneticPr fontId="1" type="noConversion"/>
  </si>
  <si>
    <t>61-82/69.1</t>
    <phoneticPr fontId="1" type="noConversion"/>
  </si>
  <si>
    <t>WAB,生活能力，生活康复</t>
    <phoneticPr fontId="1" type="noConversion"/>
  </si>
  <si>
    <t>护理干预对老年痴呆患者生活能力及生活质量的影响_白莹莹</t>
  </si>
  <si>
    <t>河南郑州</t>
    <phoneticPr fontId="1" type="noConversion"/>
  </si>
  <si>
    <t>教育，饮食，运动和心理护理</t>
    <phoneticPr fontId="1" type="noConversion"/>
  </si>
  <si>
    <t>MMSE,ADL</t>
    <phoneticPr fontId="1" type="noConversion"/>
  </si>
  <si>
    <t>57-80/66</t>
    <phoneticPr fontId="1" type="noConversion"/>
  </si>
  <si>
    <t>护理干预对老年痴呆患者生活能力及生活质量的影响_陈瑶</t>
  </si>
  <si>
    <t>中国医药科学</t>
    <phoneticPr fontId="1" type="noConversion"/>
  </si>
  <si>
    <t>辽宁沈阳</t>
    <phoneticPr fontId="1" type="noConversion"/>
  </si>
  <si>
    <t>60</t>
    <phoneticPr fontId="1" type="noConversion"/>
  </si>
  <si>
    <t>60-81/68</t>
    <phoneticPr fontId="1" type="noConversion"/>
  </si>
  <si>
    <t>5-16/9.5</t>
    <phoneticPr fontId="1" type="noConversion"/>
  </si>
  <si>
    <t>MMSE，ADL，生活质量</t>
    <phoneticPr fontId="1" type="noConversion"/>
  </si>
  <si>
    <t>护理干预对老年痴呆患者生活能力及生活质量的影响_李玲</t>
  </si>
  <si>
    <t>中外医学研究</t>
    <phoneticPr fontId="1" type="noConversion"/>
  </si>
  <si>
    <t>四川达州</t>
    <phoneticPr fontId="1" type="noConversion"/>
  </si>
  <si>
    <t>55-94/73</t>
    <phoneticPr fontId="1" type="noConversion"/>
  </si>
  <si>
    <t>MMSE,ADL</t>
    <phoneticPr fontId="1" type="noConversion"/>
  </si>
  <si>
    <t>护理干预对老年痴呆患者生活质量的影响_高洁</t>
  </si>
  <si>
    <t>黑龙江医学</t>
    <phoneticPr fontId="1" type="noConversion"/>
  </si>
  <si>
    <t>黑龙江</t>
    <phoneticPr fontId="1" type="noConversion"/>
  </si>
  <si>
    <t>98</t>
    <phoneticPr fontId="1" type="noConversion"/>
  </si>
  <si>
    <t>65-81/70</t>
    <phoneticPr fontId="1" type="noConversion"/>
  </si>
  <si>
    <t>护理干预对老年痴呆患者吞咽障碍的影响_陈露露</t>
  </si>
  <si>
    <t>中国疗养医学</t>
  </si>
  <si>
    <t>江苏连云港</t>
    <phoneticPr fontId="1" type="noConversion"/>
  </si>
  <si>
    <t>61-91/75</t>
    <phoneticPr fontId="1" type="noConversion"/>
  </si>
  <si>
    <t>频度</t>
    <phoneticPr fontId="1" type="noConversion"/>
  </si>
  <si>
    <t>护理干预对老年痴呆患者吞咽障碍的影响研究_刘燕</t>
  </si>
  <si>
    <t>中国继续医学教育</t>
    <phoneticPr fontId="1" type="noConversion"/>
  </si>
  <si>
    <t>山东青岛</t>
    <phoneticPr fontId="1" type="noConversion"/>
  </si>
  <si>
    <t>30/25</t>
    <phoneticPr fontId="1" type="noConversion"/>
  </si>
  <si>
    <t>61-87/71</t>
    <phoneticPr fontId="1" type="noConversion"/>
  </si>
  <si>
    <t>营养状况</t>
    <phoneticPr fontId="1" type="noConversion"/>
  </si>
  <si>
    <t>护理干预对老年痴呆患者心理状况的影响_孟令丹</t>
  </si>
  <si>
    <t>中国伤残医学</t>
    <phoneticPr fontId="1" type="noConversion"/>
  </si>
  <si>
    <t>黑龙江大庆</t>
    <phoneticPr fontId="1" type="noConversion"/>
  </si>
  <si>
    <t>47/31</t>
    <phoneticPr fontId="1" type="noConversion"/>
  </si>
  <si>
    <t>72-88/77.5</t>
    <phoneticPr fontId="1" type="noConversion"/>
  </si>
  <si>
    <t>ADL</t>
    <phoneticPr fontId="1" type="noConversion"/>
  </si>
  <si>
    <t>日常生活护理</t>
    <phoneticPr fontId="1" type="noConversion"/>
  </si>
  <si>
    <t>护理干预对老年痴呆患者药物治疗依从性的影响_谭丙英</t>
  </si>
  <si>
    <t>世界最新医学信息文摘</t>
  </si>
  <si>
    <t>湖北</t>
    <phoneticPr fontId="1" type="noConversion"/>
  </si>
  <si>
    <t>56</t>
    <phoneticPr fontId="1" type="noConversion"/>
  </si>
  <si>
    <t>60-83/64</t>
    <phoneticPr fontId="1" type="noConversion"/>
  </si>
  <si>
    <t>饮食，睡眠，服药，自理指导</t>
    <phoneticPr fontId="1" type="noConversion"/>
  </si>
  <si>
    <t>护理干预对社区老年痴呆病的影响_洪艳</t>
  </si>
  <si>
    <t>赤峰学院学报</t>
    <phoneticPr fontId="1" type="noConversion"/>
  </si>
  <si>
    <t>安徽淮南</t>
    <phoneticPr fontId="1" type="noConversion"/>
  </si>
  <si>
    <t>12</t>
    <phoneticPr fontId="1" type="noConversion"/>
  </si>
  <si>
    <t>54-79/64.7</t>
    <phoneticPr fontId="1" type="noConversion"/>
  </si>
  <si>
    <t>hachjnski, SF36</t>
    <phoneticPr fontId="1" type="noConversion"/>
  </si>
  <si>
    <t>护理干预对中国老年痴呆症患者生活质量影响的Meta分析_张冰</t>
  </si>
  <si>
    <t>中国老年学杂志</t>
  </si>
  <si>
    <t>安徽合肥</t>
    <phoneticPr fontId="1" type="noConversion"/>
  </si>
  <si>
    <t>元分析</t>
    <phoneticPr fontId="1" type="noConversion"/>
  </si>
  <si>
    <t>MMSE，ADL</t>
    <phoneticPr fontId="1" type="noConversion"/>
  </si>
  <si>
    <t>73</t>
    <phoneticPr fontId="1" type="noConversion"/>
  </si>
  <si>
    <t>护理干预改善老年痴呆患者生活自理能力的作用_王丽萍</t>
  </si>
  <si>
    <t>中国现代药物应用</t>
  </si>
  <si>
    <t>广西南宁</t>
    <phoneticPr fontId="1" type="noConversion"/>
  </si>
  <si>
    <t>30/23</t>
    <phoneticPr fontId="1" type="noConversion"/>
  </si>
  <si>
    <t>65-78/70.12</t>
    <phoneticPr fontId="1" type="noConversion"/>
  </si>
  <si>
    <t>ADL</t>
    <phoneticPr fontId="1" type="noConversion"/>
  </si>
  <si>
    <t>护理干预后老年痴呆患者认知功能的效果分析_曾辉</t>
  </si>
  <si>
    <t>中国医学创新</t>
  </si>
  <si>
    <t>新疆</t>
    <phoneticPr fontId="1" type="noConversion"/>
  </si>
  <si>
    <t>98/70</t>
    <phoneticPr fontId="1" type="noConversion"/>
  </si>
  <si>
    <t>65-78/68</t>
    <phoneticPr fontId="1" type="noConversion"/>
  </si>
  <si>
    <t>MMSE，ADL,SF-36</t>
    <phoneticPr fontId="1" type="noConversion"/>
  </si>
  <si>
    <t>护理学杂志</t>
  </si>
  <si>
    <t>江苏</t>
    <phoneticPr fontId="1" type="noConversion"/>
  </si>
  <si>
    <t>33/51</t>
    <phoneticPr fontId="1" type="noConversion"/>
  </si>
  <si>
    <t>61-83/68.74</t>
    <phoneticPr fontId="1" type="noConversion"/>
  </si>
  <si>
    <t>MMSE,CSDD,FAQ,QOL-AD</t>
    <phoneticPr fontId="1" type="noConversion"/>
  </si>
  <si>
    <t>怀旧疗法在老年痴呆患者中的应用研究_李琳</t>
    <phoneticPr fontId="1" type="noConversion"/>
  </si>
  <si>
    <t>基于生活故事书的老年痴呆的干预实践_王连艳</t>
  </si>
  <si>
    <t>四川</t>
    <phoneticPr fontId="1" type="noConversion"/>
  </si>
  <si>
    <t>58</t>
    <phoneticPr fontId="1" type="noConversion"/>
  </si>
  <si>
    <t>MMSE,CSDD,DQOL</t>
  </si>
  <si>
    <t>吉林市老年痴呆病人社区护理干预现状及对策_王利群</t>
  </si>
  <si>
    <t>吉林</t>
  </si>
  <si>
    <t>117</t>
  </si>
  <si>
    <t>家属同期心理干预在老年痴呆病人护理中的应用_潘悦</t>
  </si>
  <si>
    <t>中国临床保健杂志</t>
  </si>
  <si>
    <t>哈尔滨</t>
  </si>
  <si>
    <t>80</t>
  </si>
  <si>
    <t>40-61/50.6</t>
  </si>
  <si>
    <t>行为干预，心理干预</t>
  </si>
  <si>
    <t>MMSE，ADL</t>
  </si>
  <si>
    <t>家庭干预对居家老年痴呆患者生存质量的影响_陈敏</t>
  </si>
  <si>
    <t>西南军医</t>
  </si>
  <si>
    <t>贵州</t>
  </si>
  <si>
    <t>15</t>
  </si>
  <si>
    <t>62-83</t>
  </si>
  <si>
    <t>4/9/2</t>
  </si>
  <si>
    <t>日常起居，饮食安排，药物保管，交流，康复训练，语言功能训练</t>
  </si>
  <si>
    <t>家庭护理干预对居家老年痴呆患者日常生活能力的影响_凌凤英</t>
  </si>
  <si>
    <t>现代临床护理</t>
  </si>
  <si>
    <t>广东梅州</t>
  </si>
  <si>
    <t>68-90/75</t>
  </si>
  <si>
    <t>频度</t>
  </si>
  <si>
    <t>ADL</t>
  </si>
  <si>
    <t>家庭访视，电话咨询，授课，制定生活行为，指导记录，制定家庭护理康复</t>
  </si>
  <si>
    <t>家庭护理干预对老年痴呆患者的生活质量影响研究_郑丹凤</t>
  </si>
  <si>
    <t>中国实用医药</t>
  </si>
  <si>
    <t>广东汕头</t>
  </si>
  <si>
    <t>39/24</t>
  </si>
  <si>
    <t>60-78/63.2</t>
  </si>
  <si>
    <t>横向 频度</t>
  </si>
  <si>
    <t>家庭护理干预对老年痴呆患者生活质量的影响_陈亚红</t>
  </si>
  <si>
    <t>江苏南通</t>
  </si>
  <si>
    <t>家庭护理干预对晚期老年痴呆患者家居安全及并发症的影响_谭晓雪</t>
  </si>
  <si>
    <t>广东佛山</t>
  </si>
  <si>
    <t>28/19</t>
  </si>
  <si>
    <t>69-84/72</t>
  </si>
  <si>
    <t>MMSE</t>
  </si>
  <si>
    <t>家庭护理管理干预对早期老年痴呆患者影响的研究_芦霜</t>
  </si>
  <si>
    <t>实用中医内科杂志</t>
  </si>
  <si>
    <t>辽宁</t>
  </si>
  <si>
    <t>65-89</t>
  </si>
  <si>
    <t>14</t>
  </si>
  <si>
    <t>家庭精神护理对老年痴呆患者的影响_周丹</t>
  </si>
  <si>
    <t>河北天津</t>
  </si>
  <si>
    <t>22/20</t>
  </si>
  <si>
    <t>60-83</t>
  </si>
  <si>
    <t>3-7</t>
  </si>
  <si>
    <t>MMSE，QOL-AD</t>
  </si>
  <si>
    <t>家庭综合护理干预对老年痴呆病人生活质量的影响_卢小芹</t>
  </si>
  <si>
    <t>广东东莞</t>
  </si>
  <si>
    <t>71</t>
  </si>
  <si>
    <t>DQOL</t>
  </si>
  <si>
    <t>减轻老年痴呆患者家庭照顾者照顾负担的护理研究进展_李佳倩</t>
  </si>
  <si>
    <t>护理管理杂志</t>
  </si>
  <si>
    <t>北京</t>
  </si>
  <si>
    <t>理论参考</t>
  </si>
  <si>
    <t>介护干预对老年痴呆患者生活质量的影响_吴冰</t>
  </si>
  <si>
    <t>当代护士</t>
  </si>
  <si>
    <t>上海</t>
  </si>
  <si>
    <t>60</t>
  </si>
  <si>
    <t>46/14</t>
  </si>
  <si>
    <t>MMSE，ADL，QOL</t>
  </si>
  <si>
    <t>组间组内比较</t>
  </si>
  <si>
    <t>横向纵向</t>
  </si>
  <si>
    <t>居家护理干预对家庭病床轻中度老年痴呆患者的效果_蒋石益</t>
  </si>
  <si>
    <t>社区保健与康复</t>
  </si>
  <si>
    <t>22/18</t>
  </si>
  <si>
    <t>70+</t>
  </si>
  <si>
    <t>居家护理干预降低老年痴呆病人并发症的研究_魏淑芬</t>
  </si>
  <si>
    <t>河北</t>
  </si>
  <si>
    <t>51/39</t>
  </si>
  <si>
    <t>并发症测试</t>
  </si>
  <si>
    <t>居家老年痴呆病人激越行为的护理干预_周芳</t>
  </si>
  <si>
    <t>护理研究</t>
  </si>
  <si>
    <t>军医进修学院学报</t>
  </si>
  <si>
    <t>江苏徐州</t>
  </si>
  <si>
    <t>36/20</t>
  </si>
  <si>
    <t>63-85/72.4</t>
  </si>
  <si>
    <t>CMAI</t>
  </si>
  <si>
    <t>老年痴呆HABILITATION护理模式的临床效果评价_黄杏笑</t>
  </si>
  <si>
    <t>当代医学</t>
  </si>
  <si>
    <t>广东广州</t>
  </si>
  <si>
    <t>252</t>
  </si>
  <si>
    <t>MMSE，ADL，OD-AD，NPI，GDS</t>
  </si>
  <si>
    <t>7</t>
  </si>
  <si>
    <t>老年痴呆病的发病机制及临床药物治疗分析_梁汉周</t>
  </si>
  <si>
    <t>广东</t>
  </si>
  <si>
    <t>老年痴呆病人的护理_张树玲</t>
  </si>
  <si>
    <t>中外医疗</t>
  </si>
  <si>
    <t>河南郑州</t>
  </si>
  <si>
    <t>48/52</t>
  </si>
  <si>
    <t>65-92/78</t>
  </si>
  <si>
    <t>老年痴呆病人的护理进展_王雪华</t>
  </si>
  <si>
    <t>老年痴呆病人的护理现状及其展望_李静</t>
  </si>
  <si>
    <t>老年痴呆病人的家庭护理研究_吴向红</t>
  </si>
  <si>
    <t>老年痴呆的病因及药物治疗现状_冯晓灵</t>
  </si>
  <si>
    <t>重庆</t>
  </si>
  <si>
    <t>老年痴呆的护理进展</t>
  </si>
  <si>
    <t>吉林医学</t>
  </si>
  <si>
    <t>老年痴呆的护理康复干预对临床治疗及其预后的价值研究_陈伟伟</t>
  </si>
  <si>
    <t>大家健康</t>
    <phoneticPr fontId="1" type="noConversion"/>
  </si>
  <si>
    <t>山东</t>
    <phoneticPr fontId="1" type="noConversion"/>
  </si>
  <si>
    <t>56</t>
    <phoneticPr fontId="1" type="noConversion"/>
  </si>
  <si>
    <t>65-85/73</t>
    <phoneticPr fontId="1" type="noConversion"/>
  </si>
  <si>
    <t>1-10+</t>
    <phoneticPr fontId="1" type="noConversion"/>
  </si>
  <si>
    <t>MMSE,ADL</t>
    <phoneticPr fontId="1" type="noConversion"/>
  </si>
  <si>
    <t>老年痴呆患者伴糖尿病夜间低血糖的发生原因及护理干预_钱英</t>
  </si>
  <si>
    <t>糖尿新世界</t>
    <phoneticPr fontId="1" type="noConversion"/>
  </si>
  <si>
    <t>江苏常州</t>
    <phoneticPr fontId="1" type="noConversion"/>
  </si>
  <si>
    <t>60</t>
    <phoneticPr fontId="1" type="noConversion"/>
  </si>
  <si>
    <t>62-95</t>
    <phoneticPr fontId="1" type="noConversion"/>
  </si>
  <si>
    <t>1-22</t>
    <phoneticPr fontId="1" type="noConversion"/>
  </si>
  <si>
    <t>组间比较</t>
    <phoneticPr fontId="1" type="noConversion"/>
  </si>
  <si>
    <t>老年痴呆患者的非药物干预研究近况_蔡晴晴</t>
  </si>
  <si>
    <t>1271</t>
    <phoneticPr fontId="1" type="noConversion"/>
  </si>
  <si>
    <t>老年痴呆患者的护理_宋玉英</t>
  </si>
  <si>
    <t>50</t>
    <phoneticPr fontId="1" type="noConversion"/>
  </si>
  <si>
    <t>35/15</t>
    <phoneticPr fontId="1" type="noConversion"/>
  </si>
  <si>
    <t>60-84</t>
    <phoneticPr fontId="1" type="noConversion"/>
  </si>
  <si>
    <t>老年痴呆患者高危行为的相关因素分析及护理对策_程爱武</t>
  </si>
  <si>
    <t>中国民康医学</t>
    <phoneticPr fontId="1" type="noConversion"/>
  </si>
  <si>
    <t>湖南长沙</t>
    <phoneticPr fontId="1" type="noConversion"/>
  </si>
  <si>
    <t>508</t>
    <phoneticPr fontId="1" type="noConversion"/>
  </si>
  <si>
    <t>60-94/76</t>
    <phoneticPr fontId="1" type="noConversion"/>
  </si>
  <si>
    <t>并发症</t>
    <phoneticPr fontId="1" type="noConversion"/>
  </si>
  <si>
    <t>老年痴呆患者个性化护理及效果评价_江皋轩</t>
  </si>
  <si>
    <t>当代医学</t>
    <phoneticPr fontId="1" type="noConversion"/>
  </si>
  <si>
    <t>陕西</t>
    <phoneticPr fontId="1" type="noConversion"/>
  </si>
  <si>
    <t>98/82</t>
    <phoneticPr fontId="1" type="noConversion"/>
  </si>
  <si>
    <t>48-78/59</t>
    <phoneticPr fontId="1" type="noConversion"/>
  </si>
  <si>
    <t>MMSE,ADL,QOL-AD</t>
    <phoneticPr fontId="1" type="noConversion"/>
  </si>
  <si>
    <t>老年痴呆患者家属心理状况研究及护理干预_陈光玲</t>
  </si>
  <si>
    <t>现代医院</t>
    <phoneticPr fontId="1" type="noConversion"/>
  </si>
  <si>
    <t>广东佛山</t>
    <phoneticPr fontId="1" type="noConversion"/>
  </si>
  <si>
    <t>22/38</t>
    <phoneticPr fontId="1" type="noConversion"/>
  </si>
  <si>
    <t>18-68</t>
    <phoneticPr fontId="1" type="noConversion"/>
  </si>
  <si>
    <t>SAS,SDS</t>
    <phoneticPr fontId="1" type="noConversion"/>
  </si>
  <si>
    <t>老年痴呆患者家庭照料者护理干预效果_何玉球</t>
  </si>
  <si>
    <t>齐齐哈尔医学院学报</t>
    <phoneticPr fontId="1" type="noConversion"/>
  </si>
  <si>
    <t>22/28</t>
    <phoneticPr fontId="1" type="noConversion"/>
  </si>
  <si>
    <t>32-65/48.57</t>
    <phoneticPr fontId="1" type="noConversion"/>
  </si>
  <si>
    <t>SCL-90</t>
    <phoneticPr fontId="1" type="noConversion"/>
  </si>
  <si>
    <t>老年痴呆患者家庭主要照顾者的护理干预_董翠锋</t>
  </si>
  <si>
    <t>中国伤残医学</t>
    <phoneticPr fontId="1" type="noConversion"/>
  </si>
  <si>
    <t>山东青州</t>
    <phoneticPr fontId="1" type="noConversion"/>
  </si>
  <si>
    <t>26/10</t>
    <phoneticPr fontId="1" type="noConversion"/>
  </si>
  <si>
    <t>61-91/75.24</t>
    <phoneticPr fontId="1" type="noConversion"/>
  </si>
  <si>
    <t>HAMA，HAMD</t>
    <phoneticPr fontId="1" type="noConversion"/>
  </si>
  <si>
    <t>老年痴呆患者焦虑_抑郁情绪健康教育与心理干预的效果_王敏红</t>
  </si>
  <si>
    <t>江苏苏州</t>
    <phoneticPr fontId="1" type="noConversion"/>
  </si>
  <si>
    <t>29/11</t>
    <phoneticPr fontId="1" type="noConversion"/>
  </si>
  <si>
    <t>SAS，SDS</t>
    <phoneticPr fontId="1" type="noConversion"/>
  </si>
  <si>
    <t>老年痴呆患者居家护理管理的效果观察_周琍</t>
  </si>
  <si>
    <t>护理与康复</t>
    <phoneticPr fontId="1" type="noConversion"/>
  </si>
  <si>
    <t>浙江海宁</t>
    <phoneticPr fontId="1" type="noConversion"/>
  </si>
  <si>
    <t>24/30</t>
    <phoneticPr fontId="1" type="noConversion"/>
  </si>
  <si>
    <t>ADL</t>
    <phoneticPr fontId="1" type="noConversion"/>
  </si>
  <si>
    <t>老年痴呆患者临床护理干预新方法的研究_叶樱</t>
  </si>
  <si>
    <t>求医问药</t>
    <phoneticPr fontId="1" type="noConversion"/>
  </si>
  <si>
    <t>四川成都</t>
    <phoneticPr fontId="1" type="noConversion"/>
  </si>
  <si>
    <t>40</t>
    <phoneticPr fontId="1" type="noConversion"/>
  </si>
  <si>
    <t>66-80/74.2</t>
    <phoneticPr fontId="1" type="noConversion"/>
  </si>
  <si>
    <t>1-10</t>
    <phoneticPr fontId="1" type="noConversion"/>
  </si>
  <si>
    <t>简易智能精神状态检查量表</t>
  </si>
  <si>
    <t>老年痴呆患者临床护理干预新方法探讨_刘艳</t>
  </si>
  <si>
    <t>中国保健营养</t>
    <phoneticPr fontId="1" type="noConversion"/>
  </si>
  <si>
    <t>吉林</t>
    <phoneticPr fontId="1" type="noConversion"/>
  </si>
  <si>
    <t>65-82/74</t>
    <phoneticPr fontId="1" type="noConversion"/>
  </si>
  <si>
    <t>认知测评标准</t>
    <phoneticPr fontId="1" type="noConversion"/>
  </si>
  <si>
    <t>老年痴呆患者亲属的应付方式与行为干预效果评价_李凤香</t>
  </si>
  <si>
    <t>医药论坛杂志</t>
    <phoneticPr fontId="1" type="noConversion"/>
  </si>
  <si>
    <t>老年痴呆患者生活质量及其影响因素分析研究_高宝云</t>
  </si>
  <si>
    <t>中国医学工程</t>
    <phoneticPr fontId="1" type="noConversion"/>
  </si>
  <si>
    <t>山东青岛</t>
    <phoneticPr fontId="1" type="noConversion"/>
  </si>
  <si>
    <t>51/58</t>
    <phoneticPr fontId="1" type="noConversion"/>
  </si>
  <si>
    <t>60-83/75.1</t>
    <phoneticPr fontId="1" type="noConversion"/>
  </si>
  <si>
    <t>1-12/2.1</t>
    <phoneticPr fontId="1" type="noConversion"/>
  </si>
  <si>
    <t>老年痴呆患者生活质量影响因素及健康干预对策_徐志华</t>
  </si>
  <si>
    <t>中国老年学杂志</t>
    <phoneticPr fontId="1" type="noConversion"/>
  </si>
  <si>
    <t>吉林</t>
    <phoneticPr fontId="1" type="noConversion"/>
  </si>
  <si>
    <t>62-78</t>
    <phoneticPr fontId="1" type="noConversion"/>
  </si>
  <si>
    <t>21/25</t>
    <phoneticPr fontId="1" type="noConversion"/>
  </si>
  <si>
    <t>MMSE-MC</t>
    <phoneticPr fontId="1" type="noConversion"/>
  </si>
  <si>
    <t>老年痴呆患者早期康复护理干预的效果评价_黎倩平</t>
  </si>
  <si>
    <t>中国实用医药</t>
    <phoneticPr fontId="1" type="noConversion"/>
  </si>
  <si>
    <t>河南周口</t>
    <phoneticPr fontId="1" type="noConversion"/>
  </si>
  <si>
    <t>34/26</t>
    <phoneticPr fontId="1" type="noConversion"/>
  </si>
  <si>
    <t>76-84/79.3</t>
    <phoneticPr fontId="1" type="noConversion"/>
  </si>
  <si>
    <t>MMSE，ADL，MOCA</t>
    <phoneticPr fontId="1" type="noConversion"/>
  </si>
  <si>
    <t>老年痴呆早期发现_预防和干预_高秀红</t>
  </si>
  <si>
    <t>老年痴呆照料者的家庭综合干预效果分析_罗艳</t>
  </si>
  <si>
    <t>西部医学</t>
    <phoneticPr fontId="1" type="noConversion"/>
  </si>
  <si>
    <t>四川绵阳</t>
    <phoneticPr fontId="1" type="noConversion"/>
  </si>
  <si>
    <t>28/40</t>
    <phoneticPr fontId="1" type="noConversion"/>
  </si>
  <si>
    <t>GHQ,HAMD, HAMA</t>
    <phoneticPr fontId="1" type="noConversion"/>
  </si>
  <si>
    <t>老年痴呆照料者心理健康教育干预的对照研究_邹展平</t>
  </si>
  <si>
    <t>浙江预防医学</t>
    <phoneticPr fontId="1" type="noConversion"/>
  </si>
  <si>
    <t>浙江</t>
    <phoneticPr fontId="1" type="noConversion"/>
  </si>
  <si>
    <t>108</t>
    <phoneticPr fontId="1" type="noConversion"/>
  </si>
  <si>
    <t>60-85</t>
    <phoneticPr fontId="1" type="noConversion"/>
  </si>
  <si>
    <t>基本信息</t>
    <phoneticPr fontId="1" type="noConversion"/>
  </si>
  <si>
    <t>老年痴呆症的综合护理干预_庄迎春</t>
  </si>
  <si>
    <t>护理与临床</t>
    <phoneticPr fontId="1" type="noConversion"/>
  </si>
  <si>
    <t>湖北荆州</t>
    <phoneticPr fontId="1" type="noConversion"/>
  </si>
  <si>
    <t>40/43</t>
    <phoneticPr fontId="1" type="noConversion"/>
  </si>
  <si>
    <t>66-83/73.7</t>
    <phoneticPr fontId="1" type="noConversion"/>
  </si>
  <si>
    <t>0.5-7</t>
    <phoneticPr fontId="1" type="noConversion"/>
  </si>
  <si>
    <t>生活能力</t>
    <phoneticPr fontId="1" type="noConversion"/>
  </si>
  <si>
    <t>老年痴呆症患者品管圈活动干预对认知功能的改善效果分析_孙惠杰</t>
  </si>
  <si>
    <t>北方医学</t>
    <phoneticPr fontId="1" type="noConversion"/>
  </si>
  <si>
    <t>吉林</t>
    <phoneticPr fontId="1" type="noConversion"/>
  </si>
  <si>
    <t>82</t>
    <phoneticPr fontId="1" type="noConversion"/>
  </si>
  <si>
    <t>58-82/68</t>
    <phoneticPr fontId="1" type="noConversion"/>
  </si>
  <si>
    <t>3-24m</t>
    <phoneticPr fontId="1" type="noConversion"/>
  </si>
  <si>
    <t>MMSE</t>
    <phoneticPr fontId="1" type="noConversion"/>
  </si>
  <si>
    <t>老年痴呆综合护理干预分析_孙伟</t>
  </si>
  <si>
    <t>河北北方学院学报</t>
    <phoneticPr fontId="1" type="noConversion"/>
  </si>
  <si>
    <t>河北</t>
    <phoneticPr fontId="1" type="noConversion"/>
  </si>
  <si>
    <t>60-75/66</t>
    <phoneticPr fontId="1" type="noConversion"/>
  </si>
  <si>
    <t>HAMA</t>
    <phoneticPr fontId="1" type="noConversion"/>
  </si>
  <si>
    <t>老年期痴呆患者的病因分析及家庭护理干预_王伟凯</t>
  </si>
  <si>
    <t>两种音乐干预模式在老年痴呆前期病人中的应用_崔艳</t>
  </si>
  <si>
    <t>纽曼健康系统模式指导下的护理干预_省略_老年痴呆主要照顾者悲伤状况的影响_李俊蕾</t>
  </si>
  <si>
    <t>全科护理</t>
    <phoneticPr fontId="1" type="noConversion"/>
  </si>
  <si>
    <t>四川</t>
    <phoneticPr fontId="1" type="noConversion"/>
  </si>
  <si>
    <t>29/33</t>
    <phoneticPr fontId="1" type="noConversion"/>
  </si>
  <si>
    <t>34-76/47.2</t>
    <phoneticPr fontId="1" type="noConversion"/>
  </si>
  <si>
    <t>品管圈活动干预对老年痴呆患者康复治疗的临床分析_孙惠杰</t>
  </si>
  <si>
    <t>北方药学</t>
    <phoneticPr fontId="1" type="noConversion"/>
  </si>
  <si>
    <t>64/60</t>
    <phoneticPr fontId="1" type="noConversion"/>
  </si>
  <si>
    <t>67-87</t>
    <phoneticPr fontId="1" type="noConversion"/>
  </si>
  <si>
    <t>MMSE,QOL-AD</t>
    <phoneticPr fontId="1" type="noConversion"/>
  </si>
  <si>
    <t>品管圈活动干预对老年痴呆患者日常生活质量的影响_孙惠杰</t>
  </si>
  <si>
    <t>62-79/68</t>
    <phoneticPr fontId="1" type="noConversion"/>
  </si>
  <si>
    <t>84</t>
    <phoneticPr fontId="1" type="noConversion"/>
  </si>
  <si>
    <t>品管圈活动干预下老年痴呆患者及其家属的生活质量改善分析_赵英凯</t>
  </si>
  <si>
    <t>吉林</t>
    <phoneticPr fontId="1" type="noConversion"/>
  </si>
  <si>
    <t>186</t>
    <phoneticPr fontId="1" type="noConversion"/>
  </si>
  <si>
    <t>51-82/63</t>
    <phoneticPr fontId="1" type="noConversion"/>
  </si>
  <si>
    <t>浅谈老年痴呆症患者的护理干预措施_张爱仙</t>
  </si>
  <si>
    <t>中国民族民间医药</t>
    <phoneticPr fontId="1" type="noConversion"/>
  </si>
  <si>
    <t>山西</t>
    <phoneticPr fontId="1" type="noConversion"/>
  </si>
  <si>
    <t>40/32</t>
    <phoneticPr fontId="1" type="noConversion"/>
  </si>
  <si>
    <t>62-81/75.2</t>
    <phoneticPr fontId="1" type="noConversion"/>
  </si>
  <si>
    <t>6-60m</t>
    <phoneticPr fontId="1" type="noConversion"/>
  </si>
  <si>
    <t>ADL，Barthel</t>
    <phoneticPr fontId="1" type="noConversion"/>
  </si>
  <si>
    <t>强化护理干预对住院阿尔茨海默病患者生活质量的影响_王桃</t>
  </si>
  <si>
    <t>中国医学创新</t>
    <phoneticPr fontId="1" type="noConversion"/>
  </si>
  <si>
    <t>广东江门</t>
    <phoneticPr fontId="1" type="noConversion"/>
  </si>
  <si>
    <t>120</t>
    <phoneticPr fontId="1" type="noConversion"/>
  </si>
  <si>
    <t>3.6</t>
    <phoneticPr fontId="1" type="noConversion"/>
  </si>
  <si>
    <t>MMSE，ADL，HAMA，SF-36</t>
    <phoneticPr fontId="1" type="noConversion"/>
  </si>
  <si>
    <t>轻_中度老年痴呆病人的护理干预_董诗芬</t>
  </si>
  <si>
    <t>大家健康</t>
    <phoneticPr fontId="1" type="noConversion"/>
  </si>
  <si>
    <t>云南</t>
    <phoneticPr fontId="1" type="noConversion"/>
  </si>
  <si>
    <t>57/39</t>
    <phoneticPr fontId="1" type="noConversion"/>
  </si>
  <si>
    <t>68-81/69.5</t>
    <phoneticPr fontId="1" type="noConversion"/>
  </si>
  <si>
    <t>轻中54/42</t>
    <phoneticPr fontId="1" type="noConversion"/>
  </si>
  <si>
    <t>ADL，MMSE，IMCT</t>
    <phoneticPr fontId="1" type="noConversion"/>
  </si>
  <si>
    <t>轻_中度老年痴呆病人的护理干预_凌淑芬</t>
  </si>
  <si>
    <t>全科护理</t>
    <phoneticPr fontId="1" type="noConversion"/>
  </si>
  <si>
    <t>广州</t>
    <phoneticPr fontId="1" type="noConversion"/>
  </si>
  <si>
    <t>30</t>
    <phoneticPr fontId="1" type="noConversion"/>
  </si>
  <si>
    <t>轻中18/12</t>
    <phoneticPr fontId="1" type="noConversion"/>
  </si>
  <si>
    <t>认知护理干预在老年痴呆症患者中的应用_魏蔚</t>
  </si>
  <si>
    <t>护理实践与研究</t>
    <phoneticPr fontId="1" type="noConversion"/>
  </si>
  <si>
    <t>江苏苏州</t>
    <phoneticPr fontId="1" type="noConversion"/>
  </si>
  <si>
    <t>28/12</t>
    <phoneticPr fontId="1" type="noConversion"/>
  </si>
  <si>
    <t>MMSE，CDT</t>
    <phoneticPr fontId="1" type="noConversion"/>
  </si>
  <si>
    <t>社区护理干预对老年痴呆病人及照顾者的影响_张文兰</t>
  </si>
  <si>
    <t>临床医药文献杂志</t>
    <phoneticPr fontId="1" type="noConversion"/>
  </si>
  <si>
    <t>山东日照</t>
    <phoneticPr fontId="1" type="noConversion"/>
  </si>
  <si>
    <t>20/22</t>
    <phoneticPr fontId="1" type="noConversion"/>
  </si>
  <si>
    <t>SCR，AHR，UEHR</t>
    <phoneticPr fontId="1" type="noConversion"/>
  </si>
  <si>
    <t>社区护理干预对老年痴呆病人照顾者的影响_赵黎</t>
  </si>
  <si>
    <t>现代医院</t>
    <phoneticPr fontId="1" type="noConversion"/>
  </si>
  <si>
    <t>社区护理干预对老年痴呆患者及其照料者的影响_邵菁</t>
  </si>
  <si>
    <t>实用临床医药杂志</t>
    <phoneticPr fontId="1" type="noConversion"/>
  </si>
  <si>
    <t>江苏无锡</t>
    <phoneticPr fontId="1" type="noConversion"/>
  </si>
  <si>
    <t>146</t>
    <phoneticPr fontId="1" type="noConversion"/>
  </si>
  <si>
    <t>MMSE，ADL</t>
    <phoneticPr fontId="1" type="noConversion"/>
  </si>
  <si>
    <t>社区护理干预对老年痴呆患者及照料者生活质量影响的研究_肖闻宇</t>
  </si>
  <si>
    <t>中华全科医学</t>
    <phoneticPr fontId="1" type="noConversion"/>
  </si>
  <si>
    <t>60</t>
    <phoneticPr fontId="1" type="noConversion"/>
  </si>
  <si>
    <t>社区护理干预对老年痴呆患者家庭照顾者的影响_李朝晖</t>
  </si>
  <si>
    <t>求医问药</t>
    <phoneticPr fontId="1" type="noConversion"/>
  </si>
  <si>
    <t>吉林长春</t>
    <phoneticPr fontId="1" type="noConversion"/>
  </si>
  <si>
    <t>32/20</t>
    <phoneticPr fontId="1" type="noConversion"/>
  </si>
  <si>
    <t>58-75/66.4</t>
    <phoneticPr fontId="1" type="noConversion"/>
  </si>
  <si>
    <t>生活能力</t>
    <phoneticPr fontId="1" type="noConversion"/>
  </si>
  <si>
    <t>社区综合干预措施对老年性痴呆患者康复的效果研究_丘锦彪</t>
  </si>
  <si>
    <t>51/39</t>
    <phoneticPr fontId="1" type="noConversion"/>
  </si>
  <si>
    <t>61-86/71</t>
    <phoneticPr fontId="1" type="noConversion"/>
  </si>
  <si>
    <t>PANSS，QQL-100,MRSS,MMSE，IMCT</t>
    <phoneticPr fontId="1" type="noConversion"/>
  </si>
  <si>
    <t>中国慢性病预防与控制</t>
    <phoneticPr fontId="1" type="noConversion"/>
  </si>
  <si>
    <t>社区综合心理干预对老年痴呆症的疗效观察_郝玉梅</t>
  </si>
  <si>
    <t>青海西宁</t>
    <phoneticPr fontId="1" type="noConversion"/>
  </si>
  <si>
    <t>58</t>
    <phoneticPr fontId="1" type="noConversion"/>
  </si>
  <si>
    <t>63-89</t>
    <phoneticPr fontId="1" type="noConversion"/>
  </si>
  <si>
    <t>MMSE，HDS，ADL，QOL-100</t>
    <phoneticPr fontId="1" type="noConversion"/>
  </si>
  <si>
    <t>生活故事干预对老年痴呆症患者认知功能的影响_王连艳</t>
  </si>
  <si>
    <t>重庆医学</t>
    <phoneticPr fontId="1" type="noConversion"/>
  </si>
  <si>
    <t>重庆</t>
    <phoneticPr fontId="1" type="noConversion"/>
  </si>
  <si>
    <t>58</t>
    <phoneticPr fontId="1" type="noConversion"/>
  </si>
  <si>
    <t>MMSE</t>
    <phoneticPr fontId="1" type="noConversion"/>
  </si>
  <si>
    <t>我国老年痴呆护理的研究进展_刘岭青</t>
  </si>
  <si>
    <t>江西宜春</t>
    <phoneticPr fontId="1" type="noConversion"/>
  </si>
  <si>
    <t>宜春学院学报</t>
    <phoneticPr fontId="1" type="noConversion"/>
  </si>
  <si>
    <t>系统干预对老年痴呆患者激越行为的影响_肖虹</t>
  </si>
  <si>
    <t>护理学杂志</t>
    <phoneticPr fontId="1" type="noConversion"/>
  </si>
  <si>
    <t>系统干预在老年痴呆患者护理中应用体会_黎清香</t>
  </si>
  <si>
    <t>江西医药</t>
    <phoneticPr fontId="1" type="noConversion"/>
  </si>
  <si>
    <t>江西</t>
    <phoneticPr fontId="1" type="noConversion"/>
  </si>
  <si>
    <t>12/9</t>
    <phoneticPr fontId="1" type="noConversion"/>
  </si>
  <si>
    <t>71-93/82</t>
    <phoneticPr fontId="1" type="noConversion"/>
  </si>
  <si>
    <t>HAMA，ADL，SDS</t>
    <phoneticPr fontId="1" type="noConversion"/>
  </si>
  <si>
    <t>协同家庭共同制定个性化居家护理干预在老年痴呆患者中的应用_徐仿</t>
  </si>
  <si>
    <t>中国临床医生杂志</t>
    <phoneticPr fontId="1" type="noConversion"/>
  </si>
  <si>
    <t>北京</t>
    <phoneticPr fontId="1" type="noConversion"/>
  </si>
  <si>
    <t>23/17</t>
    <phoneticPr fontId="1" type="noConversion"/>
  </si>
  <si>
    <t>61-83</t>
    <phoneticPr fontId="1" type="noConversion"/>
  </si>
  <si>
    <t>ADL</t>
    <phoneticPr fontId="1" type="noConversion"/>
  </si>
  <si>
    <t>心理干预对老年痴呆患者照顾者积极感受及悲伤情绪的影响_易萍</t>
  </si>
  <si>
    <t>当代护士</t>
    <phoneticPr fontId="1" type="noConversion"/>
  </si>
  <si>
    <t>广西桂林</t>
    <phoneticPr fontId="1" type="noConversion"/>
  </si>
  <si>
    <t>80</t>
    <phoneticPr fontId="1" type="noConversion"/>
  </si>
  <si>
    <t>28-53</t>
    <phoneticPr fontId="1" type="noConversion"/>
  </si>
  <si>
    <t>PAC，MM-CGL-SF</t>
    <phoneticPr fontId="1" type="noConversion"/>
  </si>
  <si>
    <t>心理干预护理对老年痴呆患者疗效的研究_俞海臻</t>
  </si>
  <si>
    <t>江苏常州</t>
    <phoneticPr fontId="1" type="noConversion"/>
  </si>
  <si>
    <t>48</t>
    <phoneticPr fontId="1" type="noConversion"/>
  </si>
  <si>
    <t>55-82/64</t>
    <phoneticPr fontId="1" type="noConversion"/>
  </si>
  <si>
    <t>HDS，MMSE，ADL</t>
    <phoneticPr fontId="1" type="noConversion"/>
  </si>
  <si>
    <t>心理护理干预对老年痴呆患者抑郁程度的影响_周立秋</t>
  </si>
  <si>
    <t>医疗护理</t>
    <phoneticPr fontId="1" type="noConversion"/>
  </si>
  <si>
    <t>辽宁</t>
    <phoneticPr fontId="1" type="noConversion"/>
  </si>
  <si>
    <t>35/29</t>
    <phoneticPr fontId="1" type="noConversion"/>
  </si>
  <si>
    <t>64-88/72.5</t>
    <phoneticPr fontId="1" type="noConversion"/>
  </si>
  <si>
    <t>生活能力，一抑郁程度</t>
    <phoneticPr fontId="1" type="noConversion"/>
  </si>
  <si>
    <t>心理与支持干预对老年痴呆患者生活能力的影响_钟群兴</t>
  </si>
  <si>
    <t>护理实践与研究</t>
  </si>
  <si>
    <t>广东惠州</t>
    <phoneticPr fontId="1" type="noConversion"/>
  </si>
  <si>
    <t>212</t>
    <phoneticPr fontId="1" type="noConversion"/>
  </si>
  <si>
    <t>60-88</t>
    <phoneticPr fontId="1" type="noConversion"/>
  </si>
  <si>
    <t>ADL</t>
    <phoneticPr fontId="1" type="noConversion"/>
  </si>
  <si>
    <t>延伸护理对老年痴呆病人生活质量的影响_武莹英</t>
  </si>
  <si>
    <t>护理研究</t>
    <phoneticPr fontId="1" type="noConversion"/>
  </si>
  <si>
    <t>山西</t>
    <phoneticPr fontId="1" type="noConversion"/>
  </si>
  <si>
    <t>60</t>
    <phoneticPr fontId="1" type="noConversion"/>
  </si>
  <si>
    <t>MMSE，ADL</t>
    <phoneticPr fontId="1" type="noConversion"/>
  </si>
  <si>
    <t>延伸护理对老年痴呆患者生活质量的影响_王兆霞</t>
  </si>
  <si>
    <t>实用老年医学</t>
    <phoneticPr fontId="1" type="noConversion"/>
  </si>
  <si>
    <t>江苏南京</t>
    <phoneticPr fontId="1" type="noConversion"/>
  </si>
  <si>
    <t>56/34</t>
    <phoneticPr fontId="1" type="noConversion"/>
  </si>
  <si>
    <t>62-83/74.36</t>
    <phoneticPr fontId="1" type="noConversion"/>
  </si>
  <si>
    <t>英美两国老年痴呆预防指南解读及社区护理启示_章莹</t>
  </si>
  <si>
    <t>应用整体护理干预老年痴呆患者认知功能的效果_李玉婷</t>
  </si>
  <si>
    <t>大家健康</t>
    <phoneticPr fontId="1" type="noConversion"/>
  </si>
  <si>
    <t>湖南长沙</t>
    <phoneticPr fontId="1" type="noConversion"/>
  </si>
  <si>
    <t>23/19</t>
    <phoneticPr fontId="1" type="noConversion"/>
  </si>
  <si>
    <t>60-88/71.3</t>
    <phoneticPr fontId="1" type="noConversion"/>
  </si>
  <si>
    <t>20/22/0</t>
    <phoneticPr fontId="1" type="noConversion"/>
  </si>
  <si>
    <t>Barthel，APGAR，QOL-AD,ADL</t>
    <phoneticPr fontId="1" type="noConversion"/>
  </si>
  <si>
    <t>MMSE，ADL</t>
    <phoneticPr fontId="1" type="noConversion"/>
  </si>
  <si>
    <t>应用整体护理干预老年痴呆患者认知功能的效果分析_江芳辉</t>
  </si>
  <si>
    <t>护士进修杂志</t>
    <phoneticPr fontId="1" type="noConversion"/>
  </si>
  <si>
    <t>浙江台州</t>
    <phoneticPr fontId="1" type="noConversion"/>
  </si>
  <si>
    <t>29/15</t>
    <phoneticPr fontId="1" type="noConversion"/>
  </si>
  <si>
    <t>64-89/73.7</t>
    <phoneticPr fontId="1" type="noConversion"/>
  </si>
  <si>
    <t>3.2-8.6</t>
    <phoneticPr fontId="1" type="noConversion"/>
  </si>
  <si>
    <t>MMSE，ADL，SF-36</t>
    <phoneticPr fontId="1" type="noConversion"/>
  </si>
  <si>
    <t>有关护理干预对老年痴呆病患生存质量的作用_曹雪萍</t>
  </si>
  <si>
    <t>临床护理</t>
    <phoneticPr fontId="1" type="noConversion"/>
  </si>
  <si>
    <t>江苏</t>
    <phoneticPr fontId="1" type="noConversion"/>
  </si>
  <si>
    <t>17/13</t>
    <phoneticPr fontId="1" type="noConversion"/>
  </si>
  <si>
    <t>67-90/70.1</t>
    <phoneticPr fontId="1" type="noConversion"/>
  </si>
  <si>
    <t>5-60m</t>
    <phoneticPr fontId="1" type="noConversion"/>
  </si>
  <si>
    <t>痴呆症细分</t>
    <phoneticPr fontId="1" type="noConversion"/>
  </si>
  <si>
    <t>AD/VD/Mix</t>
    <phoneticPr fontId="1" type="noConversion"/>
  </si>
  <si>
    <t>44/16/</t>
    <phoneticPr fontId="1" type="noConversion"/>
  </si>
  <si>
    <t>20/23</t>
    <phoneticPr fontId="1" type="noConversion"/>
  </si>
  <si>
    <t>27/20/50</t>
    <phoneticPr fontId="1" type="noConversion"/>
  </si>
  <si>
    <t>轻中重 38/22/10</t>
    <phoneticPr fontId="1" type="noConversion"/>
  </si>
  <si>
    <t>轻中重 0/15/9</t>
    <phoneticPr fontId="1" type="noConversion"/>
  </si>
  <si>
    <t>54/13/6；轻中重28/37/8</t>
    <phoneticPr fontId="1" type="noConversion"/>
  </si>
  <si>
    <t>0/12/0</t>
    <phoneticPr fontId="1" type="noConversion"/>
  </si>
  <si>
    <t>30/24/0</t>
    <phoneticPr fontId="1" type="noConversion"/>
  </si>
  <si>
    <t>82/34/8</t>
    <phoneticPr fontId="1" type="noConversion"/>
  </si>
  <si>
    <t>18/22/11</t>
    <phoneticPr fontId="1" type="noConversion"/>
  </si>
  <si>
    <t>25/23</t>
    <phoneticPr fontId="1" type="noConversion"/>
  </si>
  <si>
    <t>见祥</t>
    <phoneticPr fontId="1" type="noConversion"/>
  </si>
  <si>
    <t>28/32/0</t>
    <phoneticPr fontId="1" type="noConversion"/>
  </si>
  <si>
    <t>53/32/5</t>
    <phoneticPr fontId="1" type="noConversion"/>
  </si>
  <si>
    <t>轻中重6/22/28</t>
    <phoneticPr fontId="1" type="noConversion"/>
  </si>
  <si>
    <t>20/26/0</t>
    <phoneticPr fontId="1" type="noConversion"/>
  </si>
  <si>
    <t>23/21/0</t>
    <phoneticPr fontId="1" type="noConversion"/>
  </si>
  <si>
    <t>10/11/9</t>
    <phoneticPr fontId="1" type="noConversion"/>
  </si>
  <si>
    <t>ADL,MMSE</t>
    <phoneticPr fontId="1" type="noConversion"/>
  </si>
  <si>
    <t>预见性个体化护理干预在老年痴呆患者中的临床应用_陆露</t>
  </si>
  <si>
    <t>蚌埠医学院学报</t>
  </si>
  <si>
    <t>安徽</t>
    <phoneticPr fontId="1" type="noConversion"/>
  </si>
  <si>
    <t>34/26</t>
    <phoneticPr fontId="1" type="noConversion"/>
  </si>
  <si>
    <t>61-89</t>
    <phoneticPr fontId="1" type="noConversion"/>
  </si>
  <si>
    <t>组间组内</t>
    <phoneticPr fontId="1" type="noConversion"/>
  </si>
  <si>
    <t>纵向横向</t>
    <phoneticPr fontId="1" type="noConversion"/>
  </si>
  <si>
    <t>当代医学</t>
    <phoneticPr fontId="1" type="noConversion"/>
  </si>
  <si>
    <t>广东</t>
    <phoneticPr fontId="1" type="noConversion"/>
  </si>
  <si>
    <t>64-85/74</t>
    <phoneticPr fontId="1" type="noConversion"/>
  </si>
  <si>
    <t>1-4</t>
    <phoneticPr fontId="1" type="noConversion"/>
  </si>
  <si>
    <t>主要症状</t>
    <phoneticPr fontId="1" type="noConversion"/>
  </si>
  <si>
    <t>组间比较</t>
    <phoneticPr fontId="1" type="noConversion"/>
  </si>
  <si>
    <t>横向</t>
    <phoneticPr fontId="1" type="noConversion"/>
  </si>
  <si>
    <t>早期护理干预对老年痴呆病人生活质量的影响_王越</t>
  </si>
  <si>
    <t>全科护理</t>
    <phoneticPr fontId="1" type="noConversion"/>
  </si>
  <si>
    <t>山东泰安</t>
    <phoneticPr fontId="1" type="noConversion"/>
  </si>
  <si>
    <t>41/23</t>
    <phoneticPr fontId="1" type="noConversion"/>
  </si>
  <si>
    <t>67-84</t>
    <phoneticPr fontId="1" type="noConversion"/>
  </si>
  <si>
    <t>5-96m</t>
    <phoneticPr fontId="1" type="noConversion"/>
  </si>
  <si>
    <t>早期家庭护理干预对老年痴呆患者轻度认知功能障碍的影响_邵璟</t>
  </si>
  <si>
    <t>实用医学杂志</t>
    <phoneticPr fontId="1" type="noConversion"/>
  </si>
  <si>
    <t>浙江建德</t>
    <phoneticPr fontId="1" type="noConversion"/>
  </si>
  <si>
    <t>112</t>
    <phoneticPr fontId="1" type="noConversion"/>
  </si>
  <si>
    <t>60-75</t>
    <phoneticPr fontId="1" type="noConversion"/>
  </si>
  <si>
    <t>早期老年痴呆住院患者照顾者压力分析与护理干预_何锡珍</t>
  </si>
  <si>
    <t>重庆</t>
    <phoneticPr fontId="1" type="noConversion"/>
  </si>
  <si>
    <t>15/85</t>
    <phoneticPr fontId="1" type="noConversion"/>
  </si>
  <si>
    <t>39-60</t>
    <phoneticPr fontId="1" type="noConversion"/>
  </si>
  <si>
    <t>责任制护理干预对老年痴呆症患者认知功能_MMSE与CDT的影响_王小霞</t>
  </si>
  <si>
    <t>齐鲁护理杂志</t>
    <phoneticPr fontId="1" type="noConversion"/>
  </si>
  <si>
    <t>山东济南</t>
    <phoneticPr fontId="1" type="noConversion"/>
  </si>
  <si>
    <t>200</t>
    <phoneticPr fontId="1" type="noConversion"/>
  </si>
  <si>
    <t>57-85</t>
    <phoneticPr fontId="1" type="noConversion"/>
  </si>
  <si>
    <t>MMSE，CDT</t>
    <phoneticPr fontId="1" type="noConversion"/>
  </si>
  <si>
    <t>整体护理干预老年痴呆患者认知功能的效果观察</t>
  </si>
  <si>
    <t>现代养生</t>
    <phoneticPr fontId="1" type="noConversion"/>
  </si>
  <si>
    <t>福建龙岩</t>
    <phoneticPr fontId="1" type="noConversion"/>
  </si>
  <si>
    <t>68</t>
    <phoneticPr fontId="1" type="noConversion"/>
  </si>
  <si>
    <t>60-90</t>
    <phoneticPr fontId="1" type="noConversion"/>
  </si>
  <si>
    <t>整体康复护理模式在老年痴呆症患者康复中的应用_钟玉群</t>
  </si>
  <si>
    <t>ADL</t>
    <phoneticPr fontId="1" type="noConversion"/>
  </si>
  <si>
    <t>广东医学</t>
    <phoneticPr fontId="1" type="noConversion"/>
  </si>
  <si>
    <t>广东广州</t>
    <phoneticPr fontId="1" type="noConversion"/>
  </si>
  <si>
    <t>200</t>
    <phoneticPr fontId="1" type="noConversion"/>
  </si>
  <si>
    <t>60-75</t>
    <phoneticPr fontId="1" type="noConversion"/>
  </si>
  <si>
    <t>中国部分城乡社区老年痴呆症患病率及其影响因素研究_贾伟华</t>
  </si>
  <si>
    <t>中国老年抑郁症患者心理护理干预效果的Meta分析_张冰</t>
  </si>
  <si>
    <t>专业护理干预对老年痴呆患者生活自理能力的影响_曹智英</t>
  </si>
  <si>
    <t>老年护理</t>
    <phoneticPr fontId="1" type="noConversion"/>
  </si>
  <si>
    <t>湖南郴州</t>
    <phoneticPr fontId="1" type="noConversion"/>
  </si>
  <si>
    <t>30/36</t>
    <phoneticPr fontId="1" type="noConversion"/>
  </si>
  <si>
    <t>60-80/71</t>
    <phoneticPr fontId="1" type="noConversion"/>
  </si>
  <si>
    <t>PSMS，LADL，ADL</t>
    <phoneticPr fontId="1" type="noConversion"/>
  </si>
  <si>
    <t>自我认同角色干预对老年痴呆患者认知功能改善的影响_徐东娥</t>
  </si>
  <si>
    <t>护理学报</t>
    <phoneticPr fontId="1" type="noConversion"/>
  </si>
  <si>
    <t>浙江</t>
    <phoneticPr fontId="1" type="noConversion"/>
  </si>
  <si>
    <t>48</t>
    <phoneticPr fontId="1" type="noConversion"/>
  </si>
  <si>
    <t>MMSE</t>
    <phoneticPr fontId="1" type="noConversion"/>
  </si>
  <si>
    <t>综合干预对老年痴呆患者家庭照顾者抑郁情绪改善的系统评价_赵岩</t>
  </si>
  <si>
    <t>中国全科医学</t>
    <phoneticPr fontId="1" type="noConversion"/>
  </si>
  <si>
    <t>黑龙江齐齐哈尔</t>
    <phoneticPr fontId="1" type="noConversion"/>
  </si>
  <si>
    <t>附加轮廓线漏斗图的绘制在R软件中的实现_张天嵩</t>
  </si>
  <si>
    <t>铜陵职业技术学院学报</t>
    <phoneticPr fontId="1" type="noConversion"/>
  </si>
  <si>
    <t>安徽铜陵</t>
    <phoneticPr fontId="1" type="noConversion"/>
  </si>
  <si>
    <t>20/10</t>
    <phoneticPr fontId="1" type="noConversion"/>
  </si>
  <si>
    <t>MMSE，SCAG，ADL，HDS，QOL</t>
    <phoneticPr fontId="1" type="noConversion"/>
  </si>
  <si>
    <t>综合护理干预对老年痴呆吞咽障碍的影响研究_杨宇</t>
  </si>
  <si>
    <t>中国现代药物应用</t>
    <phoneticPr fontId="1" type="noConversion"/>
  </si>
  <si>
    <t>辽宁鞍山</t>
    <phoneticPr fontId="1" type="noConversion"/>
  </si>
  <si>
    <t>74</t>
    <phoneticPr fontId="1" type="noConversion"/>
  </si>
  <si>
    <t>护理效果</t>
    <phoneticPr fontId="1" type="noConversion"/>
  </si>
  <si>
    <t>横向</t>
    <phoneticPr fontId="1" type="noConversion"/>
  </si>
  <si>
    <t>综合护理干预对提高老年痴呆患者认知水平和生活质量的影响_张鸿</t>
  </si>
  <si>
    <t>当代医学</t>
    <phoneticPr fontId="1" type="noConversion"/>
  </si>
  <si>
    <t>辽宁</t>
    <phoneticPr fontId="1" type="noConversion"/>
  </si>
  <si>
    <t>32/24</t>
    <phoneticPr fontId="1" type="noConversion"/>
  </si>
  <si>
    <t>64-83/71.5</t>
    <phoneticPr fontId="1" type="noConversion"/>
  </si>
  <si>
    <t>MMSE，ADL</t>
    <phoneticPr fontId="1" type="noConversion"/>
  </si>
  <si>
    <t>综合护理干预在老年痴呆患者中的应用效果_苏晓玲</t>
  </si>
  <si>
    <t>当代护士</t>
    <phoneticPr fontId="1" type="noConversion"/>
  </si>
  <si>
    <t>湖南邵阳</t>
    <phoneticPr fontId="1" type="noConversion"/>
  </si>
  <si>
    <t>40</t>
    <phoneticPr fontId="1" type="noConversion"/>
  </si>
  <si>
    <t>62-75/68</t>
    <phoneticPr fontId="1" type="noConversion"/>
  </si>
  <si>
    <t>MMSE，ADL</t>
    <phoneticPr fontId="1" type="noConversion"/>
  </si>
  <si>
    <t>综合护理干预在老年痴呆症患者中的应用及效果观察_胡珏</t>
  </si>
  <si>
    <t>上海</t>
    <phoneticPr fontId="1" type="noConversion"/>
  </si>
  <si>
    <t>14/42</t>
    <phoneticPr fontId="1" type="noConversion"/>
  </si>
  <si>
    <t>69-83</t>
    <phoneticPr fontId="1" type="noConversion"/>
  </si>
  <si>
    <t>2-9</t>
    <phoneticPr fontId="1" type="noConversion"/>
  </si>
  <si>
    <t>30/26/0</t>
    <phoneticPr fontId="1" type="noConversion"/>
  </si>
  <si>
    <t>HAMD，老年生活质量调查内容和评价标准</t>
    <phoneticPr fontId="1" type="noConversion"/>
  </si>
  <si>
    <t>综合性护理干预对老年痴呆患者生活质量的影响_刘文思</t>
  </si>
  <si>
    <t>中国实用医药</t>
    <phoneticPr fontId="1" type="noConversion"/>
  </si>
  <si>
    <t>湖北武汉</t>
    <phoneticPr fontId="1" type="noConversion"/>
  </si>
  <si>
    <t>36/32</t>
    <phoneticPr fontId="1" type="noConversion"/>
  </si>
  <si>
    <t>58-78/68.2</t>
    <phoneticPr fontId="1" type="noConversion"/>
  </si>
  <si>
    <t>综合性护理干预对社区老年痴呆患者的影响_兰国红</t>
  </si>
  <si>
    <t>航空航天医学杂志</t>
    <phoneticPr fontId="1" type="noConversion"/>
  </si>
  <si>
    <t>哈尔滨</t>
    <phoneticPr fontId="1" type="noConversion"/>
  </si>
  <si>
    <t>61-77/69</t>
    <phoneticPr fontId="1" type="noConversion"/>
  </si>
  <si>
    <t>长沙市老年痴呆照顾者心理健康状况及其影响因素研究_罗姣</t>
  </si>
  <si>
    <t>湖南长沙</t>
    <phoneticPr fontId="1" type="noConversion"/>
  </si>
  <si>
    <t>硕士论文</t>
    <phoneticPr fontId="1" type="noConversion"/>
  </si>
  <si>
    <t>184</t>
    <phoneticPr fontId="1" type="noConversion"/>
  </si>
  <si>
    <t>CDR，MMSE，ADL，SCL-90</t>
    <phoneticPr fontId="1" type="noConversion"/>
  </si>
  <si>
    <t>老年轻度认知障碍的现状调查_危险因素及早期干预研究_张耀东</t>
  </si>
  <si>
    <t>博士论文</t>
    <phoneticPr fontId="1" type="noConversion"/>
  </si>
  <si>
    <t>江苏苏州</t>
    <phoneticPr fontId="1" type="noConversion"/>
  </si>
  <si>
    <t>5388</t>
    <phoneticPr fontId="1" type="noConversion"/>
  </si>
  <si>
    <t>山西省老年痴呆疾病影响因素分析及卫生服务研究_樊清华</t>
  </si>
  <si>
    <t>山西</t>
    <phoneticPr fontId="1" type="noConversion"/>
  </si>
  <si>
    <t>7/22</t>
    <phoneticPr fontId="1" type="noConversion"/>
  </si>
  <si>
    <t>预见性个体化护理干预在老年痴呆患者中的临床应用</t>
  </si>
  <si>
    <t>陆露</t>
  </si>
  <si>
    <t>护理干预对中国老年痴呆症患者生活质量影响的Meta分析</t>
  </si>
  <si>
    <t>张冰</t>
  </si>
  <si>
    <t>护理干预对社区老年痴呆病的影响</t>
  </si>
  <si>
    <t>洪艳</t>
  </si>
  <si>
    <t>护理干预对部队住院老年痴呆51例生存质量的影响分析</t>
  </si>
  <si>
    <t>李燕玲</t>
  </si>
  <si>
    <t>护理干预对老年痴呆患者生存质量的影响分析</t>
  </si>
  <si>
    <t>李春利</t>
  </si>
  <si>
    <t>协同家庭共同制定个性化居家护理干预在老年痴呆患者中的应用</t>
  </si>
  <si>
    <t>徐仿</t>
  </si>
  <si>
    <t>防跌倒护理干预对老年痴呆患者跌倒的影响</t>
  </si>
  <si>
    <t>张巧云</t>
  </si>
  <si>
    <t>老年痴呆病的发病机制及临床药物治疗分析</t>
  </si>
  <si>
    <t>梁汉周</t>
  </si>
  <si>
    <t>家庭综合护理干预对老年痴呆病人生活质量的影响</t>
  </si>
  <si>
    <t>卢小芹</t>
  </si>
  <si>
    <t>家庭护理干预对晚期老年痴呆患者家居安全及并发症的影响</t>
  </si>
  <si>
    <t>谭晓雪</t>
  </si>
  <si>
    <t>老年痴呆患者家庭照料者护理干预效果</t>
  </si>
  <si>
    <t>何玉球</t>
  </si>
  <si>
    <t>护理干预对老年痴呆患者家属社会支持的影响</t>
  </si>
  <si>
    <t>陈光玲</t>
  </si>
  <si>
    <t>老年痴呆患者家属心理状况研究及护理干预</t>
  </si>
  <si>
    <t>整体康复护理模式在老年痴呆症患者康复中的应用</t>
  </si>
  <si>
    <t>钟玉群</t>
  </si>
  <si>
    <t>老年痴呆HABILITATION护理模式的临床效果评价</t>
  </si>
  <si>
    <t>黄杏笑</t>
  </si>
  <si>
    <t>心理与支持干预对老年痴呆患者生活能力的影响</t>
  </si>
  <si>
    <t>钟群兴</t>
  </si>
  <si>
    <t>强化护理干预对住院阿尔茨海默病患者生活质量的影响</t>
  </si>
  <si>
    <t>王桃</t>
  </si>
  <si>
    <t>干预护理对老年痴呆患者生活质量的影响</t>
  </si>
  <si>
    <t>李红梅</t>
  </si>
  <si>
    <t>心理干预对老年痴呆患者照顾者积极感受及悲伤情绪的影响</t>
  </si>
  <si>
    <t>易萍</t>
  </si>
  <si>
    <t>护理干预改善老年痴呆患者生活自理能力的作用</t>
  </si>
  <si>
    <t>王丽萍</t>
  </si>
  <si>
    <t>家属同期心理干预在老年痴呆病人护理中的应用</t>
  </si>
  <si>
    <t>潘悦</t>
  </si>
  <si>
    <t>居家护理干预降低老年痴呆病人并发症的研究</t>
  </si>
  <si>
    <t>魏淑芬</t>
  </si>
  <si>
    <t>老年痴呆综合护理干预分析</t>
  </si>
  <si>
    <t>孙伟</t>
  </si>
  <si>
    <t>家庭精神护理对老年痴呆患者的影响</t>
  </si>
  <si>
    <t>周丹</t>
  </si>
  <si>
    <t>护理干预对老年痴呆患者生活能力及生活质量的影响</t>
  </si>
  <si>
    <t>白莹莹</t>
  </si>
  <si>
    <t>老年痴呆患者早期康复护理干预的效果评价</t>
  </si>
  <si>
    <t>黎倩平</t>
  </si>
  <si>
    <t>护理干预对老年痴呆患者生活质量的影响</t>
  </si>
  <si>
    <t>高洁</t>
  </si>
  <si>
    <t>护理干预对老年痴呆患者的效果研究</t>
  </si>
  <si>
    <t>张宇琦</t>
  </si>
  <si>
    <t>护理干预对老年痴呆患者心理状况的影响</t>
  </si>
  <si>
    <t>孟令丹</t>
  </si>
  <si>
    <t>护理干预对老年痴呆患者药物治疗依从性的影响</t>
  </si>
  <si>
    <t>谭丙英</t>
  </si>
  <si>
    <t>老年痴呆症的综合护理干预</t>
  </si>
  <si>
    <t>庄迎春</t>
  </si>
  <si>
    <t>综合性护理干预对老年痴呆患者生活质量的影响</t>
  </si>
  <si>
    <t>刘文思</t>
  </si>
  <si>
    <t>专业护理干预对老年痴呆患者生活自理能力的影响</t>
  </si>
  <si>
    <t>曹智英</t>
  </si>
  <si>
    <t>护理干预对老年痴呆患者日常生活自理能力的影响</t>
  </si>
  <si>
    <t>伍群萍</t>
  </si>
  <si>
    <t>综合护理干预在老年痴呆患者中的应用效果</t>
  </si>
  <si>
    <t>苏晓玲</t>
  </si>
  <si>
    <t>长沙市老年痴呆照顾者心理健康状况及其影响因素研究</t>
  </si>
  <si>
    <t>罗姣</t>
  </si>
  <si>
    <t>应用整体护理干预老年痴呆患者认知功能的效果</t>
  </si>
  <si>
    <t>李玉婷</t>
  </si>
  <si>
    <t>老年痴呆患者临床护理干预新方法探讨</t>
  </si>
  <si>
    <t>刘艳</t>
  </si>
  <si>
    <t>品管圈活动干预对老年痴呆患者康复治疗的临床分析</t>
  </si>
  <si>
    <t>孙惠杰</t>
  </si>
  <si>
    <t>品管圈活动干预对老年痴呆患者日常生活质量的影响</t>
  </si>
  <si>
    <t>老年痴呆患者生活质量影响因素及健康干预对策</t>
  </si>
  <si>
    <t>徐志华</t>
  </si>
  <si>
    <t>老年痴呆症患者品管圈活动干预对认知功能的改善效果分析</t>
  </si>
  <si>
    <t>社区护理干预对老年痴呆患者家庭照顾者的影响</t>
  </si>
  <si>
    <t>李朝晖</t>
  </si>
  <si>
    <t>有关护理干预对老年痴呆病患生存质量的作用</t>
  </si>
  <si>
    <t>曹雪萍</t>
  </si>
  <si>
    <t>怀旧疗法在老年痴呆患者中的应用研究</t>
  </si>
  <si>
    <t>李琳</t>
  </si>
  <si>
    <t>心理干预护理对老年痴呆患者疗效的研究</t>
  </si>
  <si>
    <t>俞海臻</t>
  </si>
  <si>
    <t>老年痴呆患者伴糖尿病夜间低血糖的发生原因及护理干预</t>
  </si>
  <si>
    <t>钱英</t>
  </si>
  <si>
    <t>延伸护理对老年痴呆患者生活质量的影响</t>
  </si>
  <si>
    <t>王兆霞</t>
  </si>
  <si>
    <t>对老年痴呆患者实施个性化护理干预的效果探析</t>
  </si>
  <si>
    <t>徐卫</t>
  </si>
  <si>
    <t>张耀东</t>
  </si>
  <si>
    <t>认知护理干预在老年痴呆症患者中的应用</t>
  </si>
  <si>
    <t>魏蔚</t>
  </si>
  <si>
    <t>王敏红</t>
  </si>
  <si>
    <t>非药物干预在老年痴呆患者护理中的应用分析</t>
  </si>
  <si>
    <t>张晓慧</t>
  </si>
  <si>
    <t>社区护理干预对老年痴呆患者及其照料者的影响</t>
  </si>
  <si>
    <t>邵菁</t>
  </si>
  <si>
    <t>个性化护理干预对老年性痴呆患者生活质量的影响</t>
  </si>
  <si>
    <t>李桂林</t>
  </si>
  <si>
    <t>居家老年痴呆病人激越行为的护理干预</t>
  </si>
  <si>
    <t>周芳</t>
  </si>
  <si>
    <t>系统干预在老年痴呆患者护理中应用体会</t>
  </si>
  <si>
    <t>黎清香</t>
  </si>
  <si>
    <t>家庭护理管理干预对早期老年痴呆患者影响的研究</t>
  </si>
  <si>
    <t>芦霜</t>
  </si>
  <si>
    <t>心理护理干预对老年痴呆患者抑郁程度的影响</t>
  </si>
  <si>
    <t>周立秋</t>
  </si>
  <si>
    <t>规范健康教育干预对早期老年痴呆患者影响研究</t>
  </si>
  <si>
    <t>王喆</t>
  </si>
  <si>
    <t>综合护理干预对提高老年痴呆患者认知水平和生活质量的影响</t>
  </si>
  <si>
    <t>张鸿</t>
  </si>
  <si>
    <t>陈瑶</t>
  </si>
  <si>
    <t>社区综合心理干预对老年痴呆症的疗效观察</t>
  </si>
  <si>
    <t>郝玉梅</t>
  </si>
  <si>
    <t>老年痴呆的护理康复干预对临床治疗及其预后的价值研究</t>
  </si>
  <si>
    <t>陈伟伟</t>
  </si>
  <si>
    <t>王小霞</t>
  </si>
  <si>
    <t>护理干预对老年痴呆患者吞咽障碍的影响研究</t>
  </si>
  <si>
    <t>刘燕</t>
  </si>
  <si>
    <t>老年痴呆患者生活质量及其影响因素分析研究</t>
  </si>
  <si>
    <t>高宝云</t>
  </si>
  <si>
    <t>老年痴呆患者家庭主要照顾者的护理干预</t>
  </si>
  <si>
    <t>董翠锋</t>
  </si>
  <si>
    <t>社区护理干预对老年痴呆病人及照顾者的影响</t>
  </si>
  <si>
    <t>张文兰</t>
  </si>
  <si>
    <t>早期护理干预对老年痴呆病人生活质量的影响</t>
  </si>
  <si>
    <t>王越</t>
  </si>
  <si>
    <t>浅谈老年痴呆症患者的护理干预措施</t>
  </si>
  <si>
    <t>张爱仙</t>
  </si>
  <si>
    <t>山西省老年痴呆疾病影响因素分析及卫生服务研究</t>
  </si>
  <si>
    <t>樊清华</t>
  </si>
  <si>
    <t>延伸护理对老年痴呆病人生活质量的影响</t>
  </si>
  <si>
    <t>武莹英</t>
  </si>
  <si>
    <t>老年痴呆患者个性化护理及效果评价</t>
  </si>
  <si>
    <t>江皋轩</t>
  </si>
  <si>
    <t>护理干预对老年痴呆患者生存质量的影响</t>
  </si>
  <si>
    <t>王翃</t>
  </si>
  <si>
    <t>介护干预对老年痴呆患者生活质量的影响</t>
  </si>
  <si>
    <t>吴冰</t>
  </si>
  <si>
    <t>综合护理干预在老年痴呆症患者中的应用及效果观察</t>
  </si>
  <si>
    <t>胡珏</t>
  </si>
  <si>
    <t>对老年痴呆合并吞咽障碍患者进行护理干预的效果分析</t>
  </si>
  <si>
    <t>顾红</t>
  </si>
  <si>
    <t>李俊蕾</t>
  </si>
  <si>
    <t>基于生活故事书的老年痴呆的干预实践</t>
  </si>
  <si>
    <t>王连艳</t>
  </si>
  <si>
    <t>对老年痴呆住院患者安全服药的护理干预</t>
  </si>
  <si>
    <t>付良秀</t>
  </si>
  <si>
    <t>老年痴呆患者临床护理干预新方法的研究</t>
  </si>
  <si>
    <t>叶樱</t>
  </si>
  <si>
    <t>对老年痴呆患者实施优质护理干预的效果观察</t>
  </si>
  <si>
    <t>潘晴艳</t>
  </si>
  <si>
    <t>李玲</t>
  </si>
  <si>
    <t>老年痴呆照料者的家庭综合干预效果分析</t>
  </si>
  <si>
    <t>罗艳</t>
  </si>
  <si>
    <t>护理干预对老年痴呆患者生活能力的影响</t>
  </si>
  <si>
    <t>李顺姬</t>
  </si>
  <si>
    <t>护理干预后老年痴呆患者认知功能的效果分析</t>
  </si>
  <si>
    <t>曾辉</t>
  </si>
  <si>
    <t>董诗芬</t>
  </si>
  <si>
    <t>护理干预措施对老年痴呆患者生存质量的影响</t>
  </si>
  <si>
    <t>邱和平</t>
  </si>
  <si>
    <t>老年痴呆照料者心理健康教育干预的对照研究</t>
  </si>
  <si>
    <t>邹展平</t>
  </si>
  <si>
    <t>自我认同角色干预对老年痴呆患者认知功能改善的影响</t>
  </si>
  <si>
    <t>徐东娥</t>
  </si>
  <si>
    <t>老年痴呆患者居家护理管理的效果观察</t>
  </si>
  <si>
    <t>周琍</t>
  </si>
  <si>
    <t>早期家庭护理干预对老年痴呆患者轻度认知功能障碍的影响</t>
  </si>
  <si>
    <t>邵璟</t>
  </si>
  <si>
    <t>非药物性护理干预在老年痴呆患者中的应用及效果评价</t>
  </si>
  <si>
    <t>徐敏</t>
  </si>
  <si>
    <t>对老年痴呆患者及其照顾者实施社区护理干预的效果分析</t>
  </si>
  <si>
    <t>何华芬</t>
  </si>
  <si>
    <t>应用整体护理干预老年痴呆患者认知功能的效果分析</t>
  </si>
  <si>
    <t>江芳辉</t>
  </si>
  <si>
    <t>生活故事干预对老年痴呆症患者认知功能的影响</t>
  </si>
  <si>
    <t>社区护理干预对老年痴呆患者及照料者生活质量影响的研究</t>
  </si>
  <si>
    <t>肖闻宇</t>
  </si>
  <si>
    <t>社区综合干预措施对老年性痴呆患者康复的效果研究</t>
  </si>
  <si>
    <t>丘锦彪</t>
  </si>
  <si>
    <t>附加轮廓线漏斗图的绘制在R软件中的实现</t>
  </si>
  <si>
    <t>张天嵩</t>
  </si>
  <si>
    <t>减轻老年痴呆患者家庭照顾者照顾负担的护理研究进展</t>
  </si>
  <si>
    <t>李佳倩</t>
  </si>
  <si>
    <t>福建省养老机构老年痴呆患者治疗性环境状况及其影响因素研究</t>
  </si>
  <si>
    <t>李红</t>
  </si>
  <si>
    <t>家庭护理干预对居家老年痴呆患者日常生活能力的影响</t>
  </si>
  <si>
    <t>凌凤英</t>
  </si>
  <si>
    <t>家庭护理干预对老年痴呆患者的生活质量影响研究</t>
  </si>
  <si>
    <t>郑丹凤</t>
  </si>
  <si>
    <t>家庭干预对居家老年痴呆患者生存质量的影响</t>
  </si>
  <si>
    <t>陈敏</t>
  </si>
  <si>
    <t>综合性护理干预对社区老年痴呆患者的影响</t>
  </si>
  <si>
    <t>兰国红</t>
  </si>
  <si>
    <t>老年痴呆病人的护理</t>
  </si>
  <si>
    <t>张树玲</t>
  </si>
  <si>
    <t>综合干预对老年痴呆患者家庭照顾者抑郁情绪改善的系统评价</t>
  </si>
  <si>
    <t>赵岩</t>
  </si>
  <si>
    <t>不同类型老年痴呆应用盐酸多奈哌齐治疗的效果研究</t>
  </si>
  <si>
    <t>刘颖</t>
  </si>
  <si>
    <t>60例老年痴呆患者常见护理问题干预</t>
  </si>
  <si>
    <t>彭华</t>
  </si>
  <si>
    <t>安全护理管理模式指导下的护理干预措施在老年痴呆患者中应用及效果</t>
  </si>
  <si>
    <t>王友芝</t>
  </si>
  <si>
    <t>国内外老年痴呆病人护理研究现状</t>
  </si>
  <si>
    <t>艾亚婷</t>
  </si>
  <si>
    <t>对照顾老年痴呆患者的护理员的培训方法与效果</t>
  </si>
  <si>
    <t>程双云</t>
  </si>
  <si>
    <t>老年痴呆患者高危行为的相关因素分析及护理对策</t>
  </si>
  <si>
    <t>程爱武</t>
  </si>
  <si>
    <t>吉林市老年痴呆病人社区护理干预现状及对策</t>
  </si>
  <si>
    <t>王利群</t>
  </si>
  <si>
    <t>品管圈活动干预下老年痴呆患者及其家属的生活质量改善分析</t>
  </si>
  <si>
    <t>赵英凯</t>
  </si>
  <si>
    <t>护理干预对老年痴呆患者吞咽障碍的影响</t>
  </si>
  <si>
    <t>陈露露</t>
  </si>
  <si>
    <t>家庭护理干预对老年痴呆患者生活质量的影响</t>
  </si>
  <si>
    <t>陈亚红</t>
  </si>
  <si>
    <t>不同护理模式对老年痴呆患者功能的影响</t>
  </si>
  <si>
    <t>许洁</t>
  </si>
  <si>
    <t>我国老年痴呆护理的研究进展</t>
  </si>
  <si>
    <t>刘岭青</t>
  </si>
  <si>
    <t>综合护理干预对老年痴呆吞咽障碍的影响研究</t>
  </si>
  <si>
    <t>杨宇</t>
  </si>
  <si>
    <t>对老年痴呆卧床患者照顾者的行为干预</t>
  </si>
  <si>
    <t>郭卫</t>
  </si>
  <si>
    <t>2000-2015 年我国老年痴呆患者生活质量或照顾者负担研究文献计量分析</t>
  </si>
  <si>
    <t>刘晓双</t>
  </si>
  <si>
    <t>非住院老年痴呆患者的家庭护理干预</t>
  </si>
  <si>
    <t>对老年痴呆患者实施家庭护理干预的效果观察</t>
  </si>
  <si>
    <t>沈秀芬</t>
  </si>
  <si>
    <t>居家护理干预对家庭病床轻中度老年痴呆患者的效果</t>
  </si>
  <si>
    <t>蒋石益</t>
  </si>
  <si>
    <t>46例老年痴呆患者实施护理干预的分析</t>
  </si>
  <si>
    <t>张新杰</t>
  </si>
  <si>
    <t>早期老年痴呆住院患者照顾者压力分析与护理干预</t>
  </si>
  <si>
    <t>何锡珍</t>
  </si>
  <si>
    <t>老年痴呆的病因及药物治疗现状</t>
  </si>
  <si>
    <t>冯晓灵</t>
  </si>
  <si>
    <t>老年痴呆病人的护理现状及其展望</t>
  </si>
  <si>
    <t>李静</t>
  </si>
  <si>
    <t>对老年痴呆病人家庭照顾者的护理指导</t>
  </si>
  <si>
    <t>王轶娜</t>
  </si>
  <si>
    <t>系统干预对老年痴呆患者激越行为的影响</t>
  </si>
  <si>
    <t>肖虹</t>
  </si>
  <si>
    <t>老年痴呆病人的护理进展</t>
  </si>
  <si>
    <t>王雪华</t>
  </si>
  <si>
    <t>从其他慢性疾病的研究证据看社区干预能否降低老年痴呆病的危险</t>
  </si>
  <si>
    <t>JocelynAng</t>
  </si>
  <si>
    <t>社区护理干预对老年痴呆病人照顾者的影响</t>
  </si>
  <si>
    <t>赵黎</t>
  </si>
  <si>
    <t>对促进老年痴呆照顾者积极感受的干预措施</t>
  </si>
  <si>
    <t>吴起</t>
  </si>
  <si>
    <t>老年痴呆病人的家庭护理研究</t>
  </si>
  <si>
    <t>吴向红</t>
  </si>
  <si>
    <t>国内老年痴呆护理研究进展</t>
  </si>
  <si>
    <t>付文宁</t>
  </si>
  <si>
    <t>老年痴呆患者的非药物干预研究近况</t>
  </si>
  <si>
    <t>蔡晴晴</t>
  </si>
  <si>
    <t>老年痴呆患者的护理</t>
  </si>
  <si>
    <t>宋玉英</t>
  </si>
  <si>
    <t>老年痴呆患者亲属的应付方式与行为干预效果评价</t>
  </si>
  <si>
    <t>李凤香</t>
  </si>
  <si>
    <t>高秀红</t>
  </si>
  <si>
    <t>老年期痴呆患者的病因分析及家庭护理干预</t>
  </si>
  <si>
    <t>王伟凯</t>
  </si>
  <si>
    <t>两种音乐干预模式在老年痴呆前期病人中的应用</t>
  </si>
  <si>
    <t>崔艳</t>
  </si>
  <si>
    <t>英美两国老年痴呆预防指南解读及社区护理启示</t>
  </si>
  <si>
    <t>章莹</t>
  </si>
  <si>
    <t>中国部分城乡社区老年痴呆症患病率及其影响因素研究</t>
  </si>
  <si>
    <t>贾伟华</t>
  </si>
  <si>
    <t>中国老年抑郁症患者心理护理干预效果的Meta分析</t>
  </si>
  <si>
    <t>老年轻度认知障碍的现状调查危险因素及早期干预研究</t>
    <phoneticPr fontId="1" type="noConversion"/>
  </si>
  <si>
    <t>老年痴呆患者焦虑抑郁情绪健康教育与心理干预的效果</t>
    <phoneticPr fontId="1" type="noConversion"/>
  </si>
  <si>
    <t>轻中度老年痴呆病人的护理干预</t>
    <phoneticPr fontId="1" type="noConversion"/>
  </si>
  <si>
    <t>凌淑芬</t>
    <phoneticPr fontId="1" type="noConversion"/>
  </si>
  <si>
    <t>责任制护理干预对老年痴呆症患者认知功能MMSE与CDT的影响</t>
    <phoneticPr fontId="1" type="noConversion"/>
  </si>
  <si>
    <t>轻中度老年痴呆病人的护理干预</t>
    <phoneticPr fontId="1" type="noConversion"/>
  </si>
  <si>
    <t>老年痴呆早期发现预防和干预</t>
    <phoneticPr fontId="1" type="noConversion"/>
  </si>
  <si>
    <t>纽曼健康系统模式指导下的护理干预对老年痴呆主要照顾者悲伤状况的影响</t>
    <phoneticPr fontId="1" type="noConversion"/>
  </si>
  <si>
    <t>地点2</t>
    <phoneticPr fontId="1" type="noConversion"/>
  </si>
  <si>
    <t>广西</t>
    <phoneticPr fontId="1" type="noConversion"/>
  </si>
  <si>
    <t>广西</t>
    <phoneticPr fontId="1" type="noConversion"/>
  </si>
  <si>
    <t>河南</t>
    <phoneticPr fontId="1" type="noConversion"/>
  </si>
  <si>
    <t>湖南</t>
    <phoneticPr fontId="1" type="noConversion"/>
  </si>
  <si>
    <t>青海</t>
    <phoneticPr fontId="1" type="noConversion"/>
  </si>
  <si>
    <t>安徽</t>
    <phoneticPr fontId="1" type="noConversion"/>
  </si>
  <si>
    <t>广东</t>
    <phoneticPr fontId="1" type="noConversion"/>
  </si>
  <si>
    <t>湖南</t>
    <phoneticPr fontId="1" type="noConversion"/>
  </si>
  <si>
    <t>江苏</t>
    <phoneticPr fontId="1" type="noConversion"/>
  </si>
  <si>
    <t>辽宁</t>
    <phoneticPr fontId="1" type="noConversion"/>
  </si>
  <si>
    <t>时间2</t>
    <phoneticPr fontId="1" type="noConversion"/>
  </si>
  <si>
    <t>介护干预</t>
    <phoneticPr fontId="1" type="noConversion"/>
  </si>
  <si>
    <t>家庭护理干预</t>
    <phoneticPr fontId="1" type="noConversion"/>
  </si>
  <si>
    <t>系统干预</t>
    <phoneticPr fontId="1" type="noConversion"/>
  </si>
  <si>
    <t>护理干预</t>
    <phoneticPr fontId="1" type="noConversion"/>
  </si>
  <si>
    <t>不同护理模式对老年痴呆患者功能的影响</t>
    <phoneticPr fontId="1" type="noConversion"/>
  </si>
  <si>
    <t>药物</t>
    <phoneticPr fontId="1" type="noConversion"/>
  </si>
  <si>
    <t>护理干预</t>
    <phoneticPr fontId="1" type="noConversion"/>
  </si>
  <si>
    <t>护理干预：社区</t>
    <phoneticPr fontId="1" type="noConversion"/>
  </si>
  <si>
    <t>护理干预：个性化</t>
    <phoneticPr fontId="1" type="noConversion"/>
  </si>
  <si>
    <t>护理干预：药</t>
    <phoneticPr fontId="1" type="noConversion"/>
  </si>
  <si>
    <t>护理干预：药物，饮食，生活自理，身体功能锻炼，社会功能指导，防跌倒护理干预</t>
    <phoneticPr fontId="1" type="noConversion"/>
  </si>
  <si>
    <t>非药物干预在老年痴呆患者护理中的应用分析</t>
    <phoneticPr fontId="1" type="noConversion"/>
  </si>
  <si>
    <t>护理干预：音乐，怀旧，叙事疗法，益智训练，非药物干预的组织管理</t>
    <phoneticPr fontId="1" type="noConversion"/>
  </si>
  <si>
    <t>护理干预</t>
    <phoneticPr fontId="1" type="noConversion"/>
  </si>
  <si>
    <t>护理干预：心理，认知，生活</t>
    <phoneticPr fontId="1" type="noConversion"/>
  </si>
  <si>
    <t>护理干预：规范健康教育</t>
    <phoneticPr fontId="1" type="noConversion"/>
  </si>
  <si>
    <t>护理干预：认知障碍，行为异常，心理护理，生活技能训练</t>
    <phoneticPr fontId="1" type="noConversion"/>
  </si>
  <si>
    <t>护理干预：健康教育，心理支持，家庭社会沟通问题</t>
    <phoneticPr fontId="1" type="noConversion"/>
  </si>
  <si>
    <t>护理干预：智能训练，情感和心理护理</t>
    <phoneticPr fontId="1" type="noConversion"/>
  </si>
  <si>
    <t>护理干预：记忆恢复，语言功能恢复，生活技能训练的护理</t>
    <phoneticPr fontId="1" type="noConversion"/>
  </si>
  <si>
    <t>护理干预：</t>
  </si>
  <si>
    <t>护理干预：</t>
    <phoneticPr fontId="1" type="noConversion"/>
  </si>
  <si>
    <t>护理干预：日常生活护理</t>
    <phoneticPr fontId="1" type="noConversion"/>
  </si>
  <si>
    <t>护理干预：饮食，睡眠，服药，自理指导</t>
    <phoneticPr fontId="1" type="noConversion"/>
  </si>
  <si>
    <t>社区护理</t>
    <phoneticPr fontId="1" type="noConversion"/>
  </si>
  <si>
    <t>护理干预：行为干预，心理干预</t>
    <phoneticPr fontId="1" type="noConversion"/>
  </si>
  <si>
    <t>家庭干预：</t>
  </si>
  <si>
    <t>家庭干预：</t>
    <phoneticPr fontId="1" type="noConversion"/>
  </si>
  <si>
    <t>家庭干预：家庭访视，电话咨询，授课，制定生活行为，指导记录，制定家庭护理康复</t>
    <phoneticPr fontId="1" type="noConversion"/>
  </si>
  <si>
    <t>家庭干预：精神</t>
    <phoneticPr fontId="1" type="noConversion"/>
  </si>
  <si>
    <t>护理干预：居家护理</t>
    <phoneticPr fontId="1" type="noConversion"/>
  </si>
  <si>
    <t>Habilitation护理模式</t>
    <phoneticPr fontId="1" type="noConversion"/>
  </si>
  <si>
    <t>临床药物</t>
    <phoneticPr fontId="1" type="noConversion"/>
  </si>
  <si>
    <t>护理干预</t>
    <phoneticPr fontId="1" type="noConversion"/>
  </si>
  <si>
    <t>护理干预：康复</t>
    <phoneticPr fontId="1" type="noConversion"/>
  </si>
  <si>
    <t>护理干预：个性</t>
    <phoneticPr fontId="1" type="noConversion"/>
  </si>
  <si>
    <t>护理干预：</t>
    <phoneticPr fontId="1" type="noConversion"/>
  </si>
  <si>
    <t>心理干预</t>
    <phoneticPr fontId="1" type="noConversion"/>
  </si>
  <si>
    <t>护理干预：居家护理管理</t>
    <phoneticPr fontId="1" type="noConversion"/>
  </si>
  <si>
    <t>健康干预</t>
    <phoneticPr fontId="1" type="noConversion"/>
  </si>
  <si>
    <t>心理健康教育干预</t>
    <phoneticPr fontId="1" type="noConversion"/>
  </si>
  <si>
    <t>综合干预</t>
    <phoneticPr fontId="1" type="noConversion"/>
  </si>
  <si>
    <t>品管圈活动干预</t>
    <phoneticPr fontId="1" type="noConversion"/>
  </si>
  <si>
    <t>综合干预</t>
    <phoneticPr fontId="1" type="noConversion"/>
  </si>
  <si>
    <t>护理干预</t>
    <phoneticPr fontId="1" type="noConversion"/>
  </si>
  <si>
    <t>护理干预：认知</t>
    <phoneticPr fontId="1" type="noConversion"/>
  </si>
  <si>
    <t>护理干预：社区</t>
    <phoneticPr fontId="1" type="noConversion"/>
  </si>
  <si>
    <t>综合干预：社区</t>
    <phoneticPr fontId="1" type="noConversion"/>
  </si>
  <si>
    <t>综合干预：家庭</t>
    <phoneticPr fontId="1" type="noConversion"/>
  </si>
  <si>
    <t>生活故事干预</t>
    <phoneticPr fontId="1" type="noConversion"/>
  </si>
  <si>
    <t>护理干预：个性化居家</t>
    <phoneticPr fontId="1" type="noConversion"/>
  </si>
  <si>
    <t>护理干预：认知心理</t>
    <phoneticPr fontId="1" type="noConversion"/>
  </si>
  <si>
    <t>心理干预：心理和支持干预</t>
    <phoneticPr fontId="1" type="noConversion"/>
  </si>
  <si>
    <t>延伸护理</t>
    <phoneticPr fontId="1" type="noConversion"/>
  </si>
  <si>
    <t>整体护理</t>
    <phoneticPr fontId="1" type="noConversion"/>
  </si>
  <si>
    <t>护理干预</t>
    <phoneticPr fontId="1" type="noConversion"/>
  </si>
  <si>
    <t>护理干预：预见性个体化</t>
    <phoneticPr fontId="1" type="noConversion"/>
  </si>
  <si>
    <t>护理干预：早期</t>
    <phoneticPr fontId="1" type="noConversion"/>
  </si>
  <si>
    <t>护理干预：早期家庭</t>
    <phoneticPr fontId="1" type="noConversion"/>
  </si>
  <si>
    <t>护理干预：责任制</t>
    <phoneticPr fontId="1" type="noConversion"/>
  </si>
  <si>
    <t>影响因素</t>
    <phoneticPr fontId="1" type="noConversion"/>
  </si>
  <si>
    <t>心理干预</t>
    <phoneticPr fontId="1" type="noConversion"/>
  </si>
  <si>
    <t>早期干预</t>
    <phoneticPr fontId="1" type="noConversion"/>
  </si>
  <si>
    <t>护理</t>
    <phoneticPr fontId="1" type="noConversion"/>
  </si>
  <si>
    <t>整体护理</t>
    <phoneticPr fontId="1" type="noConversion"/>
  </si>
  <si>
    <t>整体护理：康复</t>
    <phoneticPr fontId="1" type="noConversion"/>
  </si>
  <si>
    <t>护理干预</t>
    <phoneticPr fontId="1" type="noConversion"/>
  </si>
  <si>
    <t>自我认同角色干预</t>
    <phoneticPr fontId="1" type="noConversion"/>
  </si>
  <si>
    <t>综合干预</t>
    <phoneticPr fontId="1" type="noConversion"/>
  </si>
  <si>
    <t>护理干预：综合</t>
    <phoneticPr fontId="1" type="noConversion"/>
  </si>
  <si>
    <t>治疗/干预方式2</t>
    <phoneticPr fontId="1" type="noConversion"/>
  </si>
  <si>
    <t>综合干预：居家护理14，养老院护理12，老年公寓8，老年精神康复病房9</t>
    <phoneticPr fontId="1" type="noConversion"/>
  </si>
  <si>
    <t>护理干预：安全护理管理模式</t>
    <phoneticPr fontId="1" type="noConversion"/>
  </si>
  <si>
    <t>吞咽</t>
    <phoneticPr fontId="1" type="noConversion"/>
  </si>
  <si>
    <t>老年痴呆</t>
    <phoneticPr fontId="1" type="noConversion"/>
  </si>
  <si>
    <t>跌倒：跌倒病史、行为紊乱、嗜睡、烦躁、四肢活动( 完全受限、部分受限) 、药物影响、长期卧床、视力低下、体位性低血压</t>
    <phoneticPr fontId="1" type="noConversion"/>
  </si>
  <si>
    <t>老年痴呆：轻中重痴呆状况。精神均处于稳定状态, 无激越行为均能进行言语交流, 无严重躯体疾病</t>
    <phoneticPr fontId="1" type="noConversion"/>
  </si>
  <si>
    <t>老年痴呆：生活质量</t>
    <phoneticPr fontId="1" type="noConversion"/>
  </si>
  <si>
    <t>老年痴呆：社会支持</t>
    <phoneticPr fontId="1" type="noConversion"/>
  </si>
  <si>
    <t>吞咽</t>
    <phoneticPr fontId="1" type="noConversion"/>
  </si>
  <si>
    <t>老年痴呆：心理</t>
    <phoneticPr fontId="1" type="noConversion"/>
  </si>
  <si>
    <t>老年痴呆：药物依从</t>
    <phoneticPr fontId="1" type="noConversion"/>
  </si>
  <si>
    <t>老年痴呆：认知</t>
    <phoneticPr fontId="1" type="noConversion"/>
  </si>
  <si>
    <t>老年痴呆：行为</t>
    <phoneticPr fontId="1" type="noConversion"/>
  </si>
  <si>
    <t>老年痴呆：认知</t>
    <phoneticPr fontId="1" type="noConversion"/>
  </si>
  <si>
    <t>老年痴呆：情绪</t>
    <phoneticPr fontId="1" type="noConversion"/>
  </si>
  <si>
    <t>作者(第一作者)</t>
    <phoneticPr fontId="1" type="noConversion"/>
  </si>
  <si>
    <t>中国医药导报</t>
    <phoneticPr fontId="1" type="noConversion"/>
  </si>
  <si>
    <t>中国医药导报</t>
    <phoneticPr fontId="1" type="noConversion"/>
  </si>
  <si>
    <t>广东深圳</t>
    <phoneticPr fontId="1" type="noConversion"/>
  </si>
  <si>
    <t>广东</t>
    <phoneticPr fontId="1" type="noConversion"/>
  </si>
  <si>
    <t>社区护理干预对老年痴呆患者及其照料者的影响</t>
    <phoneticPr fontId="1" type="noConversion"/>
  </si>
  <si>
    <t>MMSE，ADL，SAS，SDS</t>
    <phoneticPr fontId="1" type="noConversion"/>
  </si>
  <si>
    <t>社区护理干预对老年痴呆患者及照料者生活质量影响的研究</t>
    <phoneticPr fontId="1" type="noConversion"/>
  </si>
  <si>
    <t>广东广州</t>
    <phoneticPr fontId="1" type="noConversion"/>
  </si>
  <si>
    <t>年龄算法</t>
    <phoneticPr fontId="1" type="noConversion"/>
  </si>
  <si>
    <t>平均年龄</t>
    <phoneticPr fontId="1" type="noConversion"/>
  </si>
  <si>
    <t>规范健康教育干预对早期老年痴呆患者影响研究</t>
    <phoneticPr fontId="1" type="noConversion"/>
  </si>
  <si>
    <t>样本总量</t>
    <phoneticPr fontId="1" type="noConversion"/>
  </si>
  <si>
    <t>家庭护理管理干预对早期老年痴呆患者影响的研究</t>
    <phoneticPr fontId="1" type="noConversion"/>
  </si>
  <si>
    <t>家庭精神护理对老年痴呆患者的影响</t>
    <phoneticPr fontId="1" type="noConversion"/>
  </si>
  <si>
    <t>品管圈活动干预对老年痴呆患者康复治疗的临床分析</t>
    <phoneticPr fontId="1" type="noConversion"/>
  </si>
  <si>
    <t>心理干预护理对老年痴呆患者疗效的研究</t>
    <phoneticPr fontId="1" type="noConversion"/>
  </si>
  <si>
    <t>不同类型老年痴呆应用盐酸多奈哌齐治疗的效果研究</t>
    <phoneticPr fontId="1" type="noConversion"/>
  </si>
  <si>
    <t>65.5/65.2/65.6</t>
    <phoneticPr fontId="1" type="noConversion"/>
  </si>
  <si>
    <t>整体康复护理模式在老年痴呆症患者康复中的应用</t>
    <phoneticPr fontId="1" type="noConversion"/>
  </si>
  <si>
    <t>45/23</t>
    <phoneticPr fontId="1" type="noConversion"/>
  </si>
  <si>
    <t>章彩云</t>
    <phoneticPr fontId="1" type="noConversion"/>
  </si>
  <si>
    <t>62-88</t>
    <phoneticPr fontId="1" type="noConversion"/>
  </si>
  <si>
    <t>39/29</t>
    <phoneticPr fontId="1" type="noConversion"/>
  </si>
  <si>
    <t>7.1</t>
    <phoneticPr fontId="1" type="noConversion"/>
  </si>
  <si>
    <t>65-90</t>
    <phoneticPr fontId="1" type="noConversion"/>
  </si>
  <si>
    <t>ADL</t>
    <phoneticPr fontId="1" type="noConversion"/>
  </si>
  <si>
    <t>量表</t>
    <phoneticPr fontId="1" type="noConversion"/>
  </si>
  <si>
    <t>MMSE</t>
    <phoneticPr fontId="1" type="noConversion"/>
  </si>
  <si>
    <t>QOL</t>
    <phoneticPr fontId="1" type="noConversion"/>
  </si>
  <si>
    <t>MMSE</t>
    <phoneticPr fontId="1" type="noConversion"/>
  </si>
  <si>
    <t>蚌埠医学院学报</t>
    <phoneticPr fontId="1" type="noConversion"/>
  </si>
  <si>
    <t>怀旧疗法</t>
    <phoneticPr fontId="1" type="noConversion"/>
  </si>
  <si>
    <t>地点3</t>
    <phoneticPr fontId="1" type="noConversion"/>
  </si>
  <si>
    <t>华东</t>
    <phoneticPr fontId="1" type="noConversion"/>
  </si>
  <si>
    <t>华北</t>
    <phoneticPr fontId="1" type="noConversion"/>
  </si>
  <si>
    <t>华东</t>
    <phoneticPr fontId="1" type="noConversion"/>
  </si>
  <si>
    <t>华南</t>
    <phoneticPr fontId="1" type="noConversion"/>
  </si>
  <si>
    <t>东北</t>
    <phoneticPr fontId="1" type="noConversion"/>
  </si>
  <si>
    <t>华北</t>
    <phoneticPr fontId="1" type="noConversion"/>
  </si>
  <si>
    <t>华中</t>
    <phoneticPr fontId="1" type="noConversion"/>
  </si>
  <si>
    <t>西北</t>
    <phoneticPr fontId="1" type="noConversion"/>
  </si>
  <si>
    <t>华东</t>
    <phoneticPr fontId="1" type="noConversion"/>
  </si>
  <si>
    <t>西南</t>
    <phoneticPr fontId="1" type="noConversion"/>
  </si>
  <si>
    <t>西北</t>
    <phoneticPr fontId="1" type="noConversion"/>
  </si>
  <si>
    <t>西南</t>
    <phoneticPr fontId="1" type="noConversion"/>
  </si>
  <si>
    <t>95% CI</t>
    <phoneticPr fontId="1" type="noConversion"/>
  </si>
  <si>
    <t>95% CI</t>
    <phoneticPr fontId="1" type="noConversion"/>
  </si>
  <si>
    <t>r</t>
    <phoneticPr fontId="1" type="noConversion"/>
  </si>
  <si>
    <t>Cohen's d</t>
    <phoneticPr fontId="1" type="noConversion"/>
  </si>
  <si>
    <t>偏倚性系数</t>
    <phoneticPr fontId="1" type="noConversion"/>
  </si>
  <si>
    <t>log r</t>
    <phoneticPr fontId="1" type="noConversion"/>
  </si>
  <si>
    <t>文献整理4编号</t>
    <phoneticPr fontId="1" type="noConversion"/>
  </si>
  <si>
    <t>MMSE实验组</t>
    <phoneticPr fontId="1" type="noConversion"/>
  </si>
  <si>
    <t>M1</t>
    <phoneticPr fontId="1" type="noConversion"/>
  </si>
  <si>
    <t>std1</t>
    <phoneticPr fontId="1" type="noConversion"/>
  </si>
  <si>
    <t>M2</t>
    <phoneticPr fontId="1" type="noConversion"/>
  </si>
  <si>
    <t>std2</t>
    <phoneticPr fontId="1" type="noConversion"/>
  </si>
  <si>
    <t>强化护理干预对住院阿尔茨海默病患者生活质量的影响</t>
    <phoneticPr fontId="1" type="noConversion"/>
  </si>
  <si>
    <t>HAMA,SF-36,discrete</t>
    <phoneticPr fontId="1" type="noConversion"/>
  </si>
  <si>
    <t>其他干预实验组</t>
    <phoneticPr fontId="1" type="noConversion"/>
  </si>
  <si>
    <t>其他干预对照组</t>
    <phoneticPr fontId="1" type="noConversion"/>
  </si>
  <si>
    <t>干预名</t>
    <phoneticPr fontId="1" type="noConversion"/>
  </si>
  <si>
    <t>QOL</t>
    <phoneticPr fontId="1" type="noConversion"/>
  </si>
  <si>
    <t>MMSE对照组</t>
    <phoneticPr fontId="1" type="noConversion"/>
  </si>
  <si>
    <t>ADL对照组</t>
    <phoneticPr fontId="1" type="noConversion"/>
  </si>
  <si>
    <t>HDS</t>
    <phoneticPr fontId="1" type="noConversion"/>
  </si>
  <si>
    <t>n</t>
    <phoneticPr fontId="1" type="noConversion"/>
  </si>
  <si>
    <t>ADL实验组</t>
    <phoneticPr fontId="1" type="noConversion"/>
  </si>
  <si>
    <t>8,16</t>
    <phoneticPr fontId="1" type="noConversion"/>
  </si>
  <si>
    <t>实验n</t>
    <phoneticPr fontId="1" type="noConversion"/>
  </si>
  <si>
    <t>对照n</t>
    <phoneticPr fontId="1" type="noConversion"/>
  </si>
  <si>
    <t>护理干预措施对老年痴呆患者生存质量的影响</t>
    <phoneticPr fontId="1" type="noConversion"/>
  </si>
  <si>
    <t>QOL</t>
    <phoneticPr fontId="1" type="noConversion"/>
  </si>
  <si>
    <t>HDS</t>
    <phoneticPr fontId="1" type="noConversion"/>
  </si>
  <si>
    <t>老年痴呆HABILITATION护理模式的临床效果评价</t>
    <phoneticPr fontId="1" type="noConversion"/>
  </si>
  <si>
    <t>QOD</t>
    <phoneticPr fontId="1" type="noConversion"/>
  </si>
  <si>
    <t>IMCT</t>
    <phoneticPr fontId="1" type="noConversion"/>
  </si>
  <si>
    <t>BEHAVE-AD</t>
    <phoneticPr fontId="1" type="noConversion"/>
  </si>
  <si>
    <t>老年痴呆的护理康复干预对临床治疗及其预后的价值研究</t>
    <phoneticPr fontId="1" type="noConversion"/>
  </si>
  <si>
    <t>MOCA</t>
    <phoneticPr fontId="1" type="noConversion"/>
  </si>
  <si>
    <t>SAS</t>
    <phoneticPr fontId="1" type="noConversion"/>
  </si>
  <si>
    <t>SDS</t>
    <phoneticPr fontId="1" type="noConversion"/>
  </si>
  <si>
    <t>SAS</t>
    <phoneticPr fontId="1" type="noConversion"/>
  </si>
  <si>
    <t>SDS</t>
    <phoneticPr fontId="1" type="noConversion"/>
  </si>
  <si>
    <t>综合性护理干预对社区老年痴呆患者的影响</t>
    <phoneticPr fontId="1" type="noConversion"/>
  </si>
  <si>
    <t>SSRS</t>
    <phoneticPr fontId="1" type="noConversion"/>
  </si>
  <si>
    <t>QOL</t>
    <phoneticPr fontId="1" type="noConversion"/>
  </si>
  <si>
    <t>QOL</t>
    <phoneticPr fontId="1" type="noConversion"/>
  </si>
  <si>
    <t>DQOL</t>
    <phoneticPr fontId="1" type="noConversion"/>
  </si>
  <si>
    <t>叶樱</t>
    <phoneticPr fontId="1" type="noConversion"/>
  </si>
  <si>
    <t>BARTHEL</t>
    <phoneticPr fontId="1" type="noConversion"/>
  </si>
  <si>
    <t>不同护理模式对老年痴呆患者功能的影响</t>
    <phoneticPr fontId="1" type="noConversion"/>
  </si>
  <si>
    <t>IMCT</t>
    <phoneticPr fontId="1" type="noConversion"/>
  </si>
  <si>
    <t>PANSS</t>
    <phoneticPr fontId="1" type="noConversion"/>
  </si>
  <si>
    <t>心理与支持干预对老年痴呆患者生活能力的影响</t>
    <phoneticPr fontId="1" type="noConversion"/>
  </si>
  <si>
    <t>家庭综合护理干预对老年痴呆病人生活质量的影响</t>
    <phoneticPr fontId="1" type="noConversion"/>
  </si>
  <si>
    <t>SAS</t>
    <phoneticPr fontId="1" type="noConversion"/>
  </si>
  <si>
    <t>序号</t>
    <phoneticPr fontId="1" type="noConversion"/>
  </si>
  <si>
    <t>作者</t>
    <phoneticPr fontId="1" type="noConversion"/>
  </si>
  <si>
    <t>研究对象</t>
    <phoneticPr fontId="1" type="noConversion"/>
  </si>
  <si>
    <t>研究方法</t>
    <phoneticPr fontId="1" type="noConversion"/>
  </si>
  <si>
    <t>期刊</t>
    <phoneticPr fontId="1" type="noConversion"/>
  </si>
  <si>
    <t>N</t>
    <phoneticPr fontId="1" type="noConversion"/>
  </si>
  <si>
    <t>1=MMSE; 2=ADL; 3=QOL</t>
    <phoneticPr fontId="1" type="noConversion"/>
  </si>
  <si>
    <t>M (1,2,3)</t>
    <phoneticPr fontId="1" type="noConversion"/>
  </si>
  <si>
    <t>SD (1,2,3)</t>
    <phoneticPr fontId="1" type="noConversion"/>
  </si>
  <si>
    <t>表1 选用文献基本资料</t>
    <phoneticPr fontId="1" type="noConversion"/>
  </si>
  <si>
    <t>年龄</t>
    <phoneticPr fontId="1" type="noConversion"/>
  </si>
  <si>
    <t>婚姻状况</t>
    <phoneticPr fontId="1" type="noConversion"/>
  </si>
  <si>
    <t>文化程度</t>
    <phoneticPr fontId="1" type="noConversion"/>
  </si>
  <si>
    <t>病程</t>
    <phoneticPr fontId="1" type="noConversion"/>
  </si>
  <si>
    <t>RCT</t>
    <phoneticPr fontId="1" type="noConversion"/>
  </si>
  <si>
    <t>对照/实验组</t>
    <phoneticPr fontId="1" type="noConversion"/>
  </si>
  <si>
    <t>测评方式</t>
    <phoneticPr fontId="1" type="noConversion"/>
  </si>
  <si>
    <t>目标问题</t>
    <phoneticPr fontId="1" type="noConversion"/>
  </si>
  <si>
    <t>干预方式</t>
    <phoneticPr fontId="1" type="noConversion"/>
  </si>
  <si>
    <t>K</t>
    <phoneticPr fontId="1" type="noConversion"/>
  </si>
  <si>
    <t>N</t>
    <phoneticPr fontId="1" type="noConversion"/>
  </si>
  <si>
    <t>t</t>
    <phoneticPr fontId="1" type="noConversion"/>
  </si>
  <si>
    <t>r</t>
    <phoneticPr fontId="1" type="noConversion"/>
  </si>
  <si>
    <t>95% CI</t>
    <phoneticPr fontId="1" type="noConversion"/>
  </si>
  <si>
    <t>Q</t>
    <phoneticPr fontId="1" type="noConversion"/>
  </si>
  <si>
    <t>Nfs</t>
    <phoneticPr fontId="1" type="noConversion"/>
  </si>
  <si>
    <t>表2 人口学变量统计</t>
    <phoneticPr fontId="1" type="noConversion"/>
  </si>
  <si>
    <t>年龄段</t>
    <phoneticPr fontId="1" type="noConversion"/>
  </si>
  <si>
    <t>目标问题</t>
    <phoneticPr fontId="1" type="noConversion"/>
  </si>
  <si>
    <t>治疗方式</t>
    <phoneticPr fontId="1" type="noConversion"/>
  </si>
  <si>
    <t>n</t>
    <phoneticPr fontId="1" type="noConversion"/>
  </si>
  <si>
    <t>q</t>
    <phoneticPr fontId="1" type="noConversion"/>
  </si>
  <si>
    <t>表3 结构性分析</t>
    <phoneticPr fontId="1" type="noConversion"/>
  </si>
  <si>
    <t>18-59</t>
    <phoneticPr fontId="1" type="noConversion"/>
  </si>
  <si>
    <t>60-64</t>
    <phoneticPr fontId="1" type="noConversion"/>
  </si>
  <si>
    <t>65-70</t>
    <phoneticPr fontId="1" type="noConversion"/>
  </si>
  <si>
    <t>70-80</t>
    <phoneticPr fontId="1" type="noConversion"/>
  </si>
  <si>
    <t>表4 RCT的MMSE干预效果分析</t>
    <phoneticPr fontId="1" type="noConversion"/>
  </si>
  <si>
    <t>年代</t>
    <phoneticPr fontId="1" type="noConversion"/>
  </si>
  <si>
    <t>观察组</t>
    <phoneticPr fontId="1" type="noConversion"/>
  </si>
  <si>
    <t>对照组</t>
    <phoneticPr fontId="1" type="noConversion"/>
  </si>
  <si>
    <t>干预后</t>
    <phoneticPr fontId="1" type="noConversion"/>
  </si>
  <si>
    <t>r</t>
    <phoneticPr fontId="1" type="noConversion"/>
  </si>
  <si>
    <t>Cohen's d</t>
    <phoneticPr fontId="1" type="noConversion"/>
  </si>
  <si>
    <t>表5 RCT的ADL干预效果分析</t>
    <phoneticPr fontId="1" type="noConversion"/>
  </si>
  <si>
    <t>表6 RCT的QOL干预效果分析</t>
    <phoneticPr fontId="1" type="noConversion"/>
  </si>
  <si>
    <t>干预前</t>
    <phoneticPr fontId="1" type="noConversion"/>
  </si>
  <si>
    <t>M</t>
    <phoneticPr fontId="1" type="noConversion"/>
  </si>
  <si>
    <t>SD</t>
    <phoneticPr fontId="1" type="noConversion"/>
  </si>
  <si>
    <t>M</t>
    <phoneticPr fontId="1" type="noConversion"/>
  </si>
  <si>
    <t>SD</t>
    <phoneticPr fontId="1" type="noConversion"/>
  </si>
  <si>
    <t>SAS/SDS</t>
    <phoneticPr fontId="1" type="noConversion"/>
  </si>
  <si>
    <t>SAS/SDS</t>
    <phoneticPr fontId="1" type="noConversion"/>
  </si>
  <si>
    <t>护理干预</t>
    <phoneticPr fontId="1" type="noConversion"/>
  </si>
  <si>
    <t>治疗/干预方式2</t>
    <phoneticPr fontId="1" type="noConversion"/>
  </si>
  <si>
    <t>护理</t>
    <phoneticPr fontId="1" type="noConversion"/>
  </si>
  <si>
    <t>综合</t>
    <phoneticPr fontId="1" type="noConversion"/>
  </si>
  <si>
    <t>心理</t>
    <phoneticPr fontId="1" type="noConversion"/>
  </si>
  <si>
    <t>护理</t>
    <phoneticPr fontId="1" type="noConversion"/>
  </si>
  <si>
    <t>综合</t>
    <phoneticPr fontId="1" type="noConversion"/>
  </si>
  <si>
    <t>心理</t>
    <phoneticPr fontId="1" type="noConversion"/>
  </si>
  <si>
    <t>其他</t>
    <phoneticPr fontId="1" type="noConversion"/>
  </si>
  <si>
    <t>心理</t>
    <phoneticPr fontId="1" type="noConversion"/>
  </si>
  <si>
    <t>心理</t>
    <phoneticPr fontId="1" type="noConversion"/>
  </si>
  <si>
    <t>年龄(M)</t>
    <phoneticPr fontId="1" type="noConversion"/>
  </si>
  <si>
    <t>年龄(R)</t>
    <phoneticPr fontId="1" type="noConversion"/>
  </si>
  <si>
    <t>m1e.pre</t>
    <phoneticPr fontId="1" type="noConversion"/>
  </si>
  <si>
    <t>s1e.pre</t>
    <phoneticPr fontId="1" type="noConversion"/>
  </si>
  <si>
    <t>m1c.pre</t>
    <phoneticPr fontId="1" type="noConversion"/>
  </si>
  <si>
    <t>s1c.pre</t>
    <phoneticPr fontId="1" type="noConversion"/>
  </si>
  <si>
    <t>m1c.post</t>
    <phoneticPr fontId="1" type="noConversion"/>
  </si>
  <si>
    <t>MMSE实验组 (1e)</t>
    <phoneticPr fontId="1" type="noConversion"/>
  </si>
  <si>
    <t>MMSE对照组(1c)</t>
    <phoneticPr fontId="1" type="noConversion"/>
  </si>
  <si>
    <t>ADL实验组(2e)</t>
    <phoneticPr fontId="1" type="noConversion"/>
  </si>
  <si>
    <t>ADL对照组(2c)</t>
    <phoneticPr fontId="1" type="noConversion"/>
  </si>
  <si>
    <t>其他干预实验组(3e)</t>
    <phoneticPr fontId="1" type="noConversion"/>
  </si>
  <si>
    <t>其他干预对照组(3c)</t>
    <phoneticPr fontId="1" type="noConversion"/>
  </si>
  <si>
    <t>其他干预实验组(4e)</t>
    <phoneticPr fontId="1" type="noConversion"/>
  </si>
  <si>
    <t>其他干预对照组(4c)</t>
    <phoneticPr fontId="1" type="noConversion"/>
  </si>
  <si>
    <t>s1c.post</t>
    <phoneticPr fontId="1" type="noConversion"/>
  </si>
  <si>
    <t>m3c.pre</t>
  </si>
  <si>
    <t>s3c.pre</t>
  </si>
  <si>
    <t>m3e.pre</t>
  </si>
  <si>
    <t>s3e.pre</t>
  </si>
  <si>
    <t>m4e.pre</t>
  </si>
  <si>
    <t>s4e.pre</t>
  </si>
  <si>
    <t>m4c.pre</t>
  </si>
  <si>
    <t>s4c.pre</t>
  </si>
  <si>
    <t>m1e.post</t>
    <phoneticPr fontId="1" type="noConversion"/>
  </si>
  <si>
    <t>s1e.post</t>
    <phoneticPr fontId="1" type="noConversion"/>
  </si>
  <si>
    <t>m2e.pre</t>
    <phoneticPr fontId="1" type="noConversion"/>
  </si>
  <si>
    <t>s2e.pre</t>
    <phoneticPr fontId="1" type="noConversion"/>
  </si>
  <si>
    <t>m2e.post</t>
    <phoneticPr fontId="1" type="noConversion"/>
  </si>
  <si>
    <t>s2e.post</t>
    <phoneticPr fontId="1" type="noConversion"/>
  </si>
  <si>
    <t>m2c.pre</t>
    <phoneticPr fontId="1" type="noConversion"/>
  </si>
  <si>
    <t>s2c.pre</t>
    <phoneticPr fontId="1" type="noConversion"/>
  </si>
  <si>
    <t>m2c.post</t>
    <phoneticPr fontId="1" type="noConversion"/>
  </si>
  <si>
    <t>s2c.post</t>
    <phoneticPr fontId="1" type="noConversion"/>
  </si>
  <si>
    <t>m3e.post</t>
  </si>
  <si>
    <t>s3e.post</t>
  </si>
  <si>
    <t>m3c.post</t>
  </si>
  <si>
    <t>s3c.post</t>
  </si>
  <si>
    <t>m4e.post</t>
  </si>
  <si>
    <t>s4e.post</t>
  </si>
  <si>
    <t>m4c.post</t>
  </si>
  <si>
    <t>s4c.post</t>
  </si>
  <si>
    <t>title</t>
  </si>
  <si>
    <t>author</t>
  </si>
  <si>
    <t>source</t>
  </si>
  <si>
    <t>year</t>
  </si>
  <si>
    <t>location3</t>
  </si>
  <si>
    <t>sample size</t>
  </si>
  <si>
    <t>age</t>
  </si>
  <si>
    <t>average age</t>
  </si>
  <si>
    <t>experiment n</t>
  </si>
  <si>
    <t xml:space="preserve">intervention1 </t>
  </si>
  <si>
    <t>contrast n</t>
  </si>
  <si>
    <t>治疗方式</t>
    <phoneticPr fontId="1" type="noConversion"/>
  </si>
  <si>
    <t>测量量表</t>
    <phoneticPr fontId="1" type="noConversion"/>
  </si>
  <si>
    <t>干预类别</t>
    <phoneticPr fontId="1" type="noConversion"/>
  </si>
  <si>
    <t>intervention2</t>
    <phoneticPr fontId="1" type="noConversion"/>
  </si>
  <si>
    <t>test.other</t>
    <phoneticPr fontId="1" type="noConversion"/>
  </si>
  <si>
    <t>年限</t>
    <phoneticPr fontId="1" type="noConversion"/>
  </si>
  <si>
    <t>115例老年痴呆症患者的个性化护理效果探究</t>
  </si>
  <si>
    <t>郑丽</t>
    <phoneticPr fontId="1" type="noConversion"/>
  </si>
  <si>
    <t>临床护理</t>
    <phoneticPr fontId="1" type="noConversion"/>
  </si>
  <si>
    <t>东北</t>
    <phoneticPr fontId="1" type="noConversion"/>
  </si>
  <si>
    <t>62-87</t>
    <phoneticPr fontId="1" type="noConversion"/>
  </si>
  <si>
    <t>护理</t>
    <phoneticPr fontId="1" type="noConversion"/>
  </si>
  <si>
    <t>QOL</t>
    <phoneticPr fontId="1" type="noConversion"/>
  </si>
  <si>
    <t>护理干预对轻中度老年阿尔茨海默病患者临床 效果的影响</t>
  </si>
  <si>
    <t>黄小伟</t>
    <phoneticPr fontId="1" type="noConversion"/>
  </si>
  <si>
    <t>中外医疗</t>
    <phoneticPr fontId="1" type="noConversion"/>
  </si>
  <si>
    <t>华东</t>
    <phoneticPr fontId="1" type="noConversion"/>
  </si>
  <si>
    <t>62-85</t>
    <phoneticPr fontId="1" type="noConversion"/>
  </si>
  <si>
    <t>护理干预改善老年痴呆患者生存质量的效果研究</t>
  </si>
  <si>
    <t>时新芳</t>
    <phoneticPr fontId="1" type="noConversion"/>
  </si>
  <si>
    <t xml:space="preserve">中西医结合心血管病杂志 </t>
  </si>
  <si>
    <t>华中</t>
    <phoneticPr fontId="1" type="noConversion"/>
  </si>
  <si>
    <t>记忆康复训练对老年痴呆患者认知功能恢复的影响</t>
  </si>
  <si>
    <t>刘加丰</t>
    <phoneticPr fontId="1" type="noConversion"/>
  </si>
  <si>
    <t>防保康复</t>
    <phoneticPr fontId="1" type="noConversion"/>
  </si>
  <si>
    <t>东北</t>
    <phoneticPr fontId="1" type="noConversion"/>
  </si>
  <si>
    <t>60-88</t>
    <phoneticPr fontId="1" type="noConversion"/>
  </si>
  <si>
    <t xml:space="preserve">康复护理在老年痴呆患者中的应用体会分析 </t>
  </si>
  <si>
    <t>李丽</t>
    <phoneticPr fontId="1" type="noConversion"/>
  </si>
  <si>
    <t>护理研究</t>
    <phoneticPr fontId="1" type="noConversion"/>
  </si>
  <si>
    <t>西南</t>
    <phoneticPr fontId="1" type="noConversion"/>
  </si>
  <si>
    <t>54-78</t>
    <phoneticPr fontId="1" type="noConversion"/>
  </si>
  <si>
    <t xml:space="preserve">康复治疗对老年痴呆患者的临床疗效与分析 </t>
  </si>
  <si>
    <t>张言午</t>
    <phoneticPr fontId="1" type="noConversion"/>
  </si>
  <si>
    <t>当代临床医刊</t>
    <phoneticPr fontId="1" type="noConversion"/>
  </si>
  <si>
    <t>60-86</t>
    <phoneticPr fontId="1" type="noConversion"/>
  </si>
  <si>
    <t>认知功能训练对血管性痴呆患者认知功能和社会功能的影响</t>
  </si>
  <si>
    <t>刘莎娜</t>
    <phoneticPr fontId="1" type="noConversion"/>
  </si>
  <si>
    <t>临床护理杂志</t>
    <phoneticPr fontId="1" type="noConversion"/>
  </si>
  <si>
    <t>50-80</t>
    <phoneticPr fontId="1" type="noConversion"/>
  </si>
  <si>
    <t xml:space="preserve">综合干预对轻度认知功能损害和早期老年痴呆患者的影响 </t>
  </si>
  <si>
    <t>谭友果</t>
  </si>
  <si>
    <t>临床研究</t>
    <phoneticPr fontId="1" type="noConversion"/>
  </si>
  <si>
    <t>Year</t>
    <phoneticPr fontId="1" type="noConversion"/>
  </si>
  <si>
    <t>Northeast</t>
    <phoneticPr fontId="1" type="noConversion"/>
  </si>
  <si>
    <t>Northwest</t>
    <phoneticPr fontId="1" type="noConversion"/>
  </si>
  <si>
    <t>Southwest</t>
    <phoneticPr fontId="1" type="noConversion"/>
  </si>
  <si>
    <t>Interventions</t>
    <phoneticPr fontId="1" type="noConversion"/>
  </si>
  <si>
    <t>Sample Size</t>
    <phoneticPr fontId="1" type="noConversion"/>
  </si>
  <si>
    <t>MMSE</t>
    <phoneticPr fontId="1" type="noConversion"/>
  </si>
  <si>
    <t>pre</t>
    <phoneticPr fontId="1" type="noConversion"/>
  </si>
  <si>
    <t>post</t>
    <phoneticPr fontId="1" type="noConversion"/>
  </si>
  <si>
    <t>exp</t>
    <phoneticPr fontId="1" type="noConversion"/>
  </si>
  <si>
    <t>cont</t>
    <phoneticPr fontId="1" type="noConversion"/>
  </si>
  <si>
    <t>ADL</t>
    <phoneticPr fontId="1" type="noConversion"/>
  </si>
  <si>
    <t>QOL</t>
    <phoneticPr fontId="1" type="noConversion"/>
  </si>
  <si>
    <t>grand population</t>
    <phoneticPr fontId="1" type="noConversion"/>
  </si>
  <si>
    <t>intervention 1</t>
    <phoneticPr fontId="1" type="noConversion"/>
  </si>
  <si>
    <t>intervention 2</t>
    <phoneticPr fontId="1" type="noConversion"/>
  </si>
  <si>
    <t>intervention 3</t>
    <phoneticPr fontId="1" type="noConversion"/>
  </si>
  <si>
    <t>intervention 4</t>
    <phoneticPr fontId="1" type="noConversion"/>
  </si>
  <si>
    <t>品管圈</t>
    <phoneticPr fontId="1" type="noConversion"/>
  </si>
  <si>
    <t>MMSE</t>
    <phoneticPr fontId="1" type="noConversion"/>
  </si>
  <si>
    <t>QOL</t>
    <phoneticPr fontId="1" type="noConversion"/>
  </si>
  <si>
    <t>Fixed Effects Model</t>
    <phoneticPr fontId="1" type="noConversion"/>
  </si>
  <si>
    <t>Random Effects Model</t>
    <phoneticPr fontId="1" type="noConversion"/>
  </si>
  <si>
    <t>SMD</t>
    <phoneticPr fontId="1" type="noConversion"/>
  </si>
  <si>
    <t>Z</t>
    <phoneticPr fontId="1" type="noConversion"/>
  </si>
  <si>
    <t>P Value</t>
    <phoneticPr fontId="1" type="noConversion"/>
  </si>
  <si>
    <t>σ²</t>
    <phoneticPr fontId="1" type="noConversion"/>
  </si>
  <si>
    <t>H</t>
    <phoneticPr fontId="1" type="noConversion"/>
  </si>
  <si>
    <t>Q</t>
    <phoneticPr fontId="1" type="noConversion"/>
  </si>
  <si>
    <t>df</t>
    <phoneticPr fontId="1" type="noConversion"/>
  </si>
  <si>
    <t>p value</t>
    <phoneticPr fontId="1" type="noConversion"/>
  </si>
  <si>
    <t>&lt; 0.0001</t>
    <phoneticPr fontId="1" type="noConversion"/>
  </si>
  <si>
    <t>ADL</t>
    <phoneticPr fontId="1" type="noConversion"/>
  </si>
  <si>
    <t>Test of Heterogeneity</t>
    <phoneticPr fontId="1" type="noConversion"/>
  </si>
  <si>
    <t>Test for Subgroup Diff</t>
    <phoneticPr fontId="1" type="noConversion"/>
  </si>
  <si>
    <t>I²</t>
    <phoneticPr fontId="1" type="noConversion"/>
  </si>
  <si>
    <t>-</t>
    <phoneticPr fontId="1" type="noConversion"/>
  </si>
  <si>
    <t>Intervention</t>
    <phoneticPr fontId="1" type="noConversion"/>
  </si>
  <si>
    <t>Note: Intervention type 0 - Combined, 1 - Comprehensive, 2 - Nursing, 3 - Psychosocial, 4 - Support Group</t>
    <phoneticPr fontId="1" type="noConversion"/>
  </si>
  <si>
    <t>Sum</t>
    <phoneticPr fontId="1" type="noConversion"/>
  </si>
  <si>
    <t>age80+</t>
    <phoneticPr fontId="1" type="noConversion"/>
  </si>
  <si>
    <t>age1859</t>
  </si>
  <si>
    <t>age6064</t>
  </si>
  <si>
    <t>age7080</t>
  </si>
  <si>
    <t>Age Group</t>
    <phoneticPr fontId="1" type="noConversion"/>
  </si>
  <si>
    <t>Intervention</t>
    <phoneticPr fontId="1" type="noConversion"/>
  </si>
  <si>
    <t>Measurement</t>
    <phoneticPr fontId="1" type="noConversion"/>
  </si>
  <si>
    <t>80+</t>
    <phoneticPr fontId="1" type="noConversion"/>
  </si>
  <si>
    <t>Hedges' g</t>
    <phoneticPr fontId="1" type="noConversion"/>
  </si>
  <si>
    <t>Pre Intervention</t>
  </si>
  <si>
    <t>Post Intervention</t>
  </si>
  <si>
    <t>Groups</t>
    <phoneticPr fontId="1" type="noConversion"/>
  </si>
  <si>
    <r>
      <rPr>
        <b/>
        <sz val="11"/>
        <color theme="1"/>
        <rFont val="等线"/>
        <family val="3"/>
        <charset val="134"/>
      </rPr>
      <t>表</t>
    </r>
    <r>
      <rPr>
        <b/>
        <sz val="11"/>
        <color theme="1"/>
        <rFont val="Calibri"/>
        <family val="2"/>
      </rPr>
      <t xml:space="preserve">2 </t>
    </r>
    <r>
      <rPr>
        <b/>
        <sz val="11"/>
        <color theme="1"/>
        <rFont val="等线"/>
        <family val="3"/>
        <charset val="134"/>
      </rPr>
      <t>人口学变量统计</t>
    </r>
    <phoneticPr fontId="1" type="noConversion"/>
  </si>
  <si>
    <r>
      <rPr>
        <b/>
        <sz val="11"/>
        <color theme="1"/>
        <rFont val="等线"/>
        <family val="3"/>
        <charset val="134"/>
      </rPr>
      <t>表</t>
    </r>
    <r>
      <rPr>
        <b/>
        <sz val="11"/>
        <color theme="1"/>
        <rFont val="Calibri"/>
        <family val="2"/>
      </rPr>
      <t xml:space="preserve">3 </t>
    </r>
    <r>
      <rPr>
        <b/>
        <sz val="11"/>
        <color theme="1"/>
        <rFont val="等线"/>
        <family val="3"/>
        <charset val="134"/>
      </rPr>
      <t>结构性分析</t>
    </r>
    <phoneticPr fontId="1" type="noConversion"/>
  </si>
  <si>
    <t>O - C</t>
    <phoneticPr fontId="1" type="noConversion"/>
  </si>
  <si>
    <t>ID</t>
    <phoneticPr fontId="1" type="noConversion"/>
  </si>
  <si>
    <t>Author</t>
    <phoneticPr fontId="1" type="noConversion"/>
  </si>
  <si>
    <t>pre</t>
    <phoneticPr fontId="1" type="noConversion"/>
  </si>
  <si>
    <t>post</t>
    <phoneticPr fontId="1" type="noConversion"/>
  </si>
  <si>
    <t xml:space="preserve">Contrast </t>
    <phoneticPr fontId="1" type="noConversion"/>
  </si>
  <si>
    <t>exp</t>
    <phoneticPr fontId="1" type="noConversion"/>
  </si>
  <si>
    <t>Intervention</t>
    <phoneticPr fontId="1" type="noConversion"/>
  </si>
  <si>
    <t>Overall</t>
    <phoneticPr fontId="1" type="noConversion"/>
  </si>
  <si>
    <t>Support Group</t>
    <phoneticPr fontId="1" type="noConversion"/>
  </si>
  <si>
    <t>Nursing Care</t>
    <phoneticPr fontId="1" type="noConversion"/>
  </si>
  <si>
    <t xml:space="preserve">Psychosocial </t>
    <phoneticPr fontId="1" type="noConversion"/>
  </si>
  <si>
    <t>Comprehensive</t>
    <phoneticPr fontId="1" type="noConversion"/>
  </si>
  <si>
    <t>Journal</t>
    <phoneticPr fontId="1" type="noConversion"/>
  </si>
  <si>
    <t>Region</t>
    <phoneticPr fontId="1" type="noConversion"/>
  </si>
  <si>
    <t>Age</t>
    <phoneticPr fontId="1" type="noConversion"/>
  </si>
  <si>
    <t>Article</t>
    <phoneticPr fontId="1" type="noConversion"/>
  </si>
  <si>
    <t>North China</t>
    <phoneticPr fontId="1" type="noConversion"/>
  </si>
  <si>
    <t>East China</t>
    <phoneticPr fontId="1" type="noConversion"/>
  </si>
  <si>
    <t>South China</t>
    <phoneticPr fontId="1" type="noConversion"/>
  </si>
  <si>
    <t>Central China</t>
    <phoneticPr fontId="1" type="noConversion"/>
  </si>
  <si>
    <t>O</t>
    <phoneticPr fontId="1" type="noConversion"/>
  </si>
  <si>
    <t>C</t>
    <phoneticPr fontId="1" type="noConversion"/>
  </si>
  <si>
    <t>Note: Groups (O - Observation Group, C - Contrast Group)</t>
    <phoneticPr fontId="1" type="noConversion"/>
  </si>
  <si>
    <t>Note: Intervention type (1 - Comprehensive, 2 - Support Group, 3 - Psychosocial, 4 - Nursing); Measurement (1 - MMSE, 2 - ADL, 3 - QOL)</t>
    <phoneticPr fontId="1" type="noConversion"/>
  </si>
  <si>
    <t>pre-intervention</t>
    <phoneticPr fontId="1" type="noConversion"/>
  </si>
  <si>
    <t>post-intervention</t>
    <phoneticPr fontId="1" type="noConversion"/>
  </si>
  <si>
    <t>Variables</t>
    <phoneticPr fontId="1" type="noConversion"/>
  </si>
  <si>
    <t>65-69</t>
    <phoneticPr fontId="1" type="noConversion"/>
  </si>
  <si>
    <t>18-59</t>
    <phoneticPr fontId="1" type="noConversion"/>
  </si>
  <si>
    <t>60-64</t>
    <phoneticPr fontId="1" type="noConversion"/>
  </si>
  <si>
    <t>(50.6, 83.0)</t>
  </si>
  <si>
    <t>(14, 252)</t>
  </si>
  <si>
    <t>(5.90, 36.02)</t>
  </si>
  <si>
    <t>(21.20, 67.20)</t>
  </si>
  <si>
    <t>(13.25, 47.10)</t>
  </si>
  <si>
    <t>(11.2, 40.06)</t>
  </si>
  <si>
    <t>(5.30, 95.14)</t>
  </si>
  <si>
    <t>(14.33, 77.40)</t>
  </si>
  <si>
    <t>N</t>
    <phoneticPr fontId="1" type="noConversion"/>
  </si>
  <si>
    <t>Note: Intervention type (1 - Comprehensive, 2 - Support Group, 3 - Psychosocial, 4 - Nursing); Measurement (1 - MMSE, 2 - ADL, 3 - QOL)</t>
    <phoneticPr fontId="1" type="noConversion"/>
  </si>
  <si>
    <t>Age</t>
    <phoneticPr fontId="1" type="noConversion"/>
  </si>
  <si>
    <t>Year</t>
    <phoneticPr fontId="1" type="noConversion"/>
  </si>
  <si>
    <t>Location</t>
    <phoneticPr fontId="1" type="noConversion"/>
  </si>
  <si>
    <t>(Null)</t>
    <phoneticPr fontId="1" type="noConversion"/>
  </si>
  <si>
    <t>age6569</t>
    <phoneticPr fontId="1" type="noConversion"/>
  </si>
  <si>
    <t>MMSE (1)</t>
    <phoneticPr fontId="1" type="noConversion"/>
  </si>
  <si>
    <t>ADL (2)</t>
    <phoneticPr fontId="1" type="noConversion"/>
  </si>
  <si>
    <t>QOL (3)</t>
    <phoneticPr fontId="1" type="noConversion"/>
  </si>
  <si>
    <t>Comprehensive (1)</t>
    <phoneticPr fontId="1" type="noConversion"/>
  </si>
  <si>
    <t>Support Group (2)</t>
    <phoneticPr fontId="1" type="noConversion"/>
  </si>
  <si>
    <t>Nursing Care (3)</t>
    <phoneticPr fontId="1" type="noConversion"/>
  </si>
  <si>
    <t>Psychosocial (4)</t>
    <phoneticPr fontId="1" type="noConversion"/>
  </si>
  <si>
    <t>-</t>
    <phoneticPr fontId="1" type="noConversion"/>
  </si>
  <si>
    <t xml:space="preserve">Sample Size </t>
    <phoneticPr fontId="1" type="noConversion"/>
  </si>
  <si>
    <t>Measurement</t>
    <phoneticPr fontId="1" type="noConversion"/>
  </si>
  <si>
    <t>Mean</t>
    <phoneticPr fontId="1" type="noConversion"/>
  </si>
  <si>
    <t>Range</t>
    <phoneticPr fontId="1" type="noConversion"/>
  </si>
  <si>
    <r>
      <rPr>
        <b/>
        <sz val="11"/>
        <color theme="1"/>
        <rFont val="等线"/>
        <family val="3"/>
        <charset val="134"/>
      </rPr>
      <t>表</t>
    </r>
    <r>
      <rPr>
        <b/>
        <sz val="11"/>
        <color theme="1"/>
        <rFont val="Calibri"/>
        <family val="2"/>
      </rPr>
      <t xml:space="preserve">1 </t>
    </r>
    <r>
      <rPr>
        <b/>
        <sz val="11"/>
        <color theme="1"/>
        <rFont val="等线"/>
        <family val="3"/>
        <charset val="134"/>
      </rPr>
      <t>选用文献基本资料</t>
    </r>
    <phoneticPr fontId="1" type="noConversion"/>
  </si>
  <si>
    <r>
      <t xml:space="preserve">Cohen's </t>
    </r>
    <r>
      <rPr>
        <i/>
        <sz val="11"/>
        <color theme="1"/>
        <rFont val="Calibri"/>
        <family val="2"/>
      </rPr>
      <t>d</t>
    </r>
    <phoneticPr fontId="1" type="noConversion"/>
  </si>
  <si>
    <r>
      <t xml:space="preserve">Hedges' </t>
    </r>
    <r>
      <rPr>
        <i/>
        <sz val="11"/>
        <color theme="1"/>
        <rFont val="Calibri"/>
        <family val="2"/>
      </rPr>
      <t>g</t>
    </r>
    <phoneticPr fontId="1" type="noConversion"/>
  </si>
  <si>
    <r>
      <rPr>
        <sz val="11"/>
        <color theme="1"/>
        <rFont val="等线"/>
        <family val="2"/>
      </rPr>
      <t>介护干预对老年痴呆患者生活质量的影响</t>
    </r>
  </si>
  <si>
    <r>
      <rPr>
        <sz val="11"/>
        <color theme="1"/>
        <rFont val="等线"/>
        <family val="2"/>
      </rPr>
      <t>吴冰</t>
    </r>
  </si>
  <si>
    <r>
      <rPr>
        <sz val="11"/>
        <color theme="1"/>
        <rFont val="等线"/>
        <family val="2"/>
      </rPr>
      <t>当代护士</t>
    </r>
  </si>
  <si>
    <r>
      <rPr>
        <sz val="11"/>
        <color theme="1"/>
        <rFont val="等线"/>
        <family val="2"/>
      </rPr>
      <t>华东</t>
    </r>
  </si>
  <si>
    <r>
      <rPr>
        <sz val="11"/>
        <color theme="1"/>
        <rFont val="等线"/>
        <family val="2"/>
      </rPr>
      <t>√</t>
    </r>
  </si>
  <si>
    <r>
      <rPr>
        <sz val="11"/>
        <color theme="1"/>
        <rFont val="等线"/>
        <family val="2"/>
      </rPr>
      <t>护理干预对老年痴呆患者日常生活自理能力的影响</t>
    </r>
  </si>
  <si>
    <r>
      <rPr>
        <sz val="11"/>
        <color theme="1"/>
        <rFont val="等线"/>
        <family val="2"/>
      </rPr>
      <t>伍群萍</t>
    </r>
  </si>
  <si>
    <r>
      <rPr>
        <sz val="11"/>
        <color theme="1"/>
        <rFont val="等线"/>
        <family val="2"/>
      </rPr>
      <t>中国民康医学</t>
    </r>
  </si>
  <si>
    <r>
      <rPr>
        <sz val="11"/>
        <color theme="1"/>
        <rFont val="等线"/>
        <family val="2"/>
      </rPr>
      <t>华中</t>
    </r>
  </si>
  <si>
    <r>
      <rPr>
        <sz val="11"/>
        <color theme="1"/>
        <rFont val="等线"/>
        <family val="2"/>
      </rPr>
      <t>社区综合心理干预对老年痴呆症的疗效观察</t>
    </r>
  </si>
  <si>
    <r>
      <rPr>
        <sz val="11"/>
        <color theme="1"/>
        <rFont val="等线"/>
        <family val="2"/>
      </rPr>
      <t>郝玉梅</t>
    </r>
  </si>
  <si>
    <r>
      <rPr>
        <sz val="11"/>
        <color theme="1"/>
        <rFont val="等线"/>
        <family val="2"/>
      </rPr>
      <t>中国慢性病预防与控制</t>
    </r>
  </si>
  <si>
    <r>
      <rPr>
        <sz val="11"/>
        <color theme="1"/>
        <rFont val="等线"/>
        <family val="2"/>
      </rPr>
      <t>西北</t>
    </r>
  </si>
  <si>
    <r>
      <rPr>
        <sz val="11"/>
        <color theme="1"/>
        <rFont val="等线"/>
        <family val="2"/>
      </rPr>
      <t>家庭护理管理干预对早期老年痴呆患者影响的研究</t>
    </r>
  </si>
  <si>
    <r>
      <rPr>
        <sz val="11"/>
        <color theme="1"/>
        <rFont val="等线"/>
        <family val="2"/>
      </rPr>
      <t>芦霜</t>
    </r>
  </si>
  <si>
    <r>
      <rPr>
        <sz val="11"/>
        <color theme="1"/>
        <rFont val="等线"/>
        <family val="2"/>
      </rPr>
      <t>实用中医内科杂志</t>
    </r>
  </si>
  <si>
    <r>
      <rPr>
        <sz val="11"/>
        <color theme="1"/>
        <rFont val="等线"/>
        <family val="2"/>
      </rPr>
      <t>东北</t>
    </r>
  </si>
  <si>
    <r>
      <rPr>
        <sz val="11"/>
        <color theme="1"/>
        <rFont val="等线"/>
        <family val="2"/>
      </rPr>
      <t>自我认同角色干预对老年痴呆患者认知功能改善的影响</t>
    </r>
  </si>
  <si>
    <r>
      <rPr>
        <sz val="11"/>
        <color theme="1"/>
        <rFont val="等线"/>
        <family val="2"/>
      </rPr>
      <t>徐东娥</t>
    </r>
  </si>
  <si>
    <r>
      <rPr>
        <sz val="11"/>
        <color theme="1"/>
        <rFont val="等线"/>
        <family val="2"/>
      </rPr>
      <t>护理学报</t>
    </r>
  </si>
  <si>
    <r>
      <rPr>
        <sz val="11"/>
        <color theme="1"/>
        <rFont val="等线"/>
        <family val="2"/>
      </rPr>
      <t>浅谈老年痴呆症患者的护理干预措施</t>
    </r>
  </si>
  <si>
    <r>
      <rPr>
        <sz val="11"/>
        <color theme="1"/>
        <rFont val="等线"/>
        <family val="2"/>
      </rPr>
      <t>张爱仙</t>
    </r>
  </si>
  <si>
    <r>
      <rPr>
        <sz val="11"/>
        <color theme="1"/>
        <rFont val="等线"/>
        <family val="2"/>
      </rPr>
      <t>中国民族民间医药</t>
    </r>
  </si>
  <si>
    <r>
      <rPr>
        <sz val="11"/>
        <color theme="1"/>
        <rFont val="等线"/>
        <family val="2"/>
      </rPr>
      <t>华北</t>
    </r>
  </si>
  <si>
    <r>
      <rPr>
        <sz val="11"/>
        <color theme="1"/>
        <rFont val="等线"/>
        <family val="2"/>
      </rPr>
      <t>干预护理对老年痴呆患者生活质量的影响</t>
    </r>
  </si>
  <si>
    <r>
      <rPr>
        <sz val="11"/>
        <color theme="1"/>
        <rFont val="等线"/>
        <family val="2"/>
      </rPr>
      <t>李红梅</t>
    </r>
  </si>
  <si>
    <r>
      <rPr>
        <sz val="11"/>
        <color theme="1"/>
        <rFont val="等线"/>
        <family val="2"/>
      </rPr>
      <t>中国中医药</t>
    </r>
  </si>
  <si>
    <r>
      <rPr>
        <sz val="11"/>
        <color theme="1"/>
        <rFont val="等线"/>
        <family val="2"/>
      </rPr>
      <t>华南</t>
    </r>
  </si>
  <si>
    <r>
      <rPr>
        <sz val="11"/>
        <color theme="1"/>
        <rFont val="等线"/>
        <family val="2"/>
      </rPr>
      <t>社区综合干预措施对老年性痴呆患者康复的效果研究</t>
    </r>
  </si>
  <si>
    <r>
      <rPr>
        <sz val="11"/>
        <color theme="1"/>
        <rFont val="等线"/>
        <family val="2"/>
      </rPr>
      <t>丘锦彪</t>
    </r>
  </si>
  <si>
    <r>
      <rPr>
        <sz val="11"/>
        <color theme="1"/>
        <rFont val="等线"/>
        <family val="2"/>
      </rPr>
      <t>中国医药导报</t>
    </r>
  </si>
  <si>
    <r>
      <rPr>
        <sz val="11"/>
        <color theme="1"/>
        <rFont val="等线"/>
        <family val="2"/>
      </rPr>
      <t>社区护理干预对老年痴呆患者及其照料者的影响</t>
    </r>
  </si>
  <si>
    <r>
      <rPr>
        <sz val="11"/>
        <color theme="1"/>
        <rFont val="等线"/>
        <family val="2"/>
      </rPr>
      <t>邵菁</t>
    </r>
  </si>
  <si>
    <r>
      <rPr>
        <sz val="11"/>
        <color theme="1"/>
        <rFont val="等线"/>
        <family val="2"/>
      </rPr>
      <t>实用临床医药杂志</t>
    </r>
  </si>
  <si>
    <r>
      <rPr>
        <sz val="11"/>
        <color theme="1"/>
        <rFont val="等线"/>
        <family val="2"/>
      </rPr>
      <t>综合护理干预在老年痴呆患者中的应用效果</t>
    </r>
  </si>
  <si>
    <r>
      <rPr>
        <sz val="11"/>
        <color theme="1"/>
        <rFont val="等线"/>
        <family val="2"/>
      </rPr>
      <t>苏晓玲</t>
    </r>
  </si>
  <si>
    <r>
      <rPr>
        <sz val="11"/>
        <color theme="1"/>
        <rFont val="等线"/>
        <family val="2"/>
      </rPr>
      <t>早期护理干预对老年痴呆病人生活质量的影响</t>
    </r>
  </si>
  <si>
    <r>
      <rPr>
        <sz val="11"/>
        <color theme="1"/>
        <rFont val="等线"/>
        <family val="2"/>
      </rPr>
      <t>王越</t>
    </r>
  </si>
  <si>
    <r>
      <rPr>
        <sz val="11"/>
        <color theme="1"/>
        <rFont val="等线"/>
        <family val="2"/>
      </rPr>
      <t>全科护理</t>
    </r>
  </si>
  <si>
    <r>
      <rPr>
        <sz val="11"/>
        <color theme="1"/>
        <rFont val="等线"/>
        <family val="2"/>
      </rPr>
      <t>老年痴呆患者临床护理干预新方法的研究</t>
    </r>
  </si>
  <si>
    <r>
      <rPr>
        <sz val="11"/>
        <color theme="1"/>
        <rFont val="等线"/>
        <family val="2"/>
      </rPr>
      <t>叶樱</t>
    </r>
  </si>
  <si>
    <r>
      <rPr>
        <sz val="11"/>
        <color theme="1"/>
        <rFont val="等线"/>
        <family val="2"/>
      </rPr>
      <t>求医问药</t>
    </r>
  </si>
  <si>
    <r>
      <rPr>
        <sz val="11"/>
        <color theme="1"/>
        <rFont val="等线"/>
        <family val="2"/>
      </rPr>
      <t>西南</t>
    </r>
  </si>
  <si>
    <r>
      <rPr>
        <sz val="11"/>
        <color theme="1"/>
        <rFont val="等线"/>
        <family val="2"/>
      </rPr>
      <t>老年痴呆的护理康复干预对临床治疗及其预后的价值研究</t>
    </r>
  </si>
  <si>
    <r>
      <rPr>
        <sz val="11"/>
        <color theme="1"/>
        <rFont val="等线"/>
        <family val="2"/>
      </rPr>
      <t>陈伟伟</t>
    </r>
  </si>
  <si>
    <r>
      <rPr>
        <sz val="11"/>
        <color theme="1"/>
        <rFont val="等线"/>
        <family val="2"/>
      </rPr>
      <t>大家健康</t>
    </r>
  </si>
  <si>
    <r>
      <rPr>
        <sz val="11"/>
        <color theme="1"/>
        <rFont val="等线"/>
        <family val="2"/>
      </rPr>
      <t>老年痴呆</t>
    </r>
    <r>
      <rPr>
        <sz val="11"/>
        <color theme="1"/>
        <rFont val="Calibri"/>
        <family val="2"/>
      </rPr>
      <t>HABILITATION</t>
    </r>
    <r>
      <rPr>
        <sz val="11"/>
        <color theme="1"/>
        <rFont val="等线"/>
        <family val="2"/>
      </rPr>
      <t>护理模式的临床效果评价</t>
    </r>
  </si>
  <si>
    <r>
      <rPr>
        <sz val="11"/>
        <color theme="1"/>
        <rFont val="等线"/>
        <family val="2"/>
      </rPr>
      <t>黄杏笑</t>
    </r>
  </si>
  <si>
    <r>
      <rPr>
        <sz val="11"/>
        <color theme="1"/>
        <rFont val="等线"/>
        <family val="2"/>
      </rPr>
      <t>当代医学</t>
    </r>
  </si>
  <si>
    <r>
      <rPr>
        <sz val="11"/>
        <color theme="1"/>
        <rFont val="等线"/>
        <family val="2"/>
      </rPr>
      <t>老年痴呆患者早期康复护理干预的效果评价</t>
    </r>
  </si>
  <si>
    <r>
      <rPr>
        <sz val="11"/>
        <color theme="1"/>
        <rFont val="等线"/>
        <family val="2"/>
      </rPr>
      <t>黎倩平</t>
    </r>
  </si>
  <si>
    <r>
      <rPr>
        <sz val="11"/>
        <color theme="1"/>
        <rFont val="等线"/>
        <family val="2"/>
      </rPr>
      <t>中国实用医药</t>
    </r>
  </si>
  <si>
    <r>
      <rPr>
        <sz val="11"/>
        <color theme="1"/>
        <rFont val="等线"/>
        <family val="2"/>
      </rPr>
      <t>个性化护理干预对老年性痴呆患者生活质量的影响</t>
    </r>
  </si>
  <si>
    <r>
      <rPr>
        <sz val="11"/>
        <color theme="1"/>
        <rFont val="等线"/>
        <family val="2"/>
      </rPr>
      <t>李桂林</t>
    </r>
  </si>
  <si>
    <r>
      <rPr>
        <sz val="11"/>
        <color theme="1"/>
        <rFont val="等线"/>
        <family val="2"/>
      </rPr>
      <t>中国健康心理学杂志</t>
    </r>
  </si>
  <si>
    <r>
      <rPr>
        <sz val="11"/>
        <color theme="1"/>
        <rFont val="等线"/>
        <family val="2"/>
      </rPr>
      <t>老年痴呆患者临床护理干预新方法探讨</t>
    </r>
  </si>
  <si>
    <r>
      <rPr>
        <sz val="11"/>
        <color theme="1"/>
        <rFont val="等线"/>
        <family val="2"/>
      </rPr>
      <t>刘艳</t>
    </r>
  </si>
  <si>
    <r>
      <rPr>
        <sz val="11"/>
        <color theme="1"/>
        <rFont val="等线"/>
        <family val="2"/>
      </rPr>
      <t>中国保健营养</t>
    </r>
  </si>
  <si>
    <r>
      <rPr>
        <sz val="11"/>
        <color theme="1"/>
        <rFont val="等线"/>
        <family val="2"/>
      </rPr>
      <t>护理干预对老年痴呆患者心理状况的影响</t>
    </r>
  </si>
  <si>
    <r>
      <rPr>
        <sz val="11"/>
        <color theme="1"/>
        <rFont val="等线"/>
        <family val="2"/>
      </rPr>
      <t>孟令丹</t>
    </r>
  </si>
  <si>
    <r>
      <rPr>
        <sz val="11"/>
        <color theme="1"/>
        <rFont val="等线"/>
        <family val="2"/>
      </rPr>
      <t>中国伤残医学</t>
    </r>
  </si>
  <si>
    <r>
      <rPr>
        <sz val="11"/>
        <color theme="1"/>
        <rFont val="等线"/>
        <family val="2"/>
      </rPr>
      <t>基于生活故事书的老年痴呆的干预实践</t>
    </r>
  </si>
  <si>
    <r>
      <rPr>
        <sz val="11"/>
        <color theme="1"/>
        <rFont val="等线"/>
        <family val="2"/>
      </rPr>
      <t>王连艳</t>
    </r>
  </si>
  <si>
    <r>
      <rPr>
        <sz val="11"/>
        <color theme="1"/>
        <rFont val="等线"/>
        <family val="2"/>
      </rPr>
      <t>中国老年学杂志</t>
    </r>
  </si>
  <si>
    <r>
      <rPr>
        <sz val="11"/>
        <color theme="1"/>
        <rFont val="等线"/>
        <family val="2"/>
      </rPr>
      <t>生活故事干预对老年痴呆症患者认知功能的影响</t>
    </r>
  </si>
  <si>
    <r>
      <rPr>
        <sz val="11"/>
        <color theme="1"/>
        <rFont val="等线"/>
        <family val="2"/>
      </rPr>
      <t>重庆医学</t>
    </r>
  </si>
  <si>
    <r>
      <rPr>
        <sz val="11"/>
        <color theme="1"/>
        <rFont val="等线"/>
        <family val="2"/>
      </rPr>
      <t>延伸护理对老年痴呆病人生活质量的影响</t>
    </r>
  </si>
  <si>
    <r>
      <rPr>
        <sz val="11"/>
        <color theme="1"/>
        <rFont val="等线"/>
        <family val="2"/>
      </rPr>
      <t>武莹英</t>
    </r>
  </si>
  <si>
    <r>
      <rPr>
        <sz val="11"/>
        <color theme="1"/>
        <rFont val="等线"/>
        <family val="2"/>
      </rPr>
      <t>护理研究</t>
    </r>
  </si>
  <si>
    <r>
      <rPr>
        <sz val="11"/>
        <color theme="1"/>
        <rFont val="等线"/>
        <family val="2"/>
      </rPr>
      <t>护理干预对老年痴呆患者生活质量的影响</t>
    </r>
  </si>
  <si>
    <r>
      <rPr>
        <sz val="11"/>
        <color theme="1"/>
        <rFont val="等线"/>
        <family val="2"/>
      </rPr>
      <t>高洁</t>
    </r>
  </si>
  <si>
    <r>
      <rPr>
        <sz val="11"/>
        <color theme="1"/>
        <rFont val="等线"/>
        <family val="2"/>
      </rPr>
      <t>黑龙江医学</t>
    </r>
  </si>
  <si>
    <r>
      <rPr>
        <sz val="11"/>
        <color theme="1"/>
        <rFont val="等线"/>
        <family val="2"/>
      </rPr>
      <t>应用整体护理干预老年痴呆患者认知功能的效果分析</t>
    </r>
  </si>
  <si>
    <r>
      <rPr>
        <sz val="11"/>
        <color theme="1"/>
        <rFont val="等线"/>
        <family val="2"/>
      </rPr>
      <t>江芳辉</t>
    </r>
  </si>
  <si>
    <r>
      <rPr>
        <sz val="11"/>
        <color theme="1"/>
        <rFont val="等线"/>
        <family val="2"/>
      </rPr>
      <t>护士进修杂志</t>
    </r>
  </si>
  <si>
    <r>
      <rPr>
        <sz val="11"/>
        <color theme="1"/>
        <rFont val="等线"/>
        <family val="2"/>
      </rPr>
      <t>护理干预对老年痴呆患者生存质量的影响分析</t>
    </r>
  </si>
  <si>
    <r>
      <rPr>
        <sz val="11"/>
        <color theme="1"/>
        <rFont val="等线"/>
        <family val="2"/>
      </rPr>
      <t>李春利</t>
    </r>
  </si>
  <si>
    <r>
      <rPr>
        <sz val="11"/>
        <color theme="1"/>
        <rFont val="等线"/>
        <family val="2"/>
      </rPr>
      <t>安徽医药</t>
    </r>
  </si>
  <si>
    <r>
      <rPr>
        <sz val="11"/>
        <color theme="1"/>
        <rFont val="等线"/>
        <family val="2"/>
      </rPr>
      <t>综合性护理干预对老年痴呆患者生活质量的影响</t>
    </r>
  </si>
  <si>
    <r>
      <rPr>
        <sz val="11"/>
        <color theme="1"/>
        <rFont val="等线"/>
        <family val="2"/>
      </rPr>
      <t>刘文思</t>
    </r>
  </si>
  <si>
    <r>
      <rPr>
        <sz val="11"/>
        <color theme="1"/>
        <rFont val="等线"/>
        <family val="2"/>
      </rPr>
      <t>家属同期心理干预在老年痴呆病人护理中的应用</t>
    </r>
  </si>
  <si>
    <r>
      <rPr>
        <sz val="11"/>
        <color theme="1"/>
        <rFont val="等线"/>
        <family val="2"/>
      </rPr>
      <t>潘悦</t>
    </r>
  </si>
  <si>
    <r>
      <rPr>
        <sz val="11"/>
        <color theme="1"/>
        <rFont val="等线"/>
        <family val="2"/>
      </rPr>
      <t>中国临床保健杂志</t>
    </r>
  </si>
  <si>
    <r>
      <rPr>
        <sz val="11"/>
        <color theme="1"/>
        <rFont val="等线"/>
        <family val="2"/>
      </rPr>
      <t>品管圈活动干预对老年痴呆患者康复治疗的临床分析</t>
    </r>
  </si>
  <si>
    <r>
      <rPr>
        <sz val="11"/>
        <color theme="1"/>
        <rFont val="等线"/>
        <family val="2"/>
      </rPr>
      <t>孙惠杰</t>
    </r>
  </si>
  <si>
    <r>
      <rPr>
        <sz val="11"/>
        <color theme="1"/>
        <rFont val="等线"/>
        <family val="2"/>
      </rPr>
      <t>北方药学</t>
    </r>
  </si>
  <si>
    <r>
      <rPr>
        <sz val="11"/>
        <color theme="1"/>
        <rFont val="等线"/>
        <family val="2"/>
      </rPr>
      <t>老年痴呆症患者品管圈活动干预对认知功能的改善效果分析</t>
    </r>
  </si>
  <si>
    <r>
      <rPr>
        <sz val="11"/>
        <color theme="1"/>
        <rFont val="等线"/>
        <family val="2"/>
      </rPr>
      <t>北方医学</t>
    </r>
  </si>
  <si>
    <r>
      <rPr>
        <sz val="11"/>
        <color theme="1"/>
        <rFont val="等线"/>
        <family val="2"/>
      </rPr>
      <t>老年痴呆患者焦虑抑郁情绪健康教育与心理干预的效果</t>
    </r>
  </si>
  <si>
    <r>
      <rPr>
        <sz val="11"/>
        <color theme="1"/>
        <rFont val="等线"/>
        <family val="2"/>
      </rPr>
      <t>王敏红</t>
    </r>
  </si>
  <si>
    <r>
      <rPr>
        <sz val="11"/>
        <color theme="1"/>
        <rFont val="等线"/>
        <family val="2"/>
      </rPr>
      <t>延伸护理对老年痴呆患者生活质量的影响</t>
    </r>
  </si>
  <si>
    <r>
      <rPr>
        <sz val="11"/>
        <color theme="1"/>
        <rFont val="等线"/>
        <family val="2"/>
      </rPr>
      <t>王兆霞</t>
    </r>
  </si>
  <si>
    <r>
      <rPr>
        <sz val="11"/>
        <color theme="1"/>
        <rFont val="等线"/>
        <family val="2"/>
      </rPr>
      <t>实用老年医学</t>
    </r>
  </si>
  <si>
    <r>
      <rPr>
        <sz val="11"/>
        <color theme="1"/>
        <rFont val="等线"/>
        <family val="2"/>
      </rPr>
      <t>护理干预后老年痴呆患者认知功能的效果分析</t>
    </r>
  </si>
  <si>
    <r>
      <rPr>
        <sz val="11"/>
        <color theme="1"/>
        <rFont val="等线"/>
        <family val="2"/>
      </rPr>
      <t>曾辉</t>
    </r>
  </si>
  <si>
    <r>
      <rPr>
        <sz val="11"/>
        <color theme="1"/>
        <rFont val="等线"/>
        <family val="2"/>
      </rPr>
      <t>中国医学创新</t>
    </r>
  </si>
  <si>
    <r>
      <rPr>
        <sz val="11"/>
        <color theme="1"/>
        <rFont val="等线"/>
        <family val="2"/>
      </rPr>
      <t>护理干预对老年痴呆患者生活能力及生活质量的影响</t>
    </r>
  </si>
  <si>
    <r>
      <rPr>
        <sz val="11"/>
        <color theme="1"/>
        <rFont val="等线"/>
        <family val="2"/>
      </rPr>
      <t>陈瑶</t>
    </r>
  </si>
  <si>
    <r>
      <rPr>
        <sz val="11"/>
        <color theme="1"/>
        <rFont val="等线"/>
        <family val="2"/>
      </rPr>
      <t>中国医药科学</t>
    </r>
  </si>
  <si>
    <r>
      <rPr>
        <sz val="11"/>
        <color theme="1"/>
        <rFont val="等线"/>
        <family val="2"/>
      </rPr>
      <t>综合性护理干预对社区老年痴呆患者的影响</t>
    </r>
  </si>
  <si>
    <r>
      <rPr>
        <sz val="11"/>
        <color theme="1"/>
        <rFont val="等线"/>
        <family val="2"/>
      </rPr>
      <t>兰国红</t>
    </r>
  </si>
  <si>
    <r>
      <rPr>
        <sz val="11"/>
        <color theme="1"/>
        <rFont val="等线"/>
        <family val="2"/>
      </rPr>
      <t>航空航天医学杂志</t>
    </r>
  </si>
  <si>
    <r>
      <rPr>
        <sz val="11"/>
        <color theme="1"/>
        <rFont val="等线"/>
        <family val="2"/>
      </rPr>
      <t>怀旧疗法在老年痴呆患者中的应用研究</t>
    </r>
  </si>
  <si>
    <r>
      <rPr>
        <sz val="11"/>
        <color theme="1"/>
        <rFont val="等线"/>
        <family val="2"/>
      </rPr>
      <t>李琳</t>
    </r>
  </si>
  <si>
    <r>
      <rPr>
        <sz val="11"/>
        <color theme="1"/>
        <rFont val="等线"/>
        <family val="2"/>
      </rPr>
      <t>护理学杂志</t>
    </r>
  </si>
  <si>
    <r>
      <rPr>
        <sz val="11"/>
        <color theme="1"/>
        <rFont val="等线"/>
        <family val="2"/>
      </rPr>
      <t>护理干预措施对老年痴呆患者生存质量的影响</t>
    </r>
  </si>
  <si>
    <r>
      <rPr>
        <sz val="11"/>
        <color theme="1"/>
        <rFont val="等线"/>
        <family val="2"/>
      </rPr>
      <t>邱和平</t>
    </r>
  </si>
  <si>
    <r>
      <rPr>
        <sz val="11"/>
        <color theme="1"/>
        <rFont val="等线"/>
        <family val="2"/>
      </rPr>
      <t>临床心身疾病杂志</t>
    </r>
  </si>
  <si>
    <r>
      <rPr>
        <sz val="11"/>
        <color theme="1"/>
        <rFont val="等线"/>
        <family val="2"/>
      </rPr>
      <t>规范健康教育干预对早期老年痴呆患者影响研究</t>
    </r>
  </si>
  <si>
    <r>
      <rPr>
        <sz val="11"/>
        <color theme="1"/>
        <rFont val="等线"/>
        <family val="2"/>
      </rPr>
      <t>王喆</t>
    </r>
  </si>
  <si>
    <r>
      <rPr>
        <sz val="11"/>
        <color theme="1"/>
        <rFont val="等线"/>
        <family val="2"/>
      </rPr>
      <t>辽宁中医药大学学报</t>
    </r>
  </si>
  <si>
    <r>
      <rPr>
        <sz val="11"/>
        <color theme="1"/>
        <rFont val="等线"/>
        <family val="2"/>
      </rPr>
      <t>心理干预护理对老年痴呆患者疗效的研究</t>
    </r>
  </si>
  <si>
    <r>
      <rPr>
        <sz val="11"/>
        <color theme="1"/>
        <rFont val="等线"/>
        <family val="2"/>
      </rPr>
      <t>俞海臻</t>
    </r>
  </si>
  <si>
    <r>
      <rPr>
        <sz val="11"/>
        <color theme="1"/>
        <rFont val="等线"/>
        <family val="2"/>
      </rPr>
      <t>综合护理干预对提高老年痴呆患者认知水平和生活质量的影响</t>
    </r>
  </si>
  <si>
    <r>
      <rPr>
        <sz val="11"/>
        <color theme="1"/>
        <rFont val="等线"/>
        <family val="2"/>
      </rPr>
      <t>张鸿</t>
    </r>
  </si>
  <si>
    <r>
      <rPr>
        <sz val="11"/>
        <color theme="1"/>
        <rFont val="等线"/>
        <family val="2"/>
      </rPr>
      <t>心理与支持干预对老年痴呆患者生活能力的影响</t>
    </r>
  </si>
  <si>
    <r>
      <rPr>
        <sz val="11"/>
        <color theme="1"/>
        <rFont val="等线"/>
        <family val="2"/>
      </rPr>
      <t>钟群兴</t>
    </r>
  </si>
  <si>
    <r>
      <rPr>
        <sz val="11"/>
        <color theme="1"/>
        <rFont val="等线"/>
        <family val="2"/>
      </rPr>
      <t>护理实践与研究</t>
    </r>
  </si>
  <si>
    <r>
      <rPr>
        <sz val="11"/>
        <color theme="1"/>
        <rFont val="等线"/>
        <family val="2"/>
      </rPr>
      <t>白莹莹</t>
    </r>
  </si>
  <si>
    <r>
      <rPr>
        <sz val="11"/>
        <color theme="1"/>
        <rFont val="等线"/>
        <family val="2"/>
      </rPr>
      <t>中国继续医学教育</t>
    </r>
  </si>
  <si>
    <r>
      <rPr>
        <sz val="11"/>
        <color theme="1"/>
        <rFont val="等线"/>
        <family val="2"/>
      </rPr>
      <t>护理干预对轻中度老年阿尔茨海默病患者临床</t>
    </r>
    <r>
      <rPr>
        <sz val="11"/>
        <color theme="1"/>
        <rFont val="Calibri"/>
        <family val="2"/>
      </rPr>
      <t xml:space="preserve"> </t>
    </r>
    <r>
      <rPr>
        <sz val="11"/>
        <color theme="1"/>
        <rFont val="等线"/>
        <family val="2"/>
      </rPr>
      <t>效果的影响</t>
    </r>
  </si>
  <si>
    <r>
      <rPr>
        <sz val="11"/>
        <color theme="1"/>
        <rFont val="等线"/>
        <family val="2"/>
      </rPr>
      <t>黄小伟</t>
    </r>
  </si>
  <si>
    <r>
      <rPr>
        <sz val="11"/>
        <color theme="1"/>
        <rFont val="等线"/>
        <family val="2"/>
      </rPr>
      <t>中外医疗</t>
    </r>
  </si>
  <si>
    <r>
      <rPr>
        <sz val="11"/>
        <color theme="1"/>
        <rFont val="等线"/>
        <family val="2"/>
      </rPr>
      <t>康复护理在老年痴呆患者中的应用体会分析</t>
    </r>
    <r>
      <rPr>
        <sz val="11"/>
        <color theme="1"/>
        <rFont val="Calibri"/>
        <family val="2"/>
      </rPr>
      <t xml:space="preserve"> </t>
    </r>
  </si>
  <si>
    <r>
      <rPr>
        <sz val="11"/>
        <color theme="1"/>
        <rFont val="等线"/>
        <family val="2"/>
      </rPr>
      <t>李丽</t>
    </r>
  </si>
  <si>
    <r>
      <rPr>
        <sz val="11"/>
        <color theme="1"/>
        <rFont val="等线"/>
        <family val="2"/>
      </rPr>
      <t>李玲</t>
    </r>
  </si>
  <si>
    <r>
      <rPr>
        <sz val="11"/>
        <color theme="1"/>
        <rFont val="等线"/>
        <family val="2"/>
      </rPr>
      <t>中外医学研究</t>
    </r>
  </si>
  <si>
    <r>
      <rPr>
        <sz val="11"/>
        <color theme="1"/>
        <rFont val="等线"/>
        <family val="2"/>
      </rPr>
      <t>记忆康复训练对老年痴呆患者认知功能恢复的影响</t>
    </r>
  </si>
  <si>
    <r>
      <rPr>
        <sz val="11"/>
        <color theme="1"/>
        <rFont val="等线"/>
        <family val="2"/>
      </rPr>
      <t>刘加丰</t>
    </r>
  </si>
  <si>
    <r>
      <rPr>
        <sz val="11"/>
        <color theme="1"/>
        <rFont val="等线"/>
        <family val="2"/>
      </rPr>
      <t>防保康复</t>
    </r>
  </si>
  <si>
    <r>
      <rPr>
        <sz val="11"/>
        <color theme="1"/>
        <rFont val="等线"/>
        <family val="2"/>
      </rPr>
      <t>认知功能训练对血管性痴呆患者认知功能和社会功能的影响</t>
    </r>
  </si>
  <si>
    <r>
      <rPr>
        <sz val="11"/>
        <color theme="1"/>
        <rFont val="等线"/>
        <family val="2"/>
      </rPr>
      <t>刘莎娜</t>
    </r>
  </si>
  <si>
    <r>
      <rPr>
        <sz val="11"/>
        <color theme="1"/>
        <rFont val="等线"/>
        <family val="2"/>
      </rPr>
      <t>临床护理杂志</t>
    </r>
  </si>
  <si>
    <r>
      <rPr>
        <sz val="11"/>
        <color theme="1"/>
        <rFont val="等线"/>
        <family val="2"/>
      </rPr>
      <t>护理干预改善老年痴呆患者生存质量的效果研究</t>
    </r>
  </si>
  <si>
    <r>
      <rPr>
        <sz val="11"/>
        <color theme="1"/>
        <rFont val="等线"/>
        <family val="2"/>
      </rPr>
      <t>时新芳</t>
    </r>
  </si>
  <si>
    <r>
      <rPr>
        <sz val="11"/>
        <color theme="1"/>
        <rFont val="等线"/>
        <family val="2"/>
      </rPr>
      <t>中西医结合心血管病杂志</t>
    </r>
    <r>
      <rPr>
        <sz val="11"/>
        <color theme="1"/>
        <rFont val="Calibri"/>
        <family val="2"/>
      </rPr>
      <t xml:space="preserve"> </t>
    </r>
  </si>
  <si>
    <r>
      <rPr>
        <sz val="11"/>
        <color theme="1"/>
        <rFont val="等线"/>
        <family val="2"/>
      </rPr>
      <t>综合干预对轻度认知功能损害和早期老年痴呆患者的影响</t>
    </r>
    <r>
      <rPr>
        <sz val="11"/>
        <color theme="1"/>
        <rFont val="Calibri"/>
        <family val="2"/>
      </rPr>
      <t xml:space="preserve"> </t>
    </r>
  </si>
  <si>
    <r>
      <rPr>
        <sz val="11"/>
        <color theme="1"/>
        <rFont val="等线"/>
        <family val="2"/>
      </rPr>
      <t>谭友果</t>
    </r>
  </si>
  <si>
    <r>
      <rPr>
        <sz val="11"/>
        <color theme="1"/>
        <rFont val="等线"/>
        <family val="2"/>
      </rPr>
      <t>临床研究</t>
    </r>
  </si>
  <si>
    <r>
      <rPr>
        <sz val="11"/>
        <color theme="1"/>
        <rFont val="等线"/>
        <family val="2"/>
      </rPr>
      <t>社区护理干预对老年痴呆患者及照料者生活质量影响的研究</t>
    </r>
  </si>
  <si>
    <r>
      <rPr>
        <sz val="11"/>
        <color theme="1"/>
        <rFont val="等线"/>
        <family val="2"/>
      </rPr>
      <t>肖闻宇</t>
    </r>
  </si>
  <si>
    <r>
      <rPr>
        <sz val="11"/>
        <color theme="1"/>
        <rFont val="等线"/>
        <family val="2"/>
      </rPr>
      <t>中华全科医学</t>
    </r>
  </si>
  <si>
    <r>
      <rPr>
        <sz val="11"/>
        <color theme="1"/>
        <rFont val="等线"/>
        <family val="2"/>
      </rPr>
      <t>康复治疗对老年痴呆患者的临床疗效与分析</t>
    </r>
    <r>
      <rPr>
        <sz val="11"/>
        <color theme="1"/>
        <rFont val="Calibri"/>
        <family val="2"/>
      </rPr>
      <t xml:space="preserve"> </t>
    </r>
  </si>
  <si>
    <r>
      <rPr>
        <sz val="11"/>
        <color theme="1"/>
        <rFont val="等线"/>
        <family val="2"/>
      </rPr>
      <t>张言午</t>
    </r>
  </si>
  <si>
    <r>
      <rPr>
        <sz val="11"/>
        <color theme="1"/>
        <rFont val="等线"/>
        <family val="2"/>
      </rPr>
      <t>当代临床医刊</t>
    </r>
  </si>
  <si>
    <r>
      <rPr>
        <sz val="11"/>
        <color theme="1"/>
        <rFont val="等线"/>
        <family val="2"/>
      </rPr>
      <t>整体护理干预老年痴呆患者认知功能的效果观察</t>
    </r>
  </si>
  <si>
    <r>
      <rPr>
        <sz val="11"/>
        <color theme="1"/>
        <rFont val="等线"/>
        <family val="2"/>
      </rPr>
      <t>章彩云</t>
    </r>
  </si>
  <si>
    <r>
      <rPr>
        <sz val="11"/>
        <color theme="1"/>
        <rFont val="等线"/>
        <family val="2"/>
      </rPr>
      <t>现代养生</t>
    </r>
  </si>
  <si>
    <r>
      <t>115</t>
    </r>
    <r>
      <rPr>
        <sz val="11"/>
        <color theme="1"/>
        <rFont val="等线"/>
        <family val="2"/>
      </rPr>
      <t>例老年痴呆症患者的个性化护理效果探究</t>
    </r>
  </si>
  <si>
    <r>
      <rPr>
        <sz val="11"/>
        <color theme="1"/>
        <rFont val="等线"/>
        <family val="2"/>
      </rPr>
      <t>郑丽</t>
    </r>
  </si>
  <si>
    <r>
      <rPr>
        <sz val="11"/>
        <color theme="1"/>
        <rFont val="等线"/>
        <family val="2"/>
      </rPr>
      <t>临床护理</t>
    </r>
  </si>
  <si>
    <r>
      <rPr>
        <sz val="11"/>
        <color theme="1"/>
        <rFont val="等线"/>
        <family val="2"/>
      </rPr>
      <t>家庭精神护理对老年痴呆患者的影响</t>
    </r>
  </si>
  <si>
    <r>
      <rPr>
        <sz val="11"/>
        <color theme="1"/>
        <rFont val="等线"/>
        <family val="2"/>
      </rPr>
      <t>周丹</t>
    </r>
  </si>
  <si>
    <r>
      <rPr>
        <sz val="11"/>
        <color theme="1"/>
        <rFont val="等线"/>
        <family val="2"/>
      </rPr>
      <t>继续医学教育</t>
    </r>
  </si>
  <si>
    <t>Gender</t>
    <phoneticPr fontId="1" type="noConversion"/>
  </si>
  <si>
    <t>Male</t>
    <phoneticPr fontId="1" type="noConversion"/>
  </si>
  <si>
    <t>Female</t>
    <phoneticPr fontId="1" type="noConversion"/>
  </si>
  <si>
    <t>Senile Dementia</t>
    <phoneticPr fontId="1" type="noConversion"/>
  </si>
  <si>
    <t>Vascular Dementia</t>
    <phoneticPr fontId="1" type="noConversion"/>
  </si>
  <si>
    <t>Alzheimer's Disease</t>
    <phoneticPr fontId="1" type="noConversion"/>
  </si>
  <si>
    <t>Mixed</t>
    <phoneticPr fontId="1" type="noConversion"/>
  </si>
  <si>
    <t>Post - Pre Interv.</t>
    <phoneticPr fontId="1" type="noConversion"/>
  </si>
  <si>
    <t>文献</t>
    <phoneticPr fontId="1" type="noConversion"/>
  </si>
  <si>
    <t>作者</t>
    <phoneticPr fontId="1" type="noConversion"/>
  </si>
  <si>
    <t>期刊</t>
    <phoneticPr fontId="1" type="noConversion"/>
  </si>
  <si>
    <t>年份</t>
    <phoneticPr fontId="1" type="noConversion"/>
  </si>
  <si>
    <t>区域</t>
    <phoneticPr fontId="1" type="noConversion"/>
  </si>
  <si>
    <t>样本</t>
    <phoneticPr fontId="1" type="noConversion"/>
  </si>
  <si>
    <t>年龄</t>
    <phoneticPr fontId="1" type="noConversion"/>
  </si>
  <si>
    <t>干预方式</t>
    <phoneticPr fontId="1" type="noConversion"/>
  </si>
  <si>
    <r>
      <rPr>
        <sz val="11"/>
        <color theme="1"/>
        <rFont val="等线"/>
        <family val="2"/>
      </rPr>
      <t>表</t>
    </r>
    <r>
      <rPr>
        <sz val="11"/>
        <color theme="1"/>
        <rFont val="Calibri"/>
        <family val="2"/>
      </rPr>
      <t>5</t>
    </r>
    <r>
      <rPr>
        <sz val="11"/>
        <color theme="1"/>
        <rFont val="等线"/>
        <family val="2"/>
      </rPr>
      <t>干预效果分析</t>
    </r>
    <r>
      <rPr>
        <sz val="11"/>
        <color theme="1"/>
        <rFont val="Calibri"/>
        <family val="2"/>
      </rPr>
      <t>ADL</t>
    </r>
    <r>
      <rPr>
        <sz val="11"/>
        <color theme="1"/>
        <rFont val="等线"/>
        <family val="2"/>
      </rPr>
      <t>量表</t>
    </r>
    <phoneticPr fontId="1" type="noConversion"/>
  </si>
  <si>
    <r>
      <t>表</t>
    </r>
    <r>
      <rPr>
        <sz val="11"/>
        <color theme="1"/>
        <rFont val="Calibri"/>
        <family val="2"/>
      </rPr>
      <t xml:space="preserve">4 </t>
    </r>
    <r>
      <rPr>
        <sz val="11"/>
        <color theme="1"/>
        <rFont val="宋体"/>
        <family val="3"/>
        <charset val="134"/>
      </rPr>
      <t>干预效果分析</t>
    </r>
    <r>
      <rPr>
        <sz val="11"/>
        <color theme="1"/>
        <rFont val="Calibri"/>
        <family val="2"/>
      </rPr>
      <t>MMSE</t>
    </r>
    <r>
      <rPr>
        <sz val="11"/>
        <color theme="1"/>
        <rFont val="宋体"/>
        <family val="3"/>
        <charset val="134"/>
      </rPr>
      <t>量表</t>
    </r>
  </si>
  <si>
    <t>Table 6. Intervention Effect Analysis - QOL</t>
    <phoneticPr fontId="1" type="noConversion"/>
  </si>
  <si>
    <r>
      <t>表</t>
    </r>
    <r>
      <rPr>
        <sz val="11"/>
        <color theme="1"/>
        <rFont val="Calibri"/>
        <family val="2"/>
      </rPr>
      <t xml:space="preserve">6 </t>
    </r>
    <r>
      <rPr>
        <sz val="11"/>
        <color theme="1"/>
        <rFont val="宋体"/>
        <family val="3"/>
        <charset val="134"/>
      </rPr>
      <t>干预效果分析</t>
    </r>
    <r>
      <rPr>
        <sz val="11"/>
        <color theme="1"/>
        <rFont val="Calibri"/>
        <family val="2"/>
      </rPr>
      <t>QOL</t>
    </r>
    <r>
      <rPr>
        <sz val="11"/>
        <color theme="1"/>
        <rFont val="宋体"/>
        <family val="3"/>
        <charset val="134"/>
      </rPr>
      <t>量表</t>
    </r>
    <phoneticPr fontId="1" type="noConversion"/>
  </si>
  <si>
    <t>干预前</t>
    <phoneticPr fontId="1" type="noConversion"/>
  </si>
  <si>
    <t>干预后</t>
    <phoneticPr fontId="1" type="noConversion"/>
  </si>
  <si>
    <t>干预变化</t>
    <phoneticPr fontId="1" type="noConversion"/>
  </si>
  <si>
    <r>
      <rPr>
        <sz val="11"/>
        <color theme="1"/>
        <rFont val="宋体"/>
        <family val="3"/>
        <charset val="134"/>
      </rPr>
      <t>注</t>
    </r>
    <r>
      <rPr>
        <sz val="11"/>
        <color theme="1"/>
        <rFont val="Calibri"/>
        <family val="2"/>
      </rPr>
      <t xml:space="preserve">: </t>
    </r>
    <r>
      <rPr>
        <sz val="11"/>
        <color theme="1"/>
        <rFont val="宋体"/>
        <family val="3"/>
        <charset val="134"/>
      </rPr>
      <t>观察组</t>
    </r>
    <r>
      <rPr>
        <sz val="11"/>
        <color theme="1"/>
        <rFont val="Calibri"/>
        <family val="2"/>
      </rPr>
      <t xml:space="preserve"> - O; </t>
    </r>
    <r>
      <rPr>
        <sz val="11"/>
        <color theme="1"/>
        <rFont val="宋体"/>
        <family val="3"/>
        <charset val="134"/>
      </rPr>
      <t>对照组</t>
    </r>
    <r>
      <rPr>
        <sz val="11"/>
        <color theme="1"/>
        <rFont val="Calibri"/>
        <family val="2"/>
      </rPr>
      <t xml:space="preserve"> - C</t>
    </r>
    <phoneticPr fontId="1" type="noConversion"/>
  </si>
  <si>
    <t>Table 5. Intervention Effect Analysis - ADL</t>
    <phoneticPr fontId="1" type="noConversion"/>
  </si>
  <si>
    <t>Table 4. Intervention Effect Analysis - MMSE</t>
    <phoneticPr fontId="1" type="noConversion"/>
  </si>
  <si>
    <t>总体</t>
    <phoneticPr fontId="1" type="noConversion"/>
  </si>
  <si>
    <t>综合</t>
    <phoneticPr fontId="1" type="noConversion"/>
  </si>
  <si>
    <t>测量量表</t>
    <phoneticPr fontId="1" type="noConversion"/>
  </si>
  <si>
    <t>干预方式</t>
    <phoneticPr fontId="1" type="noConversion"/>
  </si>
  <si>
    <t>频度</t>
    <phoneticPr fontId="1" type="noConversion"/>
  </si>
  <si>
    <t>缺省数</t>
  </si>
  <si>
    <t>缺省数</t>
    <phoneticPr fontId="1" type="noConversion"/>
  </si>
  <si>
    <t>变量</t>
  </si>
  <si>
    <t>变量</t>
    <phoneticPr fontId="1" type="noConversion"/>
  </si>
  <si>
    <t>区域</t>
    <phoneticPr fontId="1" type="noConversion"/>
  </si>
  <si>
    <t>Region</t>
    <phoneticPr fontId="1" type="noConversion"/>
  </si>
  <si>
    <t>东北</t>
    <phoneticPr fontId="1" type="noConversion"/>
  </si>
  <si>
    <t>华北</t>
    <phoneticPr fontId="1" type="noConversion"/>
  </si>
  <si>
    <t>华中</t>
    <phoneticPr fontId="1" type="noConversion"/>
  </si>
  <si>
    <t>西南</t>
    <phoneticPr fontId="1" type="noConversion"/>
  </si>
  <si>
    <r>
      <rPr>
        <sz val="11"/>
        <color theme="1"/>
        <rFont val="宋体"/>
        <family val="3"/>
        <charset val="134"/>
      </rPr>
      <t>综合</t>
    </r>
    <r>
      <rPr>
        <sz val="11"/>
        <color theme="1"/>
        <rFont val="Calibri"/>
        <family val="2"/>
      </rPr>
      <t xml:space="preserve"> (1)</t>
    </r>
    <phoneticPr fontId="1" type="noConversion"/>
  </si>
  <si>
    <r>
      <rPr>
        <sz val="11"/>
        <color theme="1"/>
        <rFont val="宋体"/>
        <family val="3"/>
        <charset val="134"/>
      </rPr>
      <t>品管圈</t>
    </r>
    <r>
      <rPr>
        <sz val="11"/>
        <color theme="1"/>
        <rFont val="Calibri"/>
        <family val="2"/>
      </rPr>
      <t xml:space="preserve"> (2)</t>
    </r>
    <phoneticPr fontId="1" type="noConversion"/>
  </si>
  <si>
    <r>
      <rPr>
        <sz val="11"/>
        <color theme="1"/>
        <rFont val="宋体"/>
        <family val="3"/>
        <charset val="134"/>
      </rPr>
      <t>护理</t>
    </r>
    <r>
      <rPr>
        <sz val="11"/>
        <color theme="1"/>
        <rFont val="Calibri"/>
        <family val="2"/>
      </rPr>
      <t xml:space="preserve"> (3)</t>
    </r>
    <phoneticPr fontId="1" type="noConversion"/>
  </si>
  <si>
    <t>年龄组</t>
    <phoneticPr fontId="1" type="noConversion"/>
  </si>
  <si>
    <t>性别</t>
    <phoneticPr fontId="1" type="noConversion"/>
  </si>
  <si>
    <t>男</t>
    <phoneticPr fontId="1" type="noConversion"/>
  </si>
  <si>
    <t>女</t>
    <phoneticPr fontId="1" type="noConversion"/>
  </si>
  <si>
    <t>老年痴呆</t>
    <phoneticPr fontId="1" type="noConversion"/>
  </si>
  <si>
    <t>血管性痴呆</t>
    <phoneticPr fontId="1" type="noConversion"/>
  </si>
  <si>
    <t>阿兹海默症</t>
    <phoneticPr fontId="1" type="noConversion"/>
  </si>
  <si>
    <t>混合型痴呆</t>
    <phoneticPr fontId="1" type="noConversion"/>
  </si>
  <si>
    <t>年龄</t>
    <phoneticPr fontId="1" type="noConversion"/>
  </si>
  <si>
    <t>样本量</t>
    <phoneticPr fontId="1" type="noConversion"/>
  </si>
  <si>
    <t>前测</t>
    <phoneticPr fontId="1" type="noConversion"/>
  </si>
  <si>
    <t>后测</t>
    <phoneticPr fontId="1" type="noConversion"/>
  </si>
  <si>
    <t>总计</t>
    <phoneticPr fontId="1" type="noConversion"/>
  </si>
  <si>
    <t>范围</t>
    <phoneticPr fontId="1" type="noConversion"/>
  </si>
  <si>
    <t>均值</t>
    <phoneticPr fontId="1" type="noConversion"/>
  </si>
  <si>
    <t xml:space="preserve">Note: Intervention type (1 - Comprehensive, 2 - Support Group, 3 - Psychosocial, 4 - Nursing); </t>
    <phoneticPr fontId="1" type="noConversion"/>
  </si>
  <si>
    <r>
      <rPr>
        <b/>
        <sz val="11"/>
        <color theme="1"/>
        <rFont val="等线"/>
        <family val="3"/>
        <charset val="134"/>
      </rPr>
      <t>表</t>
    </r>
    <r>
      <rPr>
        <b/>
        <sz val="11"/>
        <color theme="1"/>
        <rFont val="Calibri"/>
        <family val="2"/>
      </rPr>
      <t xml:space="preserve">1 </t>
    </r>
    <r>
      <rPr>
        <b/>
        <sz val="11"/>
        <color theme="1"/>
        <rFont val="等线"/>
        <family val="3"/>
        <charset val="134"/>
      </rPr>
      <t>文献资料基本信息</t>
    </r>
    <phoneticPr fontId="1" type="noConversion"/>
  </si>
  <si>
    <t>O</t>
    <phoneticPr fontId="1" type="noConversion"/>
  </si>
  <si>
    <t>观察组(O) 对照组(C)</t>
    <phoneticPr fontId="1" type="noConversion"/>
  </si>
  <si>
    <r>
      <rPr>
        <sz val="11"/>
        <color theme="1"/>
        <rFont val="宋体"/>
        <family val="3"/>
        <charset val="134"/>
      </rPr>
      <t>心理社会</t>
    </r>
    <r>
      <rPr>
        <sz val="11"/>
        <color theme="1"/>
        <rFont val="Calibri"/>
        <family val="2"/>
      </rPr>
      <t xml:space="preserve"> (4)</t>
    </r>
    <phoneticPr fontId="1" type="noConversion"/>
  </si>
  <si>
    <t>心理社会</t>
    <phoneticPr fontId="1" type="noConversion"/>
  </si>
  <si>
    <t>固定效应模型</t>
    <phoneticPr fontId="1" type="noConversion"/>
  </si>
  <si>
    <t>表10 混合效应模型</t>
    <phoneticPr fontId="1" type="noConversion"/>
  </si>
  <si>
    <t>随机效应模型</t>
    <phoneticPr fontId="1" type="noConversion"/>
  </si>
  <si>
    <t>异质性检测</t>
    <phoneticPr fontId="1" type="noConversion"/>
  </si>
  <si>
    <t>组间差异</t>
    <phoneticPr fontId="1" type="noConversion"/>
  </si>
  <si>
    <t>p</t>
    <phoneticPr fontId="1" type="noConversion"/>
  </si>
  <si>
    <t>p</t>
    <phoneticPr fontId="1" type="noConversion"/>
  </si>
  <si>
    <t>观察组</t>
    <phoneticPr fontId="1" type="noConversion"/>
  </si>
  <si>
    <t>对照组</t>
    <phoneticPr fontId="1" type="noConversion"/>
  </si>
  <si>
    <t>前测</t>
    <phoneticPr fontId="1" type="noConversion"/>
  </si>
  <si>
    <t>后测</t>
    <phoneticPr fontId="1" type="noConversion"/>
  </si>
  <si>
    <r>
      <rPr>
        <sz val="11"/>
        <color theme="1"/>
        <rFont val="宋体"/>
        <family val="3"/>
        <charset val="134"/>
      </rPr>
      <t>注：干预方式</t>
    </r>
    <r>
      <rPr>
        <sz val="11"/>
        <color theme="1"/>
        <rFont val="Calibri"/>
        <family val="2"/>
      </rPr>
      <t xml:space="preserve"> (1 - </t>
    </r>
    <r>
      <rPr>
        <sz val="11"/>
        <color theme="1"/>
        <rFont val="宋体"/>
        <family val="3"/>
        <charset val="134"/>
      </rPr>
      <t>综合干预</t>
    </r>
    <r>
      <rPr>
        <sz val="11"/>
        <color theme="1"/>
        <rFont val="Calibri"/>
        <family val="2"/>
      </rPr>
      <t xml:space="preserve">, 2 - </t>
    </r>
    <r>
      <rPr>
        <sz val="11"/>
        <color theme="1"/>
        <rFont val="宋体"/>
        <family val="3"/>
        <charset val="134"/>
      </rPr>
      <t>品管圈</t>
    </r>
    <r>
      <rPr>
        <sz val="11"/>
        <color theme="1"/>
        <rFont val="Calibri"/>
        <family val="2"/>
      </rPr>
      <t xml:space="preserve">, 3 - </t>
    </r>
    <r>
      <rPr>
        <sz val="11"/>
        <color theme="1"/>
        <rFont val="宋体"/>
        <family val="3"/>
        <charset val="134"/>
      </rPr>
      <t>护理</t>
    </r>
    <r>
      <rPr>
        <sz val="11"/>
        <color theme="1"/>
        <rFont val="Calibri"/>
        <family val="2"/>
      </rPr>
      <t xml:space="preserve">, 4 - </t>
    </r>
    <r>
      <rPr>
        <sz val="11"/>
        <color theme="1"/>
        <rFont val="宋体"/>
        <family val="3"/>
        <charset val="134"/>
      </rPr>
      <t>心理社会</t>
    </r>
    <r>
      <rPr>
        <sz val="11"/>
        <color theme="1"/>
        <rFont val="Calibri"/>
        <family val="2"/>
      </rPr>
      <t>)</t>
    </r>
    <r>
      <rPr>
        <sz val="11"/>
        <color theme="1"/>
        <rFont val="宋体"/>
        <family val="3"/>
        <charset val="134"/>
      </rPr>
      <t>；</t>
    </r>
    <r>
      <rPr>
        <sz val="11"/>
        <color theme="1"/>
        <rFont val="Calibri"/>
        <family val="2"/>
      </rPr>
      <t xml:space="preserve"> </t>
    </r>
    <r>
      <rPr>
        <sz val="11"/>
        <color theme="1"/>
        <rFont val="宋体"/>
        <family val="3"/>
        <charset val="134"/>
      </rPr>
      <t>测量量表</t>
    </r>
    <r>
      <rPr>
        <sz val="11"/>
        <color theme="1"/>
        <rFont val="Calibri"/>
        <family val="2"/>
      </rPr>
      <t xml:space="preserve"> (1 - MMSE, 2 - ADL, 3 - QOL)</t>
    </r>
    <phoneticPr fontId="1" type="noConversion"/>
  </si>
  <si>
    <t>注：干预方式 0 - 总体, 1 - 综合, 2 - 品管圈, 3 - 护理, 4 - 心理社会</t>
    <phoneticPr fontId="1" type="noConversion"/>
  </si>
  <si>
    <t>Table 10. Mixed Effects Model</t>
    <phoneticPr fontId="1" type="noConversion"/>
  </si>
  <si>
    <t>170830 编号</t>
    <phoneticPr fontId="1" type="noConversion"/>
  </si>
  <si>
    <t>华北</t>
    <phoneticPr fontId="1" type="noConversion"/>
  </si>
  <si>
    <t>个性化护理对痴呆症患者认知与行为能力的影响</t>
  </si>
  <si>
    <t>宦迎春</t>
  </si>
  <si>
    <t>中西医结合护理</t>
    <phoneticPr fontId="1" type="noConversion"/>
  </si>
  <si>
    <t>华东</t>
    <phoneticPr fontId="1" type="noConversion"/>
  </si>
  <si>
    <t>57-91</t>
    <phoneticPr fontId="1" type="noConversion"/>
  </si>
  <si>
    <t>性别</t>
    <phoneticPr fontId="1" type="noConversion"/>
  </si>
  <si>
    <t>男</t>
    <phoneticPr fontId="1" type="noConversion"/>
  </si>
  <si>
    <t>女</t>
    <phoneticPr fontId="1" type="noConversion"/>
  </si>
  <si>
    <t>male</t>
    <phoneticPr fontId="1" type="noConversion"/>
  </si>
  <si>
    <t>female</t>
    <phoneticPr fontId="1" type="noConversion"/>
  </si>
  <si>
    <t>护理</t>
    <phoneticPr fontId="1" type="noConversion"/>
  </si>
  <si>
    <t>HAMA</t>
    <phoneticPr fontId="1" type="noConversion"/>
  </si>
  <si>
    <t>个性化护理对老年痴呆患者的影响及效果探析</t>
  </si>
  <si>
    <t>孟玉霞</t>
  </si>
  <si>
    <t>华中</t>
    <phoneticPr fontId="1" type="noConversion"/>
  </si>
  <si>
    <t>51-70</t>
    <phoneticPr fontId="1" type="noConversion"/>
  </si>
  <si>
    <t>个性化护理干预对改善老年痴呆患者日常生活能力和痴呆严重程度的影响</t>
    <phoneticPr fontId="1" type="noConversion"/>
  </si>
  <si>
    <t>李燕芬</t>
  </si>
  <si>
    <t>齐鲁护理杂志</t>
  </si>
  <si>
    <t>华南</t>
    <phoneticPr fontId="1" type="noConversion"/>
  </si>
  <si>
    <t>60-79</t>
    <phoneticPr fontId="1" type="noConversion"/>
  </si>
  <si>
    <t>QOL实验组(3e)</t>
    <phoneticPr fontId="1" type="noConversion"/>
  </si>
  <si>
    <t>QOL对照组(3c)</t>
    <phoneticPr fontId="1" type="noConversion"/>
  </si>
  <si>
    <t>Behave-AD</t>
    <phoneticPr fontId="1" type="noConversion"/>
  </si>
  <si>
    <t>个性化护理在老年痴呆患者中的应用效果评价</t>
  </si>
  <si>
    <t>大家健康</t>
  </si>
  <si>
    <t>东北</t>
    <phoneticPr fontId="1" type="noConversion"/>
  </si>
  <si>
    <t>63-82</t>
    <phoneticPr fontId="1" type="noConversion"/>
  </si>
  <si>
    <t>怀旧疗法在老年痴呆患者护理中的应用研究</t>
  </si>
  <si>
    <t>胡裴劲</t>
  </si>
  <si>
    <t>实用临床医药杂志</t>
  </si>
  <si>
    <t>华东</t>
    <phoneticPr fontId="1" type="noConversion"/>
  </si>
  <si>
    <t>61-82</t>
    <phoneticPr fontId="1" type="noConversion"/>
  </si>
  <si>
    <t>心理</t>
    <phoneticPr fontId="1" type="noConversion"/>
  </si>
  <si>
    <t>CSDD</t>
    <phoneticPr fontId="1" type="noConversion"/>
  </si>
  <si>
    <t>临床医药文献杂志</t>
  </si>
  <si>
    <t>综合</t>
    <phoneticPr fontId="1" type="noConversion"/>
  </si>
  <si>
    <t>康复护理对老年痴呆患者生活自理能力的影响</t>
  </si>
  <si>
    <t>张鲁娜</t>
  </si>
  <si>
    <t>60-85</t>
    <phoneticPr fontId="1" type="noConversion"/>
  </si>
  <si>
    <t>老年痴呆患者行中医康复护理对其生活自理能力精神状况影响价值</t>
    <phoneticPr fontId="1" type="noConversion"/>
  </si>
  <si>
    <t>陈果</t>
  </si>
  <si>
    <t>实用临床护理学杂志</t>
  </si>
  <si>
    <t>华中</t>
    <phoneticPr fontId="1" type="noConversion"/>
  </si>
  <si>
    <t>62-84</t>
    <phoneticPr fontId="1" type="noConversion"/>
  </si>
  <si>
    <t>冯锦彩</t>
  </si>
  <si>
    <t>基层医学论坛</t>
  </si>
  <si>
    <t>临床护理干预对老年痴呆患者生活质量的影响</t>
    <phoneticPr fontId="1" type="noConversion"/>
  </si>
  <si>
    <t>65-80</t>
    <phoneticPr fontId="1" type="noConversion"/>
  </si>
  <si>
    <t>品管圈活动在老年阿尔茨海默症患者护理管理中的应用效果及其对降低痴呆患者住院走失率的作用研究</t>
    <phoneticPr fontId="1" type="noConversion"/>
  </si>
  <si>
    <t>王海霞</t>
  </si>
  <si>
    <t>64-82</t>
    <phoneticPr fontId="1" type="noConversion"/>
  </si>
  <si>
    <t>情感护理法对中度老年痴呆患者精神状态及生活能力的影响分析</t>
    <phoneticPr fontId="1" type="noConversion"/>
  </si>
  <si>
    <t>冯赟</t>
  </si>
  <si>
    <t>西北</t>
    <phoneticPr fontId="1" type="noConversion"/>
  </si>
  <si>
    <t>56-80</t>
    <phoneticPr fontId="1" type="noConversion"/>
  </si>
  <si>
    <t>李虹</t>
    <phoneticPr fontId="1" type="noConversion"/>
  </si>
  <si>
    <t>65-82</t>
    <phoneticPr fontId="1" type="noConversion"/>
  </si>
  <si>
    <t>心理</t>
    <phoneticPr fontId="1" type="noConversion"/>
  </si>
  <si>
    <t>延伸护理对老年痴呆患者生活质量的影响效果观察</t>
  </si>
  <si>
    <t>丁秀梅</t>
  </si>
  <si>
    <t>中国医药指南</t>
    <phoneticPr fontId="1" type="noConversion"/>
  </si>
  <si>
    <t>60-86</t>
    <phoneticPr fontId="1" type="noConversion"/>
  </si>
  <si>
    <t>护理</t>
    <phoneticPr fontId="1" type="noConversion"/>
  </si>
  <si>
    <t>陈园园</t>
  </si>
  <si>
    <t>64-85</t>
    <phoneticPr fontId="1" type="noConversion"/>
  </si>
  <si>
    <t>应用整体护理干预老年痴呆患者认知功能的效果分析</t>
  </si>
  <si>
    <t>王凤芹</t>
  </si>
  <si>
    <t>中国农村卫生</t>
    <phoneticPr fontId="1" type="noConversion"/>
  </si>
  <si>
    <t>64-81</t>
    <phoneticPr fontId="1" type="noConversion"/>
  </si>
  <si>
    <t>综合</t>
    <phoneticPr fontId="1" type="noConversion"/>
  </si>
  <si>
    <t>王璐璐</t>
  </si>
  <si>
    <t>中西医结合心血管病杂志</t>
  </si>
  <si>
    <t>62-88</t>
    <phoneticPr fontId="1" type="noConversion"/>
  </si>
  <si>
    <t>许笑秋</t>
  </si>
  <si>
    <t>护理实论</t>
    <phoneticPr fontId="1" type="noConversion"/>
  </si>
  <si>
    <t>优质护理在老年痴呆患者中的应用价值</t>
  </si>
  <si>
    <t>司秀荣</t>
  </si>
  <si>
    <t>东北</t>
    <phoneticPr fontId="1" type="noConversion"/>
  </si>
  <si>
    <t>61-87</t>
    <phoneticPr fontId="1" type="noConversion"/>
  </si>
  <si>
    <t>整体化护理干预对阿尔茨海默症患者生活质量的影响</t>
  </si>
  <si>
    <t>郑春燕</t>
  </si>
  <si>
    <t>深圳中西医结合杂志</t>
    <phoneticPr fontId="1" type="noConversion"/>
  </si>
  <si>
    <t>60-87</t>
    <phoneticPr fontId="1" type="noConversion"/>
  </si>
  <si>
    <t>综合性护理干预对老年血管性痴呆患者的治疗效果浅析</t>
  </si>
  <si>
    <t>张彩凤</t>
  </si>
  <si>
    <t>62-96</t>
    <phoneticPr fontId="1" type="noConversion"/>
  </si>
  <si>
    <t>3+1整体康复护理模式对老年痴呆症患者认知功能、生活自理能力和生活质量的影响</t>
    <phoneticPr fontId="1" type="noConversion"/>
  </si>
  <si>
    <t>曹俊杰</t>
    <phoneticPr fontId="1" type="noConversion"/>
  </si>
  <si>
    <t>65-79</t>
    <phoneticPr fontId="1" type="noConversion"/>
  </si>
  <si>
    <t>胡化侠</t>
  </si>
  <si>
    <t>综合护理干预对老年痴呆患者治疗依从性及生存质量的影响</t>
    <phoneticPr fontId="1" type="noConversion"/>
  </si>
  <si>
    <t>67-79</t>
    <phoneticPr fontId="1" type="noConversion"/>
  </si>
  <si>
    <t>68-84</t>
    <phoneticPr fontId="1" type="noConversion"/>
  </si>
  <si>
    <t>61-72</t>
    <phoneticPr fontId="1" type="noConversion"/>
  </si>
  <si>
    <t>64-89</t>
    <phoneticPr fontId="1" type="noConversion"/>
  </si>
  <si>
    <t>65-81</t>
    <phoneticPr fontId="1" type="noConversion"/>
  </si>
  <si>
    <t>65-82</t>
    <phoneticPr fontId="1" type="noConversion"/>
  </si>
  <si>
    <t>72-88</t>
    <phoneticPr fontId="1" type="noConversion"/>
  </si>
  <si>
    <t>58-78</t>
    <phoneticPr fontId="1" type="noConversion"/>
  </si>
  <si>
    <t>40-61</t>
    <phoneticPr fontId="1" type="noConversion"/>
  </si>
  <si>
    <t>58-82</t>
    <phoneticPr fontId="1" type="noConversion"/>
  </si>
  <si>
    <t>62-83</t>
    <phoneticPr fontId="1" type="noConversion"/>
  </si>
  <si>
    <t>65-78</t>
    <phoneticPr fontId="1" type="noConversion"/>
  </si>
  <si>
    <t>60-81</t>
    <phoneticPr fontId="1" type="noConversion"/>
  </si>
  <si>
    <t>61-77</t>
    <phoneticPr fontId="1" type="noConversion"/>
  </si>
  <si>
    <t>61-83</t>
    <phoneticPr fontId="1" type="noConversion"/>
  </si>
  <si>
    <t>55-82</t>
    <phoneticPr fontId="1" type="noConversion"/>
  </si>
  <si>
    <t>64-83</t>
    <phoneticPr fontId="1" type="noConversion"/>
  </si>
  <si>
    <t>57-80</t>
    <phoneticPr fontId="1" type="noConversion"/>
  </si>
  <si>
    <t>55-94</t>
    <phoneticPr fontId="1" type="noConversion"/>
  </si>
  <si>
    <t>60-88</t>
    <phoneticPr fontId="1" type="noConversion"/>
  </si>
  <si>
    <t>69-83</t>
    <phoneticPr fontId="1" type="noConversion"/>
  </si>
  <si>
    <t>老年痴呆患者临床护理干预新方法探讨</t>
    <phoneticPr fontId="1" type="noConversion"/>
  </si>
  <si>
    <t>品管圈活动干预对老年痴呆患者康复治疗的临床分析</t>
    <phoneticPr fontId="1" type="noConversion"/>
  </si>
  <si>
    <t>老年痴呆患者焦虑抑郁情绪健康教育与心理干预的效果</t>
    <phoneticPr fontId="1" type="noConversion"/>
  </si>
  <si>
    <t>护理干预对老年痴呆患者生活能力及生活质量的影响</t>
    <phoneticPr fontId="1" type="noConversion"/>
  </si>
  <si>
    <t>认知功能训练对血管性痴呆患者认知功能和社会功能的影响</t>
    <phoneticPr fontId="1" type="noConversion"/>
  </si>
  <si>
    <t>62-81</t>
    <phoneticPr fontId="1" type="noConversion"/>
  </si>
  <si>
    <t>60-87</t>
    <phoneticPr fontId="1" type="noConversion"/>
  </si>
  <si>
    <t>61-86</t>
    <phoneticPr fontId="1" type="noConversion"/>
  </si>
  <si>
    <t>62-75</t>
    <phoneticPr fontId="1" type="noConversion"/>
  </si>
  <si>
    <t>66-80</t>
    <phoneticPr fontId="1" type="noConversion"/>
  </si>
  <si>
    <t>65-85</t>
    <phoneticPr fontId="1" type="noConversion"/>
  </si>
  <si>
    <t>76-84</t>
    <phoneticPr fontId="1" type="noConversion"/>
  </si>
  <si>
    <t>60-85</t>
    <phoneticPr fontId="1" type="noConversion"/>
  </si>
  <si>
    <t>心理</t>
    <phoneticPr fontId="1" type="noConversion"/>
  </si>
  <si>
    <t>护理干预对改善老年痴呆患者认知功能障碍的影响</t>
  </si>
  <si>
    <t>阮静莹</t>
  </si>
  <si>
    <t>西南</t>
    <phoneticPr fontId="1" type="noConversion"/>
  </si>
  <si>
    <t>65-92</t>
    <phoneticPr fontId="1" type="noConversion"/>
  </si>
  <si>
    <t>护理</t>
    <phoneticPr fontId="1" type="noConversion"/>
  </si>
  <si>
    <t>延续性护理对老年痴呆患者认知功能及生活质量的影响</t>
  </si>
  <si>
    <t>中外医学研究</t>
  </si>
  <si>
    <t>中外医学研究</t>
    <phoneticPr fontId="1" type="noConversion"/>
  </si>
  <si>
    <t>华东</t>
    <phoneticPr fontId="1" type="noConversion"/>
  </si>
  <si>
    <t>60-86</t>
    <phoneticPr fontId="1" type="noConversion"/>
  </si>
  <si>
    <t>时间2.2</t>
    <phoneticPr fontId="1" type="noConversion"/>
  </si>
  <si>
    <t>month</t>
    <phoneticPr fontId="1" type="noConversion"/>
  </si>
  <si>
    <t>整体护理干预对老年痴呆症患者生活质量的影响</t>
  </si>
  <si>
    <t>王晓欣</t>
  </si>
  <si>
    <t>武警后勤学院学报（医学版）</t>
  </si>
  <si>
    <t>西北</t>
    <phoneticPr fontId="1" type="noConversion"/>
  </si>
  <si>
    <t>60-82</t>
    <phoneticPr fontId="1" type="noConversion"/>
  </si>
  <si>
    <t>综合</t>
    <phoneticPr fontId="1" type="noConversion"/>
  </si>
  <si>
    <t>中国中医药现代远程教育</t>
  </si>
  <si>
    <t>大家健康</t>
    <phoneticPr fontId="1" type="noConversion"/>
  </si>
  <si>
    <r>
      <rPr>
        <b/>
        <sz val="11"/>
        <color theme="1"/>
        <rFont val="等线"/>
        <family val="3"/>
        <charset val="134"/>
      </rPr>
      <t>时间</t>
    </r>
    <r>
      <rPr>
        <b/>
        <sz val="11"/>
        <color theme="1"/>
        <rFont val="Times New Roman"/>
        <family val="1"/>
      </rPr>
      <t>2.1</t>
    </r>
    <phoneticPr fontId="1" type="noConversion"/>
  </si>
  <si>
    <t>中国社区医师</t>
  </si>
  <si>
    <t>中国卫生产业</t>
  </si>
  <si>
    <t>ID</t>
    <phoneticPr fontId="1" type="noConversion"/>
  </si>
  <si>
    <t>华东</t>
    <phoneticPr fontId="1" type="noConversion"/>
  </si>
  <si>
    <t>个性化护理干预对老年痴呆患者生活自理能力的影响</t>
  </si>
  <si>
    <r>
      <t>6</t>
    </r>
    <r>
      <rPr>
        <sz val="11"/>
        <color theme="1"/>
        <rFont val="等线"/>
        <family val="2"/>
        <scheme val="minor"/>
      </rPr>
      <t>0-80</t>
    </r>
    <phoneticPr fontId="1" type="noConversion"/>
  </si>
  <si>
    <t>护理</t>
    <phoneticPr fontId="1" type="noConversion"/>
  </si>
  <si>
    <t>方开琴</t>
  </si>
  <si>
    <t>中西医结合护理</t>
    <phoneticPr fontId="1" type="noConversion"/>
  </si>
  <si>
    <t>康复护理在老年痴呆患者中的应用效果观察</t>
  </si>
  <si>
    <t>刘少芹</t>
  </si>
  <si>
    <t>华北</t>
    <phoneticPr fontId="1" type="noConversion"/>
  </si>
  <si>
    <r>
      <t>6</t>
    </r>
    <r>
      <rPr>
        <sz val="11"/>
        <color theme="1"/>
        <rFont val="等线"/>
        <family val="2"/>
        <scheme val="minor"/>
      </rPr>
      <t>3-77</t>
    </r>
    <phoneticPr fontId="1" type="noConversion"/>
  </si>
  <si>
    <t>老年痴呆患者应用康复护理的效果分析</t>
    <phoneticPr fontId="1" type="noConversion"/>
  </si>
  <si>
    <t>王金霞</t>
    <phoneticPr fontId="1" type="noConversion"/>
  </si>
  <si>
    <t>中国医药指南</t>
    <phoneticPr fontId="1" type="noConversion"/>
  </si>
  <si>
    <t>东北</t>
    <phoneticPr fontId="1" type="noConversion"/>
  </si>
  <si>
    <r>
      <t>6</t>
    </r>
    <r>
      <rPr>
        <sz val="11"/>
        <color theme="1"/>
        <rFont val="等线"/>
        <family val="2"/>
        <scheme val="minor"/>
      </rPr>
      <t>0-79</t>
    </r>
    <phoneticPr fontId="1" type="noConversion"/>
  </si>
  <si>
    <t>3+1整体康复护理模式在老年痴呆症患者康复过程中的作用分析</t>
    <phoneticPr fontId="1" type="noConversion"/>
  </si>
  <si>
    <t>于姣</t>
  </si>
  <si>
    <t>华东</t>
    <phoneticPr fontId="1" type="noConversion"/>
  </si>
  <si>
    <r>
      <t>4</t>
    </r>
    <r>
      <rPr>
        <sz val="11"/>
        <color theme="1"/>
        <rFont val="等线"/>
        <family val="2"/>
        <scheme val="minor"/>
      </rPr>
      <t>7-72</t>
    </r>
    <phoneticPr fontId="1" type="noConversion"/>
  </si>
  <si>
    <t>综合</t>
    <phoneticPr fontId="1" type="noConversion"/>
  </si>
  <si>
    <t>比较分析老年痴呆患者临床护理干预新方法与常规护理干预方法的效果</t>
    <phoneticPr fontId="1" type="noConversion"/>
  </si>
  <si>
    <t>邢玉平</t>
  </si>
  <si>
    <t>中国组织化学与细胞化学杂志</t>
  </si>
  <si>
    <t>华中</t>
    <phoneticPr fontId="1" type="noConversion"/>
  </si>
  <si>
    <r>
      <t>6</t>
    </r>
    <r>
      <rPr>
        <sz val="11"/>
        <color theme="1"/>
        <rFont val="等线"/>
        <family val="2"/>
        <scheme val="minor"/>
      </rPr>
      <t>6-81</t>
    </r>
    <phoneticPr fontId="1" type="noConversion"/>
  </si>
  <si>
    <t>护理</t>
    <phoneticPr fontId="1" type="noConversion"/>
  </si>
  <si>
    <t>规范化家庭护理对老年痴呆患者认知功能及生活质量的影响</t>
    <phoneticPr fontId="1" type="noConversion"/>
  </si>
  <si>
    <t>曹译丹</t>
  </si>
  <si>
    <t>广西医科大学学报</t>
    <phoneticPr fontId="1" type="noConversion"/>
  </si>
  <si>
    <t>华南</t>
    <phoneticPr fontId="1" type="noConversion"/>
  </si>
  <si>
    <r>
      <t>6</t>
    </r>
    <r>
      <rPr>
        <sz val="11"/>
        <color theme="1"/>
        <rFont val="等线"/>
        <family val="2"/>
        <scheme val="minor"/>
      </rPr>
      <t>0-75</t>
    </r>
    <phoneticPr fontId="1" type="noConversion"/>
  </si>
  <si>
    <t>综合</t>
    <phoneticPr fontId="1" type="noConversion"/>
  </si>
  <si>
    <t>怀旧护理疗法对老年痴呆患者认知功能及生活质量的影响</t>
    <phoneticPr fontId="1" type="noConversion"/>
  </si>
  <si>
    <t>陶荣</t>
  </si>
  <si>
    <t>中国继续医学教育</t>
    <phoneticPr fontId="1" type="noConversion"/>
  </si>
  <si>
    <t>华东</t>
    <phoneticPr fontId="1" type="noConversion"/>
  </si>
  <si>
    <r>
      <t>6</t>
    </r>
    <r>
      <rPr>
        <sz val="11"/>
        <color theme="1"/>
        <rFont val="等线"/>
        <family val="2"/>
        <scheme val="minor"/>
      </rPr>
      <t>0-78</t>
    </r>
    <phoneticPr fontId="1" type="noConversion"/>
  </si>
  <si>
    <t>心理</t>
    <phoneticPr fontId="1" type="noConversion"/>
  </si>
  <si>
    <t>怀旧疗法对老年痴呆患者认知功能及抑郁情绪的影响</t>
    <phoneticPr fontId="1" type="noConversion"/>
  </si>
  <si>
    <t>农冬晖</t>
  </si>
  <si>
    <t>实用临床护理学杂志</t>
    <phoneticPr fontId="1" type="noConversion"/>
  </si>
  <si>
    <r>
      <t>6</t>
    </r>
    <r>
      <rPr>
        <sz val="11"/>
        <color theme="1"/>
        <rFont val="等线"/>
        <family val="2"/>
        <scheme val="minor"/>
      </rPr>
      <t>8-88</t>
    </r>
    <phoneticPr fontId="1" type="noConversion"/>
  </si>
  <si>
    <t>老年痴呆患者的精神护理及家庭康复护理支持分析探讨</t>
    <phoneticPr fontId="1" type="noConversion"/>
  </si>
  <si>
    <t>秦付侠</t>
  </si>
  <si>
    <t>中医临床研究</t>
  </si>
  <si>
    <t>60-84</t>
    <phoneticPr fontId="1" type="noConversion"/>
  </si>
  <si>
    <t>老年痴呆患者个性化护理及效果评价</t>
    <phoneticPr fontId="1" type="noConversion"/>
  </si>
  <si>
    <t>刘岩</t>
  </si>
  <si>
    <t>中国医药指南</t>
  </si>
  <si>
    <t>东北</t>
    <phoneticPr fontId="1" type="noConversion"/>
  </si>
  <si>
    <r>
      <t>6</t>
    </r>
    <r>
      <rPr>
        <sz val="11"/>
        <color theme="1"/>
        <rFont val="等线"/>
        <family val="2"/>
        <scheme val="minor"/>
      </rPr>
      <t>0-88</t>
    </r>
    <phoneticPr fontId="1" type="noConversion"/>
  </si>
  <si>
    <t>护理</t>
    <phoneticPr fontId="1" type="noConversion"/>
  </si>
  <si>
    <t>认知功能训练联合日常生活能力训练治疗老年痴呆疗效观察</t>
    <phoneticPr fontId="1" type="noConversion"/>
  </si>
  <si>
    <t>赵师德</t>
  </si>
  <si>
    <t>临床合理用药</t>
    <phoneticPr fontId="1" type="noConversion"/>
  </si>
  <si>
    <t>65-82</t>
    <phoneticPr fontId="1" type="noConversion"/>
  </si>
  <si>
    <t>心理</t>
    <phoneticPr fontId="1" type="noConversion"/>
  </si>
  <si>
    <t>延续护理联合盐酸多奈哌齐对老年痴呆患者生活质量的影响</t>
    <phoneticPr fontId="1" type="noConversion"/>
  </si>
  <si>
    <t>邱志静</t>
  </si>
  <si>
    <t>中国现代药物应用</t>
    <phoneticPr fontId="1" type="noConversion"/>
  </si>
  <si>
    <r>
      <t>6</t>
    </r>
    <r>
      <rPr>
        <sz val="11"/>
        <color theme="1"/>
        <rFont val="等线"/>
        <family val="2"/>
        <scheme val="minor"/>
      </rPr>
      <t>5-84</t>
    </r>
    <phoneticPr fontId="1" type="noConversion"/>
  </si>
  <si>
    <t>延续性护理对老年痴呆症病人智能精神状态及日常生活能力的影响</t>
    <phoneticPr fontId="1" type="noConversion"/>
  </si>
  <si>
    <t>宋保利</t>
  </si>
  <si>
    <r>
      <t>6</t>
    </r>
    <r>
      <rPr>
        <sz val="11"/>
        <color theme="1"/>
        <rFont val="等线"/>
        <family val="2"/>
        <scheme val="minor"/>
      </rPr>
      <t>8-89</t>
    </r>
    <phoneticPr fontId="1" type="noConversion"/>
  </si>
  <si>
    <t>华东</t>
    <phoneticPr fontId="1" type="noConversion"/>
  </si>
  <si>
    <t>纳入标准+半rct实验，有测评总分</t>
    <phoneticPr fontId="1" type="noConversion"/>
  </si>
  <si>
    <t>综合护理干预对老年痴呆患者护理质量的影响研究</t>
    <phoneticPr fontId="1" type="noConversion"/>
  </si>
  <si>
    <t>陈玉娟</t>
  </si>
  <si>
    <t>中西医结合心血管病杂志</t>
    <phoneticPr fontId="1" type="noConversion"/>
  </si>
  <si>
    <t>58-74</t>
    <phoneticPr fontId="1" type="noConversion"/>
  </si>
  <si>
    <r>
      <t>m</t>
    </r>
    <r>
      <rPr>
        <sz val="11"/>
        <color theme="1"/>
        <rFont val="等线"/>
        <family val="2"/>
        <scheme val="minor"/>
      </rPr>
      <t>mse</t>
    </r>
    <phoneticPr fontId="1" type="noConversion"/>
  </si>
  <si>
    <t>correction (ADLe,ADLc,ADLec)</t>
  </si>
  <si>
    <t>ADLce</t>
  </si>
  <si>
    <t>ADLe</t>
  </si>
  <si>
    <r>
      <t>a</t>
    </r>
    <r>
      <rPr>
        <sz val="11"/>
        <color theme="1"/>
        <rFont val="等线"/>
        <family val="2"/>
        <scheme val="minor"/>
      </rPr>
      <t>dle</t>
    </r>
    <phoneticPr fontId="1" type="noConversion"/>
  </si>
  <si>
    <t>个性化护理在老年痴呆患者中的应用效果评价</t>
    <phoneticPr fontId="1" type="noConversion"/>
  </si>
  <si>
    <r>
      <t>a</t>
    </r>
    <r>
      <rPr>
        <sz val="11"/>
        <color theme="1"/>
        <rFont val="等线"/>
        <family val="2"/>
        <scheme val="minor"/>
      </rPr>
      <t>dlc</t>
    </r>
    <phoneticPr fontId="1" type="noConversion"/>
  </si>
  <si>
    <r>
      <t>c</t>
    </r>
    <r>
      <rPr>
        <b/>
        <sz val="11"/>
        <color theme="1"/>
        <rFont val="等线"/>
        <family val="3"/>
        <charset val="134"/>
        <scheme val="minor"/>
      </rPr>
      <t>orrection</t>
    </r>
    <phoneticPr fontId="1" type="noConversion"/>
  </si>
  <si>
    <t>s2c.pre.o</t>
    <phoneticPr fontId="1" type="noConversion"/>
  </si>
  <si>
    <t>m2c.post.o</t>
    <phoneticPr fontId="1" type="noConversion"/>
  </si>
  <si>
    <t>s2e.pre.o</t>
    <phoneticPr fontId="1" type="noConversion"/>
  </si>
  <si>
    <t>m2e.post.o</t>
    <phoneticPr fontId="1" type="noConversion"/>
  </si>
  <si>
    <t>m2c.pre.o</t>
    <phoneticPr fontId="1" type="noConversion"/>
  </si>
  <si>
    <t>m2e.pre.o</t>
    <phoneticPr fontId="1" type="noConversion"/>
  </si>
  <si>
    <t>s2e.post.o</t>
    <phoneticPr fontId="1" type="noConversion"/>
  </si>
  <si>
    <t>s2c.post.o</t>
    <phoneticPr fontId="1" type="noConversion"/>
  </si>
  <si>
    <t>m2e.pre</t>
    <phoneticPr fontId="1" type="noConversion"/>
  </si>
  <si>
    <t>s2e.pre</t>
    <phoneticPr fontId="1" type="noConversion"/>
  </si>
  <si>
    <t>m2e.post</t>
    <phoneticPr fontId="1" type="noConversion"/>
  </si>
  <si>
    <t>s2e.post</t>
    <phoneticPr fontId="1" type="noConversion"/>
  </si>
  <si>
    <t>m2c.pre</t>
    <phoneticPr fontId="1" type="noConversion"/>
  </si>
  <si>
    <t>s2c.pre</t>
    <phoneticPr fontId="1" type="noConversion"/>
  </si>
  <si>
    <t>m2c.post</t>
    <phoneticPr fontId="1" type="noConversion"/>
  </si>
  <si>
    <r>
      <t>1</t>
    </r>
    <r>
      <rPr>
        <sz val="11"/>
        <color theme="1"/>
        <rFont val="等线"/>
        <family val="2"/>
        <scheme val="minor"/>
      </rPr>
      <t>80315</t>
    </r>
    <r>
      <rPr>
        <sz val="11"/>
        <color theme="1"/>
        <rFont val="等线"/>
        <family val="2"/>
        <scheme val="minor"/>
      </rPr>
      <t>编号</t>
    </r>
    <phoneticPr fontId="1" type="noConversion"/>
  </si>
  <si>
    <t>ID3</t>
    <phoneticPr fontId="1" type="noConversion"/>
  </si>
  <si>
    <t>ID2</t>
    <phoneticPr fontId="1" type="noConversion"/>
  </si>
  <si>
    <t>[1]孙玉龙,王戈</t>
  </si>
  <si>
    <t>中国社区医师(医学专业半月刊),2009,11(24):20</t>
  </si>
  <si>
    <t>[10]俞雪容,黄珠晶,付容英</t>
  </si>
  <si>
    <t>福建医药杂志,2009,31(05):156-157</t>
  </si>
  <si>
    <t>[11]李雪梅</t>
  </si>
  <si>
    <t>中国医学创新,2009,6(30):65-66</t>
  </si>
  <si>
    <t>[12]冷玉华,张奇志</t>
  </si>
  <si>
    <t>中国医药指南,2009,7(18):117-118</t>
  </si>
  <si>
    <t>[13]舒芳,罗缓玲</t>
  </si>
  <si>
    <t>护理实践与研究,2009,6(18):43-44</t>
  </si>
  <si>
    <t>[14]王越</t>
  </si>
  <si>
    <t>齐鲁护理杂志,2009,15(17):102-103</t>
  </si>
  <si>
    <t>[15]冯丽芬</t>
  </si>
  <si>
    <t>全科护理,2009,7(25):2345-2346</t>
  </si>
  <si>
    <t>[17]徐亚菊,艾莹莹,牟艳琳</t>
  </si>
  <si>
    <t>吉林医学,2009,30(16):1834-1835</t>
  </si>
  <si>
    <t>[18]苟晓华,贾会英</t>
  </si>
  <si>
    <t>中国医学创新,2009,6(23):136-137</t>
  </si>
  <si>
    <t>[2]赵云玲</t>
  </si>
  <si>
    <t>护理研究,2009,23(S2):79-80</t>
  </si>
  <si>
    <t>[20]赵秀娟,李文景,孙素娟</t>
  </si>
  <si>
    <t>现代中西医结合杂志,2009,18(22):2724-2725</t>
  </si>
  <si>
    <t>[21]何莎,何晓英</t>
  </si>
  <si>
    <t>西南军医,2009,11(04):802-803</t>
  </si>
  <si>
    <t>[22]尹雪冰,黄瑞荣,韦金宁,韦靖北</t>
  </si>
  <si>
    <t>齐齐哈尔医学院学报,2009,30(13):1646-1647</t>
  </si>
  <si>
    <t>[23]文瑞华</t>
  </si>
  <si>
    <t>咸宁学院学报(医学版),2009,23(03):261-262</t>
  </si>
  <si>
    <t>[24]董福兰</t>
  </si>
  <si>
    <t>长春中医药大学学报,2009,25(03):428</t>
  </si>
  <si>
    <t>[25]肖霞</t>
  </si>
  <si>
    <t>中外医疗,2009,28(16):167-168</t>
  </si>
  <si>
    <t>[26]赵小转</t>
  </si>
  <si>
    <t>全科护理,2009,7(13):1215</t>
  </si>
  <si>
    <t>[27]成荷香</t>
  </si>
  <si>
    <t>基层医学论坛,2009,13(12):323-324</t>
  </si>
  <si>
    <t>[28]李晓君</t>
  </si>
  <si>
    <t>中国误诊学杂志,2009,9(11):2651-2652</t>
  </si>
  <si>
    <t>[29]李杰</t>
  </si>
  <si>
    <t>中国实用医药,2009,4(10):221-222</t>
  </si>
  <si>
    <t>[3]康杰,张力,薛敏琦,赵艳霞,杨丽娟,黄超</t>
  </si>
  <si>
    <t>中国医药导刊,2009,11(12):2117-2118</t>
  </si>
  <si>
    <t>[30]沈秀芬,刘建祥</t>
  </si>
  <si>
    <t>中国医药导报,2009,6(10):122-123</t>
  </si>
  <si>
    <t>[31]钟伟伟,何珊珊,吕晓莉,李睿明</t>
  </si>
  <si>
    <t>辽宁中医药大学学报,2009,11(04):177-179</t>
  </si>
  <si>
    <t>[32]凡芸</t>
  </si>
  <si>
    <t>健康教育与健康促进,2009,4(01):51-54</t>
  </si>
  <si>
    <t>[33]孙琦</t>
  </si>
  <si>
    <t>中国医药指南,2009,7(05):133-134</t>
  </si>
  <si>
    <t>[34]祁桂娟</t>
  </si>
  <si>
    <t>黑龙江医药,2009,22(02):234</t>
  </si>
  <si>
    <t>[35]柏洪霞,贾文佳,姚亚男,霍丽红,王嘉</t>
  </si>
  <si>
    <t>中国实用医药,2009,4(02):190-191</t>
  </si>
  <si>
    <t>[36]张小青,韩炜,周容</t>
  </si>
  <si>
    <t>现代临床护理,2009,8(01):56-58</t>
  </si>
  <si>
    <t>[37]杨建军,杨春灵,陈琳洁</t>
  </si>
  <si>
    <t>现代医药卫生,2008,24(24):3757-3758</t>
  </si>
  <si>
    <t>[38]李艳鸿</t>
  </si>
  <si>
    <t>天津护理,2008,16(06):357-358</t>
  </si>
  <si>
    <t>[39]杨波</t>
  </si>
  <si>
    <t>重庆医学,2008,37(24):2873</t>
  </si>
  <si>
    <t>[4]马晓光</t>
  </si>
  <si>
    <t>齐鲁护理杂志,2009,15(23):118-119</t>
  </si>
  <si>
    <t>[40]姚丹,井亚茹,赵燕燕,王莎莎</t>
  </si>
  <si>
    <t>工企医刊,2008,21(06):46-47</t>
  </si>
  <si>
    <t>[41]康凌</t>
  </si>
  <si>
    <t>中国城乡企业卫生,2008(06):88-90</t>
  </si>
  <si>
    <t>[42]梁维萍,曲成毅</t>
  </si>
  <si>
    <t>中国初级卫生保健,2008,22(12):5-7</t>
  </si>
  <si>
    <t>[43]梁艳萍,阿依古丽·买买提</t>
  </si>
  <si>
    <t>新疆医学,2008,38(11):107-109</t>
  </si>
  <si>
    <t>[44]冷艳,丁丽</t>
  </si>
  <si>
    <t>中国社区医师(医学专业半月刊),2008(22):182-183</t>
  </si>
  <si>
    <t>[45]梁爽,黄素芳,宫慧娟,李艳萍</t>
  </si>
  <si>
    <t>中国医学创新,2008,5(33):60</t>
  </si>
  <si>
    <t>[46]杜延明,魏春香,高美荣</t>
  </si>
  <si>
    <t>临床心身疾病杂志,2008(06):552</t>
  </si>
  <si>
    <t>[47]林德云,熊玉芳</t>
  </si>
  <si>
    <t>临床心身疾病杂志,2008(06):550-551</t>
  </si>
  <si>
    <t>[48]李中兰</t>
  </si>
  <si>
    <t>中国社区医师(医学专业半月刊),2008(20):173-174</t>
  </si>
  <si>
    <t>[49]任梅芳,罗婷</t>
  </si>
  <si>
    <t>护理实践与研究,2008(20):6-7</t>
  </si>
  <si>
    <t>[5]胡志霞</t>
  </si>
  <si>
    <t>中国社区医师(医学专业半月刊),2009,11(23):221</t>
  </si>
  <si>
    <t>[50]郭春芳</t>
  </si>
  <si>
    <t>吉林医学,2008(20):1761-1762</t>
  </si>
  <si>
    <t>[51]纪玉秀,赵艳玲,朱萍,吕江玲</t>
  </si>
  <si>
    <t>青岛医药卫生,2008(05):387-388</t>
  </si>
  <si>
    <t>[52]梁晓夏</t>
  </si>
  <si>
    <t>河南中医,2008(10):89-90</t>
  </si>
  <si>
    <t>[53]刘书峰</t>
  </si>
  <si>
    <t>山东医学高等专科学校学报,2008(05):396</t>
  </si>
  <si>
    <t>[54]Jane Sims,Jocelyn Angus,Susan Feldman,Harriet Radermacher</t>
  </si>
  <si>
    <t>中国全科医学,2008(17):1527-1530</t>
  </si>
  <si>
    <t>[55]林泽敏</t>
  </si>
  <si>
    <t>家庭护士,2008(24):2204-2205</t>
  </si>
  <si>
    <t>[56]范凯</t>
  </si>
  <si>
    <t>中国老年保健医学,2008(04):44-45</t>
  </si>
  <si>
    <t>[57]杨辉,Colette Browning,Shane Thomas</t>
  </si>
  <si>
    <t>中国全科医学,2008(15):1323-1325</t>
  </si>
  <si>
    <t>[58]刘艺华</t>
  </si>
  <si>
    <t>当代护士(专科版),2008(08):70-72</t>
  </si>
  <si>
    <t>[59]施晓莉</t>
  </si>
  <si>
    <t>家庭护士,2008(20):1844-1845</t>
  </si>
  <si>
    <t>[6]刘静,孔明霞</t>
  </si>
  <si>
    <t>中国民间疗法,2009,17(11):61-62</t>
  </si>
  <si>
    <t>[60]彭梅</t>
  </si>
  <si>
    <t>家庭护士,2008(19):1737</t>
  </si>
  <si>
    <t>[61]杨腊云</t>
  </si>
  <si>
    <t>当代护士(学术版),2008(06):12-13</t>
  </si>
  <si>
    <t>[62]李淑英</t>
  </si>
  <si>
    <t>徐州教育学院学报,2008,23(02):210-211</t>
  </si>
  <si>
    <t>[63]刘秀珍</t>
  </si>
  <si>
    <t>包头医学,2008(02):115-116</t>
  </si>
  <si>
    <t>[64]王海和,陆敬荣</t>
  </si>
  <si>
    <t>中国老年保健医学,2008(03):72</t>
  </si>
  <si>
    <t>[65]朱玲</t>
  </si>
  <si>
    <t>中国老年保健医学,2008(03):105-106</t>
  </si>
  <si>
    <t>[66]蔡叶佩</t>
  </si>
  <si>
    <t>当代医学(学术版),2008(08):105-106</t>
  </si>
  <si>
    <t>[67]张金凤,王艳芳,陈莉</t>
  </si>
  <si>
    <t>湖北中医杂志,2008(06):48-49</t>
  </si>
  <si>
    <t>[68]董春梅,张宇杰</t>
  </si>
  <si>
    <t>中国实用医药,2008(14):200-201</t>
  </si>
  <si>
    <t>[69]李凝</t>
  </si>
  <si>
    <t>中国中医药现代远程教育,2008(05):488</t>
  </si>
  <si>
    <t>[7]李凝</t>
  </si>
  <si>
    <t>中国实用神经疾病杂志,2009,12(22):61-62</t>
  </si>
  <si>
    <t>[70]孟令丹</t>
  </si>
  <si>
    <t>医学信息,2008(05):709-711</t>
  </si>
  <si>
    <t>[71]范翠</t>
  </si>
  <si>
    <t>哈尔滨医药,2008(02):79-80</t>
  </si>
  <si>
    <t>[72]周萍,魏群</t>
  </si>
  <si>
    <t>家庭护士,2008(11):1026-1027</t>
  </si>
  <si>
    <t>[73]侯红波</t>
  </si>
  <si>
    <t>社区医学杂志,2008(07):39-40</t>
  </si>
  <si>
    <t>[74]温爱惠,王增英,焦月新,洪晓青</t>
  </si>
  <si>
    <t>护理学报,2008(03):46-47</t>
  </si>
  <si>
    <t>[75]武晓兰</t>
  </si>
  <si>
    <t>南华大学学报(医学版),2008,36(02):273-274+276</t>
  </si>
  <si>
    <t>[76]黄展丽</t>
  </si>
  <si>
    <t>家庭护士,2008(07):612</t>
  </si>
  <si>
    <t>[77]王凡英</t>
  </si>
  <si>
    <t>家庭护士,2008(07):651-652</t>
  </si>
  <si>
    <t>[78]时庆凤</t>
  </si>
  <si>
    <t>中国乡村医药,2008(03):71</t>
  </si>
  <si>
    <t>[79]王振丽</t>
  </si>
  <si>
    <t>基层医学论坛,2008(06):135</t>
  </si>
  <si>
    <t>[8]陈爱菊</t>
  </si>
  <si>
    <t>齐鲁护理杂志,2009,15(21):71-73</t>
  </si>
  <si>
    <t>[80]张秀华</t>
  </si>
  <si>
    <t>家庭护士,2008(04):333-334</t>
  </si>
  <si>
    <t>[81]徐淑琦,刘来珍</t>
  </si>
  <si>
    <t>中国民康医学,2008(03):259+261</t>
  </si>
  <si>
    <t>[82]黄凤霞,张伟英,伍洁云,陈燕玲,陈建平,文启琴</t>
  </si>
  <si>
    <t>广州医药,2008(01):41-43</t>
  </si>
  <si>
    <t>[83]李幸伟,郭惠娟,宁金凤</t>
  </si>
  <si>
    <t>中国误诊学杂志,2008(02):338-339</t>
  </si>
  <si>
    <t>[84]肖增平,吉爱国</t>
  </si>
  <si>
    <t>中国老年学杂志,2008(01):95-97</t>
  </si>
  <si>
    <t>[9]廖淑莉,罗叶容</t>
  </si>
  <si>
    <t>中国民康医学,2009,21(21):2744-2745</t>
  </si>
  <si>
    <t>老年痴呆的诊断与治疗</t>
  </si>
  <si>
    <t>老年痴呆患者的护理体会</t>
  </si>
  <si>
    <t>81例老年痴呆患者的护理体会</t>
  </si>
  <si>
    <t>老年痴呆的防治与护理</t>
  </si>
  <si>
    <t>55例老年痴呆症患者的护理</t>
  </si>
  <si>
    <t>人文护理对改善老年痴呆患者认知功能障碍的影响</t>
  </si>
  <si>
    <t>社区老年痴呆病人的家庭护理管理</t>
  </si>
  <si>
    <t>老年痴呆的发病特点及护理</t>
  </si>
  <si>
    <t>神经内科老年痴呆患者住院期间的安全隐患和护理对策</t>
  </si>
  <si>
    <t>系统护理干预对老年痴呆病人认知功能的影响</t>
  </si>
  <si>
    <t>老年痴呆患者的认识训练和护理体会</t>
  </si>
  <si>
    <t>浅谈高龄老年痴呆病人的护理</t>
  </si>
  <si>
    <t>老年痴呆相关精神行为症状的护理</t>
  </si>
  <si>
    <t>老年痴呆的护理</t>
  </si>
  <si>
    <t>老年痴呆患者常见护理问题</t>
  </si>
  <si>
    <t>老年痴呆病人的家庭护理</t>
  </si>
  <si>
    <t>老年痴呆30例的护理</t>
  </si>
  <si>
    <t>67例老年痴呆患者的饮食安全护理探讨</t>
  </si>
  <si>
    <t>老年痴呆病人精神行为的护理研究</t>
  </si>
  <si>
    <t>老年痴呆社区护理对护士素质及能力要求的探讨</t>
  </si>
  <si>
    <t>老年痴呆病人家庭照顾者心理健康状况及干预研究</t>
  </si>
  <si>
    <t>老年痴呆的康复治疗</t>
  </si>
  <si>
    <t>老年痴呆的护理体会</t>
  </si>
  <si>
    <t>老年痴呆患者睡眠障碍的治疗及护理</t>
  </si>
  <si>
    <t>老年痴呆患者激越行为的表现特征及护理</t>
  </si>
  <si>
    <t>住院老年痴呆患者激越行为的调查及护理对策</t>
  </si>
  <si>
    <t>老年痴呆伴发抑郁症7例临床护理</t>
  </si>
  <si>
    <t>老年痴呆的临床护理</t>
  </si>
  <si>
    <t>老年痴呆的病机与中医干预(综述)</t>
  </si>
  <si>
    <t>老年痴呆的病因及干预策略研究进展</t>
  </si>
  <si>
    <t>老年痴呆症患者的护理干预</t>
  </si>
  <si>
    <t>老年痴呆病人14例家庭置胃管鼻饲护理体会</t>
  </si>
  <si>
    <t>浅谈老年痴呆患者的护理</t>
  </si>
  <si>
    <t>老年痴呆症患者住院关怀与护理分析</t>
  </si>
  <si>
    <t>老年痴呆症的心理治疗</t>
  </si>
  <si>
    <t>老年痴呆患者的精神护理及家庭支持护理</t>
  </si>
  <si>
    <t>老年痴呆症患者护理体会</t>
  </si>
  <si>
    <t>老年痴呆病治疗四法</t>
  </si>
  <si>
    <t>60例老年痴呆症的心理护理体会</t>
  </si>
  <si>
    <t>老年痴呆的负担以及通过社区干预降低老年痴呆的危险</t>
  </si>
  <si>
    <t>老年痴呆——基于社区干预策略的政策探讨</t>
  </si>
  <si>
    <t>老年痴呆患者的综合护理</t>
  </si>
  <si>
    <t>老年痴呆病人照料者的护理指导</t>
  </si>
  <si>
    <t>老年痴呆患者的护理难点分析与对策</t>
  </si>
  <si>
    <t>浅谈老年痴呆发生的原因及家庭护理</t>
  </si>
  <si>
    <t>老年痴呆症患者的护理</t>
  </si>
  <si>
    <t>老年痴呆症患者的家庭护理</t>
  </si>
  <si>
    <t>人文护理改善老年痴呆患者生活能力的效果观察</t>
  </si>
  <si>
    <t>老年痴呆患者的中西医结合治疗与护理</t>
  </si>
  <si>
    <t>老年痴呆患者最佳护理模式的探讨</t>
  </si>
  <si>
    <t>护理老年痴呆患者34例的感悟</t>
  </si>
  <si>
    <t>老年痴呆患者34例护理体会</t>
  </si>
  <si>
    <t>对42例老年痴呆病人的临床调查和护理</t>
  </si>
  <si>
    <t>老年痴呆病人家庭预防及护理的重要性</t>
  </si>
  <si>
    <t>老年痴呆病人的居家护理</t>
  </si>
  <si>
    <t>老年痴呆吞咽障碍患者吞咽功能训练的护理</t>
  </si>
  <si>
    <t>45例老年痴呆患者的临床分析及护理</t>
  </si>
  <si>
    <t>老年痴呆的家庭护理</t>
  </si>
  <si>
    <t>35例老年痴呆患者的护理体会</t>
  </si>
  <si>
    <t>住院老年痴呆患者精神行为症状调查与护理对策</t>
  </si>
  <si>
    <t>家庭护理老年痴呆症患者应注意的事项体会</t>
  </si>
  <si>
    <t>老年痴呆的发病机制及治疗的研究进展</t>
  </si>
  <si>
    <t>Orem自理模式在老年痴呆护理中的应用</t>
  </si>
  <si>
    <t>中南药学</t>
  </si>
  <si>
    <t>神经生长因子治疗轻、中度老年痴呆的疗效观察</t>
  </si>
  <si>
    <t>易宏宇</t>
  </si>
  <si>
    <t>华中</t>
    <phoneticPr fontId="1" type="noConversion"/>
  </si>
  <si>
    <t>61-77</t>
    <phoneticPr fontId="1" type="noConversion"/>
  </si>
  <si>
    <t>综合</t>
    <phoneticPr fontId="1" type="noConversion"/>
  </si>
  <si>
    <t>.</t>
    <phoneticPr fontId="1" type="noConversion"/>
  </si>
  <si>
    <t>任梅芳</t>
  </si>
  <si>
    <t>华东</t>
    <phoneticPr fontId="1" type="noConversion"/>
  </si>
  <si>
    <t>71-96</t>
    <phoneticPr fontId="1" type="noConversion"/>
  </si>
  <si>
    <t>; 张宇杰</t>
    <phoneticPr fontId="1" type="noConversion"/>
  </si>
  <si>
    <t>护理实践与研究</t>
    <phoneticPr fontId="1" type="noConversion"/>
  </si>
  <si>
    <t>M1.</t>
    <phoneticPr fontId="1" type="noConversion"/>
  </si>
  <si>
    <r>
      <t>std1</t>
    </r>
    <r>
      <rPr>
        <sz val="11"/>
        <color theme="1"/>
        <rFont val="等线"/>
        <family val="2"/>
        <scheme val="minor"/>
      </rPr>
      <t>.</t>
    </r>
    <phoneticPr fontId="1" type="noConversion"/>
  </si>
  <si>
    <r>
      <t>M2</t>
    </r>
    <r>
      <rPr>
        <sz val="11"/>
        <color theme="1"/>
        <rFont val="等线"/>
        <family val="2"/>
        <scheme val="minor"/>
      </rPr>
      <t>.</t>
    </r>
    <phoneticPr fontId="1" type="noConversion"/>
  </si>
  <si>
    <r>
      <t>std2</t>
    </r>
    <r>
      <rPr>
        <sz val="11"/>
        <color theme="1"/>
        <rFont val="等线"/>
        <family val="2"/>
        <scheme val="minor"/>
      </rPr>
      <t>.</t>
    </r>
    <phoneticPr fontId="1" type="noConversion"/>
  </si>
  <si>
    <r>
      <t>M1</t>
    </r>
    <r>
      <rPr>
        <sz val="11"/>
        <color theme="1"/>
        <rFont val="等线"/>
        <family val="2"/>
        <scheme val="minor"/>
      </rPr>
      <t>.</t>
    </r>
    <phoneticPr fontId="1" type="noConversion"/>
  </si>
  <si>
    <r>
      <t>ADL实验组(2e)</t>
    </r>
    <r>
      <rPr>
        <b/>
        <sz val="11"/>
        <color theme="1"/>
        <rFont val="等线"/>
        <family val="3"/>
        <charset val="134"/>
        <scheme val="minor"/>
      </rPr>
      <t xml:space="preserve"> …</t>
    </r>
    <phoneticPr fontId="1" type="noConversion"/>
  </si>
  <si>
    <r>
      <t>ADL对照组(2c)</t>
    </r>
    <r>
      <rPr>
        <b/>
        <sz val="11"/>
        <color theme="1"/>
        <rFont val="等线"/>
        <family val="3"/>
        <charset val="134"/>
        <scheme val="minor"/>
      </rPr>
      <t xml:space="preserve">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</si>
</sst>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yyyy&quot;年&quot;m&quot;月&quot;;@"/>
    <numFmt numFmtId="177" formatCode="0_);[Red]\(0\)"/>
    <numFmt numFmtId="178" formatCode="0_ "/>
    <numFmt numFmtId="179" formatCode="0.0000_ "/>
    <numFmt numFmtId="180" formatCode="0.000_ "/>
    <numFmt numFmtId="181" formatCode="0.000_);[Red]\(0.000\)"/>
    <numFmt numFmtId="182" formatCode="0.00_ "/>
    <numFmt numFmtId="183" formatCode="0.0_ "/>
    <numFmt numFmtId="184" formatCode="0.0%"/>
  </numFmts>
  <fonts count="26" x14ac:knownFonts="1">
    <font>
      <sz val="11"/>
      <color theme="1"/>
      <name val="等线"/>
      <family val="2"/>
      <scheme val="minor"/>
    </font>
    <font>
      <sz val="9"/>
      <name val="等线"/>
      <family val="3"/>
      <charset val="134"/>
      <scheme val="minor"/>
    </font>
    <font>
      <sz val="11"/>
      <color rgb="FF000000"/>
      <name val="等线"/>
      <family val="3"/>
      <charset val="134"/>
    </font>
    <font>
      <b/>
      <sz val="11"/>
      <color theme="1"/>
      <name val="等线"/>
      <family val="3"/>
      <charset val="134"/>
      <scheme val="minor"/>
    </font>
    <font>
      <sz val="11"/>
      <color rgb="FFFF0000"/>
      <name val="等线"/>
      <family val="2"/>
      <scheme val="minor"/>
    </font>
    <font>
      <sz val="11"/>
      <color rgb="FFFF0000"/>
      <name val="等线"/>
      <family val="3"/>
      <charset val="134"/>
      <scheme val="minor"/>
    </font>
    <font>
      <sz val="11"/>
      <color theme="1"/>
      <name val="等线"/>
      <family val="3"/>
      <charset val="134"/>
      <scheme val="minor"/>
    </font>
    <font>
      <sz val="10"/>
      <color rgb="FF000000"/>
      <name val="Lucida Console"/>
      <family val="3"/>
    </font>
    <font>
      <b/>
      <sz val="11"/>
      <color theme="1"/>
      <name val="等线"/>
      <family val="3"/>
      <charset val="134"/>
    </font>
    <font>
      <sz val="11"/>
      <color theme="1"/>
      <name val="等线"/>
      <family val="2"/>
    </font>
    <font>
      <sz val="11"/>
      <color theme="1"/>
      <name val="Calibri"/>
      <family val="2"/>
    </font>
    <font>
      <b/>
      <sz val="11"/>
      <color theme="1"/>
      <name val="Calibri"/>
      <family val="2"/>
    </font>
    <font>
      <i/>
      <sz val="11"/>
      <color theme="1"/>
      <name val="Calibri"/>
      <family val="2"/>
    </font>
    <font>
      <sz val="11"/>
      <color theme="1"/>
      <name val="宋体"/>
      <family val="3"/>
      <charset val="134"/>
    </font>
    <font>
      <sz val="11"/>
      <color theme="1"/>
      <name val="Calibri"/>
      <family val="3"/>
      <charset val="134"/>
    </font>
    <font>
      <b/>
      <sz val="11"/>
      <color theme="1"/>
      <name val="宋体"/>
      <family val="3"/>
      <charset val="134"/>
    </font>
    <font>
      <b/>
      <sz val="11"/>
      <color theme="1"/>
      <name val="Calibri"/>
      <family val="3"/>
      <charset val="134"/>
    </font>
    <font>
      <b/>
      <sz val="11"/>
      <color theme="1"/>
      <name val="等线"/>
      <family val="3"/>
      <charset val="134"/>
      <scheme val="minor"/>
    </font>
    <font>
      <sz val="11"/>
      <color theme="1"/>
      <name val="等线"/>
      <family val="2"/>
      <scheme val="minor"/>
    </font>
    <font>
      <sz val="11"/>
      <color theme="1"/>
      <name val="Calibri"/>
      <family val="2"/>
    </font>
    <font>
      <sz val="11"/>
      <color rgb="FFFF0000"/>
      <name val="等线"/>
      <family val="2"/>
      <scheme val="minor"/>
    </font>
    <font>
      <sz val="11"/>
      <color rgb="FFFF0000"/>
      <name val="等线"/>
      <family val="3"/>
      <charset val="134"/>
      <scheme val="minor"/>
    </font>
    <font>
      <sz val="11"/>
      <color rgb="FFFF0000"/>
      <name val="等线"/>
      <family val="2"/>
    </font>
    <font>
      <b/>
      <sz val="11"/>
      <color theme="1"/>
      <name val="Times New Roman"/>
      <family val="1"/>
    </font>
    <font>
      <sz val="11"/>
      <color theme="1"/>
      <name val="Times New Roman"/>
      <family val="1"/>
    </font>
    <font>
      <sz val="11"/>
      <color rgb="FFFF0000"/>
      <name val="Times New Roman"/>
      <family val="1"/>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318">
    <xf numFmtId="0" fontId="0" fillId="0" borderId="0" xfId="0"/>
    <xf numFmtId="0" fontId="0" fillId="0" borderId="0" xfId="0" applyAlignment="1">
      <alignment horizontal="center"/>
    </xf>
    <xf numFmtId="0" fontId="2" fillId="0" borderId="0" xfId="0" applyFont="1" applyAlignment="1">
      <alignment horizontal="justify" vertical="center"/>
    </xf>
    <xf numFmtId="176" fontId="0" fillId="0" borderId="0" xfId="0" applyNumberFormat="1" applyAlignment="1">
      <alignment horizontal="center"/>
    </xf>
    <xf numFmtId="176" fontId="0" fillId="0" borderId="0" xfId="0" applyNumberFormat="1"/>
    <xf numFmtId="0" fontId="0" fillId="0" borderId="0" xfId="0" applyAlignment="1">
      <alignment horizontal="center" wrapText="1"/>
    </xf>
    <xf numFmtId="0" fontId="0" fillId="0" borderId="0" xfId="0" applyAlignment="1">
      <alignment wrapText="1"/>
    </xf>
    <xf numFmtId="176" fontId="0" fillId="2" borderId="0" xfId="0" applyNumberFormat="1" applyFill="1"/>
    <xf numFmtId="9" fontId="0" fillId="0" borderId="0" xfId="0" applyNumberFormat="1"/>
    <xf numFmtId="10" fontId="0" fillId="0" borderId="0" xfId="0" applyNumberFormat="1"/>
    <xf numFmtId="49" fontId="0" fillId="0" borderId="0" xfId="0" applyNumberFormat="1" applyAlignment="1">
      <alignment horizontal="center"/>
    </xf>
    <xf numFmtId="49" fontId="0" fillId="0" borderId="0" xfId="0" applyNumberFormat="1"/>
    <xf numFmtId="0" fontId="3" fillId="0" borderId="0" xfId="0" applyFont="1" applyAlignment="1">
      <alignment horizontal="center" vertical="center" wrapText="1"/>
    </xf>
    <xf numFmtId="0" fontId="3" fillId="0" borderId="0" xfId="0" applyFont="1" applyAlignment="1">
      <alignment horizontal="center" vertical="center"/>
    </xf>
    <xf numFmtId="176" fontId="3" fillId="0" borderId="0" xfId="0" applyNumberFormat="1" applyFont="1" applyAlignment="1">
      <alignment horizontal="center" vertical="center"/>
    </xf>
    <xf numFmtId="49" fontId="3" fillId="0" borderId="0" xfId="0" applyNumberFormat="1" applyFont="1" applyAlignment="1">
      <alignment horizontal="center" vertical="center"/>
    </xf>
    <xf numFmtId="0" fontId="3" fillId="0" borderId="0" xfId="0" applyFont="1" applyFill="1" applyAlignment="1">
      <alignment horizontal="center" vertical="center" wrapText="1"/>
    </xf>
    <xf numFmtId="0" fontId="0" fillId="0" borderId="0" xfId="0" applyFill="1" applyAlignment="1">
      <alignment horizontal="center" wrapText="1"/>
    </xf>
    <xf numFmtId="0" fontId="0" fillId="0" borderId="0" xfId="0" applyFill="1" applyAlignment="1">
      <alignment wrapText="1"/>
    </xf>
    <xf numFmtId="0" fontId="2" fillId="0" borderId="0" xfId="0" applyFont="1" applyFill="1" applyAlignment="1">
      <alignment horizontal="justify" vertical="center" wrapText="1"/>
    </xf>
    <xf numFmtId="0" fontId="4" fillId="0" borderId="0" xfId="0" applyFont="1" applyFill="1" applyAlignment="1">
      <alignment wrapText="1"/>
    </xf>
    <xf numFmtId="177" fontId="3" fillId="0" borderId="0" xfId="0" applyNumberFormat="1" applyFont="1" applyAlignment="1">
      <alignment horizontal="center" vertical="center"/>
    </xf>
    <xf numFmtId="177" fontId="0" fillId="0" borderId="0" xfId="0" applyNumberFormat="1" applyAlignment="1">
      <alignment horizontal="center"/>
    </xf>
    <xf numFmtId="177" fontId="0" fillId="0" borderId="0" xfId="0" applyNumberFormat="1"/>
    <xf numFmtId="0" fontId="0" fillId="0" borderId="0" xfId="0" applyAlignment="1"/>
    <xf numFmtId="0" fontId="3" fillId="0" borderId="0" xfId="0" applyFont="1" applyFill="1" applyAlignment="1">
      <alignment horizontal="center" vertical="center"/>
    </xf>
    <xf numFmtId="0" fontId="0" fillId="0" borderId="0" xfId="0" applyFill="1" applyAlignment="1">
      <alignment horizontal="center"/>
    </xf>
    <xf numFmtId="0" fontId="0" fillId="0" borderId="0" xfId="0" applyFill="1" applyAlignment="1"/>
    <xf numFmtId="0" fontId="4" fillId="0" borderId="0" xfId="0" applyFont="1" applyFill="1" applyAlignment="1"/>
    <xf numFmtId="178" fontId="0" fillId="0" borderId="0" xfId="0" applyNumberFormat="1"/>
    <xf numFmtId="0" fontId="0" fillId="0" borderId="0" xfId="0" applyNumberFormat="1"/>
    <xf numFmtId="0" fontId="0" fillId="0" borderId="0" xfId="0" applyFill="1"/>
    <xf numFmtId="49" fontId="0" fillId="0" borderId="0" xfId="0" applyNumberFormat="1" applyFill="1"/>
    <xf numFmtId="0" fontId="4" fillId="0" borderId="0" xfId="0" applyFont="1" applyAlignment="1"/>
    <xf numFmtId="0" fontId="5" fillId="0" borderId="0" xfId="0" applyFont="1" applyAlignment="1"/>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177" fontId="3" fillId="0" borderId="1" xfId="0" applyNumberFormat="1" applyFont="1" applyBorder="1" applyAlignment="1">
      <alignment horizontal="center" vertical="center"/>
    </xf>
    <xf numFmtId="49" fontId="3" fillId="0" borderId="1" xfId="0" applyNumberFormat="1" applyFont="1" applyBorder="1" applyAlignment="1">
      <alignment horizontal="center" vertical="center"/>
    </xf>
    <xf numFmtId="49" fontId="0" fillId="0" borderId="1" xfId="0" applyNumberFormat="1" applyBorder="1" applyAlignment="1"/>
    <xf numFmtId="0" fontId="0" fillId="0" borderId="1" xfId="0" applyBorder="1" applyAlignment="1">
      <alignment horizontal="center"/>
    </xf>
    <xf numFmtId="0" fontId="0" fillId="0" borderId="1" xfId="0" applyFill="1" applyBorder="1" applyAlignment="1">
      <alignment horizontal="center"/>
    </xf>
    <xf numFmtId="177" fontId="0" fillId="0" borderId="1" xfId="0" applyNumberFormat="1" applyBorder="1" applyAlignment="1">
      <alignment horizontal="center"/>
    </xf>
    <xf numFmtId="49" fontId="0" fillId="0" borderId="1" xfId="0" applyNumberFormat="1" applyBorder="1" applyAlignment="1">
      <alignment horizontal="center"/>
    </xf>
    <xf numFmtId="0" fontId="0" fillId="0" borderId="1" xfId="0" applyBorder="1" applyAlignment="1"/>
    <xf numFmtId="0" fontId="0" fillId="0" borderId="1" xfId="0" applyFill="1" applyBorder="1" applyAlignment="1"/>
    <xf numFmtId="177" fontId="0" fillId="0" borderId="1" xfId="0" applyNumberFormat="1" applyBorder="1" applyAlignment="1"/>
    <xf numFmtId="0" fontId="0" fillId="0" borderId="1" xfId="0" applyNumberFormat="1" applyBorder="1" applyAlignment="1"/>
    <xf numFmtId="0" fontId="0" fillId="0" borderId="1" xfId="0" applyBorder="1"/>
    <xf numFmtId="0" fontId="4" fillId="0" borderId="1" xfId="0" applyFont="1" applyFill="1" applyBorder="1" applyAlignment="1"/>
    <xf numFmtId="0" fontId="4" fillId="0" borderId="1" xfId="0" applyFont="1" applyBorder="1" applyAlignment="1"/>
    <xf numFmtId="49" fontId="0" fillId="0" borderId="1" xfId="0" applyNumberFormat="1" applyFill="1" applyBorder="1" applyAlignment="1"/>
    <xf numFmtId="0" fontId="5" fillId="0" borderId="1" xfId="0" applyFont="1" applyBorder="1" applyAlignment="1"/>
    <xf numFmtId="177" fontId="0" fillId="0" borderId="1" xfId="0" applyNumberFormat="1" applyBorder="1"/>
    <xf numFmtId="49" fontId="0" fillId="0" borderId="1" xfId="0" applyNumberFormat="1" applyBorder="1"/>
    <xf numFmtId="0" fontId="0" fillId="0" borderId="1" xfId="0" applyNumberFormat="1" applyBorder="1"/>
    <xf numFmtId="0" fontId="0" fillId="0" borderId="1" xfId="0" applyFill="1" applyBorder="1"/>
    <xf numFmtId="0" fontId="0" fillId="0" borderId="1" xfId="0" applyBorder="1" applyAlignment="1">
      <alignment wrapText="1"/>
    </xf>
    <xf numFmtId="0" fontId="3" fillId="0" borderId="3" xfId="0" applyFont="1" applyBorder="1" applyAlignment="1">
      <alignment horizontal="center" vertical="center"/>
    </xf>
    <xf numFmtId="0" fontId="0" fillId="2" borderId="1" xfId="0" applyFill="1" applyBorder="1" applyAlignment="1"/>
    <xf numFmtId="0" fontId="4" fillId="2" borderId="1" xfId="0" applyFont="1" applyFill="1" applyBorder="1" applyAlignment="1"/>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4" fillId="0" borderId="1" xfId="0" applyFont="1" applyBorder="1"/>
    <xf numFmtId="177" fontId="5" fillId="0" borderId="1" xfId="0" applyNumberFormat="1" applyFont="1" applyBorder="1"/>
    <xf numFmtId="49" fontId="5" fillId="0" borderId="1" xfId="0" applyNumberFormat="1" applyFont="1" applyBorder="1"/>
    <xf numFmtId="0" fontId="5" fillId="0" borderId="1" xfId="0" applyNumberFormat="1" applyFont="1" applyBorder="1"/>
    <xf numFmtId="0" fontId="5" fillId="0" borderId="1" xfId="0" applyFont="1" applyBorder="1" applyAlignment="1">
      <alignment horizontal="center"/>
    </xf>
    <xf numFmtId="0" fontId="5" fillId="0" borderId="1" xfId="0" applyFont="1" applyFill="1" applyBorder="1"/>
    <xf numFmtId="0" fontId="5" fillId="0" borderId="1" xfId="0" applyFont="1" applyBorder="1" applyAlignment="1">
      <alignment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0" borderId="5" xfId="0" applyBorder="1" applyAlignment="1">
      <alignment horizontal="center"/>
    </xf>
    <xf numFmtId="0" fontId="0" fillId="0" borderId="0" xfId="0" applyBorder="1"/>
    <xf numFmtId="0" fontId="0" fillId="0" borderId="6" xfId="0" applyBorder="1"/>
    <xf numFmtId="0" fontId="0" fillId="0" borderId="3" xfId="0" applyBorder="1" applyAlignment="1">
      <alignment horizontal="center"/>
    </xf>
    <xf numFmtId="0" fontId="3" fillId="0" borderId="3" xfId="0" applyFont="1" applyBorder="1" applyAlignment="1">
      <alignment horizontal="center"/>
    </xf>
    <xf numFmtId="0" fontId="6" fillId="0" borderId="5" xfId="0" applyFont="1" applyBorder="1"/>
    <xf numFmtId="0" fontId="0" fillId="0" borderId="5" xfId="0" applyBorder="1"/>
    <xf numFmtId="0" fontId="0" fillId="0" borderId="3" xfId="0" applyBorder="1"/>
    <xf numFmtId="0" fontId="0" fillId="0" borderId="6" xfId="0" applyBorder="1" applyAlignment="1">
      <alignment horizontal="center"/>
    </xf>
    <xf numFmtId="0" fontId="3" fillId="0" borderId="10" xfId="0" applyFont="1" applyBorder="1" applyAlignment="1">
      <alignment horizontal="center" vertical="center"/>
    </xf>
    <xf numFmtId="0" fontId="3" fillId="0" borderId="7" xfId="0" applyFont="1" applyBorder="1" applyAlignment="1">
      <alignment vertical="center"/>
    </xf>
    <xf numFmtId="177" fontId="3" fillId="0" borderId="7" xfId="0" applyNumberFormat="1" applyFont="1" applyBorder="1" applyAlignment="1">
      <alignment vertical="center"/>
    </xf>
    <xf numFmtId="49" fontId="3" fillId="0" borderId="7" xfId="0" applyNumberFormat="1" applyFont="1" applyBorder="1" applyAlignment="1">
      <alignment vertical="center"/>
    </xf>
    <xf numFmtId="0" fontId="0" fillId="0" borderId="7" xfId="0" applyBorder="1" applyAlignment="1"/>
    <xf numFmtId="0" fontId="3" fillId="0" borderId="8" xfId="0" applyFont="1" applyBorder="1" applyAlignment="1">
      <alignment vertical="center"/>
    </xf>
    <xf numFmtId="177" fontId="3" fillId="0" borderId="8" xfId="0" applyNumberFormat="1" applyFont="1" applyBorder="1" applyAlignment="1">
      <alignment vertical="center"/>
    </xf>
    <xf numFmtId="49" fontId="3" fillId="0" borderId="8" xfId="0" applyNumberFormat="1" applyFont="1" applyBorder="1" applyAlignment="1">
      <alignment vertical="center"/>
    </xf>
    <xf numFmtId="0" fontId="0" fillId="0" borderId="8" xfId="0" applyBorder="1" applyAlignment="1"/>
    <xf numFmtId="0" fontId="0" fillId="0" borderId="0" xfId="0" applyFill="1" applyBorder="1"/>
    <xf numFmtId="0" fontId="7" fillId="0" borderId="0" xfId="0" applyFont="1" applyAlignment="1">
      <alignment vertical="center"/>
    </xf>
    <xf numFmtId="0" fontId="3" fillId="0" borderId="0" xfId="0" applyFont="1"/>
    <xf numFmtId="0" fontId="10" fillId="0" borderId="0" xfId="0" applyFont="1"/>
    <xf numFmtId="0" fontId="11" fillId="0" borderId="0" xfId="0" applyFont="1" applyAlignment="1"/>
    <xf numFmtId="0" fontId="10" fillId="0" borderId="0" xfId="0" applyFont="1" applyAlignment="1">
      <alignment horizontal="center"/>
    </xf>
    <xf numFmtId="0" fontId="10" fillId="0" borderId="0" xfId="0" applyFont="1" applyBorder="1"/>
    <xf numFmtId="0" fontId="10" fillId="0" borderId="6" xfId="0" applyFont="1" applyBorder="1"/>
    <xf numFmtId="0" fontId="10" fillId="0" borderId="5" xfId="0" applyFont="1" applyBorder="1"/>
    <xf numFmtId="0" fontId="10" fillId="0" borderId="0" xfId="0" applyFont="1" applyBorder="1" applyAlignment="1">
      <alignment horizontal="left"/>
    </xf>
    <xf numFmtId="0" fontId="10" fillId="0" borderId="0" xfId="0" applyFont="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0" fillId="0" borderId="0" xfId="0" applyFont="1" applyAlignment="1"/>
    <xf numFmtId="0" fontId="10" fillId="0" borderId="5" xfId="0" applyFont="1" applyBorder="1" applyAlignment="1">
      <alignment horizont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179" fontId="0" fillId="0" borderId="1" xfId="0" applyNumberFormat="1" applyBorder="1" applyAlignment="1"/>
    <xf numFmtId="180" fontId="0" fillId="0" borderId="0" xfId="0" applyNumberFormat="1"/>
    <xf numFmtId="181" fontId="0" fillId="0" borderId="0" xfId="0" applyNumberFormat="1"/>
    <xf numFmtId="49" fontId="10" fillId="0" borderId="0" xfId="0" applyNumberFormat="1" applyFont="1" applyAlignment="1">
      <alignment horizontal="center" vertical="center"/>
    </xf>
    <xf numFmtId="0" fontId="0" fillId="0" borderId="0" xfId="0" applyAlignment="1">
      <alignment horizontal="center" vertical="center"/>
    </xf>
    <xf numFmtId="0" fontId="3" fillId="0" borderId="10" xfId="0" applyFont="1" applyBorder="1" applyAlignment="1">
      <alignment horizontal="center" vertical="center"/>
    </xf>
    <xf numFmtId="0" fontId="10" fillId="0" borderId="0" xfId="0" applyFont="1" applyBorder="1" applyAlignment="1">
      <alignment horizontal="center" vertical="center"/>
    </xf>
    <xf numFmtId="180" fontId="10" fillId="0" borderId="0" xfId="0" applyNumberFormat="1" applyFont="1" applyBorder="1"/>
    <xf numFmtId="180" fontId="10" fillId="0" borderId="0" xfId="0" applyNumberFormat="1" applyFont="1" applyBorder="1" applyAlignment="1">
      <alignment horizontal="center" vertical="center"/>
    </xf>
    <xf numFmtId="0" fontId="10" fillId="0" borderId="0" xfId="0" applyNumberFormat="1" applyFont="1" applyBorder="1" applyAlignment="1">
      <alignment horizontal="center" vertical="center"/>
    </xf>
    <xf numFmtId="181" fontId="10" fillId="0" borderId="0" xfId="0" quotePrefix="1" applyNumberFormat="1" applyFont="1" applyBorder="1" applyAlignment="1">
      <alignment horizontal="center" vertical="center"/>
    </xf>
    <xf numFmtId="49" fontId="10" fillId="0" borderId="0" xfId="0" applyNumberFormat="1" applyFont="1" applyBorder="1" applyAlignment="1">
      <alignment horizontal="center" vertical="center"/>
    </xf>
    <xf numFmtId="181" fontId="10" fillId="0" borderId="0" xfId="0" applyNumberFormat="1" applyFont="1" applyBorder="1"/>
    <xf numFmtId="181" fontId="10" fillId="0" borderId="0" xfId="0" applyNumberFormat="1" applyFont="1" applyBorder="1" applyAlignment="1">
      <alignment horizontal="center" vertical="center"/>
    </xf>
    <xf numFmtId="0" fontId="10" fillId="0" borderId="0" xfId="0" applyFont="1" applyBorder="1" applyAlignment="1">
      <alignment vertical="center"/>
    </xf>
    <xf numFmtId="182" fontId="10" fillId="0" borderId="0" xfId="0" applyNumberFormat="1" applyFont="1" applyBorder="1" applyAlignment="1">
      <alignment horizontal="center" vertical="center"/>
    </xf>
    <xf numFmtId="0" fontId="10" fillId="0" borderId="6" xfId="0" applyFont="1" applyBorder="1" applyAlignment="1">
      <alignment horizontal="center"/>
    </xf>
    <xf numFmtId="182" fontId="10" fillId="0" borderId="0" xfId="0" applyNumberFormat="1" applyFont="1" applyBorder="1" applyAlignment="1">
      <alignment horizontal="center"/>
    </xf>
    <xf numFmtId="0" fontId="10" fillId="0" borderId="5" xfId="0" applyFont="1" applyFill="1" applyBorder="1" applyAlignment="1">
      <alignment horizontal="center"/>
    </xf>
    <xf numFmtId="0" fontId="10" fillId="0" borderId="6" xfId="0" applyFont="1" applyFill="1" applyBorder="1" applyAlignment="1">
      <alignment horizontal="center"/>
    </xf>
    <xf numFmtId="182" fontId="10" fillId="0" borderId="6" xfId="0" applyNumberFormat="1" applyFont="1" applyBorder="1" applyAlignment="1">
      <alignment horizontal="center"/>
    </xf>
    <xf numFmtId="182" fontId="10" fillId="0" borderId="5" xfId="0" applyNumberFormat="1" applyFont="1" applyBorder="1" applyAlignment="1">
      <alignment horizontal="center"/>
    </xf>
    <xf numFmtId="0" fontId="0" fillId="0" borderId="0" xfId="0" applyAlignment="1">
      <alignment vertical="center"/>
    </xf>
    <xf numFmtId="0" fontId="10" fillId="0" borderId="6" xfId="0" applyFont="1" applyBorder="1" applyAlignment="1">
      <alignment horizontal="center"/>
    </xf>
    <xf numFmtId="0" fontId="10" fillId="0" borderId="0" xfId="0" applyFont="1" applyBorder="1" applyAlignment="1"/>
    <xf numFmtId="0" fontId="10" fillId="0" borderId="5" xfId="0" applyFont="1" applyBorder="1" applyAlignment="1"/>
    <xf numFmtId="0" fontId="10" fillId="0" borderId="5" xfId="0" applyFont="1" applyBorder="1" applyAlignment="1">
      <alignment horizontal="left"/>
    </xf>
    <xf numFmtId="0" fontId="10" fillId="0" borderId="6" xfId="0" applyFont="1" applyBorder="1" applyAlignment="1">
      <alignment horizontal="left"/>
    </xf>
    <xf numFmtId="0" fontId="10" fillId="0" borderId="6" xfId="0" applyFont="1" applyBorder="1" applyAlignment="1"/>
    <xf numFmtId="0" fontId="10" fillId="0" borderId="5" xfId="0" applyFont="1" applyFill="1" applyBorder="1" applyAlignment="1">
      <alignment vertical="center"/>
    </xf>
    <xf numFmtId="0" fontId="10" fillId="0" borderId="6" xfId="0" applyFont="1" applyFill="1" applyBorder="1" applyAlignment="1">
      <alignment vertical="center"/>
    </xf>
    <xf numFmtId="0" fontId="10" fillId="0" borderId="0" xfId="0" applyFont="1" applyFill="1" applyBorder="1" applyAlignment="1">
      <alignment vertical="center"/>
    </xf>
    <xf numFmtId="0" fontId="10" fillId="0" borderId="0" xfId="0" applyFont="1" applyFill="1" applyBorder="1" applyAlignment="1">
      <alignment horizontal="left"/>
    </xf>
    <xf numFmtId="0" fontId="10" fillId="0" borderId="0" xfId="0" applyFont="1" applyBorder="1" applyAlignment="1">
      <alignment horizontal="center" wrapText="1"/>
    </xf>
    <xf numFmtId="0" fontId="10" fillId="0" borderId="0" xfId="0" quotePrefix="1" applyFont="1" applyBorder="1" applyAlignment="1">
      <alignment horizontal="center" vertical="center"/>
    </xf>
    <xf numFmtId="0" fontId="10" fillId="0" borderId="0" xfId="0" applyFont="1" applyBorder="1" applyAlignment="1">
      <alignment wrapText="1"/>
    </xf>
    <xf numFmtId="0" fontId="11" fillId="0" borderId="0" xfId="0" applyFont="1" applyFill="1" applyBorder="1" applyAlignment="1">
      <alignment horizontal="center"/>
    </xf>
    <xf numFmtId="0" fontId="11" fillId="0" borderId="5" xfId="0" applyFont="1" applyFill="1" applyBorder="1" applyAlignment="1">
      <alignment horizontal="center"/>
    </xf>
    <xf numFmtId="0" fontId="11" fillId="0" borderId="6" xfId="0" applyFont="1" applyFill="1" applyBorder="1" applyAlignment="1">
      <alignment horizontal="center"/>
    </xf>
    <xf numFmtId="0" fontId="10" fillId="0" borderId="6" xfId="0" applyFont="1" applyBorder="1" applyAlignment="1">
      <alignment horizontal="center" vertical="center"/>
    </xf>
    <xf numFmtId="0" fontId="10" fillId="0" borderId="5" xfId="0" applyFont="1" applyBorder="1" applyAlignment="1">
      <alignment horizontal="center"/>
    </xf>
    <xf numFmtId="0" fontId="10" fillId="0" borderId="5" xfId="0" applyFont="1" applyBorder="1" applyAlignment="1">
      <alignment horizontal="left"/>
    </xf>
    <xf numFmtId="0" fontId="10" fillId="0" borderId="6" xfId="0" applyFont="1" applyBorder="1" applyAlignment="1">
      <alignment horizontal="center"/>
    </xf>
    <xf numFmtId="0" fontId="10" fillId="0" borderId="0" xfId="0" applyFont="1" applyFill="1" applyBorder="1" applyAlignment="1">
      <alignment horizontal="center"/>
    </xf>
    <xf numFmtId="183" fontId="10" fillId="0" borderId="0" xfId="0" applyNumberFormat="1" applyFont="1" applyFill="1" applyBorder="1" applyAlignment="1">
      <alignment horizontal="center"/>
    </xf>
    <xf numFmtId="0" fontId="10" fillId="0" borderId="0" xfId="0" applyFont="1" applyBorder="1" applyAlignment="1">
      <alignment horizontal="center"/>
    </xf>
    <xf numFmtId="0" fontId="10" fillId="0" borderId="0" xfId="0" quotePrefix="1" applyFont="1" applyBorder="1" applyAlignment="1">
      <alignment horizontal="center" vertical="center"/>
    </xf>
    <xf numFmtId="0" fontId="10" fillId="0" borderId="0" xfId="0" applyFont="1" applyBorder="1" applyAlignment="1">
      <alignment horizontal="center" vertical="center"/>
    </xf>
    <xf numFmtId="182" fontId="10" fillId="0" borderId="5" xfId="0" applyNumberFormat="1" applyFont="1" applyBorder="1" applyAlignment="1">
      <alignment horizontal="center" vertical="center"/>
    </xf>
    <xf numFmtId="182" fontId="10" fillId="0" borderId="6" xfId="0" applyNumberFormat="1" applyFont="1" applyBorder="1" applyAlignment="1">
      <alignment horizontal="center" vertical="center"/>
    </xf>
    <xf numFmtId="9" fontId="10" fillId="0" borderId="0" xfId="0" applyNumberFormat="1" applyFont="1" applyBorder="1" applyAlignment="1">
      <alignment horizontal="center"/>
    </xf>
    <xf numFmtId="177" fontId="10" fillId="0" borderId="0" xfId="0" applyNumberFormat="1" applyFont="1" applyFill="1" applyBorder="1" applyAlignment="1">
      <alignment horizontal="center"/>
    </xf>
    <xf numFmtId="0" fontId="10" fillId="0" borderId="6" xfId="0" applyFont="1" applyBorder="1" applyAlignment="1">
      <alignment horizontal="center" vertical="center"/>
    </xf>
    <xf numFmtId="0" fontId="10" fillId="0" borderId="0" xfId="0" applyFont="1" applyBorder="1" applyAlignment="1">
      <alignment horizontal="left"/>
    </xf>
    <xf numFmtId="0" fontId="10" fillId="0" borderId="5" xfId="0" applyFont="1" applyBorder="1" applyAlignment="1">
      <alignment horizontal="center"/>
    </xf>
    <xf numFmtId="0" fontId="10" fillId="0" borderId="5" xfId="0" applyFont="1" applyBorder="1" applyAlignment="1">
      <alignment horizontal="left"/>
    </xf>
    <xf numFmtId="0" fontId="10" fillId="0" borderId="6" xfId="0" applyFont="1" applyBorder="1" applyAlignment="1">
      <alignment horizontal="center"/>
    </xf>
    <xf numFmtId="0" fontId="10" fillId="0" borderId="0" xfId="0" applyFont="1" applyBorder="1" applyAlignment="1">
      <alignment horizontal="center"/>
    </xf>
    <xf numFmtId="0" fontId="10" fillId="0" borderId="0"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0" xfId="0" quotePrefix="1" applyFont="1" applyBorder="1" applyAlignment="1">
      <alignment horizontal="center" vertical="center"/>
    </xf>
    <xf numFmtId="183" fontId="10" fillId="0" borderId="0" xfId="0" applyNumberFormat="1" applyFont="1" applyFill="1" applyBorder="1" applyAlignment="1">
      <alignment horizontal="center"/>
    </xf>
    <xf numFmtId="0" fontId="10" fillId="0" borderId="0" xfId="0" applyFont="1" applyFill="1" applyBorder="1" applyAlignment="1">
      <alignment horizontal="center"/>
    </xf>
    <xf numFmtId="0" fontId="10" fillId="0" borderId="0" xfId="0" applyFont="1" applyBorder="1" applyAlignment="1">
      <alignment horizontal="center"/>
    </xf>
    <xf numFmtId="0" fontId="10" fillId="0" borderId="6" xfId="0" applyFont="1" applyBorder="1" applyAlignment="1">
      <alignment horizontal="center"/>
    </xf>
    <xf numFmtId="0" fontId="10" fillId="0" borderId="5" xfId="0" applyFont="1" applyBorder="1" applyAlignment="1">
      <alignment horizontal="center"/>
    </xf>
    <xf numFmtId="0" fontId="10" fillId="0" borderId="0" xfId="0" applyFont="1" applyBorder="1" applyAlignment="1">
      <alignment horizontal="center" vertical="center"/>
    </xf>
    <xf numFmtId="0" fontId="13" fillId="0" borderId="5" xfId="0" applyFont="1" applyBorder="1"/>
    <xf numFmtId="0" fontId="13" fillId="0" borderId="0" xfId="0" applyFont="1" applyBorder="1"/>
    <xf numFmtId="0" fontId="11" fillId="0" borderId="0" xfId="0" applyFont="1" applyBorder="1" applyAlignment="1"/>
    <xf numFmtId="0" fontId="13" fillId="0" borderId="0" xfId="0" applyFont="1"/>
    <xf numFmtId="0" fontId="14" fillId="0" borderId="0" xfId="0" applyFont="1" applyFill="1" applyBorder="1"/>
    <xf numFmtId="0" fontId="13" fillId="0" borderId="0" xfId="0" applyFont="1" applyFill="1" applyBorder="1" applyAlignment="1">
      <alignment horizontal="left"/>
    </xf>
    <xf numFmtId="0" fontId="13" fillId="0" borderId="0" xfId="0" applyFont="1" applyFill="1" applyBorder="1"/>
    <xf numFmtId="0" fontId="13" fillId="0" borderId="6" xfId="0" applyFont="1" applyBorder="1"/>
    <xf numFmtId="0" fontId="15" fillId="0" borderId="3" xfId="0" applyFont="1" applyBorder="1"/>
    <xf numFmtId="0" fontId="15" fillId="0" borderId="3" xfId="0" applyFont="1" applyFill="1" applyBorder="1" applyAlignment="1">
      <alignment horizontal="center"/>
    </xf>
    <xf numFmtId="0" fontId="13" fillId="0" borderId="0" xfId="0" applyFont="1" applyBorder="1" applyAlignment="1">
      <alignment vertical="center"/>
    </xf>
    <xf numFmtId="0" fontId="12" fillId="0" borderId="0" xfId="0" applyFont="1" applyBorder="1"/>
    <xf numFmtId="0" fontId="12" fillId="0" borderId="6" xfId="0" applyFont="1" applyBorder="1"/>
    <xf numFmtId="0" fontId="10" fillId="0" borderId="5" xfId="0" applyFont="1" applyBorder="1" applyAlignment="1">
      <alignment horizontal="left"/>
    </xf>
    <xf numFmtId="0" fontId="14" fillId="0" borderId="5" xfId="0" applyFont="1" applyBorder="1" applyAlignment="1">
      <alignment horizontal="left"/>
    </xf>
    <xf numFmtId="184" fontId="10" fillId="0" borderId="0" xfId="0" applyNumberFormat="1" applyFont="1" applyBorder="1"/>
    <xf numFmtId="184" fontId="10" fillId="0" borderId="0" xfId="0" applyNumberFormat="1" applyFont="1" applyBorder="1" applyAlignment="1">
      <alignment horizontal="center" vertical="center"/>
    </xf>
    <xf numFmtId="184" fontId="10" fillId="0" borderId="0" xfId="0" quotePrefix="1" applyNumberFormat="1" applyFont="1" applyBorder="1" applyAlignment="1">
      <alignment horizontal="center" vertical="center"/>
    </xf>
    <xf numFmtId="184" fontId="0" fillId="0" borderId="0" xfId="0" applyNumberFormat="1"/>
    <xf numFmtId="0" fontId="13" fillId="0" borderId="5" xfId="0" applyFont="1" applyBorder="1" applyAlignment="1"/>
    <xf numFmtId="0" fontId="3" fillId="0" borderId="10" xfId="0" applyFont="1" applyBorder="1" applyAlignment="1">
      <alignment horizontal="center" vertical="center"/>
    </xf>
    <xf numFmtId="0" fontId="17" fillId="0" borderId="1" xfId="0" applyFont="1" applyBorder="1" applyAlignment="1">
      <alignment horizontal="center" vertical="center"/>
    </xf>
    <xf numFmtId="0" fontId="17" fillId="0" borderId="1" xfId="0" applyFont="1" applyFill="1" applyBorder="1" applyAlignment="1">
      <alignment horizontal="center" vertical="center"/>
    </xf>
    <xf numFmtId="0" fontId="17" fillId="0" borderId="7" xfId="0" applyFont="1" applyBorder="1" applyAlignment="1">
      <alignment vertical="center"/>
    </xf>
    <xf numFmtId="177" fontId="17" fillId="0" borderId="7" xfId="0" applyNumberFormat="1" applyFont="1" applyBorder="1" applyAlignment="1">
      <alignment vertical="center"/>
    </xf>
    <xf numFmtId="49" fontId="17" fillId="0" borderId="7" xfId="0" applyNumberFormat="1" applyFont="1" applyBorder="1" applyAlignment="1">
      <alignment vertical="center"/>
    </xf>
    <xf numFmtId="0" fontId="18" fillId="0" borderId="7" xfId="0" applyFont="1" applyBorder="1" applyAlignment="1"/>
    <xf numFmtId="0" fontId="18" fillId="0" borderId="1" xfId="0" applyFont="1" applyBorder="1" applyAlignment="1">
      <alignment horizontal="center"/>
    </xf>
    <xf numFmtId="0" fontId="18" fillId="0" borderId="1" xfId="0" applyFont="1" applyFill="1" applyBorder="1" applyAlignment="1">
      <alignment horizontal="center"/>
    </xf>
    <xf numFmtId="0" fontId="17" fillId="0" borderId="8" xfId="0" applyFont="1" applyBorder="1" applyAlignment="1">
      <alignment vertical="center"/>
    </xf>
    <xf numFmtId="177" fontId="17" fillId="0" borderId="8" xfId="0" applyNumberFormat="1" applyFont="1" applyBorder="1" applyAlignment="1">
      <alignment vertical="center"/>
    </xf>
    <xf numFmtId="49" fontId="17" fillId="0" borderId="8" xfId="0" applyNumberFormat="1" applyFont="1" applyBorder="1" applyAlignment="1">
      <alignment vertical="center"/>
    </xf>
    <xf numFmtId="0" fontId="18" fillId="0" borderId="8" xfId="0" applyFont="1" applyBorder="1" applyAlignment="1"/>
    <xf numFmtId="0" fontId="18" fillId="3" borderId="1" xfId="0" applyFont="1" applyFill="1" applyBorder="1" applyAlignment="1">
      <alignment horizontal="center"/>
    </xf>
    <xf numFmtId="0" fontId="18" fillId="4" borderId="1" xfId="0" applyFont="1" applyFill="1" applyBorder="1" applyAlignment="1">
      <alignment horizontal="center"/>
    </xf>
    <xf numFmtId="0" fontId="18" fillId="5" borderId="1" xfId="0" applyFont="1" applyFill="1" applyBorder="1" applyAlignment="1">
      <alignment horizontal="center"/>
    </xf>
    <xf numFmtId="0" fontId="17" fillId="0" borderId="10" xfId="0" applyFont="1" applyBorder="1" applyAlignment="1">
      <alignment horizontal="center" vertical="center"/>
    </xf>
    <xf numFmtId="0" fontId="18" fillId="0" borderId="1" xfId="0" applyFont="1" applyBorder="1" applyAlignment="1"/>
    <xf numFmtId="0" fontId="18" fillId="0" borderId="1" xfId="0" applyFont="1" applyFill="1" applyBorder="1" applyAlignment="1"/>
    <xf numFmtId="177" fontId="18" fillId="0" borderId="1" xfId="0" applyNumberFormat="1" applyFont="1" applyBorder="1" applyAlignment="1"/>
    <xf numFmtId="0" fontId="18" fillId="0" borderId="1" xfId="0" applyNumberFormat="1" applyFont="1" applyBorder="1" applyAlignment="1"/>
    <xf numFmtId="179" fontId="18" fillId="0" borderId="1" xfId="0" applyNumberFormat="1" applyFont="1" applyBorder="1" applyAlignment="1"/>
    <xf numFmtId="179" fontId="18" fillId="3" borderId="1" xfId="0" applyNumberFormat="1" applyFont="1" applyFill="1" applyBorder="1" applyAlignment="1"/>
    <xf numFmtId="179" fontId="18" fillId="4" borderId="1" xfId="0" applyNumberFormat="1" applyFont="1" applyFill="1" applyBorder="1" applyAlignment="1"/>
    <xf numFmtId="179" fontId="18" fillId="5" borderId="1" xfId="0" applyNumberFormat="1" applyFont="1" applyFill="1" applyBorder="1" applyAlignment="1"/>
    <xf numFmtId="0" fontId="18" fillId="0" borderId="1" xfId="0" applyFont="1" applyBorder="1"/>
    <xf numFmtId="0" fontId="20" fillId="0" borderId="1" xfId="0" applyFont="1" applyFill="1" applyBorder="1" applyAlignment="1"/>
    <xf numFmtId="177" fontId="18" fillId="0" borderId="1" xfId="0" applyNumberFormat="1" applyFont="1" applyBorder="1"/>
    <xf numFmtId="0" fontId="18" fillId="0" borderId="1" xfId="0" applyNumberFormat="1" applyFont="1" applyBorder="1"/>
    <xf numFmtId="0" fontId="20" fillId="0" borderId="1" xfId="0" applyFont="1" applyBorder="1" applyAlignment="1"/>
    <xf numFmtId="0" fontId="20" fillId="0" borderId="1" xfId="0" applyFont="1" applyBorder="1"/>
    <xf numFmtId="0" fontId="21" fillId="0" borderId="1" xfId="0" applyFont="1" applyBorder="1" applyAlignment="1"/>
    <xf numFmtId="177" fontId="21" fillId="0" borderId="1" xfId="0" applyNumberFormat="1" applyFont="1" applyBorder="1"/>
    <xf numFmtId="0" fontId="21" fillId="0" borderId="1" xfId="0" applyNumberFormat="1" applyFont="1" applyBorder="1"/>
    <xf numFmtId="0" fontId="21" fillId="0" borderId="1" xfId="0" applyFont="1" applyBorder="1" applyAlignment="1">
      <alignment horizontal="center"/>
    </xf>
    <xf numFmtId="0" fontId="22" fillId="0" borderId="1" xfId="0" applyFont="1" applyBorder="1" applyAlignment="1">
      <alignment horizontal="center"/>
    </xf>
    <xf numFmtId="0" fontId="18" fillId="5" borderId="1" xfId="0" applyFont="1" applyFill="1" applyBorder="1"/>
    <xf numFmtId="0" fontId="18" fillId="3" borderId="1" xfId="0" applyFont="1" applyFill="1" applyBorder="1"/>
    <xf numFmtId="0" fontId="18" fillId="4" borderId="1" xfId="0" applyFont="1" applyFill="1" applyBorder="1"/>
    <xf numFmtId="177" fontId="23" fillId="0" borderId="7" xfId="0" applyNumberFormat="1" applyFont="1" applyBorder="1" applyAlignment="1">
      <alignment horizontal="center" vertical="center"/>
    </xf>
    <xf numFmtId="177" fontId="23" fillId="0" borderId="8" xfId="0" applyNumberFormat="1" applyFont="1" applyBorder="1" applyAlignment="1">
      <alignment horizontal="center" vertical="center"/>
    </xf>
    <xf numFmtId="177" fontId="24" fillId="0" borderId="1" xfId="0" applyNumberFormat="1" applyFont="1" applyBorder="1" applyAlignment="1">
      <alignment horizontal="center"/>
    </xf>
    <xf numFmtId="177" fontId="25" fillId="0" borderId="1" xfId="0" applyNumberFormat="1" applyFont="1" applyBorder="1" applyAlignment="1">
      <alignment horizontal="center"/>
    </xf>
    <xf numFmtId="0" fontId="24" fillId="0" borderId="1" xfId="0" applyFont="1" applyBorder="1" applyAlignment="1">
      <alignment horizontal="center"/>
    </xf>
    <xf numFmtId="0" fontId="18" fillId="2" borderId="1" xfId="0" applyFont="1" applyFill="1" applyBorder="1" applyAlignment="1"/>
    <xf numFmtId="0" fontId="19" fillId="0" borderId="1" xfId="0" applyFont="1" applyBorder="1" applyAlignment="1">
      <alignment horizontal="center"/>
    </xf>
    <xf numFmtId="0" fontId="3" fillId="0" borderId="1" xfId="0" applyFont="1" applyBorder="1" applyAlignment="1">
      <alignment horizontal="center"/>
    </xf>
    <xf numFmtId="0" fontId="0" fillId="0" borderId="1" xfId="0" applyFont="1" applyBorder="1" applyAlignment="1"/>
    <xf numFmtId="0" fontId="0" fillId="0" borderId="1" xfId="0" applyFont="1" applyBorder="1" applyAlignment="1">
      <alignment horizontal="center"/>
    </xf>
    <xf numFmtId="0" fontId="0" fillId="0" borderId="1" xfId="0" applyFont="1" applyFill="1" applyBorder="1" applyAlignment="1"/>
    <xf numFmtId="0" fontId="17" fillId="0" borderId="3" xfId="0" applyFont="1" applyBorder="1" applyAlignment="1">
      <alignment horizontal="center" vertical="center"/>
    </xf>
    <xf numFmtId="0" fontId="17" fillId="0" borderId="10" xfId="0" applyFont="1" applyBorder="1" applyAlignment="1">
      <alignment horizontal="center" vertical="center"/>
    </xf>
    <xf numFmtId="0" fontId="0" fillId="0" borderId="1" xfId="0" quotePrefix="1" applyFont="1" applyBorder="1"/>
    <xf numFmtId="0" fontId="17" fillId="0" borderId="3" xfId="0" applyFont="1" applyBorder="1" applyAlignment="1">
      <alignment horizontal="center" vertical="center"/>
    </xf>
    <xf numFmtId="0" fontId="17" fillId="0" borderId="10" xfId="0" applyFont="1" applyBorder="1" applyAlignment="1">
      <alignment horizontal="center" vertical="center"/>
    </xf>
    <xf numFmtId="0" fontId="20" fillId="0" borderId="1" xfId="0" applyFont="1" applyFill="1" applyBorder="1" applyAlignment="1">
      <alignment horizontal="center"/>
    </xf>
    <xf numFmtId="0" fontId="0" fillId="0" borderId="1" xfId="0" applyFont="1" applyFill="1" applyBorder="1" applyAlignment="1">
      <alignment horizontal="center"/>
    </xf>
    <xf numFmtId="0" fontId="0" fillId="0" borderId="1" xfId="0" quotePrefix="1" applyFont="1" applyBorder="1" applyAlignment="1">
      <alignment horizontal="center"/>
    </xf>
    <xf numFmtId="0" fontId="0" fillId="2" borderId="1" xfId="0" applyFont="1" applyFill="1" applyBorder="1" applyAlignment="1">
      <alignment horizontal="center"/>
    </xf>
    <xf numFmtId="0" fontId="4" fillId="0" borderId="1" xfId="0" applyFont="1" applyFill="1" applyBorder="1" applyAlignment="1">
      <alignment horizontal="center"/>
    </xf>
    <xf numFmtId="0" fontId="18" fillId="6" borderId="1" xfId="0" applyFont="1" applyFill="1" applyBorder="1" applyAlignment="1">
      <alignment horizontal="center"/>
    </xf>
    <xf numFmtId="179" fontId="18" fillId="6" borderId="1" xfId="0" applyNumberFormat="1" applyFont="1" applyFill="1" applyBorder="1" applyAlignment="1"/>
    <xf numFmtId="0" fontId="18" fillId="6" borderId="1" xfId="0" applyFont="1" applyFill="1" applyBorder="1"/>
    <xf numFmtId="0" fontId="17" fillId="0" borderId="3" xfId="0" applyFont="1" applyBorder="1" applyAlignment="1">
      <alignment horizontal="center" vertical="center"/>
    </xf>
    <xf numFmtId="0" fontId="17" fillId="0" borderId="10" xfId="0" applyFont="1" applyBorder="1" applyAlignment="1">
      <alignment horizontal="center" vertical="center"/>
    </xf>
    <xf numFmtId="0" fontId="0" fillId="2" borderId="0" xfId="0" applyFill="1"/>
    <xf numFmtId="14" fontId="18" fillId="0" borderId="1" xfId="0" applyNumberFormat="1" applyFont="1" applyBorder="1" applyAlignment="1"/>
    <xf numFmtId="14" fontId="18" fillId="0" borderId="1" xfId="0" applyNumberFormat="1" applyFont="1" applyBorder="1"/>
    <xf numFmtId="179" fontId="0" fillId="3" borderId="1" xfId="0" applyNumberFormat="1" applyFont="1" applyFill="1" applyBorder="1" applyAlignment="1"/>
    <xf numFmtId="0" fontId="0" fillId="0" borderId="1" xfId="0" applyFont="1" applyBorder="1"/>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2"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3" fillId="0" borderId="0" xfId="0" applyFont="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10" fillId="0" borderId="3" xfId="0" applyFont="1" applyBorder="1" applyAlignment="1">
      <alignment horizontal="center"/>
    </xf>
    <xf numFmtId="0" fontId="14" fillId="0" borderId="5" xfId="0" applyFont="1" applyBorder="1" applyAlignment="1">
      <alignment horizontal="left"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3" fillId="0" borderId="5" xfId="0" applyFont="1" applyBorder="1" applyAlignment="1">
      <alignment horizontal="center" vertical="center"/>
    </xf>
    <xf numFmtId="0" fontId="13"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3" fillId="0" borderId="3" xfId="0" applyFont="1" applyBorder="1" applyAlignment="1">
      <alignment horizontal="center"/>
    </xf>
    <xf numFmtId="0" fontId="16" fillId="0" borderId="6" xfId="0" applyFont="1" applyBorder="1" applyAlignment="1">
      <alignment horizontal="center"/>
    </xf>
    <xf numFmtId="0" fontId="10" fillId="0" borderId="5" xfId="0" applyFont="1" applyBorder="1" applyAlignment="1">
      <alignment horizontal="left" wrapText="1"/>
    </xf>
    <xf numFmtId="0" fontId="10" fillId="0" borderId="0" xfId="0" applyFont="1" applyBorder="1" applyAlignment="1">
      <alignment horizontal="left" wrapText="1"/>
    </xf>
    <xf numFmtId="0" fontId="11" fillId="0" borderId="6" xfId="0" applyFont="1" applyBorder="1" applyAlignment="1">
      <alignment horizontal="center"/>
    </xf>
    <xf numFmtId="0" fontId="11" fillId="0" borderId="0" xfId="0" applyFont="1" applyBorder="1" applyAlignment="1">
      <alignment horizontal="center"/>
    </xf>
    <xf numFmtId="0" fontId="10" fillId="0" borderId="5" xfId="0" applyFont="1" applyBorder="1" applyAlignment="1">
      <alignment horizontal="center" wrapText="1"/>
    </xf>
    <xf numFmtId="0" fontId="10" fillId="0" borderId="6" xfId="0" applyFont="1" applyBorder="1" applyAlignment="1">
      <alignment horizontal="center" wrapText="1"/>
    </xf>
    <xf numFmtId="0" fontId="13" fillId="0" borderId="6" xfId="0" applyFont="1" applyBorder="1" applyAlignment="1">
      <alignment horizontal="center"/>
    </xf>
    <xf numFmtId="0" fontId="13" fillId="0" borderId="5" xfId="0" applyFont="1" applyBorder="1" applyAlignment="1">
      <alignment horizontal="center"/>
    </xf>
    <xf numFmtId="0" fontId="10" fillId="0" borderId="5" xfId="0" applyFont="1" applyBorder="1" applyAlignment="1">
      <alignment horizontal="center"/>
    </xf>
    <xf numFmtId="0" fontId="10" fillId="0" borderId="6" xfId="0" applyFont="1" applyBorder="1" applyAlignment="1">
      <alignment horizontal="center"/>
    </xf>
    <xf numFmtId="0" fontId="10" fillId="0" borderId="0" xfId="0" applyFont="1" applyAlignment="1">
      <alignment horizontal="left" wrapText="1"/>
    </xf>
    <xf numFmtId="0" fontId="10" fillId="0" borderId="3" xfId="0" applyFont="1" applyFill="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0" fillId="0" borderId="0" xfId="0" applyFont="1" applyFill="1" applyBorder="1" applyAlignment="1">
      <alignment horizontal="center"/>
    </xf>
    <xf numFmtId="183" fontId="10" fillId="0" borderId="0" xfId="0" applyNumberFormat="1" applyFont="1" applyFill="1" applyBorder="1" applyAlignment="1">
      <alignment horizontal="center"/>
    </xf>
    <xf numFmtId="0" fontId="10" fillId="0" borderId="0" xfId="0" applyFont="1" applyBorder="1" applyAlignment="1">
      <alignment horizontal="center"/>
    </xf>
    <xf numFmtId="0" fontId="11" fillId="0" borderId="3" xfId="0" applyFont="1" applyFill="1" applyBorder="1" applyAlignment="1">
      <alignment horizontal="center"/>
    </xf>
    <xf numFmtId="0" fontId="11" fillId="0" borderId="0" xfId="0" applyFont="1" applyFill="1" applyBorder="1" applyAlignment="1">
      <alignment horizontal="center"/>
    </xf>
    <xf numFmtId="0" fontId="10" fillId="0" borderId="0" xfId="0" quotePrefix="1" applyFont="1" applyBorder="1" applyAlignment="1">
      <alignment horizontal="center" vertical="center"/>
    </xf>
    <xf numFmtId="0" fontId="15" fillId="0" borderId="5" xfId="0" applyFont="1" applyBorder="1" applyAlignment="1">
      <alignment horizontal="center" vertical="center"/>
    </xf>
    <xf numFmtId="0" fontId="15" fillId="0" borderId="3" xfId="0" applyFont="1" applyFill="1" applyBorder="1" applyAlignment="1">
      <alignment horizontal="center"/>
    </xf>
    <xf numFmtId="0" fontId="15" fillId="0" borderId="3" xfId="0" applyFont="1" applyBorder="1" applyAlignment="1">
      <alignment horizontal="center"/>
    </xf>
    <xf numFmtId="0" fontId="10" fillId="0" borderId="3" xfId="0" applyFont="1" applyBorder="1" applyAlignment="1">
      <alignment horizontal="center" vertical="center"/>
    </xf>
    <xf numFmtId="0" fontId="10" fillId="0" borderId="0" xfId="0" applyFont="1" applyBorder="1" applyAlignment="1">
      <alignment horizontal="center" vertical="center"/>
    </xf>
    <xf numFmtId="179" fontId="10" fillId="0" borderId="6" xfId="0" applyNumberFormat="1" applyFont="1" applyBorder="1" applyAlignment="1">
      <alignment horizontal="center" vertical="center"/>
    </xf>
    <xf numFmtId="0" fontId="13" fillId="0" borderId="3" xfId="0" applyFont="1" applyBorder="1" applyAlignment="1">
      <alignment horizontal="center" vertical="center"/>
    </xf>
    <xf numFmtId="0" fontId="0" fillId="0" borderId="1" xfId="0" applyFont="1" applyFill="1" applyBorder="1" applyAlignment="1">
      <alignment horizontal="left"/>
    </xf>
    <xf numFmtId="0" fontId="0" fillId="4" borderId="1" xfId="0" applyFont="1" applyFill="1" applyBorder="1" applyAlignment="1">
      <alignment horizontal="center"/>
    </xf>
  </cellXfs>
  <cellStyles count="1">
    <cellStyle name="常规"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font>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中国老龄化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numRef>
              <c:f>Sheet1!$B$3:$J$3</c:f>
              <c:numCache>
                <c:formatCode>General</c:formatCode>
                <c:ptCount val="9"/>
                <c:pt idx="0">
                  <c:v>1982</c:v>
                </c:pt>
                <c:pt idx="1">
                  <c:v>1990</c:v>
                </c:pt>
                <c:pt idx="2">
                  <c:v>2000</c:v>
                </c:pt>
                <c:pt idx="3">
                  <c:v>2010</c:v>
                </c:pt>
                <c:pt idx="4">
                  <c:v>2015</c:v>
                </c:pt>
                <c:pt idx="5">
                  <c:v>2025</c:v>
                </c:pt>
                <c:pt idx="6">
                  <c:v>2030</c:v>
                </c:pt>
                <c:pt idx="7">
                  <c:v>2040</c:v>
                </c:pt>
                <c:pt idx="8">
                  <c:v>2050</c:v>
                </c:pt>
              </c:numCache>
            </c:numRef>
          </c:cat>
          <c:val>
            <c:numRef>
              <c:f>Sheet1!$B$4:$J$4</c:f>
              <c:numCache>
                <c:formatCode>0.00%</c:formatCode>
                <c:ptCount val="9"/>
                <c:pt idx="0">
                  <c:v>4.9000000000000002E-2</c:v>
                </c:pt>
                <c:pt idx="1">
                  <c:v>5.6000000000000001E-2</c:v>
                </c:pt>
                <c:pt idx="2">
                  <c:v>7.0999999999999994E-2</c:v>
                </c:pt>
                <c:pt idx="3">
                  <c:v>8.8999999999999996E-2</c:v>
                </c:pt>
                <c:pt idx="4">
                  <c:v>0.105</c:v>
                </c:pt>
                <c:pt idx="5">
                  <c:v>0.13700000000000001</c:v>
                </c:pt>
                <c:pt idx="6">
                  <c:v>0.16200000000000001</c:v>
                </c:pt>
                <c:pt idx="7" formatCode="0%">
                  <c:v>0.22</c:v>
                </c:pt>
                <c:pt idx="8" formatCode="0%">
                  <c:v>0.25</c:v>
                </c:pt>
              </c:numCache>
            </c:numRef>
          </c:val>
          <c:extLst>
            <c:ext xmlns:c16="http://schemas.microsoft.com/office/drawing/2014/chart" uri="{C3380CC4-5D6E-409C-BE32-E72D297353CC}">
              <c16:uniqueId val="{00000000-91A7-497A-8302-AB026A756027}"/>
            </c:ext>
          </c:extLst>
        </c:ser>
        <c:dLbls>
          <c:showLegendKey val="0"/>
          <c:showVal val="0"/>
          <c:showCatName val="0"/>
          <c:showSerName val="0"/>
          <c:showPercent val="0"/>
          <c:showBubbleSize val="0"/>
        </c:dLbls>
        <c:gapWidth val="219"/>
        <c:overlap val="-27"/>
        <c:axId val="592698440"/>
        <c:axId val="592695816"/>
      </c:barChart>
      <c:catAx>
        <c:axId val="592698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2695816"/>
        <c:crosses val="autoZero"/>
        <c:auto val="1"/>
        <c:lblAlgn val="ctr"/>
        <c:lblOffset val="100"/>
        <c:noMultiLvlLbl val="0"/>
      </c:catAx>
      <c:valAx>
        <c:axId val="592695816"/>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2698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图!$B$110</c:f>
              <c:strCache>
                <c:ptCount val="1"/>
                <c:pt idx="0">
                  <c:v>观察组</c:v>
                </c:pt>
              </c:strCache>
            </c:strRef>
          </c:tx>
          <c:spPr>
            <a:ln w="28575" cap="rnd">
              <a:solidFill>
                <a:schemeClr val="accent1"/>
              </a:solidFill>
              <a:round/>
            </a:ln>
            <a:effectLst/>
          </c:spPr>
          <c:marker>
            <c:symbol val="none"/>
          </c:marker>
          <c:cat>
            <c:strRef>
              <c:f>图!$C$109:$D$109</c:f>
              <c:strCache>
                <c:ptCount val="2"/>
                <c:pt idx="0">
                  <c:v>前测</c:v>
                </c:pt>
                <c:pt idx="1">
                  <c:v>后测</c:v>
                </c:pt>
              </c:strCache>
            </c:strRef>
          </c:cat>
          <c:val>
            <c:numRef>
              <c:f>图!$C$110:$D$110</c:f>
              <c:numCache>
                <c:formatCode>General</c:formatCode>
                <c:ptCount val="2"/>
                <c:pt idx="0">
                  <c:v>13.8779893048128</c:v>
                </c:pt>
                <c:pt idx="1">
                  <c:v>19.364823529411801</c:v>
                </c:pt>
              </c:numCache>
            </c:numRef>
          </c:val>
          <c:smooth val="0"/>
          <c:extLst>
            <c:ext xmlns:c16="http://schemas.microsoft.com/office/drawing/2014/chart" uri="{C3380CC4-5D6E-409C-BE32-E72D297353CC}">
              <c16:uniqueId val="{00000000-CAF3-46CE-82B8-6820F22C7DBA}"/>
            </c:ext>
          </c:extLst>
        </c:ser>
        <c:ser>
          <c:idx val="1"/>
          <c:order val="1"/>
          <c:tx>
            <c:strRef>
              <c:f>图!$B$111</c:f>
              <c:strCache>
                <c:ptCount val="1"/>
                <c:pt idx="0">
                  <c:v>对照组</c:v>
                </c:pt>
              </c:strCache>
            </c:strRef>
          </c:tx>
          <c:spPr>
            <a:ln w="28575" cap="rnd">
              <a:solidFill>
                <a:schemeClr val="accent2"/>
              </a:solidFill>
              <a:round/>
            </a:ln>
            <a:effectLst/>
          </c:spPr>
          <c:marker>
            <c:symbol val="none"/>
          </c:marker>
          <c:cat>
            <c:strRef>
              <c:f>图!$C$109:$D$109</c:f>
              <c:strCache>
                <c:ptCount val="2"/>
                <c:pt idx="0">
                  <c:v>前测</c:v>
                </c:pt>
                <c:pt idx="1">
                  <c:v>后测</c:v>
                </c:pt>
              </c:strCache>
            </c:strRef>
          </c:cat>
          <c:val>
            <c:numRef>
              <c:f>图!$C$111:$D$111</c:f>
              <c:numCache>
                <c:formatCode>General</c:formatCode>
                <c:ptCount val="2"/>
                <c:pt idx="0">
                  <c:v>12.181022988505701</c:v>
                </c:pt>
                <c:pt idx="1">
                  <c:v>15.347908045977</c:v>
                </c:pt>
              </c:numCache>
            </c:numRef>
          </c:val>
          <c:smooth val="0"/>
          <c:extLst>
            <c:ext xmlns:c16="http://schemas.microsoft.com/office/drawing/2014/chart" uri="{C3380CC4-5D6E-409C-BE32-E72D297353CC}">
              <c16:uniqueId val="{00000001-CAF3-46CE-82B8-6820F22C7DBA}"/>
            </c:ext>
          </c:extLst>
        </c:ser>
        <c:dLbls>
          <c:showLegendKey val="0"/>
          <c:showVal val="0"/>
          <c:showCatName val="0"/>
          <c:showSerName val="0"/>
          <c:showPercent val="0"/>
          <c:showBubbleSize val="0"/>
        </c:dLbls>
        <c:smooth val="0"/>
        <c:axId val="201147712"/>
        <c:axId val="201144760"/>
      </c:lineChart>
      <c:catAx>
        <c:axId val="20114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144760"/>
        <c:crosses val="autoZero"/>
        <c:auto val="1"/>
        <c:lblAlgn val="ctr"/>
        <c:lblOffset val="100"/>
        <c:noMultiLvlLbl val="0"/>
      </c:catAx>
      <c:valAx>
        <c:axId val="201144760"/>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14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图!$B$113</c:f>
              <c:strCache>
                <c:ptCount val="1"/>
                <c:pt idx="0">
                  <c:v>观察组</c:v>
                </c:pt>
              </c:strCache>
            </c:strRef>
          </c:tx>
          <c:spPr>
            <a:ln w="28575" cap="rnd">
              <a:solidFill>
                <a:schemeClr val="accent1"/>
              </a:solidFill>
              <a:round/>
            </a:ln>
            <a:effectLst/>
          </c:spPr>
          <c:marker>
            <c:symbol val="none"/>
          </c:marker>
          <c:cat>
            <c:strRef>
              <c:f>图!$C$112:$D$112</c:f>
              <c:strCache>
                <c:ptCount val="2"/>
                <c:pt idx="0">
                  <c:v>前测</c:v>
                </c:pt>
                <c:pt idx="1">
                  <c:v>后测</c:v>
                </c:pt>
              </c:strCache>
            </c:strRef>
          </c:cat>
          <c:val>
            <c:numRef>
              <c:f>图!$C$113:$D$113</c:f>
              <c:numCache>
                <c:formatCode>General</c:formatCode>
                <c:ptCount val="2"/>
                <c:pt idx="0">
                  <c:v>26.288085561497301</c:v>
                </c:pt>
                <c:pt idx="1">
                  <c:v>37.579967914438498</c:v>
                </c:pt>
              </c:numCache>
            </c:numRef>
          </c:val>
          <c:smooth val="0"/>
          <c:extLst>
            <c:ext xmlns:c16="http://schemas.microsoft.com/office/drawing/2014/chart" uri="{C3380CC4-5D6E-409C-BE32-E72D297353CC}">
              <c16:uniqueId val="{00000000-9B81-48BB-9147-8BBD0B46242B}"/>
            </c:ext>
          </c:extLst>
        </c:ser>
        <c:ser>
          <c:idx val="1"/>
          <c:order val="1"/>
          <c:tx>
            <c:strRef>
              <c:f>图!$B$114</c:f>
              <c:strCache>
                <c:ptCount val="1"/>
                <c:pt idx="0">
                  <c:v>对照组</c:v>
                </c:pt>
              </c:strCache>
            </c:strRef>
          </c:tx>
          <c:spPr>
            <a:ln w="28575" cap="rnd">
              <a:solidFill>
                <a:schemeClr val="accent2"/>
              </a:solidFill>
              <a:round/>
            </a:ln>
            <a:effectLst/>
          </c:spPr>
          <c:marker>
            <c:symbol val="none"/>
          </c:marker>
          <c:cat>
            <c:strRef>
              <c:f>图!$C$112:$D$112</c:f>
              <c:strCache>
                <c:ptCount val="2"/>
                <c:pt idx="0">
                  <c:v>前测</c:v>
                </c:pt>
                <c:pt idx="1">
                  <c:v>后测</c:v>
                </c:pt>
              </c:strCache>
            </c:strRef>
          </c:cat>
          <c:val>
            <c:numRef>
              <c:f>图!$C$114:$D$114</c:f>
              <c:numCache>
                <c:formatCode>General</c:formatCode>
                <c:ptCount val="2"/>
                <c:pt idx="0">
                  <c:v>24.646689655172398</c:v>
                </c:pt>
                <c:pt idx="1">
                  <c:v>32.643620689655201</c:v>
                </c:pt>
              </c:numCache>
            </c:numRef>
          </c:val>
          <c:smooth val="0"/>
          <c:extLst>
            <c:ext xmlns:c16="http://schemas.microsoft.com/office/drawing/2014/chart" uri="{C3380CC4-5D6E-409C-BE32-E72D297353CC}">
              <c16:uniqueId val="{00000001-9B81-48BB-9147-8BBD0B46242B}"/>
            </c:ext>
          </c:extLst>
        </c:ser>
        <c:dLbls>
          <c:showLegendKey val="0"/>
          <c:showVal val="0"/>
          <c:showCatName val="0"/>
          <c:showSerName val="0"/>
          <c:showPercent val="0"/>
          <c:showBubbleSize val="0"/>
        </c:dLbls>
        <c:smooth val="0"/>
        <c:axId val="203450800"/>
        <c:axId val="203468184"/>
      </c:lineChart>
      <c:catAx>
        <c:axId val="20345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3468184"/>
        <c:crosses val="autoZero"/>
        <c:auto val="1"/>
        <c:lblAlgn val="ctr"/>
        <c:lblOffset val="100"/>
        <c:noMultiLvlLbl val="0"/>
      </c:catAx>
      <c:valAx>
        <c:axId val="203468184"/>
        <c:scaling>
          <c:orientation val="minMax"/>
          <c:max val="38"/>
          <c:min val="2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345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QOL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图!$B$116</c:f>
              <c:strCache>
                <c:ptCount val="1"/>
                <c:pt idx="0">
                  <c:v>观察组</c:v>
                </c:pt>
              </c:strCache>
            </c:strRef>
          </c:tx>
          <c:spPr>
            <a:ln w="28575" cap="rnd">
              <a:solidFill>
                <a:schemeClr val="accent1"/>
              </a:solidFill>
              <a:round/>
            </a:ln>
            <a:effectLst/>
          </c:spPr>
          <c:marker>
            <c:symbol val="none"/>
          </c:marker>
          <c:cat>
            <c:strRef>
              <c:f>图!$C$115:$D$115</c:f>
              <c:strCache>
                <c:ptCount val="2"/>
                <c:pt idx="0">
                  <c:v>前测</c:v>
                </c:pt>
                <c:pt idx="1">
                  <c:v>后测</c:v>
                </c:pt>
              </c:strCache>
            </c:strRef>
          </c:cat>
          <c:val>
            <c:numRef>
              <c:f>图!$C$116:$D$116</c:f>
              <c:numCache>
                <c:formatCode>General</c:formatCode>
                <c:ptCount val="2"/>
                <c:pt idx="0">
                  <c:v>6.0773262032085604</c:v>
                </c:pt>
                <c:pt idx="1">
                  <c:v>8.64740106951872</c:v>
                </c:pt>
              </c:numCache>
            </c:numRef>
          </c:val>
          <c:smooth val="0"/>
          <c:extLst>
            <c:ext xmlns:c16="http://schemas.microsoft.com/office/drawing/2014/chart" uri="{C3380CC4-5D6E-409C-BE32-E72D297353CC}">
              <c16:uniqueId val="{00000000-18B3-4255-B483-D60EBED03DB8}"/>
            </c:ext>
          </c:extLst>
        </c:ser>
        <c:ser>
          <c:idx val="1"/>
          <c:order val="1"/>
          <c:tx>
            <c:strRef>
              <c:f>图!$B$117</c:f>
              <c:strCache>
                <c:ptCount val="1"/>
                <c:pt idx="0">
                  <c:v>对照组</c:v>
                </c:pt>
              </c:strCache>
            </c:strRef>
          </c:tx>
          <c:spPr>
            <a:ln w="28575" cap="rnd">
              <a:solidFill>
                <a:schemeClr val="accent2"/>
              </a:solidFill>
              <a:round/>
            </a:ln>
            <a:effectLst/>
          </c:spPr>
          <c:marker>
            <c:symbol val="none"/>
          </c:marker>
          <c:cat>
            <c:strRef>
              <c:f>图!$C$115:$D$115</c:f>
              <c:strCache>
                <c:ptCount val="2"/>
                <c:pt idx="0">
                  <c:v>前测</c:v>
                </c:pt>
                <c:pt idx="1">
                  <c:v>后测</c:v>
                </c:pt>
              </c:strCache>
            </c:strRef>
          </c:cat>
          <c:val>
            <c:numRef>
              <c:f>图!$C$117:$D$117</c:f>
              <c:numCache>
                <c:formatCode>General</c:formatCode>
                <c:ptCount val="2"/>
                <c:pt idx="0">
                  <c:v>4.7742988505747102</c:v>
                </c:pt>
                <c:pt idx="1">
                  <c:v>6.1966436781609202</c:v>
                </c:pt>
              </c:numCache>
            </c:numRef>
          </c:val>
          <c:smooth val="0"/>
          <c:extLst>
            <c:ext xmlns:c16="http://schemas.microsoft.com/office/drawing/2014/chart" uri="{C3380CC4-5D6E-409C-BE32-E72D297353CC}">
              <c16:uniqueId val="{00000001-18B3-4255-B483-D60EBED03DB8}"/>
            </c:ext>
          </c:extLst>
        </c:ser>
        <c:dLbls>
          <c:showLegendKey val="0"/>
          <c:showVal val="0"/>
          <c:showCatName val="0"/>
          <c:showSerName val="0"/>
          <c:showPercent val="0"/>
          <c:showBubbleSize val="0"/>
        </c:dLbls>
        <c:smooth val="0"/>
        <c:axId val="204191352"/>
        <c:axId val="204190696"/>
      </c:lineChart>
      <c:catAx>
        <c:axId val="20419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190696"/>
        <c:crosses val="autoZero"/>
        <c:auto val="1"/>
        <c:lblAlgn val="ctr"/>
        <c:lblOffset val="100"/>
        <c:noMultiLvlLbl val="0"/>
      </c:catAx>
      <c:valAx>
        <c:axId val="204190696"/>
        <c:scaling>
          <c:orientation val="minMax"/>
          <c:max val="9"/>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191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图!$B$145</c:f>
              <c:strCache>
                <c:ptCount val="1"/>
                <c:pt idx="0">
                  <c:v>观察组</c:v>
                </c:pt>
              </c:strCache>
            </c:strRef>
          </c:tx>
          <c:spPr>
            <a:ln w="28575" cap="rnd">
              <a:solidFill>
                <a:schemeClr val="accent1"/>
              </a:solidFill>
              <a:round/>
            </a:ln>
            <a:effectLst/>
          </c:spPr>
          <c:marker>
            <c:symbol val="none"/>
          </c:marker>
          <c:cat>
            <c:strRef>
              <c:f>图!$C$144:$D$144</c:f>
              <c:strCache>
                <c:ptCount val="2"/>
                <c:pt idx="0">
                  <c:v>前测</c:v>
                </c:pt>
                <c:pt idx="1">
                  <c:v>后测</c:v>
                </c:pt>
              </c:strCache>
            </c:strRef>
          </c:cat>
          <c:val>
            <c:numRef>
              <c:f>图!$C$145:$D$145</c:f>
              <c:numCache>
                <c:formatCode>General</c:formatCode>
                <c:ptCount val="2"/>
                <c:pt idx="0">
                  <c:v>10.0504139433551</c:v>
                </c:pt>
                <c:pt idx="1">
                  <c:v>15.4295424836601</c:v>
                </c:pt>
              </c:numCache>
            </c:numRef>
          </c:val>
          <c:smooth val="0"/>
          <c:extLst>
            <c:ext xmlns:c16="http://schemas.microsoft.com/office/drawing/2014/chart" uri="{C3380CC4-5D6E-409C-BE32-E72D297353CC}">
              <c16:uniqueId val="{00000000-F0EC-4FEB-AC94-82D850E5BB4B}"/>
            </c:ext>
          </c:extLst>
        </c:ser>
        <c:ser>
          <c:idx val="1"/>
          <c:order val="1"/>
          <c:tx>
            <c:strRef>
              <c:f>图!$B$146</c:f>
              <c:strCache>
                <c:ptCount val="1"/>
                <c:pt idx="0">
                  <c:v>对照组</c:v>
                </c:pt>
              </c:strCache>
            </c:strRef>
          </c:tx>
          <c:spPr>
            <a:ln w="28575" cap="rnd">
              <a:solidFill>
                <a:schemeClr val="accent2"/>
              </a:solidFill>
              <a:round/>
            </a:ln>
            <a:effectLst/>
          </c:spPr>
          <c:marker>
            <c:symbol val="none"/>
          </c:marker>
          <c:cat>
            <c:strRef>
              <c:f>图!$C$144:$D$144</c:f>
              <c:strCache>
                <c:ptCount val="2"/>
                <c:pt idx="0">
                  <c:v>前测</c:v>
                </c:pt>
                <c:pt idx="1">
                  <c:v>后测</c:v>
                </c:pt>
              </c:strCache>
            </c:strRef>
          </c:cat>
          <c:val>
            <c:numRef>
              <c:f>图!$C$146:$D$146</c:f>
              <c:numCache>
                <c:formatCode>General</c:formatCode>
                <c:ptCount val="2"/>
                <c:pt idx="0">
                  <c:v>9.9824999999999999</c:v>
                </c:pt>
                <c:pt idx="1">
                  <c:v>11.8392372881356</c:v>
                </c:pt>
              </c:numCache>
            </c:numRef>
          </c:val>
          <c:smooth val="0"/>
          <c:extLst>
            <c:ext xmlns:c16="http://schemas.microsoft.com/office/drawing/2014/chart" uri="{C3380CC4-5D6E-409C-BE32-E72D297353CC}">
              <c16:uniqueId val="{00000001-F0EC-4FEB-AC94-82D850E5BB4B}"/>
            </c:ext>
          </c:extLst>
        </c:ser>
        <c:dLbls>
          <c:showLegendKey val="0"/>
          <c:showVal val="0"/>
          <c:showCatName val="0"/>
          <c:showSerName val="0"/>
          <c:showPercent val="0"/>
          <c:showBubbleSize val="0"/>
        </c:dLbls>
        <c:smooth val="0"/>
        <c:axId val="201156568"/>
        <c:axId val="203447520"/>
      </c:lineChart>
      <c:catAx>
        <c:axId val="20115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3447520"/>
        <c:crosses val="autoZero"/>
        <c:auto val="1"/>
        <c:lblAlgn val="ctr"/>
        <c:lblOffset val="100"/>
        <c:noMultiLvlLbl val="0"/>
      </c:catAx>
      <c:valAx>
        <c:axId val="203447520"/>
        <c:scaling>
          <c:orientation val="minMax"/>
          <c:max val="16"/>
          <c:min val="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156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图!$B$148</c:f>
              <c:strCache>
                <c:ptCount val="1"/>
                <c:pt idx="0">
                  <c:v>观察组</c:v>
                </c:pt>
              </c:strCache>
            </c:strRef>
          </c:tx>
          <c:spPr>
            <a:ln w="28575" cap="rnd">
              <a:solidFill>
                <a:schemeClr val="accent1"/>
              </a:solidFill>
              <a:round/>
            </a:ln>
            <a:effectLst/>
          </c:spPr>
          <c:marker>
            <c:symbol val="none"/>
          </c:marker>
          <c:cat>
            <c:strRef>
              <c:f>图!$C$147:$D$147</c:f>
              <c:strCache>
                <c:ptCount val="2"/>
                <c:pt idx="0">
                  <c:v>前测</c:v>
                </c:pt>
                <c:pt idx="1">
                  <c:v>后测</c:v>
                </c:pt>
              </c:strCache>
            </c:strRef>
          </c:cat>
          <c:val>
            <c:numRef>
              <c:f>图!$C$148:$D$148</c:f>
              <c:numCache>
                <c:formatCode>General</c:formatCode>
                <c:ptCount val="2"/>
                <c:pt idx="0">
                  <c:v>21.986100217864902</c:v>
                </c:pt>
                <c:pt idx="1">
                  <c:v>40.0288453159041</c:v>
                </c:pt>
              </c:numCache>
            </c:numRef>
          </c:val>
          <c:smooth val="0"/>
          <c:extLst>
            <c:ext xmlns:c16="http://schemas.microsoft.com/office/drawing/2014/chart" uri="{C3380CC4-5D6E-409C-BE32-E72D297353CC}">
              <c16:uniqueId val="{00000000-FC97-4185-91CE-C10BDAD9E3FA}"/>
            </c:ext>
          </c:extLst>
        </c:ser>
        <c:ser>
          <c:idx val="1"/>
          <c:order val="1"/>
          <c:tx>
            <c:strRef>
              <c:f>图!$B$149</c:f>
              <c:strCache>
                <c:ptCount val="1"/>
                <c:pt idx="0">
                  <c:v>对照组</c:v>
                </c:pt>
              </c:strCache>
            </c:strRef>
          </c:tx>
          <c:spPr>
            <a:ln w="28575" cap="rnd">
              <a:solidFill>
                <a:schemeClr val="accent2"/>
              </a:solidFill>
              <a:round/>
            </a:ln>
            <a:effectLst/>
          </c:spPr>
          <c:marker>
            <c:symbol val="none"/>
          </c:marker>
          <c:cat>
            <c:strRef>
              <c:f>图!$C$147:$D$147</c:f>
              <c:strCache>
                <c:ptCount val="2"/>
                <c:pt idx="0">
                  <c:v>前测</c:v>
                </c:pt>
                <c:pt idx="1">
                  <c:v>后测</c:v>
                </c:pt>
              </c:strCache>
            </c:strRef>
          </c:cat>
          <c:val>
            <c:numRef>
              <c:f>图!$C$149:$D$149</c:f>
              <c:numCache>
                <c:formatCode>General</c:formatCode>
                <c:ptCount val="2"/>
                <c:pt idx="0">
                  <c:v>20.601271186440702</c:v>
                </c:pt>
                <c:pt idx="1">
                  <c:v>33.155127118644103</c:v>
                </c:pt>
              </c:numCache>
            </c:numRef>
          </c:val>
          <c:smooth val="0"/>
          <c:extLst>
            <c:ext xmlns:c16="http://schemas.microsoft.com/office/drawing/2014/chart" uri="{C3380CC4-5D6E-409C-BE32-E72D297353CC}">
              <c16:uniqueId val="{00000001-FC97-4185-91CE-C10BDAD9E3FA}"/>
            </c:ext>
          </c:extLst>
        </c:ser>
        <c:dLbls>
          <c:showLegendKey val="0"/>
          <c:showVal val="0"/>
          <c:showCatName val="0"/>
          <c:showSerName val="0"/>
          <c:showPercent val="0"/>
          <c:showBubbleSize val="0"/>
        </c:dLbls>
        <c:smooth val="0"/>
        <c:axId val="204189384"/>
        <c:axId val="204182824"/>
      </c:lineChart>
      <c:catAx>
        <c:axId val="204189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182824"/>
        <c:crosses val="autoZero"/>
        <c:auto val="1"/>
        <c:lblAlgn val="ctr"/>
        <c:lblOffset val="100"/>
        <c:noMultiLvlLbl val="0"/>
      </c:catAx>
      <c:valAx>
        <c:axId val="204182824"/>
        <c:scaling>
          <c:orientation val="minMax"/>
          <c:max val="40"/>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189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QOL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图!$B$151</c:f>
              <c:strCache>
                <c:ptCount val="1"/>
                <c:pt idx="0">
                  <c:v>观察组</c:v>
                </c:pt>
              </c:strCache>
            </c:strRef>
          </c:tx>
          <c:spPr>
            <a:ln w="28575" cap="rnd">
              <a:solidFill>
                <a:schemeClr val="accent1"/>
              </a:solidFill>
              <a:round/>
            </a:ln>
            <a:effectLst/>
          </c:spPr>
          <c:marker>
            <c:symbol val="none"/>
          </c:marker>
          <c:cat>
            <c:strRef>
              <c:f>图!$C$150:$D$150</c:f>
              <c:strCache>
                <c:ptCount val="2"/>
                <c:pt idx="0">
                  <c:v>前测</c:v>
                </c:pt>
                <c:pt idx="1">
                  <c:v>后测</c:v>
                </c:pt>
              </c:strCache>
            </c:strRef>
          </c:cat>
          <c:val>
            <c:numRef>
              <c:f>图!$C$151:$D$151</c:f>
              <c:numCache>
                <c:formatCode>General</c:formatCode>
                <c:ptCount val="2"/>
                <c:pt idx="0">
                  <c:v>1.79529411764706</c:v>
                </c:pt>
                <c:pt idx="1">
                  <c:v>2.51816993464052</c:v>
                </c:pt>
              </c:numCache>
            </c:numRef>
          </c:val>
          <c:smooth val="0"/>
          <c:extLst>
            <c:ext xmlns:c16="http://schemas.microsoft.com/office/drawing/2014/chart" uri="{C3380CC4-5D6E-409C-BE32-E72D297353CC}">
              <c16:uniqueId val="{00000000-CE7F-4955-A756-2482C944916D}"/>
            </c:ext>
          </c:extLst>
        </c:ser>
        <c:ser>
          <c:idx val="1"/>
          <c:order val="1"/>
          <c:tx>
            <c:strRef>
              <c:f>图!$B$152</c:f>
              <c:strCache>
                <c:ptCount val="1"/>
                <c:pt idx="0">
                  <c:v>对照组</c:v>
                </c:pt>
              </c:strCache>
            </c:strRef>
          </c:tx>
          <c:spPr>
            <a:ln w="28575" cap="rnd">
              <a:solidFill>
                <a:schemeClr val="accent2"/>
              </a:solidFill>
              <a:round/>
            </a:ln>
            <a:effectLst/>
          </c:spPr>
          <c:marker>
            <c:symbol val="none"/>
          </c:marker>
          <c:cat>
            <c:strRef>
              <c:f>图!$C$150:$D$150</c:f>
              <c:strCache>
                <c:ptCount val="2"/>
                <c:pt idx="0">
                  <c:v>前测</c:v>
                </c:pt>
                <c:pt idx="1">
                  <c:v>后测</c:v>
                </c:pt>
              </c:strCache>
            </c:strRef>
          </c:cat>
          <c:val>
            <c:numRef>
              <c:f>图!$C$152:$D$152</c:f>
              <c:numCache>
                <c:formatCode>General</c:formatCode>
                <c:ptCount val="2"/>
                <c:pt idx="0">
                  <c:v>1.68622881355932</c:v>
                </c:pt>
                <c:pt idx="1">
                  <c:v>1.9077966101694901</c:v>
                </c:pt>
              </c:numCache>
            </c:numRef>
          </c:val>
          <c:smooth val="0"/>
          <c:extLst>
            <c:ext xmlns:c16="http://schemas.microsoft.com/office/drawing/2014/chart" uri="{C3380CC4-5D6E-409C-BE32-E72D297353CC}">
              <c16:uniqueId val="{00000001-CE7F-4955-A756-2482C944916D}"/>
            </c:ext>
          </c:extLst>
        </c:ser>
        <c:dLbls>
          <c:showLegendKey val="0"/>
          <c:showVal val="0"/>
          <c:showCatName val="0"/>
          <c:showSerName val="0"/>
          <c:showPercent val="0"/>
          <c:showBubbleSize val="0"/>
        </c:dLbls>
        <c:smooth val="0"/>
        <c:axId val="195803152"/>
        <c:axId val="195792984"/>
      </c:lineChart>
      <c:catAx>
        <c:axId val="19580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792984"/>
        <c:crosses val="autoZero"/>
        <c:auto val="1"/>
        <c:lblAlgn val="ctr"/>
        <c:lblOffset val="100"/>
        <c:noMultiLvlLbl val="0"/>
      </c:catAx>
      <c:valAx>
        <c:axId val="195792984"/>
        <c:scaling>
          <c:orientation val="minMax"/>
          <c:min val="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80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图!$B$38</c:f>
              <c:strCache>
                <c:ptCount val="1"/>
                <c:pt idx="0">
                  <c:v>观察组</c:v>
                </c:pt>
              </c:strCache>
            </c:strRef>
          </c:tx>
          <c:spPr>
            <a:ln w="28575" cap="rnd">
              <a:solidFill>
                <a:schemeClr val="accent1"/>
              </a:solidFill>
              <a:round/>
            </a:ln>
            <a:effectLst/>
          </c:spPr>
          <c:marker>
            <c:symbol val="none"/>
          </c:marker>
          <c:cat>
            <c:strRef>
              <c:f>图!$C$37:$D$37</c:f>
              <c:strCache>
                <c:ptCount val="2"/>
                <c:pt idx="0">
                  <c:v>前测</c:v>
                </c:pt>
                <c:pt idx="1">
                  <c:v>后测</c:v>
                </c:pt>
              </c:strCache>
            </c:strRef>
          </c:cat>
          <c:val>
            <c:numRef>
              <c:f>图!$C$38:$D$38</c:f>
              <c:numCache>
                <c:formatCode>General</c:formatCode>
                <c:ptCount val="2"/>
                <c:pt idx="0">
                  <c:v>10.8739189189189</c:v>
                </c:pt>
                <c:pt idx="1">
                  <c:v>17.5337237237237</c:v>
                </c:pt>
              </c:numCache>
            </c:numRef>
          </c:val>
          <c:smooth val="0"/>
          <c:extLst>
            <c:ext xmlns:c16="http://schemas.microsoft.com/office/drawing/2014/chart" uri="{C3380CC4-5D6E-409C-BE32-E72D297353CC}">
              <c16:uniqueId val="{00000000-717F-4FA8-BA1B-96D89EF687CD}"/>
            </c:ext>
          </c:extLst>
        </c:ser>
        <c:ser>
          <c:idx val="1"/>
          <c:order val="1"/>
          <c:tx>
            <c:strRef>
              <c:f>图!$B$39</c:f>
              <c:strCache>
                <c:ptCount val="1"/>
                <c:pt idx="0">
                  <c:v>对照组</c:v>
                </c:pt>
              </c:strCache>
            </c:strRef>
          </c:tx>
          <c:spPr>
            <a:ln w="28575" cap="rnd">
              <a:solidFill>
                <a:schemeClr val="accent2"/>
              </a:solidFill>
              <a:round/>
            </a:ln>
            <a:effectLst/>
          </c:spPr>
          <c:marker>
            <c:symbol val="none"/>
          </c:marker>
          <c:cat>
            <c:strRef>
              <c:f>图!$C$37:$D$37</c:f>
              <c:strCache>
                <c:ptCount val="2"/>
                <c:pt idx="0">
                  <c:v>前测</c:v>
                </c:pt>
                <c:pt idx="1">
                  <c:v>后测</c:v>
                </c:pt>
              </c:strCache>
            </c:strRef>
          </c:cat>
          <c:val>
            <c:numRef>
              <c:f>图!$C$39:$D$39</c:f>
              <c:numCache>
                <c:formatCode>General</c:formatCode>
                <c:ptCount val="2"/>
                <c:pt idx="0">
                  <c:v>10.7279761904762</c:v>
                </c:pt>
                <c:pt idx="1">
                  <c:v>15.4691666666667</c:v>
                </c:pt>
              </c:numCache>
            </c:numRef>
          </c:val>
          <c:smooth val="0"/>
          <c:extLst>
            <c:ext xmlns:c16="http://schemas.microsoft.com/office/drawing/2014/chart" uri="{C3380CC4-5D6E-409C-BE32-E72D297353CC}">
              <c16:uniqueId val="{00000001-717F-4FA8-BA1B-96D89EF687CD}"/>
            </c:ext>
          </c:extLst>
        </c:ser>
        <c:dLbls>
          <c:showLegendKey val="0"/>
          <c:showVal val="0"/>
          <c:showCatName val="0"/>
          <c:showSerName val="0"/>
          <c:showPercent val="0"/>
          <c:showBubbleSize val="0"/>
        </c:dLbls>
        <c:smooth val="0"/>
        <c:axId val="564674528"/>
        <c:axId val="564669608"/>
      </c:lineChart>
      <c:catAx>
        <c:axId val="5646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4669608"/>
        <c:crosses val="autoZero"/>
        <c:auto val="1"/>
        <c:lblAlgn val="ctr"/>
        <c:lblOffset val="100"/>
        <c:noMultiLvlLbl val="0"/>
      </c:catAx>
      <c:valAx>
        <c:axId val="564669608"/>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4674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图!$B$4</c:f>
              <c:strCache>
                <c:ptCount val="1"/>
                <c:pt idx="0">
                  <c:v>观察组</c:v>
                </c:pt>
              </c:strCache>
            </c:strRef>
          </c:tx>
          <c:spPr>
            <a:ln w="28575" cap="rnd">
              <a:solidFill>
                <a:schemeClr val="accent1"/>
              </a:solidFill>
              <a:round/>
            </a:ln>
            <a:effectLst/>
          </c:spPr>
          <c:marker>
            <c:symbol val="none"/>
          </c:marker>
          <c:cat>
            <c:strRef>
              <c:f>图!$C$3:$D$3</c:f>
              <c:strCache>
                <c:ptCount val="2"/>
                <c:pt idx="0">
                  <c:v>前测</c:v>
                </c:pt>
                <c:pt idx="1">
                  <c:v>后测</c:v>
                </c:pt>
              </c:strCache>
            </c:strRef>
          </c:cat>
          <c:val>
            <c:numRef>
              <c:f>图!$C$4:$D$4</c:f>
              <c:numCache>
                <c:formatCode>0.00_ </c:formatCode>
                <c:ptCount val="2"/>
                <c:pt idx="0">
                  <c:v>12.33</c:v>
                </c:pt>
                <c:pt idx="1">
                  <c:v>18.260000000000002</c:v>
                </c:pt>
              </c:numCache>
            </c:numRef>
          </c:val>
          <c:smooth val="0"/>
          <c:extLst>
            <c:ext xmlns:c16="http://schemas.microsoft.com/office/drawing/2014/chart" uri="{C3380CC4-5D6E-409C-BE32-E72D297353CC}">
              <c16:uniqueId val="{00000000-8580-4F02-8FA0-130F951520A7}"/>
            </c:ext>
          </c:extLst>
        </c:ser>
        <c:ser>
          <c:idx val="1"/>
          <c:order val="1"/>
          <c:tx>
            <c:strRef>
              <c:f>图!$B$5</c:f>
              <c:strCache>
                <c:ptCount val="1"/>
                <c:pt idx="0">
                  <c:v>对照组</c:v>
                </c:pt>
              </c:strCache>
            </c:strRef>
          </c:tx>
          <c:spPr>
            <a:ln w="28575" cap="rnd">
              <a:solidFill>
                <a:schemeClr val="accent2"/>
              </a:solidFill>
              <a:round/>
            </a:ln>
            <a:effectLst/>
          </c:spPr>
          <c:marker>
            <c:symbol val="none"/>
          </c:marker>
          <c:cat>
            <c:strRef>
              <c:f>图!$C$3:$D$3</c:f>
              <c:strCache>
                <c:ptCount val="2"/>
                <c:pt idx="0">
                  <c:v>前测</c:v>
                </c:pt>
                <c:pt idx="1">
                  <c:v>后测</c:v>
                </c:pt>
              </c:strCache>
            </c:strRef>
          </c:cat>
          <c:val>
            <c:numRef>
              <c:f>图!$C$5:$D$5</c:f>
              <c:numCache>
                <c:formatCode>0.00_ </c:formatCode>
                <c:ptCount val="2"/>
                <c:pt idx="0">
                  <c:v>11.51</c:v>
                </c:pt>
                <c:pt idx="1">
                  <c:v>14.93</c:v>
                </c:pt>
              </c:numCache>
            </c:numRef>
          </c:val>
          <c:smooth val="0"/>
          <c:extLst>
            <c:ext xmlns:c16="http://schemas.microsoft.com/office/drawing/2014/chart" uri="{C3380CC4-5D6E-409C-BE32-E72D297353CC}">
              <c16:uniqueId val="{00000001-8580-4F02-8FA0-130F951520A7}"/>
            </c:ext>
          </c:extLst>
        </c:ser>
        <c:dLbls>
          <c:showLegendKey val="0"/>
          <c:showVal val="0"/>
          <c:showCatName val="0"/>
          <c:showSerName val="0"/>
          <c:showPercent val="0"/>
          <c:showBubbleSize val="0"/>
        </c:dLbls>
        <c:smooth val="0"/>
        <c:axId val="564667640"/>
        <c:axId val="564682728"/>
      </c:lineChart>
      <c:catAx>
        <c:axId val="564667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4682728"/>
        <c:crosses val="autoZero"/>
        <c:auto val="1"/>
        <c:lblAlgn val="ctr"/>
        <c:lblOffset val="100"/>
        <c:noMultiLvlLbl val="0"/>
      </c:catAx>
      <c:valAx>
        <c:axId val="564682728"/>
        <c:scaling>
          <c:orientation val="minMax"/>
          <c:min val="1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4667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图!$B$9</c:f>
              <c:strCache>
                <c:ptCount val="1"/>
                <c:pt idx="0">
                  <c:v>观察组</c:v>
                </c:pt>
              </c:strCache>
            </c:strRef>
          </c:tx>
          <c:spPr>
            <a:ln w="28575" cap="rnd">
              <a:solidFill>
                <a:schemeClr val="accent1"/>
              </a:solidFill>
              <a:round/>
            </a:ln>
            <a:effectLst/>
          </c:spPr>
          <c:marker>
            <c:symbol val="none"/>
          </c:marker>
          <c:cat>
            <c:strRef>
              <c:f>图!$C$8:$D$8</c:f>
              <c:strCache>
                <c:ptCount val="2"/>
                <c:pt idx="0">
                  <c:v>前测</c:v>
                </c:pt>
                <c:pt idx="1">
                  <c:v>后测</c:v>
                </c:pt>
              </c:strCache>
            </c:strRef>
          </c:cat>
          <c:val>
            <c:numRef>
              <c:f>图!$C$9:$D$9</c:f>
              <c:numCache>
                <c:formatCode>0.00_ </c:formatCode>
                <c:ptCount val="2"/>
                <c:pt idx="0">
                  <c:v>24.7</c:v>
                </c:pt>
                <c:pt idx="1">
                  <c:v>35.9</c:v>
                </c:pt>
              </c:numCache>
            </c:numRef>
          </c:val>
          <c:smooth val="0"/>
          <c:extLst>
            <c:ext xmlns:c16="http://schemas.microsoft.com/office/drawing/2014/chart" uri="{C3380CC4-5D6E-409C-BE32-E72D297353CC}">
              <c16:uniqueId val="{00000000-E6C9-4B15-8242-63EA467548BA}"/>
            </c:ext>
          </c:extLst>
        </c:ser>
        <c:ser>
          <c:idx val="1"/>
          <c:order val="1"/>
          <c:tx>
            <c:strRef>
              <c:f>图!$B$10</c:f>
              <c:strCache>
                <c:ptCount val="1"/>
                <c:pt idx="0">
                  <c:v>对照组</c:v>
                </c:pt>
              </c:strCache>
            </c:strRef>
          </c:tx>
          <c:spPr>
            <a:ln w="28575" cap="rnd">
              <a:solidFill>
                <a:schemeClr val="accent2"/>
              </a:solidFill>
              <a:round/>
            </a:ln>
            <a:effectLst/>
          </c:spPr>
          <c:marker>
            <c:symbol val="none"/>
          </c:marker>
          <c:cat>
            <c:strRef>
              <c:f>图!$C$8:$D$8</c:f>
              <c:strCache>
                <c:ptCount val="2"/>
                <c:pt idx="0">
                  <c:v>前测</c:v>
                </c:pt>
                <c:pt idx="1">
                  <c:v>后测</c:v>
                </c:pt>
              </c:strCache>
            </c:strRef>
          </c:cat>
          <c:val>
            <c:numRef>
              <c:f>图!$C$10:$D$10</c:f>
              <c:numCache>
                <c:formatCode>0.00_ </c:formatCode>
                <c:ptCount val="2"/>
                <c:pt idx="0">
                  <c:v>23.47</c:v>
                </c:pt>
                <c:pt idx="1">
                  <c:v>32.049999999999997</c:v>
                </c:pt>
              </c:numCache>
            </c:numRef>
          </c:val>
          <c:smooth val="0"/>
          <c:extLst>
            <c:ext xmlns:c16="http://schemas.microsoft.com/office/drawing/2014/chart" uri="{C3380CC4-5D6E-409C-BE32-E72D297353CC}">
              <c16:uniqueId val="{00000001-E6C9-4B15-8242-63EA467548BA}"/>
            </c:ext>
          </c:extLst>
        </c:ser>
        <c:dLbls>
          <c:showLegendKey val="0"/>
          <c:showVal val="0"/>
          <c:showCatName val="0"/>
          <c:showSerName val="0"/>
          <c:showPercent val="0"/>
          <c:showBubbleSize val="0"/>
        </c:dLbls>
        <c:smooth val="0"/>
        <c:axId val="564045416"/>
        <c:axId val="564045744"/>
      </c:lineChart>
      <c:catAx>
        <c:axId val="564045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4045744"/>
        <c:crosses val="autoZero"/>
        <c:auto val="1"/>
        <c:lblAlgn val="ctr"/>
        <c:lblOffset val="100"/>
        <c:noMultiLvlLbl val="0"/>
      </c:catAx>
      <c:valAx>
        <c:axId val="564045744"/>
        <c:scaling>
          <c:orientation val="minMax"/>
          <c:min val="23"/>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4045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QOL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图!$B$14</c:f>
              <c:strCache>
                <c:ptCount val="1"/>
                <c:pt idx="0">
                  <c:v>观察组</c:v>
                </c:pt>
              </c:strCache>
            </c:strRef>
          </c:tx>
          <c:spPr>
            <a:ln w="28575" cap="rnd">
              <a:solidFill>
                <a:schemeClr val="accent1"/>
              </a:solidFill>
              <a:round/>
            </a:ln>
            <a:effectLst/>
          </c:spPr>
          <c:marker>
            <c:symbol val="none"/>
          </c:marker>
          <c:cat>
            <c:strRef>
              <c:f>图!$C$13:$D$13</c:f>
              <c:strCache>
                <c:ptCount val="2"/>
                <c:pt idx="0">
                  <c:v>前测</c:v>
                </c:pt>
                <c:pt idx="1">
                  <c:v>后测</c:v>
                </c:pt>
              </c:strCache>
            </c:strRef>
          </c:cat>
          <c:val>
            <c:numRef>
              <c:f>图!$C$14:$D$14</c:f>
              <c:numCache>
                <c:formatCode>0.00_ </c:formatCode>
                <c:ptCount val="2"/>
                <c:pt idx="0">
                  <c:v>6.82</c:v>
                </c:pt>
                <c:pt idx="1">
                  <c:v>9.1999999999999993</c:v>
                </c:pt>
              </c:numCache>
            </c:numRef>
          </c:val>
          <c:smooth val="0"/>
          <c:extLst>
            <c:ext xmlns:c16="http://schemas.microsoft.com/office/drawing/2014/chart" uri="{C3380CC4-5D6E-409C-BE32-E72D297353CC}">
              <c16:uniqueId val="{00000000-ACC4-41F0-9724-5A42F66F55D6}"/>
            </c:ext>
          </c:extLst>
        </c:ser>
        <c:ser>
          <c:idx val="1"/>
          <c:order val="1"/>
          <c:tx>
            <c:strRef>
              <c:f>图!$B$15</c:f>
              <c:strCache>
                <c:ptCount val="1"/>
                <c:pt idx="0">
                  <c:v>对照组</c:v>
                </c:pt>
              </c:strCache>
            </c:strRef>
          </c:tx>
          <c:spPr>
            <a:ln w="28575" cap="rnd">
              <a:solidFill>
                <a:schemeClr val="accent2"/>
              </a:solidFill>
              <a:round/>
            </a:ln>
            <a:effectLst/>
          </c:spPr>
          <c:marker>
            <c:symbol val="none"/>
          </c:marker>
          <c:cat>
            <c:strRef>
              <c:f>图!$C$13:$D$13</c:f>
              <c:strCache>
                <c:ptCount val="2"/>
                <c:pt idx="0">
                  <c:v>前测</c:v>
                </c:pt>
                <c:pt idx="1">
                  <c:v>后测</c:v>
                </c:pt>
              </c:strCache>
            </c:strRef>
          </c:cat>
          <c:val>
            <c:numRef>
              <c:f>图!$C$15:$D$15</c:f>
              <c:numCache>
                <c:formatCode>0.00_ </c:formatCode>
                <c:ptCount val="2"/>
                <c:pt idx="0">
                  <c:v>6.24</c:v>
                </c:pt>
                <c:pt idx="1">
                  <c:v>7.36</c:v>
                </c:pt>
              </c:numCache>
            </c:numRef>
          </c:val>
          <c:smooth val="0"/>
          <c:extLst>
            <c:ext xmlns:c16="http://schemas.microsoft.com/office/drawing/2014/chart" uri="{C3380CC4-5D6E-409C-BE32-E72D297353CC}">
              <c16:uniqueId val="{00000001-ACC4-41F0-9724-5A42F66F55D6}"/>
            </c:ext>
          </c:extLst>
        </c:ser>
        <c:dLbls>
          <c:showLegendKey val="0"/>
          <c:showVal val="0"/>
          <c:showCatName val="0"/>
          <c:showSerName val="0"/>
          <c:showPercent val="0"/>
          <c:showBubbleSize val="0"/>
        </c:dLbls>
        <c:smooth val="0"/>
        <c:axId val="566371704"/>
        <c:axId val="566370064"/>
      </c:lineChart>
      <c:catAx>
        <c:axId val="56637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6370064"/>
        <c:crosses val="autoZero"/>
        <c:auto val="1"/>
        <c:lblAlgn val="ctr"/>
        <c:lblOffset val="100"/>
        <c:noMultiLvlLbl val="0"/>
      </c:catAx>
      <c:valAx>
        <c:axId val="566370064"/>
        <c:scaling>
          <c:orientation val="minMax"/>
          <c:min val="6"/>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6371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图!$B$41</c:f>
              <c:strCache>
                <c:ptCount val="1"/>
                <c:pt idx="0">
                  <c:v>观察组</c:v>
                </c:pt>
              </c:strCache>
            </c:strRef>
          </c:tx>
          <c:spPr>
            <a:ln w="28575" cap="rnd">
              <a:solidFill>
                <a:schemeClr val="accent1"/>
              </a:solidFill>
              <a:round/>
            </a:ln>
            <a:effectLst/>
          </c:spPr>
          <c:marker>
            <c:symbol val="none"/>
          </c:marker>
          <c:cat>
            <c:strRef>
              <c:f>图!$C$40:$D$40</c:f>
              <c:strCache>
                <c:ptCount val="2"/>
                <c:pt idx="0">
                  <c:v>前测</c:v>
                </c:pt>
                <c:pt idx="1">
                  <c:v>后测</c:v>
                </c:pt>
              </c:strCache>
            </c:strRef>
          </c:cat>
          <c:val>
            <c:numRef>
              <c:f>图!$C$41:$D$41</c:f>
              <c:numCache>
                <c:formatCode>General</c:formatCode>
                <c:ptCount val="2"/>
                <c:pt idx="0">
                  <c:v>28.245255255255302</c:v>
                </c:pt>
                <c:pt idx="1">
                  <c:v>36.361801801801803</c:v>
                </c:pt>
              </c:numCache>
            </c:numRef>
          </c:val>
          <c:smooth val="0"/>
          <c:extLst>
            <c:ext xmlns:c16="http://schemas.microsoft.com/office/drawing/2014/chart" uri="{C3380CC4-5D6E-409C-BE32-E72D297353CC}">
              <c16:uniqueId val="{00000000-2E83-4F83-A655-05F700D58B16}"/>
            </c:ext>
          </c:extLst>
        </c:ser>
        <c:ser>
          <c:idx val="1"/>
          <c:order val="1"/>
          <c:tx>
            <c:strRef>
              <c:f>图!$B$42</c:f>
              <c:strCache>
                <c:ptCount val="1"/>
                <c:pt idx="0">
                  <c:v>对照组</c:v>
                </c:pt>
              </c:strCache>
            </c:strRef>
          </c:tx>
          <c:spPr>
            <a:ln w="28575" cap="rnd">
              <a:solidFill>
                <a:schemeClr val="accent2"/>
              </a:solidFill>
              <a:round/>
            </a:ln>
            <a:effectLst/>
          </c:spPr>
          <c:marker>
            <c:symbol val="none"/>
          </c:marker>
          <c:cat>
            <c:strRef>
              <c:f>图!$C$40:$D$40</c:f>
              <c:strCache>
                <c:ptCount val="2"/>
                <c:pt idx="0">
                  <c:v>前测</c:v>
                </c:pt>
                <c:pt idx="1">
                  <c:v>后测</c:v>
                </c:pt>
              </c:strCache>
            </c:strRef>
          </c:cat>
          <c:val>
            <c:numRef>
              <c:f>图!$C$42:$D$42</c:f>
              <c:numCache>
                <c:formatCode>General</c:formatCode>
                <c:ptCount val="2"/>
                <c:pt idx="0">
                  <c:v>27.498794642857099</c:v>
                </c:pt>
                <c:pt idx="1">
                  <c:v>35.314300595238102</c:v>
                </c:pt>
              </c:numCache>
            </c:numRef>
          </c:val>
          <c:smooth val="0"/>
          <c:extLst>
            <c:ext xmlns:c16="http://schemas.microsoft.com/office/drawing/2014/chart" uri="{C3380CC4-5D6E-409C-BE32-E72D297353CC}">
              <c16:uniqueId val="{00000001-2E83-4F83-A655-05F700D58B16}"/>
            </c:ext>
          </c:extLst>
        </c:ser>
        <c:dLbls>
          <c:showLegendKey val="0"/>
          <c:showVal val="0"/>
          <c:showCatName val="0"/>
          <c:showSerName val="0"/>
          <c:showPercent val="0"/>
          <c:showBubbleSize val="0"/>
        </c:dLbls>
        <c:smooth val="0"/>
        <c:axId val="201130000"/>
        <c:axId val="201129344"/>
      </c:lineChart>
      <c:catAx>
        <c:axId val="20113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129344"/>
        <c:crosses val="autoZero"/>
        <c:auto val="1"/>
        <c:lblAlgn val="ctr"/>
        <c:lblOffset val="100"/>
        <c:noMultiLvlLbl val="0"/>
      </c:catAx>
      <c:valAx>
        <c:axId val="201129344"/>
        <c:scaling>
          <c:orientation val="minMax"/>
          <c:min val="2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13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QOL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图!$B$44</c:f>
              <c:strCache>
                <c:ptCount val="1"/>
                <c:pt idx="0">
                  <c:v>观察组</c:v>
                </c:pt>
              </c:strCache>
            </c:strRef>
          </c:tx>
          <c:spPr>
            <a:ln w="28575" cap="rnd">
              <a:solidFill>
                <a:schemeClr val="accent1"/>
              </a:solidFill>
              <a:round/>
            </a:ln>
            <a:effectLst/>
          </c:spPr>
          <c:marker>
            <c:symbol val="none"/>
          </c:marker>
          <c:cat>
            <c:strRef>
              <c:f>图!$C$43:$D$43</c:f>
              <c:strCache>
                <c:ptCount val="2"/>
                <c:pt idx="0">
                  <c:v>前测</c:v>
                </c:pt>
                <c:pt idx="1">
                  <c:v>后测</c:v>
                </c:pt>
              </c:strCache>
            </c:strRef>
          </c:cat>
          <c:val>
            <c:numRef>
              <c:f>图!$C$44:$D$44</c:f>
              <c:numCache>
                <c:formatCode>General</c:formatCode>
                <c:ptCount val="2"/>
                <c:pt idx="0">
                  <c:v>9.9300900900900899</c:v>
                </c:pt>
                <c:pt idx="1">
                  <c:v>12.6316216216216</c:v>
                </c:pt>
              </c:numCache>
            </c:numRef>
          </c:val>
          <c:smooth val="0"/>
          <c:extLst>
            <c:ext xmlns:c16="http://schemas.microsoft.com/office/drawing/2014/chart" uri="{C3380CC4-5D6E-409C-BE32-E72D297353CC}">
              <c16:uniqueId val="{00000000-C2B3-4E7B-9867-1BB68BF8C6B6}"/>
            </c:ext>
          </c:extLst>
        </c:ser>
        <c:ser>
          <c:idx val="1"/>
          <c:order val="1"/>
          <c:tx>
            <c:strRef>
              <c:f>图!$B$45</c:f>
              <c:strCache>
                <c:ptCount val="1"/>
                <c:pt idx="0">
                  <c:v>对照组</c:v>
                </c:pt>
              </c:strCache>
            </c:strRef>
          </c:tx>
          <c:spPr>
            <a:ln w="28575" cap="rnd">
              <a:solidFill>
                <a:schemeClr val="accent2"/>
              </a:solidFill>
              <a:round/>
            </a:ln>
            <a:effectLst/>
          </c:spPr>
          <c:marker>
            <c:symbol val="none"/>
          </c:marker>
          <c:cat>
            <c:strRef>
              <c:f>图!$C$43:$D$43</c:f>
              <c:strCache>
                <c:ptCount val="2"/>
                <c:pt idx="0">
                  <c:v>前测</c:v>
                </c:pt>
                <c:pt idx="1">
                  <c:v>后测</c:v>
                </c:pt>
              </c:strCache>
            </c:strRef>
          </c:cat>
          <c:val>
            <c:numRef>
              <c:f>图!$C$45:$D$45</c:f>
              <c:numCache>
                <c:formatCode>General</c:formatCode>
                <c:ptCount val="2"/>
                <c:pt idx="0">
                  <c:v>9.9741517857142892</c:v>
                </c:pt>
                <c:pt idx="1">
                  <c:v>10.984375</c:v>
                </c:pt>
              </c:numCache>
            </c:numRef>
          </c:val>
          <c:smooth val="0"/>
          <c:extLst>
            <c:ext xmlns:c16="http://schemas.microsoft.com/office/drawing/2014/chart" uri="{C3380CC4-5D6E-409C-BE32-E72D297353CC}">
              <c16:uniqueId val="{00000001-C2B3-4E7B-9867-1BB68BF8C6B6}"/>
            </c:ext>
          </c:extLst>
        </c:ser>
        <c:dLbls>
          <c:showLegendKey val="0"/>
          <c:showVal val="0"/>
          <c:showCatName val="0"/>
          <c:showSerName val="0"/>
          <c:showPercent val="0"/>
          <c:showBubbleSize val="0"/>
        </c:dLbls>
        <c:smooth val="0"/>
        <c:axId val="201151320"/>
        <c:axId val="201153944"/>
      </c:lineChart>
      <c:catAx>
        <c:axId val="20115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153944"/>
        <c:crosses val="autoZero"/>
        <c:auto val="1"/>
        <c:lblAlgn val="ctr"/>
        <c:lblOffset val="100"/>
        <c:noMultiLvlLbl val="0"/>
      </c:catAx>
      <c:valAx>
        <c:axId val="201153944"/>
        <c:scaling>
          <c:orientation val="minMax"/>
          <c:min val="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151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图!$B$74</c:f>
              <c:strCache>
                <c:ptCount val="1"/>
                <c:pt idx="0">
                  <c:v>观察组</c:v>
                </c:pt>
              </c:strCache>
            </c:strRef>
          </c:tx>
          <c:spPr>
            <a:ln w="28575" cap="rnd">
              <a:solidFill>
                <a:schemeClr val="accent1"/>
              </a:solidFill>
              <a:round/>
            </a:ln>
            <a:effectLst/>
          </c:spPr>
          <c:marker>
            <c:symbol val="none"/>
          </c:marker>
          <c:cat>
            <c:strRef>
              <c:f>图!$C$73:$D$73</c:f>
              <c:strCache>
                <c:ptCount val="2"/>
                <c:pt idx="0">
                  <c:v>前测</c:v>
                </c:pt>
                <c:pt idx="1">
                  <c:v>后测</c:v>
                </c:pt>
              </c:strCache>
            </c:strRef>
          </c:cat>
          <c:val>
            <c:numRef>
              <c:f>图!$C$74:$D$74</c:f>
              <c:numCache>
                <c:formatCode>General</c:formatCode>
                <c:ptCount val="2"/>
                <c:pt idx="0">
                  <c:v>17.7272380952381</c:v>
                </c:pt>
                <c:pt idx="1">
                  <c:v>25.340761904761901</c:v>
                </c:pt>
              </c:numCache>
            </c:numRef>
          </c:val>
          <c:smooth val="0"/>
          <c:extLst>
            <c:ext xmlns:c16="http://schemas.microsoft.com/office/drawing/2014/chart" uri="{C3380CC4-5D6E-409C-BE32-E72D297353CC}">
              <c16:uniqueId val="{00000000-C21D-49B2-A049-AA58336260B7}"/>
            </c:ext>
          </c:extLst>
        </c:ser>
        <c:ser>
          <c:idx val="1"/>
          <c:order val="1"/>
          <c:tx>
            <c:strRef>
              <c:f>图!$B$75</c:f>
              <c:strCache>
                <c:ptCount val="1"/>
                <c:pt idx="0">
                  <c:v>对照组</c:v>
                </c:pt>
              </c:strCache>
            </c:strRef>
          </c:tx>
          <c:spPr>
            <a:ln w="28575" cap="rnd">
              <a:solidFill>
                <a:schemeClr val="accent2"/>
              </a:solidFill>
              <a:round/>
            </a:ln>
            <a:effectLst/>
          </c:spPr>
          <c:marker>
            <c:symbol val="none"/>
          </c:marker>
          <c:cat>
            <c:strRef>
              <c:f>图!$C$73:$D$73</c:f>
              <c:strCache>
                <c:ptCount val="2"/>
                <c:pt idx="0">
                  <c:v>前测</c:v>
                </c:pt>
                <c:pt idx="1">
                  <c:v>后测</c:v>
                </c:pt>
              </c:strCache>
            </c:strRef>
          </c:cat>
          <c:val>
            <c:numRef>
              <c:f>图!$C$75:$D$75</c:f>
              <c:numCache>
                <c:formatCode>General</c:formatCode>
                <c:ptCount val="2"/>
                <c:pt idx="0">
                  <c:v>18.0852475247525</c:v>
                </c:pt>
                <c:pt idx="1">
                  <c:v>22.249009900990099</c:v>
                </c:pt>
              </c:numCache>
            </c:numRef>
          </c:val>
          <c:smooth val="0"/>
          <c:extLst>
            <c:ext xmlns:c16="http://schemas.microsoft.com/office/drawing/2014/chart" uri="{C3380CC4-5D6E-409C-BE32-E72D297353CC}">
              <c16:uniqueId val="{00000001-C21D-49B2-A049-AA58336260B7}"/>
            </c:ext>
          </c:extLst>
        </c:ser>
        <c:dLbls>
          <c:showLegendKey val="0"/>
          <c:showVal val="0"/>
          <c:showCatName val="0"/>
          <c:showSerName val="0"/>
          <c:showPercent val="0"/>
          <c:showBubbleSize val="0"/>
        </c:dLbls>
        <c:smooth val="0"/>
        <c:axId val="195806760"/>
        <c:axId val="195813320"/>
      </c:lineChart>
      <c:catAx>
        <c:axId val="19580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813320"/>
        <c:crosses val="autoZero"/>
        <c:auto val="1"/>
        <c:lblAlgn val="ctr"/>
        <c:lblOffset val="100"/>
        <c:noMultiLvlLbl val="0"/>
      </c:catAx>
      <c:valAx>
        <c:axId val="195813320"/>
        <c:scaling>
          <c:orientation val="minMax"/>
          <c:max val="26"/>
          <c:min val="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806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QOL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图!$B$80</c:f>
              <c:strCache>
                <c:ptCount val="1"/>
                <c:pt idx="0">
                  <c:v>观察组</c:v>
                </c:pt>
              </c:strCache>
            </c:strRef>
          </c:tx>
          <c:spPr>
            <a:ln w="28575" cap="rnd">
              <a:solidFill>
                <a:schemeClr val="accent1"/>
              </a:solidFill>
              <a:round/>
            </a:ln>
            <a:effectLst/>
          </c:spPr>
          <c:marker>
            <c:symbol val="none"/>
          </c:marker>
          <c:cat>
            <c:strRef>
              <c:f>图!$C$79:$D$79</c:f>
              <c:strCache>
                <c:ptCount val="2"/>
                <c:pt idx="0">
                  <c:v>前测</c:v>
                </c:pt>
                <c:pt idx="1">
                  <c:v>后测</c:v>
                </c:pt>
              </c:strCache>
            </c:strRef>
          </c:cat>
          <c:val>
            <c:numRef>
              <c:f>图!$C$80:$D$80</c:f>
              <c:numCache>
                <c:formatCode>General</c:formatCode>
                <c:ptCount val="2"/>
                <c:pt idx="0">
                  <c:v>15.737904761904799</c:v>
                </c:pt>
                <c:pt idx="1">
                  <c:v>21.601523809523801</c:v>
                </c:pt>
              </c:numCache>
            </c:numRef>
          </c:val>
          <c:smooth val="0"/>
          <c:extLst>
            <c:ext xmlns:c16="http://schemas.microsoft.com/office/drawing/2014/chart" uri="{C3380CC4-5D6E-409C-BE32-E72D297353CC}">
              <c16:uniqueId val="{00000000-497D-4ADA-90E3-BB7025526C52}"/>
            </c:ext>
          </c:extLst>
        </c:ser>
        <c:ser>
          <c:idx val="1"/>
          <c:order val="1"/>
          <c:tx>
            <c:strRef>
              <c:f>图!$B$81</c:f>
              <c:strCache>
                <c:ptCount val="1"/>
                <c:pt idx="0">
                  <c:v>对照组</c:v>
                </c:pt>
              </c:strCache>
            </c:strRef>
          </c:tx>
          <c:spPr>
            <a:ln w="28575" cap="rnd">
              <a:solidFill>
                <a:schemeClr val="accent2"/>
              </a:solidFill>
              <a:round/>
            </a:ln>
            <a:effectLst/>
          </c:spPr>
          <c:marker>
            <c:symbol val="none"/>
          </c:marker>
          <c:cat>
            <c:strRef>
              <c:f>图!$C$79:$D$79</c:f>
              <c:strCache>
                <c:ptCount val="2"/>
                <c:pt idx="0">
                  <c:v>前测</c:v>
                </c:pt>
                <c:pt idx="1">
                  <c:v>后测</c:v>
                </c:pt>
              </c:strCache>
            </c:strRef>
          </c:cat>
          <c:val>
            <c:numRef>
              <c:f>图!$C$81:$D$81</c:f>
              <c:numCache>
                <c:formatCode>General</c:formatCode>
                <c:ptCount val="2"/>
                <c:pt idx="0">
                  <c:v>15.3207920792079</c:v>
                </c:pt>
                <c:pt idx="1">
                  <c:v>18.6415841584158</c:v>
                </c:pt>
              </c:numCache>
            </c:numRef>
          </c:val>
          <c:smooth val="0"/>
          <c:extLst>
            <c:ext xmlns:c16="http://schemas.microsoft.com/office/drawing/2014/chart" uri="{C3380CC4-5D6E-409C-BE32-E72D297353CC}">
              <c16:uniqueId val="{00000001-497D-4ADA-90E3-BB7025526C52}"/>
            </c:ext>
          </c:extLst>
        </c:ser>
        <c:dLbls>
          <c:showLegendKey val="0"/>
          <c:showVal val="0"/>
          <c:showCatName val="0"/>
          <c:showSerName val="0"/>
          <c:showPercent val="0"/>
          <c:showBubbleSize val="0"/>
        </c:dLbls>
        <c:smooth val="0"/>
        <c:axId val="564057880"/>
        <c:axId val="564059848"/>
      </c:lineChart>
      <c:catAx>
        <c:axId val="56405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4059848"/>
        <c:crosses val="autoZero"/>
        <c:auto val="1"/>
        <c:lblAlgn val="ctr"/>
        <c:lblOffset val="100"/>
        <c:noMultiLvlLbl val="0"/>
      </c:catAx>
      <c:valAx>
        <c:axId val="564059848"/>
        <c:scaling>
          <c:orientation val="minMax"/>
          <c:max val="22"/>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4057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114300</xdr:colOff>
      <xdr:row>16</xdr:row>
      <xdr:rowOff>47625</xdr:rowOff>
    </xdr:from>
    <xdr:to>
      <xdr:col>9</xdr:col>
      <xdr:colOff>571500</xdr:colOff>
      <xdr:row>31</xdr:row>
      <xdr:rowOff>76200</xdr:rowOff>
    </xdr:to>
    <xdr:graphicFrame macro="">
      <xdr:nvGraphicFramePr>
        <xdr:cNvPr id="2" name="图表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619125</xdr:colOff>
      <xdr:row>33</xdr:row>
      <xdr:rowOff>147637</xdr:rowOff>
    </xdr:from>
    <xdr:to>
      <xdr:col>11</xdr:col>
      <xdr:colOff>390525</xdr:colOff>
      <xdr:row>48</xdr:row>
      <xdr:rowOff>176212</xdr:rowOff>
    </xdr:to>
    <xdr:graphicFrame macro="">
      <xdr:nvGraphicFramePr>
        <xdr:cNvPr id="5" name="图表 4">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147637</xdr:colOff>
      <xdr:row>2</xdr:row>
      <xdr:rowOff>14287</xdr:rowOff>
    </xdr:from>
    <xdr:to>
      <xdr:col>12</xdr:col>
      <xdr:colOff>604837</xdr:colOff>
      <xdr:row>16</xdr:row>
      <xdr:rowOff>166687</xdr:rowOff>
    </xdr:to>
    <xdr:graphicFrame macro="">
      <xdr:nvGraphicFramePr>
        <xdr:cNvPr id="7" name="图表 6">
          <a:extLst>
            <a:ext uri="{FF2B5EF4-FFF2-40B4-BE49-F238E27FC236}">
              <a16:creationId xmlns:a16="http://schemas.microsoft.com/office/drawing/2014/main" id="{00000000-0008-0000-0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xdr:colOff>
      <xdr:row>17</xdr:row>
      <xdr:rowOff>109537</xdr:rowOff>
    </xdr:from>
    <xdr:to>
      <xdr:col>14</xdr:col>
      <xdr:colOff>490537</xdr:colOff>
      <xdr:row>32</xdr:row>
      <xdr:rowOff>138112</xdr:rowOff>
    </xdr:to>
    <xdr:graphicFrame macro="">
      <xdr:nvGraphicFramePr>
        <xdr:cNvPr id="8" name="图表 7">
          <a:extLst>
            <a:ext uri="{FF2B5EF4-FFF2-40B4-BE49-F238E27FC236}">
              <a16:creationId xmlns:a16="http://schemas.microsoft.com/office/drawing/2014/main" id="{00000000-0008-0000-0E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71437</xdr:rowOff>
    </xdr:from>
    <xdr:to>
      <xdr:col>6</xdr:col>
      <xdr:colOff>457200</xdr:colOff>
      <xdr:row>32</xdr:row>
      <xdr:rowOff>100012</xdr:rowOff>
    </xdr:to>
    <xdr:graphicFrame macro="">
      <xdr:nvGraphicFramePr>
        <xdr:cNvPr id="9" name="图表 8">
          <a:extLst>
            <a:ext uri="{FF2B5EF4-FFF2-40B4-BE49-F238E27FC236}">
              <a16:creationId xmlns:a16="http://schemas.microsoft.com/office/drawing/2014/main"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566737</xdr:colOff>
      <xdr:row>50</xdr:row>
      <xdr:rowOff>119062</xdr:rowOff>
    </xdr:from>
    <xdr:to>
      <xdr:col>14</xdr:col>
      <xdr:colOff>338137</xdr:colOff>
      <xdr:row>65</xdr:row>
      <xdr:rowOff>147637</xdr:rowOff>
    </xdr:to>
    <xdr:graphicFrame macro="">
      <xdr:nvGraphicFramePr>
        <xdr:cNvPr id="10" name="图表 9">
          <a:extLst>
            <a:ext uri="{FF2B5EF4-FFF2-40B4-BE49-F238E27FC236}">
              <a16:creationId xmlns:a16="http://schemas.microsoft.com/office/drawing/2014/main" id="{00000000-0008-0000-0E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51</xdr:row>
      <xdr:rowOff>33337</xdr:rowOff>
    </xdr:from>
    <xdr:to>
      <xdr:col>6</xdr:col>
      <xdr:colOff>457200</xdr:colOff>
      <xdr:row>66</xdr:row>
      <xdr:rowOff>61912</xdr:rowOff>
    </xdr:to>
    <xdr:graphicFrame macro="">
      <xdr:nvGraphicFramePr>
        <xdr:cNvPr id="11" name="图表 10">
          <a:extLst>
            <a:ext uri="{FF2B5EF4-FFF2-40B4-BE49-F238E27FC236}">
              <a16:creationId xmlns:a16="http://schemas.microsoft.com/office/drawing/2014/main" id="{00000000-0008-0000-0E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595312</xdr:colOff>
      <xdr:row>68</xdr:row>
      <xdr:rowOff>176212</xdr:rowOff>
    </xdr:from>
    <xdr:to>
      <xdr:col>14</xdr:col>
      <xdr:colOff>366712</xdr:colOff>
      <xdr:row>84</xdr:row>
      <xdr:rowOff>23812</xdr:rowOff>
    </xdr:to>
    <xdr:graphicFrame macro="">
      <xdr:nvGraphicFramePr>
        <xdr:cNvPr id="12" name="图表 11">
          <a:extLst>
            <a:ext uri="{FF2B5EF4-FFF2-40B4-BE49-F238E27FC236}">
              <a16:creationId xmlns:a16="http://schemas.microsoft.com/office/drawing/2014/main" id="{00000000-0008-0000-0E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681037</xdr:colOff>
      <xdr:row>85</xdr:row>
      <xdr:rowOff>14287</xdr:rowOff>
    </xdr:from>
    <xdr:to>
      <xdr:col>12</xdr:col>
      <xdr:colOff>452437</xdr:colOff>
      <xdr:row>100</xdr:row>
      <xdr:rowOff>42862</xdr:rowOff>
    </xdr:to>
    <xdr:graphicFrame macro="">
      <xdr:nvGraphicFramePr>
        <xdr:cNvPr id="13" name="图表 12">
          <a:extLst>
            <a:ext uri="{FF2B5EF4-FFF2-40B4-BE49-F238E27FC236}">
              <a16:creationId xmlns:a16="http://schemas.microsoft.com/office/drawing/2014/main" id="{00000000-0008-0000-0E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595312</xdr:colOff>
      <xdr:row>103</xdr:row>
      <xdr:rowOff>176212</xdr:rowOff>
    </xdr:from>
    <xdr:to>
      <xdr:col>14</xdr:col>
      <xdr:colOff>366712</xdr:colOff>
      <xdr:row>119</xdr:row>
      <xdr:rowOff>23812</xdr:rowOff>
    </xdr:to>
    <xdr:graphicFrame macro="">
      <xdr:nvGraphicFramePr>
        <xdr:cNvPr id="14" name="图表 13">
          <a:extLst>
            <a:ext uri="{FF2B5EF4-FFF2-40B4-BE49-F238E27FC236}">
              <a16:creationId xmlns:a16="http://schemas.microsoft.com/office/drawing/2014/main" id="{00000000-0008-0000-0E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509587</xdr:colOff>
      <xdr:row>120</xdr:row>
      <xdr:rowOff>147637</xdr:rowOff>
    </xdr:from>
    <xdr:to>
      <xdr:col>14</xdr:col>
      <xdr:colOff>280987</xdr:colOff>
      <xdr:row>135</xdr:row>
      <xdr:rowOff>176212</xdr:rowOff>
    </xdr:to>
    <xdr:graphicFrame macro="">
      <xdr:nvGraphicFramePr>
        <xdr:cNvPr id="15" name="图表 14">
          <a:extLst>
            <a:ext uri="{FF2B5EF4-FFF2-40B4-BE49-F238E27FC236}">
              <a16:creationId xmlns:a16="http://schemas.microsoft.com/office/drawing/2014/main" id="{00000000-0008-0000-0E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52387</xdr:colOff>
      <xdr:row>121</xdr:row>
      <xdr:rowOff>42862</xdr:rowOff>
    </xdr:from>
    <xdr:to>
      <xdr:col>6</xdr:col>
      <xdr:colOff>509587</xdr:colOff>
      <xdr:row>136</xdr:row>
      <xdr:rowOff>71437</xdr:rowOff>
    </xdr:to>
    <xdr:graphicFrame macro="">
      <xdr:nvGraphicFramePr>
        <xdr:cNvPr id="16" name="图表 15">
          <a:extLst>
            <a:ext uri="{FF2B5EF4-FFF2-40B4-BE49-F238E27FC236}">
              <a16:creationId xmlns:a16="http://schemas.microsoft.com/office/drawing/2014/main" id="{00000000-0008-0000-0E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366712</xdr:colOff>
      <xdr:row>140</xdr:row>
      <xdr:rowOff>61912</xdr:rowOff>
    </xdr:from>
    <xdr:to>
      <xdr:col>14</xdr:col>
      <xdr:colOff>138112</xdr:colOff>
      <xdr:row>155</xdr:row>
      <xdr:rowOff>90487</xdr:rowOff>
    </xdr:to>
    <xdr:graphicFrame macro="">
      <xdr:nvGraphicFramePr>
        <xdr:cNvPr id="17" name="图表 16">
          <a:extLst>
            <a:ext uri="{FF2B5EF4-FFF2-40B4-BE49-F238E27FC236}">
              <a16:creationId xmlns:a16="http://schemas.microsoft.com/office/drawing/2014/main" id="{00000000-0008-0000-0E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280987</xdr:colOff>
      <xdr:row>157</xdr:row>
      <xdr:rowOff>71437</xdr:rowOff>
    </xdr:from>
    <xdr:to>
      <xdr:col>14</xdr:col>
      <xdr:colOff>52387</xdr:colOff>
      <xdr:row>172</xdr:row>
      <xdr:rowOff>80962</xdr:rowOff>
    </xdr:to>
    <xdr:graphicFrame macro="">
      <xdr:nvGraphicFramePr>
        <xdr:cNvPr id="18" name="图表 17">
          <a:extLst>
            <a:ext uri="{FF2B5EF4-FFF2-40B4-BE49-F238E27FC236}">
              <a16:creationId xmlns:a16="http://schemas.microsoft.com/office/drawing/2014/main" id="{00000000-0008-0000-0E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157</xdr:row>
      <xdr:rowOff>138112</xdr:rowOff>
    </xdr:from>
    <xdr:to>
      <xdr:col>6</xdr:col>
      <xdr:colOff>457200</xdr:colOff>
      <xdr:row>172</xdr:row>
      <xdr:rowOff>147637</xdr:rowOff>
    </xdr:to>
    <xdr:graphicFrame macro="">
      <xdr:nvGraphicFramePr>
        <xdr:cNvPr id="19" name="图表 18">
          <a:extLst>
            <a:ext uri="{FF2B5EF4-FFF2-40B4-BE49-F238E27FC236}">
              <a16:creationId xmlns:a16="http://schemas.microsoft.com/office/drawing/2014/main" id="{00000000-0008-0000-0E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53"/>
  <sheetViews>
    <sheetView zoomScale="80" zoomScaleNormal="80" workbookViewId="0">
      <pane xSplit="2" ySplit="2" topLeftCell="AA103" activePane="bottomRight" state="frozen"/>
      <selection pane="topRight" activeCell="B1" sqref="B1"/>
      <selection pane="bottomLeft" activeCell="A4" sqref="A4"/>
      <selection pane="bottomRight" activeCell="B3" sqref="B3:B153"/>
    </sheetView>
  </sheetViews>
  <sheetFormatPr defaultRowHeight="14.25" x14ac:dyDescent="0.2"/>
  <cols>
    <col min="2" max="2" width="43.125" style="18" bestFit="1" customWidth="1"/>
    <col min="3" max="3" width="14.125" bestFit="1" customWidth="1"/>
    <col min="4" max="4" width="13" bestFit="1" customWidth="1"/>
    <col min="5" max="5" width="11.375" style="4" bestFit="1" customWidth="1"/>
    <col min="7" max="7" width="11.25" style="11" bestFit="1" customWidth="1"/>
    <col min="8" max="8" width="10.75" bestFit="1" customWidth="1"/>
    <col min="9" max="9" width="15.375" style="11" customWidth="1"/>
    <col min="10" max="10" width="12.125" style="11" customWidth="1"/>
    <col min="11" max="11" width="19.25" customWidth="1"/>
    <col min="12" max="12" width="18" customWidth="1"/>
    <col min="13" max="13" width="9" customWidth="1"/>
    <col min="14" max="14" width="46.375" style="6" customWidth="1"/>
    <col min="15" max="15" width="9" customWidth="1"/>
    <col min="16" max="16" width="75.375" style="6" customWidth="1"/>
    <col min="17" max="17" width="9" customWidth="1"/>
    <col min="18" max="18" width="22.625" bestFit="1" customWidth="1"/>
    <col min="19" max="19" width="16.25" bestFit="1" customWidth="1"/>
    <col min="20" max="20" width="16.25" customWidth="1"/>
    <col min="24" max="24" width="22.625" bestFit="1" customWidth="1"/>
    <col min="25" max="25" width="18.375" bestFit="1" customWidth="1"/>
    <col min="26" max="26" width="18.375" customWidth="1"/>
    <col min="30" max="30" width="12.25" bestFit="1" customWidth="1"/>
  </cols>
  <sheetData>
    <row r="1" spans="1:34" s="13" customFormat="1" x14ac:dyDescent="0.2">
      <c r="B1" s="16" t="s">
        <v>0</v>
      </c>
      <c r="C1" s="13" t="s">
        <v>15</v>
      </c>
      <c r="D1" s="13" t="s">
        <v>21</v>
      </c>
      <c r="E1" s="14" t="s">
        <v>10</v>
      </c>
      <c r="F1" s="13" t="s">
        <v>13</v>
      </c>
      <c r="G1" s="15" t="s">
        <v>11</v>
      </c>
      <c r="H1" s="13" t="s">
        <v>14</v>
      </c>
      <c r="I1" s="11" t="s">
        <v>721</v>
      </c>
      <c r="J1" s="15"/>
      <c r="L1" s="13" t="s">
        <v>4</v>
      </c>
      <c r="N1" s="12" t="s">
        <v>9</v>
      </c>
      <c r="O1" s="13" t="s">
        <v>8</v>
      </c>
      <c r="P1" s="12" t="s">
        <v>3</v>
      </c>
      <c r="Q1" s="13" t="s">
        <v>1</v>
      </c>
      <c r="W1" s="13" t="s">
        <v>2</v>
      </c>
      <c r="AC1" s="13" t="s">
        <v>16</v>
      </c>
      <c r="AD1" s="13" t="s">
        <v>17</v>
      </c>
      <c r="AE1" s="13" t="s">
        <v>19</v>
      </c>
      <c r="AF1" s="13" t="s">
        <v>18</v>
      </c>
      <c r="AG1" s="13" t="s">
        <v>81</v>
      </c>
      <c r="AH1" s="13" t="s">
        <v>52</v>
      </c>
    </row>
    <row r="2" spans="1:34" s="1" customFormat="1" x14ac:dyDescent="0.2">
      <c r="B2" s="17"/>
      <c r="E2" s="3"/>
      <c r="G2" s="10"/>
      <c r="I2" s="11" t="s">
        <v>722</v>
      </c>
      <c r="J2" s="10" t="s">
        <v>42</v>
      </c>
      <c r="K2" s="1" t="s">
        <v>12</v>
      </c>
      <c r="L2" s="1" t="s">
        <v>7</v>
      </c>
      <c r="M2" s="1" t="s">
        <v>30</v>
      </c>
      <c r="N2" s="5"/>
      <c r="P2" s="5"/>
      <c r="Q2" s="1" t="s">
        <v>5</v>
      </c>
      <c r="R2" s="1" t="s">
        <v>29</v>
      </c>
      <c r="S2" s="1" t="s">
        <v>75</v>
      </c>
      <c r="T2" s="1" t="s">
        <v>1287</v>
      </c>
      <c r="U2" s="1" t="s">
        <v>6</v>
      </c>
      <c r="V2" s="1" t="s">
        <v>77</v>
      </c>
      <c r="W2" s="1" t="s">
        <v>5</v>
      </c>
      <c r="X2" s="1" t="s">
        <v>29</v>
      </c>
      <c r="Y2" s="1" t="s">
        <v>76</v>
      </c>
      <c r="Z2" s="1" t="s">
        <v>1287</v>
      </c>
      <c r="AA2" s="1" t="s">
        <v>6</v>
      </c>
      <c r="AB2" s="1" t="s">
        <v>77</v>
      </c>
    </row>
    <row r="3" spans="1:34" x14ac:dyDescent="0.2">
      <c r="B3" s="18" t="s">
        <v>22</v>
      </c>
      <c r="D3" t="s">
        <v>23</v>
      </c>
      <c r="E3" s="4">
        <v>41487</v>
      </c>
      <c r="F3" t="s">
        <v>38</v>
      </c>
      <c r="G3" s="11" t="s">
        <v>24</v>
      </c>
      <c r="H3" t="s">
        <v>25</v>
      </c>
      <c r="K3" t="s">
        <v>28</v>
      </c>
      <c r="L3" t="s">
        <v>50</v>
      </c>
      <c r="M3" t="s">
        <v>31</v>
      </c>
      <c r="N3" s="6" t="s">
        <v>26</v>
      </c>
      <c r="P3" s="6" t="s">
        <v>27</v>
      </c>
      <c r="Q3">
        <v>23</v>
      </c>
      <c r="R3" t="s">
        <v>32</v>
      </c>
      <c r="S3" t="s">
        <v>33</v>
      </c>
      <c r="W3">
        <v>23</v>
      </c>
      <c r="X3" t="s">
        <v>34</v>
      </c>
      <c r="Y3" t="s">
        <v>35</v>
      </c>
    </row>
    <row r="4" spans="1:34" ht="28.5" x14ac:dyDescent="0.2">
      <c r="B4" s="18" t="s">
        <v>36</v>
      </c>
      <c r="D4" t="s">
        <v>69</v>
      </c>
      <c r="E4" s="4">
        <v>39783</v>
      </c>
      <c r="F4" t="s">
        <v>37</v>
      </c>
      <c r="G4" s="11" t="s">
        <v>40</v>
      </c>
      <c r="H4" t="s">
        <v>39</v>
      </c>
      <c r="I4" s="11" t="s">
        <v>723</v>
      </c>
      <c r="J4" s="11" t="s">
        <v>43</v>
      </c>
      <c r="L4" t="s">
        <v>46</v>
      </c>
      <c r="M4" t="s">
        <v>41</v>
      </c>
      <c r="N4" s="6" t="s">
        <v>44</v>
      </c>
      <c r="P4" s="6" t="s">
        <v>45</v>
      </c>
    </row>
    <row r="5" spans="1:34" ht="28.5" x14ac:dyDescent="0.2">
      <c r="B5" s="18" t="s">
        <v>47</v>
      </c>
      <c r="D5" t="s">
        <v>48</v>
      </c>
      <c r="E5" s="7">
        <v>42430</v>
      </c>
      <c r="F5" t="s">
        <v>51</v>
      </c>
      <c r="L5" t="s">
        <v>49</v>
      </c>
      <c r="M5" t="s">
        <v>41</v>
      </c>
      <c r="AH5" t="s">
        <v>53</v>
      </c>
    </row>
    <row r="6" spans="1:34" ht="28.5" x14ac:dyDescent="0.2">
      <c r="B6" s="18" t="s">
        <v>54</v>
      </c>
      <c r="D6" t="s">
        <v>55</v>
      </c>
      <c r="E6" s="4">
        <v>41487</v>
      </c>
      <c r="F6" t="s">
        <v>56</v>
      </c>
      <c r="G6" s="11" t="s">
        <v>58</v>
      </c>
      <c r="H6" t="s">
        <v>57</v>
      </c>
      <c r="L6" t="s">
        <v>59</v>
      </c>
      <c r="M6" t="s">
        <v>41</v>
      </c>
      <c r="Q6">
        <v>32</v>
      </c>
      <c r="W6">
        <v>28</v>
      </c>
    </row>
    <row r="7" spans="1:34" x14ac:dyDescent="0.2">
      <c r="B7" s="18" t="s">
        <v>60</v>
      </c>
      <c r="D7" t="s">
        <v>61</v>
      </c>
      <c r="E7" s="4">
        <v>40422</v>
      </c>
      <c r="F7" t="s">
        <v>70</v>
      </c>
      <c r="G7" s="11" t="s">
        <v>63</v>
      </c>
      <c r="H7" t="s">
        <v>62</v>
      </c>
      <c r="I7" s="11" t="s">
        <v>724</v>
      </c>
      <c r="J7" s="11" t="s">
        <v>64</v>
      </c>
      <c r="K7" t="s">
        <v>28</v>
      </c>
      <c r="L7" t="s">
        <v>66</v>
      </c>
      <c r="M7" t="s">
        <v>41</v>
      </c>
      <c r="P7" s="6" t="s">
        <v>65</v>
      </c>
    </row>
    <row r="8" spans="1:34" ht="28.5" x14ac:dyDescent="0.2">
      <c r="B8" s="18" t="s">
        <v>67</v>
      </c>
      <c r="D8" t="s">
        <v>68</v>
      </c>
      <c r="E8" s="4">
        <v>42430</v>
      </c>
      <c r="F8" t="s">
        <v>71</v>
      </c>
      <c r="G8" s="11" t="s">
        <v>72</v>
      </c>
      <c r="H8" t="s">
        <v>73</v>
      </c>
      <c r="I8" s="11" t="s">
        <v>725</v>
      </c>
      <c r="K8" t="s">
        <v>74</v>
      </c>
      <c r="L8" t="s">
        <v>78</v>
      </c>
      <c r="M8" t="s">
        <v>80</v>
      </c>
      <c r="P8" s="6" t="s">
        <v>79</v>
      </c>
      <c r="AG8" t="s">
        <v>82</v>
      </c>
    </row>
    <row r="9" spans="1:34" ht="28.5" x14ac:dyDescent="0.2">
      <c r="B9" s="18" t="s">
        <v>83</v>
      </c>
      <c r="D9" t="s">
        <v>84</v>
      </c>
      <c r="E9" s="4">
        <v>39722</v>
      </c>
    </row>
    <row r="10" spans="1:34" x14ac:dyDescent="0.2">
      <c r="B10" s="18" t="s">
        <v>85</v>
      </c>
      <c r="D10" t="s">
        <v>86</v>
      </c>
      <c r="E10" s="4">
        <v>40483</v>
      </c>
    </row>
    <row r="11" spans="1:34" x14ac:dyDescent="0.2">
      <c r="B11" s="18" t="s">
        <v>87</v>
      </c>
      <c r="D11" t="s">
        <v>88</v>
      </c>
      <c r="E11" s="4">
        <v>38718</v>
      </c>
    </row>
    <row r="12" spans="1:34" ht="28.5" x14ac:dyDescent="0.2">
      <c r="A12">
        <v>1</v>
      </c>
      <c r="B12" s="19" t="s">
        <v>89</v>
      </c>
      <c r="C12" s="2"/>
      <c r="D12" t="s">
        <v>90</v>
      </c>
      <c r="E12" s="4">
        <v>41974</v>
      </c>
      <c r="F12" t="s">
        <v>91</v>
      </c>
      <c r="G12" s="11" t="s">
        <v>92</v>
      </c>
      <c r="H12">
        <v>74.599999999999994</v>
      </c>
      <c r="Q12">
        <v>50</v>
      </c>
      <c r="R12" s="8" t="s">
        <v>93</v>
      </c>
      <c r="W12">
        <v>50</v>
      </c>
      <c r="X12" s="8">
        <v>0.7</v>
      </c>
    </row>
    <row r="13" spans="1:34" ht="28.5" x14ac:dyDescent="0.2">
      <c r="A13">
        <v>1</v>
      </c>
      <c r="B13" s="18" t="s">
        <v>94</v>
      </c>
      <c r="D13" t="s">
        <v>90</v>
      </c>
      <c r="E13" s="4">
        <v>42095</v>
      </c>
      <c r="F13" t="s">
        <v>95</v>
      </c>
      <c r="G13" s="11" t="s">
        <v>98</v>
      </c>
      <c r="H13" t="s">
        <v>96</v>
      </c>
      <c r="K13" t="s">
        <v>99</v>
      </c>
      <c r="L13" t="s">
        <v>78</v>
      </c>
      <c r="M13" t="s">
        <v>80</v>
      </c>
      <c r="P13" s="6" t="s">
        <v>97</v>
      </c>
      <c r="Q13">
        <v>20</v>
      </c>
      <c r="R13" t="s">
        <v>100</v>
      </c>
      <c r="S13" t="s">
        <v>101</v>
      </c>
      <c r="W13">
        <v>20</v>
      </c>
      <c r="X13" t="s">
        <v>102</v>
      </c>
      <c r="Y13" t="s">
        <v>103</v>
      </c>
    </row>
    <row r="14" spans="1:34" ht="28.5" x14ac:dyDescent="0.2">
      <c r="A14">
        <v>1</v>
      </c>
      <c r="B14" s="18" t="s">
        <v>104</v>
      </c>
      <c r="D14" t="s">
        <v>90</v>
      </c>
      <c r="E14" s="4">
        <v>41852</v>
      </c>
      <c r="F14" t="s">
        <v>105</v>
      </c>
      <c r="G14" s="11" t="s">
        <v>106</v>
      </c>
      <c r="H14" t="s">
        <v>107</v>
      </c>
      <c r="K14" t="s">
        <v>113</v>
      </c>
      <c r="P14" s="6" t="s">
        <v>108</v>
      </c>
      <c r="Q14">
        <v>44</v>
      </c>
      <c r="R14" t="s">
        <v>109</v>
      </c>
      <c r="S14" t="s">
        <v>110</v>
      </c>
      <c r="W14">
        <v>42</v>
      </c>
      <c r="X14" t="s">
        <v>111</v>
      </c>
      <c r="Y14" t="s">
        <v>112</v>
      </c>
    </row>
    <row r="15" spans="1:34" ht="28.5" x14ac:dyDescent="0.2">
      <c r="B15" s="18" t="s">
        <v>114</v>
      </c>
      <c r="D15" t="s">
        <v>115</v>
      </c>
      <c r="E15" s="4">
        <v>39904</v>
      </c>
      <c r="F15" t="s">
        <v>116</v>
      </c>
    </row>
    <row r="16" spans="1:34" ht="28.5" x14ac:dyDescent="0.2">
      <c r="A16">
        <v>1</v>
      </c>
      <c r="B16" s="18" t="s">
        <v>117</v>
      </c>
      <c r="D16" t="s">
        <v>90</v>
      </c>
      <c r="E16" s="4">
        <v>41791</v>
      </c>
      <c r="F16" t="s">
        <v>118</v>
      </c>
      <c r="G16" s="11" t="s">
        <v>119</v>
      </c>
      <c r="H16" t="s">
        <v>120</v>
      </c>
      <c r="I16" s="11" t="s">
        <v>726</v>
      </c>
      <c r="J16" s="11" t="s">
        <v>121</v>
      </c>
      <c r="P16" s="6" t="s">
        <v>122</v>
      </c>
      <c r="Q16">
        <v>35</v>
      </c>
      <c r="R16" s="9" t="s">
        <v>123</v>
      </c>
      <c r="W16">
        <v>35</v>
      </c>
      <c r="X16" s="9">
        <v>0.71399999999999997</v>
      </c>
    </row>
    <row r="17" spans="1:34" x14ac:dyDescent="0.2">
      <c r="B17" s="18" t="s">
        <v>124</v>
      </c>
      <c r="D17" t="s">
        <v>125</v>
      </c>
      <c r="E17" s="4">
        <v>39904</v>
      </c>
      <c r="F17" t="s">
        <v>126</v>
      </c>
    </row>
    <row r="18" spans="1:34" x14ac:dyDescent="0.2">
      <c r="A18">
        <v>1</v>
      </c>
      <c r="B18" s="18" t="s">
        <v>127</v>
      </c>
      <c r="D18" t="s">
        <v>128</v>
      </c>
      <c r="E18" s="4">
        <v>40695</v>
      </c>
      <c r="F18" t="s">
        <v>118</v>
      </c>
      <c r="G18" s="11" t="s">
        <v>129</v>
      </c>
      <c r="H18" t="s">
        <v>130</v>
      </c>
      <c r="R18" t="s">
        <v>131</v>
      </c>
    </row>
    <row r="19" spans="1:34" ht="28.5" x14ac:dyDescent="0.2">
      <c r="B19" s="18" t="s">
        <v>132</v>
      </c>
      <c r="D19" t="s">
        <v>133</v>
      </c>
      <c r="E19" s="4">
        <v>40118</v>
      </c>
      <c r="F19" t="s">
        <v>134</v>
      </c>
    </row>
    <row r="20" spans="1:34" ht="42.75" x14ac:dyDescent="0.2">
      <c r="A20">
        <v>1</v>
      </c>
      <c r="B20" s="18" t="s">
        <v>135</v>
      </c>
      <c r="D20" t="s">
        <v>136</v>
      </c>
      <c r="E20" s="4">
        <v>41852</v>
      </c>
      <c r="F20" t="s">
        <v>137</v>
      </c>
      <c r="G20" s="11" t="s">
        <v>143</v>
      </c>
      <c r="H20" t="s">
        <v>139</v>
      </c>
      <c r="J20" s="11" t="s">
        <v>140</v>
      </c>
      <c r="K20" t="s">
        <v>141</v>
      </c>
      <c r="N20" s="6" t="s">
        <v>138</v>
      </c>
      <c r="P20" s="6" t="s">
        <v>142</v>
      </c>
      <c r="Q20">
        <v>30</v>
      </c>
      <c r="R20" s="6" t="s">
        <v>144</v>
      </c>
      <c r="S20" t="s">
        <v>145</v>
      </c>
      <c r="W20">
        <v>30</v>
      </c>
      <c r="X20" t="s">
        <v>146</v>
      </c>
      <c r="Y20" t="s">
        <v>147</v>
      </c>
    </row>
    <row r="21" spans="1:34" ht="28.5" x14ac:dyDescent="0.2">
      <c r="A21">
        <v>1</v>
      </c>
      <c r="B21" s="18" t="s">
        <v>148</v>
      </c>
      <c r="D21" t="s">
        <v>150</v>
      </c>
      <c r="E21" s="4">
        <v>42309</v>
      </c>
      <c r="F21" t="s">
        <v>151</v>
      </c>
      <c r="G21" s="11" t="s">
        <v>162</v>
      </c>
      <c r="H21" t="s">
        <v>152</v>
      </c>
      <c r="I21" s="11" t="s">
        <v>727</v>
      </c>
      <c r="K21" t="s">
        <v>154</v>
      </c>
      <c r="L21" t="s">
        <v>156</v>
      </c>
      <c r="M21" t="s">
        <v>31</v>
      </c>
      <c r="N21" s="6" t="s">
        <v>153</v>
      </c>
      <c r="P21" s="6" t="s">
        <v>155</v>
      </c>
      <c r="Q21">
        <v>24</v>
      </c>
      <c r="R21" s="6" t="s">
        <v>157</v>
      </c>
      <c r="S21" t="s">
        <v>158</v>
      </c>
    </row>
    <row r="22" spans="1:34" ht="28.5" x14ac:dyDescent="0.2">
      <c r="A22">
        <v>1</v>
      </c>
      <c r="B22" s="18" t="s">
        <v>159</v>
      </c>
      <c r="D22" t="s">
        <v>160</v>
      </c>
      <c r="E22" s="4">
        <v>41974</v>
      </c>
      <c r="F22" t="s">
        <v>161</v>
      </c>
      <c r="G22" s="11" t="s">
        <v>163</v>
      </c>
      <c r="H22" t="s">
        <v>164</v>
      </c>
      <c r="I22" s="11" t="s">
        <v>728</v>
      </c>
      <c r="J22" s="11" t="s">
        <v>165</v>
      </c>
      <c r="K22" t="s">
        <v>167</v>
      </c>
      <c r="L22" t="s">
        <v>156</v>
      </c>
      <c r="M22" t="s">
        <v>31</v>
      </c>
      <c r="P22" s="6" t="s">
        <v>166</v>
      </c>
      <c r="Q22">
        <v>73</v>
      </c>
      <c r="R22" t="s">
        <v>168</v>
      </c>
      <c r="S22" t="s">
        <v>169</v>
      </c>
    </row>
    <row r="23" spans="1:34" x14ac:dyDescent="0.2">
      <c r="B23" s="18" t="s">
        <v>170</v>
      </c>
      <c r="D23" t="s">
        <v>149</v>
      </c>
      <c r="E23" s="4">
        <v>40238</v>
      </c>
      <c r="F23" t="s">
        <v>171</v>
      </c>
      <c r="G23" s="11" t="s">
        <v>172</v>
      </c>
      <c r="H23" t="s">
        <v>173</v>
      </c>
      <c r="I23" s="11" t="s">
        <v>729</v>
      </c>
      <c r="K23" t="s">
        <v>174</v>
      </c>
      <c r="N23" s="6" t="s">
        <v>175</v>
      </c>
      <c r="P23" s="6" t="s">
        <v>176</v>
      </c>
    </row>
    <row r="24" spans="1:34" ht="28.5" x14ac:dyDescent="0.2">
      <c r="B24" s="18" t="s">
        <v>177</v>
      </c>
      <c r="D24" t="s">
        <v>178</v>
      </c>
      <c r="E24" s="4">
        <v>42125</v>
      </c>
      <c r="F24" t="s">
        <v>179</v>
      </c>
      <c r="G24" s="11" t="s">
        <v>182</v>
      </c>
      <c r="K24" t="s">
        <v>180</v>
      </c>
      <c r="P24" s="6" t="s">
        <v>181</v>
      </c>
      <c r="Q24" t="s">
        <v>183</v>
      </c>
    </row>
    <row r="25" spans="1:34" x14ac:dyDescent="0.2">
      <c r="A25">
        <v>1</v>
      </c>
      <c r="B25" s="18" t="s">
        <v>184</v>
      </c>
      <c r="D25" t="s">
        <v>185</v>
      </c>
      <c r="E25" s="4">
        <v>41244</v>
      </c>
      <c r="F25" t="s">
        <v>186</v>
      </c>
      <c r="G25" s="11" t="s">
        <v>187</v>
      </c>
      <c r="H25" t="s">
        <v>188</v>
      </c>
      <c r="K25" t="s">
        <v>28</v>
      </c>
      <c r="L25" t="s">
        <v>78</v>
      </c>
      <c r="M25" t="s">
        <v>31</v>
      </c>
      <c r="P25" s="6" t="s">
        <v>189</v>
      </c>
    </row>
    <row r="26" spans="1:34" ht="28.5" x14ac:dyDescent="0.2">
      <c r="A26">
        <v>1</v>
      </c>
      <c r="B26" s="18" t="s">
        <v>190</v>
      </c>
      <c r="D26" t="s">
        <v>197</v>
      </c>
      <c r="E26" s="4">
        <v>41275</v>
      </c>
      <c r="F26" t="s">
        <v>191</v>
      </c>
      <c r="G26" s="11" t="s">
        <v>192</v>
      </c>
      <c r="H26" t="s">
        <v>193</v>
      </c>
      <c r="I26" s="11" t="s">
        <v>730</v>
      </c>
      <c r="J26" s="11" t="s">
        <v>194</v>
      </c>
      <c r="K26" t="s">
        <v>195</v>
      </c>
      <c r="L26" t="s">
        <v>78</v>
      </c>
      <c r="M26" t="s">
        <v>31</v>
      </c>
      <c r="N26" s="6" t="s">
        <v>196</v>
      </c>
    </row>
    <row r="27" spans="1:34" ht="28.5" x14ac:dyDescent="0.2">
      <c r="A27">
        <v>1</v>
      </c>
      <c r="B27" s="18" t="s">
        <v>198</v>
      </c>
      <c r="D27" t="s">
        <v>199</v>
      </c>
      <c r="E27" s="4">
        <v>42095</v>
      </c>
      <c r="F27" t="s">
        <v>200</v>
      </c>
      <c r="G27" s="11" t="s">
        <v>202</v>
      </c>
      <c r="H27" t="s">
        <v>201</v>
      </c>
      <c r="K27" t="s">
        <v>203</v>
      </c>
      <c r="L27" t="s">
        <v>78</v>
      </c>
      <c r="M27" t="s">
        <v>31</v>
      </c>
    </row>
    <row r="28" spans="1:34" x14ac:dyDescent="0.2">
      <c r="B28" s="18" t="s">
        <v>204</v>
      </c>
      <c r="D28" t="s">
        <v>205</v>
      </c>
      <c r="E28" s="4">
        <v>42278</v>
      </c>
      <c r="G28" s="11" t="s">
        <v>207</v>
      </c>
      <c r="P28" s="6" t="s">
        <v>208</v>
      </c>
      <c r="AH28" t="s">
        <v>206</v>
      </c>
    </row>
    <row r="29" spans="1:34" x14ac:dyDescent="0.2">
      <c r="B29" s="18" t="s">
        <v>209</v>
      </c>
      <c r="D29" t="s">
        <v>210</v>
      </c>
      <c r="E29" s="4">
        <v>41487</v>
      </c>
      <c r="F29" t="s">
        <v>211</v>
      </c>
      <c r="AH29" t="s">
        <v>206</v>
      </c>
    </row>
    <row r="30" spans="1:34" ht="28.5" x14ac:dyDescent="0.2">
      <c r="A30">
        <v>1</v>
      </c>
      <c r="B30" s="18" t="s">
        <v>212</v>
      </c>
      <c r="D30" t="s">
        <v>213</v>
      </c>
      <c r="E30" s="4">
        <v>42278</v>
      </c>
      <c r="F30" t="s">
        <v>214</v>
      </c>
      <c r="G30" s="11" t="s">
        <v>215</v>
      </c>
      <c r="H30">
        <v>66.900000000000006</v>
      </c>
      <c r="I30" s="11" t="s">
        <v>731</v>
      </c>
      <c r="K30" t="s">
        <v>216</v>
      </c>
      <c r="L30" t="s">
        <v>78</v>
      </c>
      <c r="M30" t="s">
        <v>31</v>
      </c>
      <c r="P30" s="6" t="s">
        <v>217</v>
      </c>
    </row>
    <row r="31" spans="1:34" ht="28.5" x14ac:dyDescent="0.2">
      <c r="A31">
        <v>1</v>
      </c>
      <c r="B31" s="18" t="s">
        <v>218</v>
      </c>
      <c r="D31" t="s">
        <v>219</v>
      </c>
      <c r="E31" s="4">
        <v>40330</v>
      </c>
      <c r="F31" t="s">
        <v>220</v>
      </c>
      <c r="G31" s="11" t="s">
        <v>221</v>
      </c>
      <c r="H31">
        <v>72</v>
      </c>
      <c r="I31" s="11" t="s">
        <v>732</v>
      </c>
      <c r="K31" t="s">
        <v>203</v>
      </c>
      <c r="P31" s="6" t="s">
        <v>222</v>
      </c>
    </row>
    <row r="32" spans="1:34" x14ac:dyDescent="0.2">
      <c r="A32">
        <v>1</v>
      </c>
      <c r="B32" s="18" t="s">
        <v>223</v>
      </c>
      <c r="D32" t="s">
        <v>224</v>
      </c>
      <c r="E32" s="4">
        <v>42156</v>
      </c>
      <c r="F32" t="s">
        <v>225</v>
      </c>
      <c r="G32" s="11" t="s">
        <v>226</v>
      </c>
      <c r="H32" t="s">
        <v>227</v>
      </c>
      <c r="J32" s="11" t="s">
        <v>230</v>
      </c>
      <c r="K32" t="s">
        <v>195</v>
      </c>
      <c r="L32" t="s">
        <v>78</v>
      </c>
      <c r="M32" t="s">
        <v>229</v>
      </c>
      <c r="P32" s="6" t="s">
        <v>228</v>
      </c>
    </row>
    <row r="33" spans="1:23" ht="28.5" x14ac:dyDescent="0.2">
      <c r="A33">
        <v>1</v>
      </c>
      <c r="B33" s="18" t="s">
        <v>231</v>
      </c>
      <c r="D33" t="s">
        <v>232</v>
      </c>
      <c r="E33" s="4">
        <v>41730</v>
      </c>
      <c r="F33" t="s">
        <v>233</v>
      </c>
      <c r="G33" s="11" t="s">
        <v>234</v>
      </c>
      <c r="H33" t="s">
        <v>235</v>
      </c>
      <c r="K33" t="s">
        <v>236</v>
      </c>
      <c r="L33" t="s">
        <v>78</v>
      </c>
      <c r="M33" t="s">
        <v>31</v>
      </c>
      <c r="P33" s="6" t="s">
        <v>237</v>
      </c>
    </row>
    <row r="34" spans="1:23" ht="28.5" x14ac:dyDescent="0.2">
      <c r="A34">
        <v>1</v>
      </c>
      <c r="B34" s="18" t="s">
        <v>238</v>
      </c>
      <c r="D34" t="s">
        <v>61</v>
      </c>
      <c r="E34" s="4">
        <v>40299</v>
      </c>
      <c r="F34" t="s">
        <v>239</v>
      </c>
      <c r="G34" s="11" t="s">
        <v>241</v>
      </c>
      <c r="H34" t="s">
        <v>240</v>
      </c>
      <c r="I34" s="11" t="s">
        <v>733</v>
      </c>
      <c r="K34" t="s">
        <v>28</v>
      </c>
      <c r="L34" t="s">
        <v>78</v>
      </c>
      <c r="M34" t="s">
        <v>31</v>
      </c>
      <c r="P34" s="6" t="s">
        <v>242</v>
      </c>
    </row>
    <row r="35" spans="1:23" x14ac:dyDescent="0.2">
      <c r="A35">
        <v>1</v>
      </c>
      <c r="B35" s="18" t="s">
        <v>243</v>
      </c>
      <c r="D35" t="s">
        <v>244</v>
      </c>
      <c r="E35" s="4">
        <v>41791</v>
      </c>
      <c r="F35" t="s">
        <v>245</v>
      </c>
      <c r="G35" s="11" t="s">
        <v>246</v>
      </c>
      <c r="H35" t="s">
        <v>247</v>
      </c>
      <c r="J35" s="11" t="s">
        <v>248</v>
      </c>
      <c r="K35" t="s">
        <v>250</v>
      </c>
      <c r="L35" t="s">
        <v>78</v>
      </c>
      <c r="M35" t="s">
        <v>41</v>
      </c>
      <c r="P35" s="6" t="s">
        <v>249</v>
      </c>
      <c r="Q35">
        <v>69</v>
      </c>
      <c r="W35">
        <v>69</v>
      </c>
    </row>
    <row r="36" spans="1:23" ht="28.5" x14ac:dyDescent="0.2">
      <c r="A36">
        <v>1</v>
      </c>
      <c r="B36" s="18" t="s">
        <v>251</v>
      </c>
      <c r="D36" t="s">
        <v>252</v>
      </c>
      <c r="E36" s="4">
        <v>41791</v>
      </c>
      <c r="F36" t="s">
        <v>253</v>
      </c>
      <c r="G36" s="11" t="s">
        <v>254</v>
      </c>
      <c r="H36" t="s">
        <v>255</v>
      </c>
      <c r="I36" s="11" t="s">
        <v>734</v>
      </c>
      <c r="K36" t="s">
        <v>257</v>
      </c>
      <c r="L36" t="s">
        <v>78</v>
      </c>
      <c r="M36" t="s">
        <v>31</v>
      </c>
      <c r="P36" s="6" t="s">
        <v>258</v>
      </c>
      <c r="Q36">
        <v>30</v>
      </c>
      <c r="W36">
        <v>30</v>
      </c>
    </row>
    <row r="37" spans="1:23" x14ac:dyDescent="0.2">
      <c r="A37">
        <v>1</v>
      </c>
      <c r="B37" s="18" t="s">
        <v>259</v>
      </c>
      <c r="D37" t="s">
        <v>260</v>
      </c>
      <c r="E37" s="4">
        <v>42125</v>
      </c>
      <c r="F37" t="s">
        <v>261</v>
      </c>
      <c r="G37" s="11" t="s">
        <v>254</v>
      </c>
      <c r="H37" t="s">
        <v>262</v>
      </c>
      <c r="K37" t="s">
        <v>263</v>
      </c>
      <c r="L37" t="s">
        <v>78</v>
      </c>
      <c r="M37" t="s">
        <v>41</v>
      </c>
    </row>
    <row r="38" spans="1:23" ht="28.5" x14ac:dyDescent="0.2">
      <c r="A38">
        <v>1</v>
      </c>
      <c r="B38" s="18" t="s">
        <v>264</v>
      </c>
      <c r="D38" t="s">
        <v>68</v>
      </c>
      <c r="E38" s="4">
        <v>42370</v>
      </c>
      <c r="F38" t="s">
        <v>265</v>
      </c>
      <c r="G38" s="11" t="s">
        <v>254</v>
      </c>
      <c r="H38" t="s">
        <v>268</v>
      </c>
      <c r="K38" t="s">
        <v>267</v>
      </c>
      <c r="L38" t="s">
        <v>78</v>
      </c>
      <c r="M38" t="s">
        <v>31</v>
      </c>
      <c r="P38" s="6" t="s">
        <v>266</v>
      </c>
    </row>
    <row r="39" spans="1:23" ht="28.5" x14ac:dyDescent="0.2">
      <c r="A39">
        <v>1</v>
      </c>
      <c r="B39" s="18" t="s">
        <v>269</v>
      </c>
      <c r="D39" t="s">
        <v>270</v>
      </c>
      <c r="E39" s="4">
        <v>42036</v>
      </c>
      <c r="F39" t="s">
        <v>271</v>
      </c>
      <c r="G39" s="11" t="s">
        <v>272</v>
      </c>
      <c r="H39" t="s">
        <v>273</v>
      </c>
      <c r="J39" s="11" t="s">
        <v>274</v>
      </c>
      <c r="K39" t="s">
        <v>275</v>
      </c>
      <c r="L39" t="s">
        <v>78</v>
      </c>
      <c r="M39" t="s">
        <v>31</v>
      </c>
    </row>
    <row r="40" spans="1:23" ht="28.5" x14ac:dyDescent="0.2">
      <c r="A40">
        <v>1</v>
      </c>
      <c r="B40" s="18" t="s">
        <v>276</v>
      </c>
      <c r="D40" t="s">
        <v>277</v>
      </c>
      <c r="E40" s="4">
        <v>42461</v>
      </c>
      <c r="F40" t="s">
        <v>278</v>
      </c>
      <c r="G40" s="11" t="s">
        <v>272</v>
      </c>
      <c r="H40" t="s">
        <v>279</v>
      </c>
      <c r="K40" t="s">
        <v>280</v>
      </c>
      <c r="L40" t="s">
        <v>78</v>
      </c>
      <c r="M40" t="s">
        <v>31</v>
      </c>
    </row>
    <row r="41" spans="1:23" x14ac:dyDescent="0.2">
      <c r="A41">
        <v>1</v>
      </c>
      <c r="B41" s="18" t="s">
        <v>281</v>
      </c>
      <c r="D41" t="s">
        <v>282</v>
      </c>
      <c r="E41" s="4">
        <v>41760</v>
      </c>
      <c r="F41" t="s">
        <v>283</v>
      </c>
      <c r="G41" s="11" t="s">
        <v>284</v>
      </c>
      <c r="H41" t="s">
        <v>285</v>
      </c>
      <c r="K41" t="s">
        <v>28</v>
      </c>
      <c r="L41" t="s">
        <v>78</v>
      </c>
      <c r="M41" t="s">
        <v>31</v>
      </c>
    </row>
    <row r="42" spans="1:23" x14ac:dyDescent="0.2">
      <c r="B42" s="18" t="s">
        <v>286</v>
      </c>
      <c r="D42" t="s">
        <v>287</v>
      </c>
      <c r="E42" s="4">
        <v>41699</v>
      </c>
      <c r="F42" t="s">
        <v>288</v>
      </c>
      <c r="G42" s="11" t="s">
        <v>254</v>
      </c>
      <c r="H42" t="s">
        <v>289</v>
      </c>
      <c r="L42" t="s">
        <v>78</v>
      </c>
      <c r="M42" t="s">
        <v>290</v>
      </c>
    </row>
    <row r="43" spans="1:23" x14ac:dyDescent="0.2">
      <c r="A43">
        <v>1</v>
      </c>
      <c r="B43" s="18" t="s">
        <v>291</v>
      </c>
      <c r="D43" t="s">
        <v>292</v>
      </c>
      <c r="E43" s="4">
        <v>41883</v>
      </c>
      <c r="F43" t="s">
        <v>293</v>
      </c>
      <c r="G43" s="11" t="s">
        <v>294</v>
      </c>
      <c r="H43" t="s">
        <v>295</v>
      </c>
      <c r="K43" t="s">
        <v>296</v>
      </c>
      <c r="L43" t="s">
        <v>78</v>
      </c>
      <c r="M43" t="s">
        <v>31</v>
      </c>
    </row>
    <row r="44" spans="1:23" x14ac:dyDescent="0.2">
      <c r="A44">
        <v>1</v>
      </c>
      <c r="B44" s="18" t="s">
        <v>297</v>
      </c>
      <c r="D44" t="s">
        <v>298</v>
      </c>
      <c r="E44" s="4">
        <v>41426</v>
      </c>
      <c r="F44" t="s">
        <v>299</v>
      </c>
      <c r="G44" s="11" t="s">
        <v>300</v>
      </c>
      <c r="H44" t="s">
        <v>301</v>
      </c>
      <c r="K44" t="s">
        <v>302</v>
      </c>
      <c r="L44" t="s">
        <v>78</v>
      </c>
      <c r="M44" t="s">
        <v>31</v>
      </c>
      <c r="P44" s="6" t="s">
        <v>303</v>
      </c>
    </row>
    <row r="45" spans="1:23" ht="28.5" x14ac:dyDescent="0.2">
      <c r="A45">
        <v>1</v>
      </c>
      <c r="B45" s="18" t="s">
        <v>304</v>
      </c>
      <c r="D45" t="s">
        <v>305</v>
      </c>
      <c r="E45" s="4">
        <v>42522</v>
      </c>
      <c r="F45" t="s">
        <v>306</v>
      </c>
      <c r="G45" s="11" t="s">
        <v>307</v>
      </c>
      <c r="H45" t="s">
        <v>308</v>
      </c>
      <c r="K45" t="s">
        <v>302</v>
      </c>
      <c r="L45" t="s">
        <v>78</v>
      </c>
      <c r="M45" t="s">
        <v>41</v>
      </c>
      <c r="P45" s="6" t="s">
        <v>309</v>
      </c>
    </row>
    <row r="46" spans="1:23" x14ac:dyDescent="0.2">
      <c r="A46">
        <v>1</v>
      </c>
      <c r="B46" s="18" t="s">
        <v>310</v>
      </c>
      <c r="D46" t="s">
        <v>311</v>
      </c>
      <c r="E46" s="4">
        <v>42005</v>
      </c>
      <c r="F46" t="s">
        <v>312</v>
      </c>
      <c r="G46" s="11" t="s">
        <v>313</v>
      </c>
      <c r="H46" t="s">
        <v>314</v>
      </c>
      <c r="K46" t="s">
        <v>315</v>
      </c>
      <c r="L46" t="s">
        <v>156</v>
      </c>
      <c r="M46" t="s">
        <v>31</v>
      </c>
    </row>
    <row r="47" spans="1:23" ht="28.5" x14ac:dyDescent="0.2">
      <c r="A47">
        <v>1</v>
      </c>
      <c r="B47" s="20" t="s">
        <v>316</v>
      </c>
      <c r="D47" t="s">
        <v>317</v>
      </c>
      <c r="E47" s="4">
        <v>41275</v>
      </c>
      <c r="F47" t="s">
        <v>318</v>
      </c>
      <c r="G47" s="11" t="s">
        <v>321</v>
      </c>
      <c r="K47" t="s">
        <v>320</v>
      </c>
      <c r="L47" t="s">
        <v>319</v>
      </c>
    </row>
    <row r="48" spans="1:23" ht="28.5" x14ac:dyDescent="0.2">
      <c r="A48">
        <v>1</v>
      </c>
      <c r="B48" s="18" t="s">
        <v>322</v>
      </c>
      <c r="D48" t="s">
        <v>323</v>
      </c>
      <c r="E48" s="4">
        <v>42156</v>
      </c>
      <c r="F48" t="s">
        <v>324</v>
      </c>
      <c r="G48" s="11" t="s">
        <v>325</v>
      </c>
      <c r="H48" t="s">
        <v>326</v>
      </c>
      <c r="K48" t="s">
        <v>327</v>
      </c>
      <c r="L48" t="s">
        <v>156</v>
      </c>
      <c r="M48" t="s">
        <v>31</v>
      </c>
    </row>
    <row r="49" spans="1:34" x14ac:dyDescent="0.2">
      <c r="A49">
        <v>1</v>
      </c>
      <c r="B49" s="18" t="s">
        <v>328</v>
      </c>
      <c r="D49" t="s">
        <v>329</v>
      </c>
      <c r="E49" s="4">
        <v>42095</v>
      </c>
      <c r="F49" t="s">
        <v>330</v>
      </c>
      <c r="G49" s="11" t="s">
        <v>331</v>
      </c>
      <c r="H49" t="s">
        <v>332</v>
      </c>
      <c r="K49" t="s">
        <v>333</v>
      </c>
      <c r="L49" t="s">
        <v>78</v>
      </c>
      <c r="M49" t="s">
        <v>31</v>
      </c>
    </row>
    <row r="50" spans="1:34" x14ac:dyDescent="0.2">
      <c r="A50">
        <v>1</v>
      </c>
      <c r="B50" s="18" t="s">
        <v>339</v>
      </c>
      <c r="D50" t="s">
        <v>334</v>
      </c>
      <c r="E50" s="4">
        <v>42278</v>
      </c>
      <c r="F50" t="s">
        <v>335</v>
      </c>
      <c r="G50" s="11" t="s">
        <v>336</v>
      </c>
      <c r="H50" t="s">
        <v>337</v>
      </c>
      <c r="K50" t="s">
        <v>338</v>
      </c>
      <c r="L50" t="s">
        <v>78</v>
      </c>
      <c r="M50" t="s">
        <v>31</v>
      </c>
    </row>
    <row r="51" spans="1:34" x14ac:dyDescent="0.2">
      <c r="A51">
        <v>1</v>
      </c>
      <c r="B51" s="18" t="s">
        <v>340</v>
      </c>
      <c r="D51" t="s">
        <v>317</v>
      </c>
      <c r="E51" s="4">
        <v>41579</v>
      </c>
      <c r="F51" t="s">
        <v>341</v>
      </c>
      <c r="G51" s="11" t="s">
        <v>342</v>
      </c>
      <c r="H51" t="s">
        <v>256</v>
      </c>
      <c r="K51" t="s">
        <v>343</v>
      </c>
      <c r="L51" t="s">
        <v>78</v>
      </c>
      <c r="M51" t="s">
        <v>31</v>
      </c>
    </row>
    <row r="52" spans="1:34" ht="28.5" x14ac:dyDescent="0.2">
      <c r="B52" s="18" t="s">
        <v>344</v>
      </c>
      <c r="D52" t="s">
        <v>317</v>
      </c>
      <c r="E52" s="4">
        <v>41030</v>
      </c>
      <c r="F52" t="s">
        <v>345</v>
      </c>
      <c r="G52" s="11" t="s">
        <v>346</v>
      </c>
      <c r="L52" t="s">
        <v>156</v>
      </c>
      <c r="M52" t="s">
        <v>41</v>
      </c>
    </row>
    <row r="53" spans="1:34" ht="28.5" x14ac:dyDescent="0.2">
      <c r="A53">
        <v>1</v>
      </c>
      <c r="B53" s="18" t="s">
        <v>347</v>
      </c>
      <c r="D53" t="s">
        <v>348</v>
      </c>
      <c r="E53" s="4">
        <v>41730</v>
      </c>
      <c r="F53" t="s">
        <v>349</v>
      </c>
      <c r="G53" s="11" t="s">
        <v>350</v>
      </c>
      <c r="H53" t="s">
        <v>351</v>
      </c>
      <c r="K53" t="s">
        <v>353</v>
      </c>
      <c r="L53" t="s">
        <v>78</v>
      </c>
      <c r="M53" t="s">
        <v>31</v>
      </c>
      <c r="P53" s="6" t="s">
        <v>352</v>
      </c>
    </row>
    <row r="54" spans="1:34" x14ac:dyDescent="0.2">
      <c r="B54" s="18" t="s">
        <v>354</v>
      </c>
      <c r="D54" t="s">
        <v>355</v>
      </c>
      <c r="E54" s="4">
        <v>40664</v>
      </c>
      <c r="F54" t="s">
        <v>356</v>
      </c>
      <c r="G54" s="11" t="s">
        <v>357</v>
      </c>
      <c r="H54" t="s">
        <v>358</v>
      </c>
      <c r="J54" s="11" t="s">
        <v>359</v>
      </c>
      <c r="Q54" t="s">
        <v>360</v>
      </c>
    </row>
    <row r="55" spans="1:34" ht="28.5" x14ac:dyDescent="0.2">
      <c r="B55" s="18" t="s">
        <v>361</v>
      </c>
      <c r="D55" t="s">
        <v>362</v>
      </c>
      <c r="E55" s="4">
        <v>41609</v>
      </c>
      <c r="F55" t="s">
        <v>363</v>
      </c>
      <c r="G55" s="11" t="s">
        <v>350</v>
      </c>
      <c r="H55" t="s">
        <v>364</v>
      </c>
      <c r="K55" t="s">
        <v>366</v>
      </c>
      <c r="L55" t="s">
        <v>78</v>
      </c>
      <c r="M55" t="s">
        <v>365</v>
      </c>
      <c r="P55" s="6" t="s">
        <v>367</v>
      </c>
    </row>
    <row r="56" spans="1:34" ht="28.5" x14ac:dyDescent="0.2">
      <c r="B56" s="18" t="s">
        <v>368</v>
      </c>
      <c r="D56" t="s">
        <v>369</v>
      </c>
      <c r="E56" s="4">
        <v>42005</v>
      </c>
      <c r="F56" t="s">
        <v>370</v>
      </c>
      <c r="G56" s="11" t="s">
        <v>371</v>
      </c>
      <c r="H56" t="s">
        <v>372</v>
      </c>
      <c r="K56" t="s">
        <v>366</v>
      </c>
      <c r="L56" t="s">
        <v>78</v>
      </c>
      <c r="M56" t="s">
        <v>373</v>
      </c>
    </row>
    <row r="57" spans="1:34" ht="28.5" x14ac:dyDescent="0.2">
      <c r="B57" s="18" t="s">
        <v>374</v>
      </c>
      <c r="D57" t="s">
        <v>244</v>
      </c>
      <c r="E57" s="4">
        <v>39203</v>
      </c>
      <c r="F57" t="s">
        <v>375</v>
      </c>
    </row>
    <row r="58" spans="1:34" ht="28.5" x14ac:dyDescent="0.2">
      <c r="A58">
        <v>1</v>
      </c>
      <c r="B58" s="18" t="s">
        <v>376</v>
      </c>
      <c r="D58" t="s">
        <v>334</v>
      </c>
      <c r="E58" s="4">
        <v>40238</v>
      </c>
      <c r="F58" t="s">
        <v>377</v>
      </c>
      <c r="G58" s="11" t="s">
        <v>378</v>
      </c>
      <c r="H58" t="s">
        <v>379</v>
      </c>
      <c r="K58" t="s">
        <v>380</v>
      </c>
      <c r="L58" t="s">
        <v>78</v>
      </c>
      <c r="M58" t="s">
        <v>41</v>
      </c>
    </row>
    <row r="59" spans="1:34" ht="28.5" x14ac:dyDescent="0.2">
      <c r="A59">
        <v>1</v>
      </c>
      <c r="B59" s="18" t="s">
        <v>381</v>
      </c>
      <c r="D59" t="s">
        <v>382</v>
      </c>
      <c r="E59" s="4">
        <v>40787</v>
      </c>
      <c r="F59" t="s">
        <v>383</v>
      </c>
      <c r="G59" s="11" t="s">
        <v>385</v>
      </c>
      <c r="H59" t="s">
        <v>384</v>
      </c>
      <c r="K59" t="s">
        <v>353</v>
      </c>
      <c r="L59" t="s">
        <v>78</v>
      </c>
      <c r="M59" t="s">
        <v>31</v>
      </c>
    </row>
    <row r="60" spans="1:34" x14ac:dyDescent="0.2">
      <c r="A60">
        <v>1</v>
      </c>
      <c r="B60" s="18" t="s">
        <v>386</v>
      </c>
      <c r="D60" t="s">
        <v>23</v>
      </c>
      <c r="E60" s="4">
        <v>42370</v>
      </c>
      <c r="F60" t="s">
        <v>387</v>
      </c>
      <c r="G60" s="11" t="s">
        <v>388</v>
      </c>
      <c r="H60" t="s">
        <v>389</v>
      </c>
      <c r="J60" s="11" t="s">
        <v>390</v>
      </c>
      <c r="K60" t="s">
        <v>391</v>
      </c>
      <c r="L60" t="s">
        <v>78</v>
      </c>
      <c r="M60" t="s">
        <v>31</v>
      </c>
    </row>
    <row r="61" spans="1:34" ht="28.5" x14ac:dyDescent="0.2">
      <c r="A61">
        <v>1</v>
      </c>
      <c r="B61" s="18" t="s">
        <v>392</v>
      </c>
      <c r="D61" t="s">
        <v>210</v>
      </c>
      <c r="E61" s="4">
        <v>41821</v>
      </c>
      <c r="F61" t="s">
        <v>393</v>
      </c>
      <c r="G61" s="11" t="s">
        <v>394</v>
      </c>
      <c r="K61" t="s">
        <v>395</v>
      </c>
      <c r="L61" t="s">
        <v>78</v>
      </c>
      <c r="M61" t="s">
        <v>31</v>
      </c>
    </row>
    <row r="62" spans="1:34" ht="28.5" x14ac:dyDescent="0.2">
      <c r="B62" s="18" t="s">
        <v>396</v>
      </c>
      <c r="D62" t="s">
        <v>397</v>
      </c>
      <c r="E62" s="4">
        <v>42248</v>
      </c>
      <c r="F62" t="s">
        <v>398</v>
      </c>
      <c r="AH62" t="s">
        <v>399</v>
      </c>
    </row>
    <row r="63" spans="1:34" x14ac:dyDescent="0.2">
      <c r="A63">
        <v>1</v>
      </c>
      <c r="B63" s="18" t="s">
        <v>400</v>
      </c>
      <c r="D63" t="s">
        <v>401</v>
      </c>
      <c r="E63" s="4">
        <v>40210</v>
      </c>
      <c r="F63" t="s">
        <v>402</v>
      </c>
      <c r="G63" s="11" t="s">
        <v>404</v>
      </c>
      <c r="H63">
        <v>71</v>
      </c>
      <c r="I63" s="11" t="s">
        <v>735</v>
      </c>
      <c r="K63" t="s">
        <v>405</v>
      </c>
      <c r="L63" t="s">
        <v>406</v>
      </c>
      <c r="M63" t="s">
        <v>407</v>
      </c>
    </row>
    <row r="64" spans="1:34" ht="28.5" x14ac:dyDescent="0.2">
      <c r="B64" s="18" t="s">
        <v>408</v>
      </c>
      <c r="D64" t="s">
        <v>409</v>
      </c>
      <c r="E64" s="4">
        <v>41913</v>
      </c>
      <c r="F64" t="s">
        <v>402</v>
      </c>
      <c r="G64" s="11" t="s">
        <v>410</v>
      </c>
      <c r="H64" t="s">
        <v>411</v>
      </c>
    </row>
    <row r="65" spans="1:34" ht="28.5" x14ac:dyDescent="0.2">
      <c r="A65">
        <v>1</v>
      </c>
      <c r="B65" s="18" t="s">
        <v>412</v>
      </c>
      <c r="D65" t="s">
        <v>418</v>
      </c>
      <c r="E65" s="4">
        <v>40756</v>
      </c>
      <c r="F65" t="s">
        <v>413</v>
      </c>
      <c r="G65" s="11" t="s">
        <v>414</v>
      </c>
      <c r="H65">
        <v>73.5</v>
      </c>
      <c r="I65" s="11" t="s">
        <v>736</v>
      </c>
      <c r="K65" t="s">
        <v>415</v>
      </c>
      <c r="L65" t="s">
        <v>78</v>
      </c>
      <c r="M65" t="s">
        <v>41</v>
      </c>
    </row>
    <row r="66" spans="1:34" x14ac:dyDescent="0.2">
      <c r="A66">
        <v>1</v>
      </c>
      <c r="B66" s="18" t="s">
        <v>416</v>
      </c>
      <c r="D66" t="s">
        <v>417</v>
      </c>
      <c r="E66" s="4">
        <v>40575</v>
      </c>
      <c r="F66" t="s">
        <v>419</v>
      </c>
      <c r="G66" s="11" t="s">
        <v>420</v>
      </c>
      <c r="H66" t="s">
        <v>421</v>
      </c>
      <c r="I66" s="11" t="s">
        <v>737</v>
      </c>
      <c r="K66" t="s">
        <v>422</v>
      </c>
      <c r="L66" t="s">
        <v>156</v>
      </c>
      <c r="M66" t="s">
        <v>31</v>
      </c>
    </row>
    <row r="67" spans="1:34" ht="28.5" x14ac:dyDescent="0.2">
      <c r="A67">
        <v>1</v>
      </c>
      <c r="B67" s="18" t="s">
        <v>423</v>
      </c>
      <c r="D67" t="s">
        <v>424</v>
      </c>
      <c r="E67" s="4">
        <v>41426</v>
      </c>
      <c r="F67" t="s">
        <v>425</v>
      </c>
      <c r="G67" s="11" t="s">
        <v>426</v>
      </c>
      <c r="H67">
        <v>71</v>
      </c>
      <c r="J67" s="11" t="s">
        <v>428</v>
      </c>
      <c r="K67" t="s">
        <v>427</v>
      </c>
      <c r="L67" t="s">
        <v>78</v>
      </c>
      <c r="M67" t="s">
        <v>31</v>
      </c>
    </row>
    <row r="68" spans="1:34" x14ac:dyDescent="0.2">
      <c r="A68">
        <v>1</v>
      </c>
      <c r="B68" s="18" t="s">
        <v>429</v>
      </c>
      <c r="D68" t="s">
        <v>424</v>
      </c>
      <c r="E68" s="4">
        <v>41487</v>
      </c>
      <c r="F68" t="s">
        <v>430</v>
      </c>
      <c r="G68" s="11" t="s">
        <v>403</v>
      </c>
      <c r="H68">
        <v>75</v>
      </c>
      <c r="L68" t="s">
        <v>156</v>
      </c>
      <c r="M68" t="s">
        <v>41</v>
      </c>
    </row>
    <row r="69" spans="1:34" x14ac:dyDescent="0.2">
      <c r="B69" s="18" t="s">
        <v>431</v>
      </c>
      <c r="D69" t="s">
        <v>432</v>
      </c>
      <c r="E69" s="4">
        <v>41456</v>
      </c>
      <c r="F69" t="s">
        <v>433</v>
      </c>
      <c r="G69" s="11" t="s">
        <v>434</v>
      </c>
      <c r="H69" t="s">
        <v>435</v>
      </c>
    </row>
    <row r="70" spans="1:34" x14ac:dyDescent="0.2">
      <c r="B70" s="18" t="s">
        <v>436</v>
      </c>
      <c r="D70" t="s">
        <v>417</v>
      </c>
      <c r="E70" s="4">
        <v>39114</v>
      </c>
    </row>
    <row r="71" spans="1:34" x14ac:dyDescent="0.2">
      <c r="B71" s="18" t="s">
        <v>437</v>
      </c>
      <c r="D71" t="s">
        <v>334</v>
      </c>
      <c r="E71" s="4">
        <v>37834</v>
      </c>
    </row>
    <row r="72" spans="1:34" x14ac:dyDescent="0.2">
      <c r="B72" s="18" t="s">
        <v>438</v>
      </c>
      <c r="D72" t="s">
        <v>210</v>
      </c>
      <c r="E72" s="4">
        <v>40787</v>
      </c>
    </row>
    <row r="73" spans="1:34" x14ac:dyDescent="0.2">
      <c r="B73" s="18" t="s">
        <v>439</v>
      </c>
      <c r="D73" t="s">
        <v>149</v>
      </c>
      <c r="E73" s="4">
        <v>42430</v>
      </c>
      <c r="F73" t="s">
        <v>440</v>
      </c>
    </row>
    <row r="74" spans="1:34" x14ac:dyDescent="0.2">
      <c r="A74">
        <v>1</v>
      </c>
      <c r="B74" s="20" t="s">
        <v>441</v>
      </c>
      <c r="D74" t="s">
        <v>442</v>
      </c>
      <c r="E74" s="4">
        <v>41548</v>
      </c>
      <c r="F74" t="s">
        <v>345</v>
      </c>
    </row>
    <row r="75" spans="1:34" ht="28.5" x14ac:dyDescent="0.2">
      <c r="A75">
        <v>1</v>
      </c>
      <c r="B75" s="18" t="s">
        <v>443</v>
      </c>
      <c r="D75" t="s">
        <v>444</v>
      </c>
      <c r="E75" s="4">
        <v>41275</v>
      </c>
      <c r="F75" t="s">
        <v>445</v>
      </c>
      <c r="G75" s="11" t="s">
        <v>446</v>
      </c>
      <c r="H75" t="s">
        <v>447</v>
      </c>
      <c r="J75" s="11" t="s">
        <v>448</v>
      </c>
      <c r="K75" t="s">
        <v>449</v>
      </c>
      <c r="L75" t="s">
        <v>78</v>
      </c>
      <c r="M75" t="s">
        <v>31</v>
      </c>
    </row>
    <row r="76" spans="1:34" ht="28.5" x14ac:dyDescent="0.2">
      <c r="A76">
        <v>1</v>
      </c>
      <c r="B76" s="18" t="s">
        <v>450</v>
      </c>
      <c r="D76" t="s">
        <v>451</v>
      </c>
      <c r="E76" s="4">
        <v>42156</v>
      </c>
      <c r="F76" t="s">
        <v>452</v>
      </c>
      <c r="G76" s="11" t="s">
        <v>453</v>
      </c>
      <c r="H76" t="s">
        <v>454</v>
      </c>
      <c r="J76" s="11" t="s">
        <v>455</v>
      </c>
      <c r="L76" t="s">
        <v>456</v>
      </c>
      <c r="M76" t="s">
        <v>41</v>
      </c>
    </row>
    <row r="77" spans="1:34" x14ac:dyDescent="0.2">
      <c r="B77" s="20" t="s">
        <v>457</v>
      </c>
      <c r="G77" s="11" t="s">
        <v>458</v>
      </c>
    </row>
    <row r="78" spans="1:34" x14ac:dyDescent="0.2">
      <c r="B78" s="18" t="s">
        <v>459</v>
      </c>
      <c r="G78" s="11" t="s">
        <v>461</v>
      </c>
      <c r="H78" t="s">
        <v>462</v>
      </c>
    </row>
    <row r="79" spans="1:34" ht="28.5" x14ac:dyDescent="0.2">
      <c r="B79" s="20" t="s">
        <v>463</v>
      </c>
      <c r="D79" t="s">
        <v>464</v>
      </c>
      <c r="E79" s="4">
        <v>40330</v>
      </c>
      <c r="F79" t="s">
        <v>465</v>
      </c>
      <c r="G79" s="11" t="s">
        <v>466</v>
      </c>
      <c r="H79" t="s">
        <v>467</v>
      </c>
      <c r="L79" t="s">
        <v>456</v>
      </c>
      <c r="M79" t="s">
        <v>41</v>
      </c>
      <c r="AH79" t="s">
        <v>468</v>
      </c>
    </row>
    <row r="80" spans="1:34" x14ac:dyDescent="0.2">
      <c r="A80">
        <v>1</v>
      </c>
      <c r="B80" s="18" t="s">
        <v>469</v>
      </c>
      <c r="D80" t="s">
        <v>470</v>
      </c>
      <c r="E80" s="4">
        <v>41000</v>
      </c>
      <c r="F80" t="s">
        <v>471</v>
      </c>
      <c r="G80" s="11" t="s">
        <v>472</v>
      </c>
      <c r="H80" t="s">
        <v>473</v>
      </c>
      <c r="K80" t="s">
        <v>474</v>
      </c>
      <c r="L80" t="s">
        <v>456</v>
      </c>
      <c r="M80" t="s">
        <v>41</v>
      </c>
    </row>
    <row r="81" spans="1:13" x14ac:dyDescent="0.2">
      <c r="A81">
        <v>1</v>
      </c>
      <c r="B81" s="18" t="s">
        <v>475</v>
      </c>
      <c r="D81" t="s">
        <v>476</v>
      </c>
      <c r="E81" s="4">
        <v>41760</v>
      </c>
      <c r="F81" t="s">
        <v>477</v>
      </c>
      <c r="G81" s="11" t="s">
        <v>478</v>
      </c>
      <c r="H81" t="s">
        <v>479</v>
      </c>
      <c r="K81" t="s">
        <v>480</v>
      </c>
      <c r="L81" t="s">
        <v>78</v>
      </c>
      <c r="M81" t="s">
        <v>31</v>
      </c>
    </row>
    <row r="82" spans="1:13" x14ac:dyDescent="0.2">
      <c r="A82">
        <v>1</v>
      </c>
      <c r="B82" s="18" t="s">
        <v>481</v>
      </c>
      <c r="D82" t="s">
        <v>482</v>
      </c>
      <c r="E82" s="4">
        <v>41548</v>
      </c>
      <c r="F82" t="s">
        <v>477</v>
      </c>
      <c r="G82" s="11" t="s">
        <v>483</v>
      </c>
      <c r="H82" t="s">
        <v>484</v>
      </c>
      <c r="K82" t="s">
        <v>485</v>
      </c>
      <c r="L82" t="s">
        <v>156</v>
      </c>
      <c r="M82" t="s">
        <v>31</v>
      </c>
    </row>
    <row r="83" spans="1:13" x14ac:dyDescent="0.2">
      <c r="A83">
        <v>1</v>
      </c>
      <c r="B83" s="18" t="s">
        <v>486</v>
      </c>
      <c r="D83" t="s">
        <v>487</v>
      </c>
      <c r="E83" s="4">
        <v>40969</v>
      </c>
      <c r="F83" t="s">
        <v>488</v>
      </c>
      <c r="G83" s="11" t="s">
        <v>489</v>
      </c>
      <c r="H83" t="s">
        <v>490</v>
      </c>
      <c r="K83" t="s">
        <v>491</v>
      </c>
      <c r="L83" t="s">
        <v>156</v>
      </c>
      <c r="M83" t="s">
        <v>31</v>
      </c>
    </row>
    <row r="84" spans="1:13" ht="28.5" x14ac:dyDescent="0.2">
      <c r="A84">
        <v>1</v>
      </c>
      <c r="B84" s="18" t="s">
        <v>492</v>
      </c>
      <c r="D84" t="s">
        <v>317</v>
      </c>
      <c r="E84" s="4">
        <v>41883</v>
      </c>
      <c r="F84" t="s">
        <v>493</v>
      </c>
      <c r="G84" s="11" t="s">
        <v>494</v>
      </c>
      <c r="H84">
        <v>75</v>
      </c>
      <c r="K84" t="s">
        <v>495</v>
      </c>
      <c r="L84" t="s">
        <v>78</v>
      </c>
      <c r="M84" t="s">
        <v>31</v>
      </c>
    </row>
    <row r="85" spans="1:13" x14ac:dyDescent="0.2">
      <c r="A85">
        <v>1</v>
      </c>
      <c r="B85" s="18" t="s">
        <v>496</v>
      </c>
      <c r="D85" t="s">
        <v>497</v>
      </c>
      <c r="E85" s="4">
        <v>40664</v>
      </c>
      <c r="F85" t="s">
        <v>498</v>
      </c>
      <c r="G85" s="11" t="s">
        <v>499</v>
      </c>
      <c r="H85">
        <v>60</v>
      </c>
      <c r="K85" t="s">
        <v>500</v>
      </c>
      <c r="L85" t="s">
        <v>156</v>
      </c>
      <c r="M85" t="s">
        <v>31</v>
      </c>
    </row>
    <row r="86" spans="1:13" x14ac:dyDescent="0.2">
      <c r="A86">
        <v>1</v>
      </c>
      <c r="B86" s="18" t="s">
        <v>501</v>
      </c>
      <c r="D86" t="s">
        <v>502</v>
      </c>
      <c r="E86" s="4">
        <v>40909</v>
      </c>
      <c r="F86" t="s">
        <v>503</v>
      </c>
      <c r="G86" s="11" t="s">
        <v>504</v>
      </c>
      <c r="H86" t="s">
        <v>505</v>
      </c>
      <c r="J86" s="11" t="s">
        <v>506</v>
      </c>
      <c r="K86" t="s">
        <v>507</v>
      </c>
      <c r="L86" t="s">
        <v>78</v>
      </c>
      <c r="M86" t="s">
        <v>31</v>
      </c>
    </row>
    <row r="87" spans="1:13" x14ac:dyDescent="0.2">
      <c r="A87">
        <v>1</v>
      </c>
      <c r="B87" s="18" t="s">
        <v>508</v>
      </c>
      <c r="D87" t="s">
        <v>509</v>
      </c>
      <c r="E87" s="4">
        <v>41334</v>
      </c>
      <c r="F87" t="s">
        <v>510</v>
      </c>
      <c r="G87" s="11" t="s">
        <v>504</v>
      </c>
      <c r="H87" t="s">
        <v>511</v>
      </c>
      <c r="K87" t="s">
        <v>512</v>
      </c>
      <c r="L87" t="s">
        <v>78</v>
      </c>
      <c r="M87" t="s">
        <v>31</v>
      </c>
    </row>
    <row r="88" spans="1:13" ht="28.5" x14ac:dyDescent="0.2">
      <c r="B88" s="18" t="s">
        <v>513</v>
      </c>
      <c r="D88" t="s">
        <v>514</v>
      </c>
    </row>
    <row r="89" spans="1:13" ht="28.5" x14ac:dyDescent="0.2">
      <c r="A89">
        <v>1</v>
      </c>
      <c r="B89" s="20" t="s">
        <v>515</v>
      </c>
      <c r="D89" t="s">
        <v>516</v>
      </c>
      <c r="E89" s="4">
        <v>42309</v>
      </c>
      <c r="F89" t="s">
        <v>517</v>
      </c>
      <c r="G89" s="11" t="s">
        <v>518</v>
      </c>
      <c r="H89" t="s">
        <v>519</v>
      </c>
      <c r="J89" s="11" t="s">
        <v>520</v>
      </c>
      <c r="L89" t="s">
        <v>78</v>
      </c>
      <c r="M89" t="s">
        <v>31</v>
      </c>
    </row>
    <row r="90" spans="1:13" ht="28.5" x14ac:dyDescent="0.2">
      <c r="A90">
        <v>1</v>
      </c>
      <c r="B90" s="18" t="s">
        <v>521</v>
      </c>
      <c r="D90" t="s">
        <v>522</v>
      </c>
      <c r="E90" s="4">
        <v>41883</v>
      </c>
      <c r="F90" t="s">
        <v>523</v>
      </c>
      <c r="G90" s="11" t="s">
        <v>525</v>
      </c>
      <c r="H90" t="s">
        <v>524</v>
      </c>
      <c r="I90" s="11" t="s">
        <v>738</v>
      </c>
      <c r="K90" t="s">
        <v>526</v>
      </c>
      <c r="L90" t="s">
        <v>156</v>
      </c>
      <c r="M90" t="s">
        <v>31</v>
      </c>
    </row>
    <row r="91" spans="1:13" x14ac:dyDescent="0.2">
      <c r="A91">
        <v>1</v>
      </c>
      <c r="B91" s="18" t="s">
        <v>527</v>
      </c>
      <c r="D91" t="s">
        <v>528</v>
      </c>
      <c r="E91" s="4">
        <v>41609</v>
      </c>
      <c r="F91" t="s">
        <v>529</v>
      </c>
      <c r="G91" s="11" t="s">
        <v>530</v>
      </c>
      <c r="H91" t="s">
        <v>531</v>
      </c>
      <c r="K91" t="s">
        <v>532</v>
      </c>
      <c r="L91" t="s">
        <v>78</v>
      </c>
      <c r="M91" t="s">
        <v>31</v>
      </c>
    </row>
    <row r="92" spans="1:13" x14ac:dyDescent="0.2">
      <c r="B92" s="20" t="s">
        <v>533</v>
      </c>
    </row>
    <row r="93" spans="1:13" x14ac:dyDescent="0.2">
      <c r="A93">
        <v>1</v>
      </c>
      <c r="B93" s="18" t="s">
        <v>534</v>
      </c>
      <c r="D93" t="s">
        <v>535</v>
      </c>
      <c r="E93" s="4">
        <v>41426</v>
      </c>
      <c r="F93" t="s">
        <v>536</v>
      </c>
      <c r="G93" s="11" t="s">
        <v>537</v>
      </c>
      <c r="H93">
        <v>63.8</v>
      </c>
      <c r="K93" t="s">
        <v>538</v>
      </c>
      <c r="L93" t="s">
        <v>156</v>
      </c>
      <c r="M93" t="s">
        <v>31</v>
      </c>
    </row>
    <row r="94" spans="1:13" ht="28.5" x14ac:dyDescent="0.2">
      <c r="A94">
        <v>1</v>
      </c>
      <c r="B94" s="18" t="s">
        <v>539</v>
      </c>
      <c r="D94" t="s">
        <v>540</v>
      </c>
      <c r="E94" s="4">
        <v>40544</v>
      </c>
      <c r="F94" t="s">
        <v>541</v>
      </c>
      <c r="G94" s="11" t="s">
        <v>542</v>
      </c>
      <c r="H94" t="s">
        <v>543</v>
      </c>
      <c r="K94" t="s">
        <v>544</v>
      </c>
      <c r="L94" t="s">
        <v>78</v>
      </c>
      <c r="M94" t="s">
        <v>41</v>
      </c>
    </row>
    <row r="95" spans="1:13" x14ac:dyDescent="0.2">
      <c r="A95">
        <v>1</v>
      </c>
      <c r="B95" s="18" t="s">
        <v>545</v>
      </c>
      <c r="D95" t="s">
        <v>546</v>
      </c>
      <c r="E95" s="4">
        <v>41791</v>
      </c>
      <c r="F95" t="s">
        <v>547</v>
      </c>
      <c r="G95" s="11" t="s">
        <v>548</v>
      </c>
      <c r="H95" t="s">
        <v>549</v>
      </c>
      <c r="J95" s="11" t="s">
        <v>550</v>
      </c>
      <c r="K95" t="s">
        <v>551</v>
      </c>
      <c r="L95" t="s">
        <v>78</v>
      </c>
      <c r="M95" t="s">
        <v>31</v>
      </c>
    </row>
    <row r="96" spans="1:13" ht="28.5" x14ac:dyDescent="0.2">
      <c r="A96">
        <v>1</v>
      </c>
      <c r="B96" s="18" t="s">
        <v>552</v>
      </c>
      <c r="D96" t="s">
        <v>553</v>
      </c>
      <c r="E96" s="4">
        <v>41944</v>
      </c>
      <c r="F96" t="s">
        <v>554</v>
      </c>
      <c r="G96" s="11" t="s">
        <v>555</v>
      </c>
      <c r="H96" t="s">
        <v>556</v>
      </c>
      <c r="J96" s="11" t="s">
        <v>557</v>
      </c>
      <c r="K96" t="s">
        <v>558</v>
      </c>
      <c r="L96" t="s">
        <v>78</v>
      </c>
      <c r="M96" t="s">
        <v>31</v>
      </c>
    </row>
    <row r="97" spans="1:13" x14ac:dyDescent="0.2">
      <c r="A97">
        <v>1</v>
      </c>
      <c r="B97" s="18" t="s">
        <v>559</v>
      </c>
      <c r="D97" t="s">
        <v>560</v>
      </c>
      <c r="E97" s="4">
        <v>41913</v>
      </c>
      <c r="F97" t="s">
        <v>561</v>
      </c>
      <c r="G97" s="11" t="s">
        <v>460</v>
      </c>
      <c r="H97" t="s">
        <v>562</v>
      </c>
      <c r="K97" t="s">
        <v>563</v>
      </c>
      <c r="L97" t="s">
        <v>456</v>
      </c>
      <c r="M97" t="s">
        <v>41</v>
      </c>
    </row>
    <row r="98" spans="1:13" x14ac:dyDescent="0.2">
      <c r="B98" s="20" t="s">
        <v>564</v>
      </c>
    </row>
    <row r="99" spans="1:13" ht="28.5" x14ac:dyDescent="0.2">
      <c r="B99" s="20" t="s">
        <v>565</v>
      </c>
    </row>
    <row r="100" spans="1:13" ht="28.5" x14ac:dyDescent="0.2">
      <c r="A100">
        <v>1</v>
      </c>
      <c r="B100" s="18" t="s">
        <v>566</v>
      </c>
      <c r="D100" t="s">
        <v>567</v>
      </c>
      <c r="E100" s="4">
        <v>41395</v>
      </c>
      <c r="F100" t="s">
        <v>568</v>
      </c>
      <c r="G100" s="11" t="s">
        <v>569</v>
      </c>
      <c r="H100" t="s">
        <v>570</v>
      </c>
      <c r="L100" t="s">
        <v>156</v>
      </c>
      <c r="M100" t="s">
        <v>31</v>
      </c>
    </row>
    <row r="101" spans="1:13" ht="28.5" x14ac:dyDescent="0.2">
      <c r="A101">
        <v>1</v>
      </c>
      <c r="B101" s="18" t="s">
        <v>571</v>
      </c>
      <c r="D101" t="s">
        <v>572</v>
      </c>
      <c r="E101" s="4">
        <v>41730</v>
      </c>
      <c r="F101" t="s">
        <v>523</v>
      </c>
      <c r="G101" s="11" t="s">
        <v>573</v>
      </c>
      <c r="H101" t="s">
        <v>574</v>
      </c>
      <c r="K101" t="s">
        <v>575</v>
      </c>
      <c r="L101" t="s">
        <v>78</v>
      </c>
      <c r="M101" t="s">
        <v>31</v>
      </c>
    </row>
    <row r="102" spans="1:13" ht="28.5" x14ac:dyDescent="0.2">
      <c r="A102">
        <v>1</v>
      </c>
      <c r="B102" s="18" t="s">
        <v>576</v>
      </c>
      <c r="D102" t="s">
        <v>572</v>
      </c>
      <c r="E102" s="4">
        <v>41760</v>
      </c>
      <c r="F102" t="s">
        <v>523</v>
      </c>
      <c r="G102" s="11" t="s">
        <v>578</v>
      </c>
      <c r="H102" s="11" t="s">
        <v>577</v>
      </c>
      <c r="L102" t="s">
        <v>78</v>
      </c>
      <c r="M102" t="s">
        <v>41</v>
      </c>
    </row>
    <row r="103" spans="1:13" ht="28.5" x14ac:dyDescent="0.2">
      <c r="B103" s="18" t="s">
        <v>579</v>
      </c>
      <c r="D103" t="s">
        <v>572</v>
      </c>
      <c r="E103" s="4">
        <v>41791</v>
      </c>
      <c r="F103" t="s">
        <v>580</v>
      </c>
      <c r="G103" s="11" t="s">
        <v>581</v>
      </c>
      <c r="H103" t="s">
        <v>582</v>
      </c>
    </row>
    <row r="104" spans="1:13" x14ac:dyDescent="0.2">
      <c r="A104">
        <v>1</v>
      </c>
      <c r="B104" s="18" t="s">
        <v>583</v>
      </c>
      <c r="D104" t="s">
        <v>584</v>
      </c>
      <c r="E104" s="4">
        <v>40817</v>
      </c>
      <c r="F104" t="s">
        <v>585</v>
      </c>
      <c r="G104" s="11" t="s">
        <v>586</v>
      </c>
      <c r="H104" t="s">
        <v>587</v>
      </c>
      <c r="J104" s="11" t="s">
        <v>588</v>
      </c>
      <c r="K104" t="s">
        <v>589</v>
      </c>
      <c r="L104" t="s">
        <v>78</v>
      </c>
      <c r="M104" t="s">
        <v>31</v>
      </c>
    </row>
    <row r="105" spans="1:13" ht="28.5" x14ac:dyDescent="0.2">
      <c r="A105">
        <v>1</v>
      </c>
      <c r="B105" s="18" t="s">
        <v>590</v>
      </c>
      <c r="D105" t="s">
        <v>591</v>
      </c>
      <c r="E105" s="4">
        <v>42309</v>
      </c>
      <c r="F105" t="s">
        <v>592</v>
      </c>
      <c r="G105" s="11" t="s">
        <v>593</v>
      </c>
      <c r="H105">
        <v>71</v>
      </c>
      <c r="J105" s="11" t="s">
        <v>594</v>
      </c>
      <c r="K105" t="s">
        <v>595</v>
      </c>
      <c r="L105" t="s">
        <v>78</v>
      </c>
      <c r="M105" t="s">
        <v>31</v>
      </c>
    </row>
    <row r="106" spans="1:13" x14ac:dyDescent="0.2">
      <c r="A106">
        <v>1</v>
      </c>
      <c r="B106" s="18" t="s">
        <v>596</v>
      </c>
      <c r="D106" t="s">
        <v>597</v>
      </c>
      <c r="E106" s="4">
        <v>42248</v>
      </c>
      <c r="F106" t="s">
        <v>598</v>
      </c>
      <c r="G106" s="11" t="s">
        <v>599</v>
      </c>
      <c r="H106" t="s">
        <v>600</v>
      </c>
      <c r="J106" s="11" t="s">
        <v>601</v>
      </c>
      <c r="K106" t="s">
        <v>602</v>
      </c>
      <c r="L106" t="s">
        <v>78</v>
      </c>
      <c r="M106" t="s">
        <v>41</v>
      </c>
    </row>
    <row r="107" spans="1:13" x14ac:dyDescent="0.2">
      <c r="A107">
        <v>1</v>
      </c>
      <c r="B107" s="18" t="s">
        <v>603</v>
      </c>
      <c r="D107" t="s">
        <v>604</v>
      </c>
      <c r="E107" s="4">
        <v>40299</v>
      </c>
      <c r="F107" t="s">
        <v>605</v>
      </c>
      <c r="G107" s="11" t="s">
        <v>606</v>
      </c>
      <c r="J107" s="11" t="s">
        <v>607</v>
      </c>
      <c r="K107" t="s">
        <v>602</v>
      </c>
      <c r="L107" t="s">
        <v>78</v>
      </c>
      <c r="M107" t="s">
        <v>31</v>
      </c>
    </row>
    <row r="108" spans="1:13" x14ac:dyDescent="0.2">
      <c r="A108">
        <v>1</v>
      </c>
      <c r="B108" s="18" t="s">
        <v>608</v>
      </c>
      <c r="D108" t="s">
        <v>609</v>
      </c>
      <c r="E108" s="4">
        <v>41487</v>
      </c>
      <c r="F108" t="s">
        <v>610</v>
      </c>
      <c r="G108" s="11" t="s">
        <v>611</v>
      </c>
      <c r="H108">
        <v>78</v>
      </c>
      <c r="K108" t="s">
        <v>612</v>
      </c>
      <c r="L108" t="s">
        <v>156</v>
      </c>
      <c r="M108" t="s">
        <v>31</v>
      </c>
    </row>
    <row r="109" spans="1:13" ht="28.5" x14ac:dyDescent="0.2">
      <c r="A109">
        <v>1</v>
      </c>
      <c r="B109" s="18" t="s">
        <v>613</v>
      </c>
      <c r="D109" t="s">
        <v>614</v>
      </c>
      <c r="E109" s="4">
        <v>41974</v>
      </c>
      <c r="F109" t="s">
        <v>615</v>
      </c>
      <c r="G109" s="11" t="s">
        <v>616</v>
      </c>
      <c r="H109">
        <v>63</v>
      </c>
      <c r="K109" t="s">
        <v>617</v>
      </c>
      <c r="L109" t="s">
        <v>78</v>
      </c>
      <c r="M109" t="s">
        <v>31</v>
      </c>
    </row>
    <row r="110" spans="1:13" x14ac:dyDescent="0.2">
      <c r="B110" s="18" t="s">
        <v>618</v>
      </c>
      <c r="D110" t="s">
        <v>619</v>
      </c>
      <c r="E110" s="4">
        <v>40087</v>
      </c>
    </row>
    <row r="111" spans="1:13" ht="28.5" x14ac:dyDescent="0.2">
      <c r="A111">
        <v>1</v>
      </c>
      <c r="B111" s="18" t="s">
        <v>620</v>
      </c>
      <c r="D111" t="s">
        <v>621</v>
      </c>
      <c r="E111" s="4">
        <v>41000</v>
      </c>
      <c r="F111" t="s">
        <v>622</v>
      </c>
      <c r="G111" s="11" t="s">
        <v>623</v>
      </c>
      <c r="K111" t="s">
        <v>624</v>
      </c>
      <c r="L111" t="s">
        <v>78</v>
      </c>
      <c r="M111" t="s">
        <v>31</v>
      </c>
    </row>
    <row r="112" spans="1:13" ht="28.5" x14ac:dyDescent="0.2">
      <c r="A112">
        <v>1</v>
      </c>
      <c r="B112" s="18" t="s">
        <v>625</v>
      </c>
      <c r="D112" t="s">
        <v>626</v>
      </c>
      <c r="E112" s="4">
        <v>42370</v>
      </c>
      <c r="G112" s="11" t="s">
        <v>627</v>
      </c>
      <c r="H112">
        <v>71</v>
      </c>
      <c r="K112" t="s">
        <v>624</v>
      </c>
      <c r="L112" t="s">
        <v>78</v>
      </c>
      <c r="M112" t="s">
        <v>31</v>
      </c>
    </row>
    <row r="113" spans="1:13" ht="28.5" x14ac:dyDescent="0.2">
      <c r="A113">
        <v>1</v>
      </c>
      <c r="B113" s="18" t="s">
        <v>628</v>
      </c>
      <c r="D113" t="s">
        <v>629</v>
      </c>
      <c r="E113" s="4">
        <v>41395</v>
      </c>
      <c r="F113" t="s">
        <v>630</v>
      </c>
      <c r="G113" s="11" t="s">
        <v>631</v>
      </c>
      <c r="H113" t="s">
        <v>632</v>
      </c>
      <c r="K113" t="s">
        <v>633</v>
      </c>
      <c r="L113" t="s">
        <v>156</v>
      </c>
      <c r="M113" t="s">
        <v>31</v>
      </c>
    </row>
    <row r="114" spans="1:13" ht="28.5" x14ac:dyDescent="0.2">
      <c r="A114">
        <v>1</v>
      </c>
      <c r="B114" s="18" t="s">
        <v>634</v>
      </c>
      <c r="D114" t="s">
        <v>1243</v>
      </c>
      <c r="E114" s="4">
        <v>41091</v>
      </c>
      <c r="F114" t="s">
        <v>1244</v>
      </c>
      <c r="G114" s="11" t="s">
        <v>635</v>
      </c>
      <c r="H114" t="s">
        <v>636</v>
      </c>
      <c r="K114" t="s">
        <v>637</v>
      </c>
      <c r="L114" t="s">
        <v>78</v>
      </c>
      <c r="M114" t="s">
        <v>31</v>
      </c>
    </row>
    <row r="115" spans="1:13" ht="28.5" x14ac:dyDescent="0.2">
      <c r="A115">
        <v>1</v>
      </c>
      <c r="B115" s="20" t="s">
        <v>639</v>
      </c>
      <c r="D115" s="6" t="s">
        <v>638</v>
      </c>
      <c r="E115" s="4">
        <v>40878</v>
      </c>
      <c r="F115" t="s">
        <v>640</v>
      </c>
      <c r="G115" s="11" t="s">
        <v>641</v>
      </c>
      <c r="H115" t="s">
        <v>642</v>
      </c>
      <c r="K115" t="s">
        <v>643</v>
      </c>
      <c r="L115" t="s">
        <v>78</v>
      </c>
      <c r="M115" t="s">
        <v>31</v>
      </c>
    </row>
    <row r="116" spans="1:13" ht="28.5" x14ac:dyDescent="0.2">
      <c r="A116">
        <v>1</v>
      </c>
      <c r="B116" s="18" t="s">
        <v>644</v>
      </c>
      <c r="D116" t="s">
        <v>645</v>
      </c>
      <c r="E116" s="4">
        <v>41306</v>
      </c>
      <c r="F116" t="s">
        <v>646</v>
      </c>
      <c r="G116" s="11" t="s">
        <v>647</v>
      </c>
      <c r="K116" t="s">
        <v>648</v>
      </c>
      <c r="L116" t="s">
        <v>78</v>
      </c>
      <c r="M116" t="s">
        <v>31</v>
      </c>
    </row>
    <row r="117" spans="1:13" x14ac:dyDescent="0.2">
      <c r="B117" s="18" t="s">
        <v>649</v>
      </c>
      <c r="D117" t="s">
        <v>651</v>
      </c>
      <c r="E117" s="4">
        <v>42430</v>
      </c>
      <c r="F117" t="s">
        <v>650</v>
      </c>
    </row>
    <row r="118" spans="1:13" x14ac:dyDescent="0.2">
      <c r="B118" s="18" t="s">
        <v>652</v>
      </c>
      <c r="D118" t="s">
        <v>653</v>
      </c>
      <c r="E118" s="4">
        <v>38777</v>
      </c>
    </row>
    <row r="119" spans="1:13" x14ac:dyDescent="0.2">
      <c r="A119">
        <v>1</v>
      </c>
      <c r="B119" s="18" t="s">
        <v>654</v>
      </c>
      <c r="D119" t="s">
        <v>655</v>
      </c>
      <c r="E119" s="4">
        <v>40269</v>
      </c>
      <c r="F119" t="s">
        <v>656</v>
      </c>
      <c r="G119" s="11" t="s">
        <v>657</v>
      </c>
      <c r="H119" t="s">
        <v>658</v>
      </c>
      <c r="K119" t="s">
        <v>659</v>
      </c>
      <c r="L119" t="s">
        <v>156</v>
      </c>
      <c r="M119" t="s">
        <v>31</v>
      </c>
    </row>
    <row r="120" spans="1:13" ht="28.5" x14ac:dyDescent="0.2">
      <c r="A120">
        <v>1</v>
      </c>
      <c r="B120" s="18" t="s">
        <v>660</v>
      </c>
      <c r="D120" t="s">
        <v>661</v>
      </c>
      <c r="E120" s="4">
        <v>42125</v>
      </c>
      <c r="F120" t="s">
        <v>662</v>
      </c>
      <c r="G120" s="11" t="s">
        <v>663</v>
      </c>
      <c r="H120" t="s">
        <v>664</v>
      </c>
      <c r="K120" t="s">
        <v>665</v>
      </c>
      <c r="L120" t="s">
        <v>156</v>
      </c>
      <c r="M120" t="s">
        <v>31</v>
      </c>
    </row>
    <row r="121" spans="1:13" ht="28.5" x14ac:dyDescent="0.2">
      <c r="A121">
        <v>1</v>
      </c>
      <c r="B121" s="20" t="s">
        <v>666</v>
      </c>
      <c r="D121" t="s">
        <v>667</v>
      </c>
      <c r="E121" s="4">
        <v>42461</v>
      </c>
      <c r="F121" t="s">
        <v>668</v>
      </c>
      <c r="G121" s="11" t="s">
        <v>669</v>
      </c>
      <c r="H121" t="s">
        <v>670</v>
      </c>
      <c r="K121" t="s">
        <v>671</v>
      </c>
      <c r="L121" t="s">
        <v>78</v>
      </c>
      <c r="M121" t="s">
        <v>31</v>
      </c>
    </row>
    <row r="122" spans="1:13" x14ac:dyDescent="0.2">
      <c r="A122">
        <v>1</v>
      </c>
      <c r="B122" s="18" t="s">
        <v>672</v>
      </c>
      <c r="D122" t="s">
        <v>667</v>
      </c>
      <c r="E122" s="4">
        <v>42064</v>
      </c>
      <c r="F122" t="s">
        <v>673</v>
      </c>
      <c r="G122" s="11" t="s">
        <v>674</v>
      </c>
      <c r="H122" t="s">
        <v>675</v>
      </c>
      <c r="K122" t="s">
        <v>676</v>
      </c>
      <c r="L122" t="s">
        <v>78</v>
      </c>
      <c r="M122" t="s">
        <v>31</v>
      </c>
    </row>
    <row r="123" spans="1:13" ht="28.5" x14ac:dyDescent="0.2">
      <c r="A123">
        <v>1</v>
      </c>
      <c r="B123" s="18" t="s">
        <v>677</v>
      </c>
      <c r="D123" t="s">
        <v>678</v>
      </c>
      <c r="E123" s="4">
        <v>41974</v>
      </c>
      <c r="F123" t="s">
        <v>679</v>
      </c>
      <c r="G123" s="11" t="s">
        <v>680</v>
      </c>
      <c r="H123" t="s">
        <v>681</v>
      </c>
      <c r="K123" t="s">
        <v>682</v>
      </c>
      <c r="L123" t="s">
        <v>156</v>
      </c>
      <c r="M123" t="s">
        <v>31</v>
      </c>
    </row>
    <row r="124" spans="1:13" ht="28.5" x14ac:dyDescent="0.2">
      <c r="A124">
        <v>1</v>
      </c>
      <c r="B124" s="18" t="s">
        <v>683</v>
      </c>
      <c r="D124" t="s">
        <v>684</v>
      </c>
      <c r="E124" s="4">
        <v>42339</v>
      </c>
      <c r="F124" t="s">
        <v>685</v>
      </c>
      <c r="G124" s="11" t="s">
        <v>686</v>
      </c>
      <c r="H124" t="s">
        <v>687</v>
      </c>
      <c r="K124" t="s">
        <v>688</v>
      </c>
      <c r="L124" t="s">
        <v>78</v>
      </c>
      <c r="M124" t="s">
        <v>31</v>
      </c>
    </row>
    <row r="125" spans="1:13" x14ac:dyDescent="0.2">
      <c r="A125">
        <v>1</v>
      </c>
      <c r="B125" s="18" t="s">
        <v>689</v>
      </c>
      <c r="D125" t="s">
        <v>690</v>
      </c>
      <c r="E125" s="4">
        <v>41365</v>
      </c>
      <c r="F125" t="s">
        <v>691</v>
      </c>
      <c r="G125" s="11" t="s">
        <v>692</v>
      </c>
      <c r="K125" t="s">
        <v>693</v>
      </c>
      <c r="L125" t="s">
        <v>78</v>
      </c>
      <c r="M125" t="s">
        <v>31</v>
      </c>
    </row>
    <row r="126" spans="1:13" x14ac:dyDescent="0.2">
      <c r="A126">
        <v>1</v>
      </c>
      <c r="B126" s="20" t="s">
        <v>694</v>
      </c>
      <c r="D126" t="s">
        <v>695</v>
      </c>
      <c r="E126" s="4">
        <v>41699</v>
      </c>
      <c r="F126" t="s">
        <v>696</v>
      </c>
      <c r="G126" s="11" t="s">
        <v>697</v>
      </c>
      <c r="H126" t="s">
        <v>698</v>
      </c>
      <c r="K126" t="s">
        <v>706</v>
      </c>
      <c r="L126" t="s">
        <v>78</v>
      </c>
      <c r="M126" t="s">
        <v>31</v>
      </c>
    </row>
    <row r="127" spans="1:13" ht="28.5" x14ac:dyDescent="0.2">
      <c r="B127" s="20" t="s">
        <v>699</v>
      </c>
    </row>
    <row r="128" spans="1:13" ht="28.5" x14ac:dyDescent="0.2">
      <c r="A128">
        <v>1</v>
      </c>
      <c r="B128" s="18" t="s">
        <v>700</v>
      </c>
      <c r="D128" t="s">
        <v>701</v>
      </c>
      <c r="E128" s="4">
        <v>42491</v>
      </c>
      <c r="F128" t="s">
        <v>702</v>
      </c>
      <c r="G128" s="11" t="s">
        <v>703</v>
      </c>
      <c r="H128" t="s">
        <v>704</v>
      </c>
      <c r="I128" s="11" t="s">
        <v>705</v>
      </c>
      <c r="K128" t="s">
        <v>707</v>
      </c>
      <c r="L128" t="s">
        <v>156</v>
      </c>
      <c r="M128" t="s">
        <v>31</v>
      </c>
    </row>
    <row r="129" spans="1:13" ht="28.5" x14ac:dyDescent="0.2">
      <c r="A129">
        <v>1</v>
      </c>
      <c r="B129" s="18" t="s">
        <v>708</v>
      </c>
      <c r="D129" t="s">
        <v>709</v>
      </c>
      <c r="E129" s="4">
        <v>41730</v>
      </c>
      <c r="F129" t="s">
        <v>710</v>
      </c>
      <c r="G129" s="11" t="s">
        <v>711</v>
      </c>
      <c r="H129" t="s">
        <v>712</v>
      </c>
      <c r="I129" s="11" t="s">
        <v>739</v>
      </c>
      <c r="J129" s="11" t="s">
        <v>713</v>
      </c>
      <c r="K129" t="s">
        <v>714</v>
      </c>
      <c r="L129" t="s">
        <v>78</v>
      </c>
      <c r="M129" t="s">
        <v>31</v>
      </c>
    </row>
    <row r="130" spans="1:13" ht="28.5" x14ac:dyDescent="0.2">
      <c r="A130">
        <v>1</v>
      </c>
      <c r="B130" s="18" t="s">
        <v>715</v>
      </c>
      <c r="D130" t="s">
        <v>716</v>
      </c>
      <c r="E130" s="4">
        <v>41395</v>
      </c>
      <c r="F130" t="s">
        <v>717</v>
      </c>
      <c r="G130" s="11" t="s">
        <v>718</v>
      </c>
      <c r="H130" t="s">
        <v>719</v>
      </c>
      <c r="I130" s="11" t="s">
        <v>740</v>
      </c>
      <c r="J130" s="11" t="s">
        <v>720</v>
      </c>
      <c r="K130" s="11" t="s">
        <v>741</v>
      </c>
      <c r="L130" t="s">
        <v>156</v>
      </c>
      <c r="M130" t="s">
        <v>31</v>
      </c>
    </row>
    <row r="131" spans="1:13" ht="28.5" x14ac:dyDescent="0.2">
      <c r="A131">
        <v>1</v>
      </c>
      <c r="B131" s="18" t="s">
        <v>742</v>
      </c>
      <c r="D131" t="s">
        <v>743</v>
      </c>
      <c r="E131" s="4">
        <v>41974</v>
      </c>
      <c r="F131" t="s">
        <v>744</v>
      </c>
      <c r="G131" s="11" t="s">
        <v>745</v>
      </c>
      <c r="H131" t="s">
        <v>746</v>
      </c>
      <c r="L131" t="s">
        <v>747</v>
      </c>
      <c r="M131" t="s">
        <v>748</v>
      </c>
    </row>
    <row r="132" spans="1:13" x14ac:dyDescent="0.2">
      <c r="A132">
        <v>1</v>
      </c>
      <c r="B132" s="18" t="s">
        <v>429</v>
      </c>
      <c r="D132" t="s">
        <v>749</v>
      </c>
      <c r="E132" s="4">
        <v>41487</v>
      </c>
      <c r="F132" t="s">
        <v>750</v>
      </c>
      <c r="G132" s="11" t="s">
        <v>692</v>
      </c>
      <c r="H132" t="s">
        <v>751</v>
      </c>
      <c r="J132" s="11" t="s">
        <v>752</v>
      </c>
      <c r="K132" s="11" t="s">
        <v>753</v>
      </c>
      <c r="L132" s="11" t="s">
        <v>754</v>
      </c>
      <c r="M132" s="11" t="s">
        <v>755</v>
      </c>
    </row>
    <row r="133" spans="1:13" x14ac:dyDescent="0.2">
      <c r="A133">
        <v>1</v>
      </c>
      <c r="B133" s="18" t="s">
        <v>756</v>
      </c>
      <c r="D133" t="s">
        <v>757</v>
      </c>
      <c r="E133" s="4">
        <v>41244</v>
      </c>
      <c r="F133" t="s">
        <v>758</v>
      </c>
      <c r="G133" s="11" t="s">
        <v>759</v>
      </c>
      <c r="H133" t="s">
        <v>760</v>
      </c>
      <c r="J133" s="11" t="s">
        <v>761</v>
      </c>
      <c r="K133" t="s">
        <v>707</v>
      </c>
      <c r="L133" t="s">
        <v>78</v>
      </c>
      <c r="M133" t="s">
        <v>31</v>
      </c>
    </row>
    <row r="134" spans="1:13" ht="28.5" x14ac:dyDescent="0.2">
      <c r="A134">
        <v>1</v>
      </c>
      <c r="B134" s="18" t="s">
        <v>762</v>
      </c>
      <c r="D134" t="s">
        <v>763</v>
      </c>
      <c r="E134" s="4">
        <v>41214</v>
      </c>
      <c r="F134" t="s">
        <v>764</v>
      </c>
      <c r="G134" s="11" t="s">
        <v>765</v>
      </c>
      <c r="H134" t="s">
        <v>766</v>
      </c>
      <c r="K134" t="s">
        <v>320</v>
      </c>
      <c r="L134" t="s">
        <v>78</v>
      </c>
      <c r="M134" t="s">
        <v>31</v>
      </c>
    </row>
    <row r="135" spans="1:13" ht="28.5" x14ac:dyDescent="0.2">
      <c r="B135" s="18" t="s">
        <v>767</v>
      </c>
      <c r="D135" t="s">
        <v>709</v>
      </c>
      <c r="E135" s="4">
        <v>42064</v>
      </c>
      <c r="F135" t="s">
        <v>768</v>
      </c>
      <c r="G135" s="11" t="s">
        <v>769</v>
      </c>
      <c r="H135" t="s">
        <v>770</v>
      </c>
    </row>
    <row r="136" spans="1:13" ht="28.5" x14ac:dyDescent="0.2">
      <c r="A136">
        <v>1</v>
      </c>
      <c r="B136" s="18" t="s">
        <v>771</v>
      </c>
      <c r="D136" t="s">
        <v>772</v>
      </c>
      <c r="E136" s="4">
        <v>41699</v>
      </c>
      <c r="F136" t="s">
        <v>773</v>
      </c>
      <c r="G136" s="11" t="s">
        <v>774</v>
      </c>
      <c r="H136" t="s">
        <v>775</v>
      </c>
      <c r="K136" s="11" t="s">
        <v>776</v>
      </c>
      <c r="L136" t="s">
        <v>156</v>
      </c>
      <c r="M136" t="s">
        <v>31</v>
      </c>
    </row>
    <row r="137" spans="1:13" x14ac:dyDescent="0.2">
      <c r="A137">
        <v>1</v>
      </c>
      <c r="B137" s="18" t="s">
        <v>777</v>
      </c>
      <c r="D137" t="s">
        <v>778</v>
      </c>
      <c r="E137" s="4">
        <v>42461</v>
      </c>
      <c r="F137" t="s">
        <v>779</v>
      </c>
      <c r="G137" s="11" t="s">
        <v>780</v>
      </c>
      <c r="H137" t="s">
        <v>781</v>
      </c>
      <c r="K137" t="s">
        <v>320</v>
      </c>
      <c r="L137" t="s">
        <v>78</v>
      </c>
      <c r="M137" t="s">
        <v>31</v>
      </c>
    </row>
    <row r="138" spans="1:13" ht="28.5" x14ac:dyDescent="0.2">
      <c r="A138">
        <v>1</v>
      </c>
      <c r="B138" s="18" t="s">
        <v>782</v>
      </c>
      <c r="D138" t="s">
        <v>784</v>
      </c>
      <c r="E138" s="4">
        <v>40817</v>
      </c>
      <c r="F138" t="s">
        <v>785</v>
      </c>
      <c r="G138" s="11" t="s">
        <v>786</v>
      </c>
      <c r="H138" t="s">
        <v>787</v>
      </c>
      <c r="K138" t="s">
        <v>783</v>
      </c>
      <c r="L138" t="s">
        <v>78</v>
      </c>
      <c r="M138" t="s">
        <v>31</v>
      </c>
    </row>
    <row r="139" spans="1:13" ht="28.5" x14ac:dyDescent="0.2">
      <c r="B139" s="20" t="s">
        <v>788</v>
      </c>
    </row>
    <row r="140" spans="1:13" ht="28.5" x14ac:dyDescent="0.2">
      <c r="B140" s="20" t="s">
        <v>789</v>
      </c>
    </row>
    <row r="141" spans="1:13" ht="28.5" x14ac:dyDescent="0.2">
      <c r="A141">
        <v>1</v>
      </c>
      <c r="B141" s="18" t="s">
        <v>790</v>
      </c>
      <c r="D141" t="s">
        <v>791</v>
      </c>
      <c r="E141" s="4">
        <v>40848</v>
      </c>
      <c r="F141" t="s">
        <v>792</v>
      </c>
      <c r="G141" s="11" t="s">
        <v>793</v>
      </c>
      <c r="H141" t="s">
        <v>794</v>
      </c>
      <c r="K141" s="11" t="s">
        <v>795</v>
      </c>
      <c r="L141" t="s">
        <v>156</v>
      </c>
      <c r="M141" t="s">
        <v>31</v>
      </c>
    </row>
    <row r="142" spans="1:13" ht="28.5" x14ac:dyDescent="0.2">
      <c r="A142">
        <v>1</v>
      </c>
      <c r="B142" s="18" t="s">
        <v>796</v>
      </c>
      <c r="D142" t="s">
        <v>797</v>
      </c>
      <c r="E142" s="4">
        <v>40603</v>
      </c>
      <c r="F142" t="s">
        <v>798</v>
      </c>
      <c r="G142" s="11" t="s">
        <v>799</v>
      </c>
      <c r="K142" t="s">
        <v>800</v>
      </c>
      <c r="L142" t="s">
        <v>78</v>
      </c>
      <c r="M142" t="s">
        <v>31</v>
      </c>
    </row>
    <row r="143" spans="1:13" ht="28.5" x14ac:dyDescent="0.2">
      <c r="B143" s="20" t="s">
        <v>801</v>
      </c>
      <c r="D143" t="s">
        <v>802</v>
      </c>
      <c r="E143" s="4">
        <v>42339</v>
      </c>
      <c r="F143" t="s">
        <v>803</v>
      </c>
    </row>
    <row r="144" spans="1:13" x14ac:dyDescent="0.2">
      <c r="B144" s="20" t="s">
        <v>804</v>
      </c>
      <c r="D144" t="s">
        <v>805</v>
      </c>
      <c r="E144" s="4">
        <v>40909</v>
      </c>
      <c r="F144" t="s">
        <v>806</v>
      </c>
      <c r="G144" s="11" t="s">
        <v>807</v>
      </c>
      <c r="H144">
        <v>77.36</v>
      </c>
      <c r="K144" t="s">
        <v>808</v>
      </c>
      <c r="L144" t="s">
        <v>78</v>
      </c>
      <c r="M144" t="s">
        <v>31</v>
      </c>
    </row>
    <row r="145" spans="1:13" x14ac:dyDescent="0.2">
      <c r="B145" s="18" t="s">
        <v>809</v>
      </c>
      <c r="D145" t="s">
        <v>810</v>
      </c>
      <c r="E145" s="4">
        <v>42278</v>
      </c>
      <c r="F145" t="s">
        <v>811</v>
      </c>
      <c r="G145" s="11" t="s">
        <v>812</v>
      </c>
      <c r="H145">
        <v>70</v>
      </c>
      <c r="K145" t="s">
        <v>813</v>
      </c>
      <c r="L145" t="s">
        <v>78</v>
      </c>
      <c r="M145" t="s">
        <v>814</v>
      </c>
    </row>
    <row r="146" spans="1:13" ht="28.5" x14ac:dyDescent="0.2">
      <c r="A146">
        <v>1</v>
      </c>
      <c r="B146" s="18" t="s">
        <v>815</v>
      </c>
      <c r="D146" t="s">
        <v>816</v>
      </c>
      <c r="E146" s="4">
        <v>42339</v>
      </c>
      <c r="F146" t="s">
        <v>817</v>
      </c>
      <c r="G146" s="11" t="s">
        <v>818</v>
      </c>
      <c r="H146" t="s">
        <v>819</v>
      </c>
      <c r="K146" s="11" t="s">
        <v>820</v>
      </c>
      <c r="L146" t="s">
        <v>78</v>
      </c>
      <c r="M146" t="s">
        <v>31</v>
      </c>
    </row>
    <row r="147" spans="1:13" x14ac:dyDescent="0.2">
      <c r="A147">
        <v>1</v>
      </c>
      <c r="B147" s="18" t="s">
        <v>821</v>
      </c>
      <c r="D147" t="s">
        <v>822</v>
      </c>
      <c r="E147" s="4">
        <v>40969</v>
      </c>
      <c r="F147" t="s">
        <v>823</v>
      </c>
      <c r="G147" s="11" t="s">
        <v>824</v>
      </c>
      <c r="H147" t="s">
        <v>825</v>
      </c>
      <c r="K147" s="11" t="s">
        <v>826</v>
      </c>
      <c r="L147" t="s">
        <v>78</v>
      </c>
      <c r="M147" t="s">
        <v>31</v>
      </c>
    </row>
    <row r="148" spans="1:13" ht="28.5" x14ac:dyDescent="0.2">
      <c r="A148">
        <v>1</v>
      </c>
      <c r="B148" s="18" t="s">
        <v>827</v>
      </c>
      <c r="D148" t="s">
        <v>772</v>
      </c>
      <c r="E148" s="4">
        <v>41214</v>
      </c>
      <c r="F148" t="s">
        <v>828</v>
      </c>
      <c r="G148" s="11" t="s">
        <v>829</v>
      </c>
      <c r="H148" t="s">
        <v>830</v>
      </c>
      <c r="I148" s="11" t="s">
        <v>832</v>
      </c>
      <c r="J148" s="11" t="s">
        <v>831</v>
      </c>
      <c r="K148" s="11" t="s">
        <v>833</v>
      </c>
      <c r="L148" t="s">
        <v>156</v>
      </c>
      <c r="M148" t="s">
        <v>31</v>
      </c>
    </row>
    <row r="149" spans="1:13" ht="28.5" x14ac:dyDescent="0.2">
      <c r="A149">
        <v>1</v>
      </c>
      <c r="B149" s="18" t="s">
        <v>834</v>
      </c>
      <c r="D149" t="s">
        <v>835</v>
      </c>
      <c r="E149" s="4">
        <v>41821</v>
      </c>
      <c r="F149" t="s">
        <v>836</v>
      </c>
      <c r="G149" s="11" t="s">
        <v>837</v>
      </c>
      <c r="H149" t="s">
        <v>838</v>
      </c>
      <c r="K149" s="11" t="s">
        <v>826</v>
      </c>
      <c r="L149" t="s">
        <v>78</v>
      </c>
      <c r="M149" t="s">
        <v>31</v>
      </c>
    </row>
    <row r="150" spans="1:13" x14ac:dyDescent="0.2">
      <c r="B150" s="18" t="s">
        <v>839</v>
      </c>
      <c r="D150" t="s">
        <v>840</v>
      </c>
      <c r="E150" s="4">
        <v>42095</v>
      </c>
      <c r="F150" t="s">
        <v>841</v>
      </c>
      <c r="G150" s="11" t="s">
        <v>837</v>
      </c>
      <c r="H150" t="s">
        <v>842</v>
      </c>
      <c r="K150" s="11" t="s">
        <v>826</v>
      </c>
      <c r="L150" t="s">
        <v>78</v>
      </c>
      <c r="M150" t="s">
        <v>31</v>
      </c>
    </row>
    <row r="151" spans="1:13" ht="28.5" x14ac:dyDescent="0.2">
      <c r="A151">
        <v>1</v>
      </c>
      <c r="B151" s="18" t="s">
        <v>843</v>
      </c>
      <c r="D151" t="s">
        <v>845</v>
      </c>
      <c r="E151" s="4">
        <v>40664</v>
      </c>
      <c r="F151" t="s">
        <v>844</v>
      </c>
      <c r="G151" s="11" t="s">
        <v>846</v>
      </c>
      <c r="K151" s="11" t="s">
        <v>847</v>
      </c>
      <c r="L151" t="s">
        <v>78</v>
      </c>
      <c r="M151" t="s">
        <v>31</v>
      </c>
    </row>
    <row r="152" spans="1:13" ht="28.5" x14ac:dyDescent="0.2">
      <c r="A152">
        <v>1</v>
      </c>
      <c r="B152" s="20" t="s">
        <v>848</v>
      </c>
      <c r="D152" t="s">
        <v>849</v>
      </c>
      <c r="E152" s="4">
        <v>40817</v>
      </c>
      <c r="F152" t="s">
        <v>850</v>
      </c>
      <c r="G152" s="11" t="s">
        <v>851</v>
      </c>
    </row>
    <row r="153" spans="1:13" ht="28.5" x14ac:dyDescent="0.2">
      <c r="A153">
        <v>1</v>
      </c>
      <c r="B153" s="20" t="s">
        <v>852</v>
      </c>
      <c r="D153" t="s">
        <v>849</v>
      </c>
      <c r="E153" s="4">
        <v>41030</v>
      </c>
      <c r="F153" t="s">
        <v>853</v>
      </c>
      <c r="G153" s="11" t="s">
        <v>854</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U55"/>
  <sheetViews>
    <sheetView workbookViewId="0">
      <selection activeCell="B6" sqref="B6"/>
    </sheetView>
  </sheetViews>
  <sheetFormatPr defaultRowHeight="14.25" x14ac:dyDescent="0.2"/>
  <cols>
    <col min="1" max="1" width="56.75" bestFit="1" customWidth="1"/>
  </cols>
  <sheetData>
    <row r="1" spans="1:47" x14ac:dyDescent="0.2">
      <c r="A1" s="36" t="s">
        <v>0</v>
      </c>
      <c r="B1" s="35" t="s">
        <v>15</v>
      </c>
      <c r="C1" s="82" t="s">
        <v>21</v>
      </c>
      <c r="D1" s="83" t="s">
        <v>1154</v>
      </c>
      <c r="E1" s="82" t="s">
        <v>1274</v>
      </c>
      <c r="F1" s="84" t="s">
        <v>1253</v>
      </c>
      <c r="G1" s="82" t="s">
        <v>1251</v>
      </c>
      <c r="H1" s="85" t="s">
        <v>141</v>
      </c>
      <c r="I1" s="85" t="s">
        <v>558</v>
      </c>
      <c r="J1" s="85" t="s">
        <v>1270</v>
      </c>
      <c r="K1" s="82" t="s">
        <v>1225</v>
      </c>
      <c r="L1" s="82" t="s">
        <v>1458</v>
      </c>
      <c r="M1" s="82" t="s">
        <v>1311</v>
      </c>
      <c r="N1" s="82" t="s">
        <v>1312</v>
      </c>
      <c r="O1" s="267" t="s">
        <v>1410</v>
      </c>
      <c r="P1" s="265"/>
      <c r="Q1" s="265"/>
      <c r="R1" s="266"/>
      <c r="S1" s="267" t="s">
        <v>1411</v>
      </c>
      <c r="T1" s="265"/>
      <c r="U1" s="265"/>
      <c r="V1" s="266"/>
      <c r="W1" s="265" t="s">
        <v>1412</v>
      </c>
      <c r="X1" s="265"/>
      <c r="Y1" s="265"/>
      <c r="Z1" s="266"/>
      <c r="AA1" s="265" t="s">
        <v>1413</v>
      </c>
      <c r="AB1" s="265"/>
      <c r="AC1" s="265"/>
      <c r="AD1" s="266"/>
      <c r="AE1" s="268" t="s">
        <v>1303</v>
      </c>
      <c r="AF1" s="265" t="s">
        <v>1414</v>
      </c>
      <c r="AG1" s="265"/>
      <c r="AH1" s="265"/>
      <c r="AI1" s="266"/>
      <c r="AJ1" s="265" t="s">
        <v>1415</v>
      </c>
      <c r="AK1" s="265"/>
      <c r="AL1" s="265"/>
      <c r="AM1" s="266"/>
      <c r="AN1" s="265" t="s">
        <v>1416</v>
      </c>
      <c r="AO1" s="265"/>
      <c r="AP1" s="265"/>
      <c r="AQ1" s="266"/>
      <c r="AR1" s="265" t="s">
        <v>1417</v>
      </c>
      <c r="AS1" s="265"/>
      <c r="AT1" s="265"/>
      <c r="AU1" s="266"/>
    </row>
    <row r="2" spans="1:47" x14ac:dyDescent="0.2">
      <c r="A2" s="41"/>
      <c r="B2" s="40"/>
      <c r="C2" s="86"/>
      <c r="D2" s="87"/>
      <c r="E2" s="86"/>
      <c r="F2" s="88"/>
      <c r="G2" s="86"/>
      <c r="H2" s="89"/>
      <c r="I2" s="89"/>
      <c r="J2" s="89"/>
      <c r="K2" s="86"/>
      <c r="L2" s="86"/>
      <c r="M2" s="86"/>
      <c r="N2" s="86"/>
      <c r="O2" s="40" t="s">
        <v>1295</v>
      </c>
      <c r="P2" s="40" t="s">
        <v>1296</v>
      </c>
      <c r="Q2" s="40" t="s">
        <v>1297</v>
      </c>
      <c r="R2" s="40" t="s">
        <v>1298</v>
      </c>
      <c r="S2" s="40" t="s">
        <v>1295</v>
      </c>
      <c r="T2" s="40" t="s">
        <v>1296</v>
      </c>
      <c r="U2" s="40" t="s">
        <v>1297</v>
      </c>
      <c r="V2" s="40" t="s">
        <v>1298</v>
      </c>
      <c r="W2" s="40" t="s">
        <v>1295</v>
      </c>
      <c r="X2" s="40" t="s">
        <v>1296</v>
      </c>
      <c r="Y2" s="40" t="s">
        <v>1297</v>
      </c>
      <c r="Z2" s="40" t="s">
        <v>1298</v>
      </c>
      <c r="AA2" s="40" t="s">
        <v>1295</v>
      </c>
      <c r="AB2" s="40" t="s">
        <v>1296</v>
      </c>
      <c r="AC2" s="40" t="s">
        <v>1297</v>
      </c>
      <c r="AD2" s="40" t="s">
        <v>1298</v>
      </c>
      <c r="AE2" s="269"/>
      <c r="AF2" s="40" t="s">
        <v>1295</v>
      </c>
      <c r="AG2" s="40" t="s">
        <v>1296</v>
      </c>
      <c r="AH2" s="40" t="s">
        <v>1297</v>
      </c>
      <c r="AI2" s="40" t="s">
        <v>1298</v>
      </c>
      <c r="AJ2" s="40" t="s">
        <v>1295</v>
      </c>
      <c r="AK2" s="40" t="s">
        <v>1296</v>
      </c>
      <c r="AL2" s="40" t="s">
        <v>1297</v>
      </c>
      <c r="AM2" s="40" t="s">
        <v>1298</v>
      </c>
      <c r="AN2" s="40" t="s">
        <v>1295</v>
      </c>
      <c r="AO2" s="40" t="s">
        <v>1296</v>
      </c>
      <c r="AP2" s="40" t="s">
        <v>1297</v>
      </c>
      <c r="AQ2" s="40" t="s">
        <v>1298</v>
      </c>
      <c r="AR2" s="40" t="s">
        <v>1295</v>
      </c>
      <c r="AS2" s="40" t="s">
        <v>1296</v>
      </c>
      <c r="AT2" s="40" t="s">
        <v>1297</v>
      </c>
      <c r="AU2" s="40" t="s">
        <v>1298</v>
      </c>
    </row>
    <row r="3" spans="1:47" x14ac:dyDescent="0.2">
      <c r="A3" s="36" t="s">
        <v>1445</v>
      </c>
      <c r="B3" s="35" t="s">
        <v>1446</v>
      </c>
      <c r="C3" s="82" t="s">
        <v>1447</v>
      </c>
      <c r="D3" s="83" t="s">
        <v>1448</v>
      </c>
      <c r="E3" s="82" t="s">
        <v>1449</v>
      </c>
      <c r="F3" s="84" t="s">
        <v>1450</v>
      </c>
      <c r="G3" s="82" t="s">
        <v>1452</v>
      </c>
      <c r="H3" s="85" t="s">
        <v>141</v>
      </c>
      <c r="I3" s="85" t="s">
        <v>558</v>
      </c>
      <c r="J3" s="85" t="s">
        <v>1270</v>
      </c>
      <c r="K3" s="82" t="s">
        <v>1454</v>
      </c>
      <c r="L3" s="82" t="s">
        <v>1459</v>
      </c>
      <c r="M3" s="82" t="s">
        <v>1453</v>
      </c>
      <c r="N3" s="82" t="s">
        <v>1455</v>
      </c>
      <c r="O3" s="40" t="s">
        <v>1405</v>
      </c>
      <c r="P3" s="40" t="s">
        <v>1406</v>
      </c>
      <c r="Q3" s="40" t="s">
        <v>1427</v>
      </c>
      <c r="R3" s="40" t="s">
        <v>1428</v>
      </c>
      <c r="S3" s="40" t="s">
        <v>1407</v>
      </c>
      <c r="T3" s="40" t="s">
        <v>1408</v>
      </c>
      <c r="U3" s="40" t="s">
        <v>1409</v>
      </c>
      <c r="V3" s="40" t="s">
        <v>1418</v>
      </c>
      <c r="W3" s="40" t="s">
        <v>1429</v>
      </c>
      <c r="X3" s="40" t="s">
        <v>1430</v>
      </c>
      <c r="Y3" s="40" t="s">
        <v>1431</v>
      </c>
      <c r="Z3" s="40" t="s">
        <v>1432</v>
      </c>
      <c r="AA3" s="40" t="s">
        <v>1433</v>
      </c>
      <c r="AB3" s="40" t="s">
        <v>1434</v>
      </c>
      <c r="AC3" s="40" t="s">
        <v>1435</v>
      </c>
      <c r="AD3" s="40" t="s">
        <v>1436</v>
      </c>
      <c r="AE3" s="195" t="s">
        <v>1460</v>
      </c>
      <c r="AF3" s="40" t="s">
        <v>1421</v>
      </c>
      <c r="AG3" s="40" t="s">
        <v>1422</v>
      </c>
      <c r="AH3" s="40" t="s">
        <v>1437</v>
      </c>
      <c r="AI3" s="40" t="s">
        <v>1438</v>
      </c>
      <c r="AJ3" s="40" t="s">
        <v>1419</v>
      </c>
      <c r="AK3" s="40" t="s">
        <v>1420</v>
      </c>
      <c r="AL3" s="40" t="s">
        <v>1439</v>
      </c>
      <c r="AM3" s="40" t="s">
        <v>1440</v>
      </c>
      <c r="AN3" s="40" t="s">
        <v>1423</v>
      </c>
      <c r="AO3" s="40" t="s">
        <v>1424</v>
      </c>
      <c r="AP3" s="40" t="s">
        <v>1441</v>
      </c>
      <c r="AQ3" s="40" t="s">
        <v>1442</v>
      </c>
      <c r="AR3" s="40" t="s">
        <v>1425</v>
      </c>
      <c r="AS3" s="40" t="s">
        <v>1426</v>
      </c>
      <c r="AT3" s="40" t="s">
        <v>1443</v>
      </c>
      <c r="AU3" s="40" t="s">
        <v>1444</v>
      </c>
    </row>
    <row r="4" spans="1:47" x14ac:dyDescent="0.2">
      <c r="A4" s="45" t="s">
        <v>1254</v>
      </c>
      <c r="B4" s="44" t="s">
        <v>965</v>
      </c>
      <c r="C4" s="44" t="s">
        <v>382</v>
      </c>
      <c r="D4" s="46">
        <v>2011</v>
      </c>
      <c r="E4" s="44" t="s">
        <v>1279</v>
      </c>
      <c r="F4" s="47">
        <v>14</v>
      </c>
      <c r="G4" s="40"/>
      <c r="H4" s="44">
        <v>1</v>
      </c>
      <c r="I4" s="44">
        <v>1</v>
      </c>
      <c r="J4" s="44"/>
      <c r="K4" s="44" t="s">
        <v>1395</v>
      </c>
      <c r="L4" s="44">
        <v>1</v>
      </c>
      <c r="M4" s="107">
        <v>7</v>
      </c>
      <c r="N4" s="107">
        <v>7</v>
      </c>
      <c r="O4" s="107">
        <v>18.2</v>
      </c>
      <c r="P4" s="107">
        <v>2.7</v>
      </c>
      <c r="Q4" s="107">
        <v>24.56</v>
      </c>
      <c r="R4" s="107">
        <v>3.66</v>
      </c>
      <c r="S4" s="107">
        <v>18.21</v>
      </c>
      <c r="T4" s="107">
        <v>3.12</v>
      </c>
      <c r="U4" s="107">
        <v>22.12</v>
      </c>
      <c r="V4" s="107">
        <v>3.27</v>
      </c>
      <c r="W4" s="107">
        <v>43.7</v>
      </c>
      <c r="X4" s="107">
        <v>5.2</v>
      </c>
      <c r="Y4" s="107">
        <v>41.56</v>
      </c>
      <c r="Z4" s="107">
        <v>4.66</v>
      </c>
      <c r="AA4" s="107">
        <v>41.21</v>
      </c>
      <c r="AB4" s="107">
        <v>3.42</v>
      </c>
      <c r="AC4" s="107">
        <v>40.93</v>
      </c>
      <c r="AD4" s="107">
        <v>4.2699999999999996</v>
      </c>
      <c r="AE4" s="107"/>
      <c r="AF4" s="107"/>
      <c r="AG4" s="107"/>
      <c r="AH4" s="107"/>
      <c r="AI4" s="107"/>
      <c r="AJ4" s="107"/>
      <c r="AK4" s="107"/>
      <c r="AL4" s="107"/>
      <c r="AM4" s="107"/>
      <c r="AN4" s="107"/>
      <c r="AO4" s="107"/>
      <c r="AP4" s="107"/>
      <c r="AQ4" s="107"/>
      <c r="AR4" s="107"/>
      <c r="AS4" s="107"/>
      <c r="AT4" s="107"/>
      <c r="AU4" s="107"/>
    </row>
    <row r="5" spans="1:47" x14ac:dyDescent="0.2">
      <c r="A5" s="45" t="s">
        <v>910</v>
      </c>
      <c r="B5" s="44" t="s">
        <v>911</v>
      </c>
      <c r="C5" s="44" t="s">
        <v>298</v>
      </c>
      <c r="D5" s="46">
        <v>2013</v>
      </c>
      <c r="E5" s="44" t="s">
        <v>1279</v>
      </c>
      <c r="F5" s="47">
        <v>78</v>
      </c>
      <c r="G5" s="40">
        <v>77.5</v>
      </c>
      <c r="H5" s="44">
        <v>1</v>
      </c>
      <c r="I5" s="44"/>
      <c r="J5" s="44"/>
      <c r="K5" s="44" t="s">
        <v>1218</v>
      </c>
      <c r="L5" s="44">
        <v>3</v>
      </c>
      <c r="M5" s="107">
        <v>39</v>
      </c>
      <c r="N5" s="107">
        <v>39</v>
      </c>
      <c r="O5" s="107"/>
      <c r="P5" s="107"/>
      <c r="Q5" s="107"/>
      <c r="R5" s="107"/>
      <c r="S5" s="107"/>
      <c r="T5" s="107"/>
      <c r="U5" s="107"/>
      <c r="V5" s="107"/>
      <c r="W5" s="107">
        <v>42.96</v>
      </c>
      <c r="X5" s="107">
        <v>8.2200000000000006</v>
      </c>
      <c r="Y5" s="107">
        <v>46.57</v>
      </c>
      <c r="Z5" s="107">
        <v>9.56</v>
      </c>
      <c r="AA5" s="107">
        <v>43.51</v>
      </c>
      <c r="AB5" s="107">
        <v>8.9499999999999993</v>
      </c>
      <c r="AC5" s="107">
        <v>40.659999999999997</v>
      </c>
      <c r="AD5" s="107">
        <v>9.3800000000000008</v>
      </c>
      <c r="AE5" s="107"/>
      <c r="AF5" s="107"/>
      <c r="AG5" s="107"/>
      <c r="AH5" s="107"/>
      <c r="AI5" s="107"/>
      <c r="AJ5" s="107"/>
      <c r="AK5" s="107"/>
      <c r="AL5" s="107"/>
      <c r="AM5" s="107"/>
      <c r="AN5" s="107"/>
      <c r="AO5" s="107"/>
      <c r="AP5" s="107"/>
      <c r="AQ5" s="107"/>
      <c r="AR5" s="107"/>
      <c r="AS5" s="107"/>
      <c r="AT5" s="107"/>
      <c r="AU5" s="107"/>
    </row>
    <row r="6" spans="1:47" x14ac:dyDescent="0.2">
      <c r="A6" s="45" t="s">
        <v>928</v>
      </c>
      <c r="B6" s="48" t="s">
        <v>929</v>
      </c>
      <c r="C6" s="44" t="s">
        <v>509</v>
      </c>
      <c r="D6" s="53">
        <v>2013</v>
      </c>
      <c r="E6" s="48" t="s">
        <v>1279</v>
      </c>
      <c r="F6" s="55">
        <v>40</v>
      </c>
      <c r="G6" s="48">
        <v>74</v>
      </c>
      <c r="H6" s="48"/>
      <c r="I6" s="48">
        <v>1</v>
      </c>
      <c r="J6" s="48"/>
      <c r="K6" s="44" t="s">
        <v>1218</v>
      </c>
      <c r="L6" s="44">
        <v>3</v>
      </c>
      <c r="M6" s="107">
        <v>20</v>
      </c>
      <c r="N6" s="107">
        <v>20</v>
      </c>
      <c r="O6" s="107">
        <v>17.52</v>
      </c>
      <c r="P6" s="107">
        <v>1.83</v>
      </c>
      <c r="Q6" s="107">
        <v>17.78</v>
      </c>
      <c r="R6" s="107">
        <v>1.75</v>
      </c>
      <c r="S6" s="107">
        <v>17.45</v>
      </c>
      <c r="T6" s="107">
        <v>1.92</v>
      </c>
      <c r="U6" s="107">
        <v>18.260000000000002</v>
      </c>
      <c r="V6" s="107">
        <v>1.64</v>
      </c>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row>
    <row r="7" spans="1:47" x14ac:dyDescent="0.2">
      <c r="A7" s="45" t="s">
        <v>894</v>
      </c>
      <c r="B7" s="44" t="s">
        <v>895</v>
      </c>
      <c r="C7" s="44" t="s">
        <v>348</v>
      </c>
      <c r="D7" s="46">
        <v>2014</v>
      </c>
      <c r="E7" s="44" t="s">
        <v>1279</v>
      </c>
      <c r="F7" s="47">
        <v>80</v>
      </c>
      <c r="G7" s="40">
        <v>50.6</v>
      </c>
      <c r="H7" s="44">
        <v>1</v>
      </c>
      <c r="I7" s="44">
        <v>1</v>
      </c>
      <c r="J7" s="44"/>
      <c r="K7" s="44" t="s">
        <v>1396</v>
      </c>
      <c r="L7" s="44">
        <v>4</v>
      </c>
      <c r="M7" s="107">
        <v>40</v>
      </c>
      <c r="N7" s="107">
        <v>40</v>
      </c>
      <c r="O7" s="107">
        <v>16.3</v>
      </c>
      <c r="P7" s="107">
        <v>1.77</v>
      </c>
      <c r="Q7" s="107">
        <v>25.3</v>
      </c>
      <c r="R7" s="107">
        <v>2.86</v>
      </c>
      <c r="S7" s="107">
        <v>15.7</v>
      </c>
      <c r="T7" s="107">
        <v>3.65</v>
      </c>
      <c r="U7" s="107">
        <v>17.8</v>
      </c>
      <c r="V7" s="107">
        <v>3.08</v>
      </c>
      <c r="W7" s="107">
        <v>40.200000000000003</v>
      </c>
      <c r="X7" s="107">
        <v>1.77</v>
      </c>
      <c r="Y7" s="107">
        <v>31.1</v>
      </c>
      <c r="Z7" s="107">
        <v>1.66</v>
      </c>
      <c r="AA7" s="107">
        <v>40.1</v>
      </c>
      <c r="AB7" s="107">
        <v>1.79</v>
      </c>
      <c r="AC7" s="107">
        <v>37.6</v>
      </c>
      <c r="AD7" s="107">
        <v>1.5</v>
      </c>
      <c r="AE7" s="107"/>
      <c r="AF7" s="107"/>
      <c r="AG7" s="107"/>
      <c r="AH7" s="107"/>
      <c r="AI7" s="107"/>
      <c r="AJ7" s="107"/>
      <c r="AK7" s="107"/>
      <c r="AL7" s="107"/>
      <c r="AM7" s="107"/>
      <c r="AN7" s="107"/>
      <c r="AO7" s="107"/>
      <c r="AP7" s="107"/>
      <c r="AQ7" s="107"/>
      <c r="AR7" s="107"/>
      <c r="AS7" s="107"/>
      <c r="AT7" s="107"/>
      <c r="AU7" s="107"/>
    </row>
    <row r="8" spans="1:47" x14ac:dyDescent="0.2">
      <c r="A8" s="45" t="s">
        <v>1256</v>
      </c>
      <c r="B8" s="44" t="s">
        <v>931</v>
      </c>
      <c r="C8" s="44" t="s">
        <v>572</v>
      </c>
      <c r="D8" s="46">
        <v>2014</v>
      </c>
      <c r="E8" s="44" t="s">
        <v>1279</v>
      </c>
      <c r="F8" s="47">
        <v>124</v>
      </c>
      <c r="G8" s="40"/>
      <c r="H8" s="44"/>
      <c r="I8" s="44">
        <v>1</v>
      </c>
      <c r="J8" s="44">
        <v>1</v>
      </c>
      <c r="K8" s="44" t="s">
        <v>1517</v>
      </c>
      <c r="L8" s="44">
        <v>2</v>
      </c>
      <c r="M8" s="107">
        <v>64</v>
      </c>
      <c r="N8" s="107">
        <v>60</v>
      </c>
      <c r="O8" s="107">
        <v>19.91</v>
      </c>
      <c r="P8" s="107">
        <v>4.01</v>
      </c>
      <c r="Q8" s="107">
        <v>23.65</v>
      </c>
      <c r="R8" s="107">
        <v>3.97</v>
      </c>
      <c r="S8" s="107">
        <v>20.05</v>
      </c>
      <c r="T8" s="107">
        <v>4.12</v>
      </c>
      <c r="U8" s="107">
        <v>20.13</v>
      </c>
      <c r="V8" s="107">
        <v>3.94</v>
      </c>
      <c r="W8" s="107"/>
      <c r="X8" s="107"/>
      <c r="Y8" s="107"/>
      <c r="Z8" s="107"/>
      <c r="AA8" s="107"/>
      <c r="AB8" s="107"/>
      <c r="AC8" s="107"/>
      <c r="AD8" s="107"/>
      <c r="AE8" s="107" t="s">
        <v>1270</v>
      </c>
      <c r="AF8" s="107">
        <v>25.82</v>
      </c>
      <c r="AG8" s="107">
        <v>5.24</v>
      </c>
      <c r="AH8" s="107">
        <v>35.44</v>
      </c>
      <c r="AI8" s="107">
        <v>5.32</v>
      </c>
      <c r="AJ8" s="107">
        <v>25.79</v>
      </c>
      <c r="AK8" s="107">
        <v>5.26</v>
      </c>
      <c r="AL8" s="107">
        <v>31.38</v>
      </c>
      <c r="AM8" s="107">
        <v>5.85</v>
      </c>
      <c r="AN8" s="107"/>
      <c r="AO8" s="107"/>
      <c r="AP8" s="107"/>
      <c r="AQ8" s="107"/>
      <c r="AR8" s="107"/>
      <c r="AS8" s="107"/>
      <c r="AT8" s="107"/>
      <c r="AU8" s="107"/>
    </row>
    <row r="9" spans="1:47" x14ac:dyDescent="0.2">
      <c r="A9" s="45" t="s">
        <v>906</v>
      </c>
      <c r="B9" s="44" t="s">
        <v>907</v>
      </c>
      <c r="C9" s="44" t="s">
        <v>282</v>
      </c>
      <c r="D9" s="46">
        <v>2014</v>
      </c>
      <c r="E9" s="44" t="s">
        <v>1279</v>
      </c>
      <c r="F9" s="47">
        <v>98</v>
      </c>
      <c r="G9" s="40">
        <v>70</v>
      </c>
      <c r="H9" s="44"/>
      <c r="I9" s="44">
        <v>1</v>
      </c>
      <c r="J9" s="44"/>
      <c r="K9" s="44" t="s">
        <v>1218</v>
      </c>
      <c r="L9" s="44">
        <v>3</v>
      </c>
      <c r="M9" s="107">
        <v>49</v>
      </c>
      <c r="N9" s="107">
        <v>49</v>
      </c>
      <c r="O9" s="107">
        <v>16.3</v>
      </c>
      <c r="P9" s="107">
        <v>3.9</v>
      </c>
      <c r="Q9" s="107">
        <v>29.8</v>
      </c>
      <c r="R9" s="107">
        <v>4.2</v>
      </c>
      <c r="S9" s="107">
        <v>16.100000000000001</v>
      </c>
      <c r="T9" s="107">
        <v>4.0999999999999996</v>
      </c>
      <c r="U9" s="107">
        <v>25.1</v>
      </c>
      <c r="V9" s="107">
        <v>3.6</v>
      </c>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row>
    <row r="10" spans="1:47" x14ac:dyDescent="0.2">
      <c r="A10" s="45" t="s">
        <v>935</v>
      </c>
      <c r="B10" s="44" t="s">
        <v>931</v>
      </c>
      <c r="C10" s="44" t="s">
        <v>553</v>
      </c>
      <c r="D10" s="46">
        <v>2014</v>
      </c>
      <c r="E10" s="44" t="s">
        <v>1279</v>
      </c>
      <c r="F10" s="47">
        <v>82</v>
      </c>
      <c r="G10" s="40">
        <v>68</v>
      </c>
      <c r="H10" s="44"/>
      <c r="I10" s="44">
        <v>1</v>
      </c>
      <c r="J10" s="44"/>
      <c r="K10" s="44" t="s">
        <v>1517</v>
      </c>
      <c r="L10" s="44">
        <v>2</v>
      </c>
      <c r="M10" s="107">
        <v>41</v>
      </c>
      <c r="N10" s="107">
        <v>41</v>
      </c>
      <c r="O10" s="107">
        <v>14.32</v>
      </c>
      <c r="P10" s="107">
        <v>5.21</v>
      </c>
      <c r="Q10" s="107">
        <v>27.98</v>
      </c>
      <c r="R10" s="107">
        <v>3.54</v>
      </c>
      <c r="S10" s="107">
        <v>15.21</v>
      </c>
      <c r="T10" s="107">
        <v>5.36</v>
      </c>
      <c r="U10" s="107">
        <v>25.35</v>
      </c>
      <c r="V10" s="107">
        <v>3.21</v>
      </c>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row>
    <row r="11" spans="1:47" x14ac:dyDescent="0.2">
      <c r="A11" s="45" t="s">
        <v>902</v>
      </c>
      <c r="B11" s="44" t="s">
        <v>972</v>
      </c>
      <c r="C11" s="44" t="s">
        <v>270</v>
      </c>
      <c r="D11" s="46">
        <v>2015</v>
      </c>
      <c r="E11" s="44" t="s">
        <v>1279</v>
      </c>
      <c r="F11" s="47">
        <v>60</v>
      </c>
      <c r="G11" s="40">
        <v>68</v>
      </c>
      <c r="H11" s="44">
        <v>1</v>
      </c>
      <c r="I11" s="44">
        <v>1</v>
      </c>
      <c r="J11" s="44">
        <v>1</v>
      </c>
      <c r="K11" s="44" t="s">
        <v>1218</v>
      </c>
      <c r="L11" s="44">
        <v>3</v>
      </c>
      <c r="M11" s="107">
        <v>30</v>
      </c>
      <c r="N11" s="107">
        <v>30</v>
      </c>
      <c r="O11" s="107"/>
      <c r="P11" s="107"/>
      <c r="Q11" s="107">
        <v>18.5</v>
      </c>
      <c r="R11" s="107">
        <v>3.4</v>
      </c>
      <c r="S11" s="107"/>
      <c r="T11" s="107"/>
      <c r="U11" s="107">
        <v>15.6</v>
      </c>
      <c r="V11" s="107">
        <v>5.3</v>
      </c>
      <c r="W11" s="107"/>
      <c r="X11" s="107"/>
      <c r="Y11" s="107">
        <v>5.3</v>
      </c>
      <c r="Z11" s="107">
        <v>0.6</v>
      </c>
      <c r="AA11" s="107"/>
      <c r="AB11" s="107"/>
      <c r="AC11" s="107">
        <v>21.2</v>
      </c>
      <c r="AD11" s="107">
        <v>2.5</v>
      </c>
      <c r="AE11" s="107" t="s">
        <v>1270</v>
      </c>
      <c r="AF11" s="107">
        <v>45.6</v>
      </c>
      <c r="AG11" s="107">
        <v>5.8</v>
      </c>
      <c r="AH11" s="107">
        <v>75.599999999999994</v>
      </c>
      <c r="AI11" s="107">
        <v>13.5</v>
      </c>
      <c r="AJ11" s="107">
        <v>46.2</v>
      </c>
      <c r="AK11" s="107">
        <v>5.9</v>
      </c>
      <c r="AL11" s="107">
        <v>63.8</v>
      </c>
      <c r="AM11" s="107">
        <v>8.5</v>
      </c>
      <c r="AN11" s="107"/>
      <c r="AO11" s="107"/>
      <c r="AP11" s="107"/>
      <c r="AQ11" s="107"/>
      <c r="AR11" s="107"/>
      <c r="AS11" s="107"/>
      <c r="AT11" s="107"/>
      <c r="AU11" s="107"/>
    </row>
    <row r="12" spans="1:47" x14ac:dyDescent="0.2">
      <c r="A12" s="45" t="s">
        <v>1252</v>
      </c>
      <c r="B12" s="44" t="s">
        <v>969</v>
      </c>
      <c r="C12" s="44" t="s">
        <v>199</v>
      </c>
      <c r="D12" s="46">
        <v>2015</v>
      </c>
      <c r="E12" s="44" t="s">
        <v>1279</v>
      </c>
      <c r="F12" s="47">
        <v>14</v>
      </c>
      <c r="G12" s="44"/>
      <c r="H12" s="44">
        <v>1</v>
      </c>
      <c r="I12" s="44">
        <v>1</v>
      </c>
      <c r="J12" s="44"/>
      <c r="K12" s="44" t="s">
        <v>1218</v>
      </c>
      <c r="L12" s="44">
        <v>3</v>
      </c>
      <c r="M12" s="107">
        <v>7</v>
      </c>
      <c r="N12" s="107">
        <v>7</v>
      </c>
      <c r="O12" s="107">
        <v>18.2</v>
      </c>
      <c r="P12" s="107">
        <v>2.7</v>
      </c>
      <c r="Q12" s="107">
        <v>24.56</v>
      </c>
      <c r="R12" s="107">
        <v>3.66</v>
      </c>
      <c r="S12" s="107">
        <v>18.21</v>
      </c>
      <c r="T12" s="107">
        <v>3.12</v>
      </c>
      <c r="U12" s="107">
        <v>22.12</v>
      </c>
      <c r="V12" s="107">
        <v>3.27</v>
      </c>
      <c r="W12" s="107">
        <v>43.7</v>
      </c>
      <c r="X12" s="107">
        <v>5.2</v>
      </c>
      <c r="Y12" s="107">
        <v>41.56</v>
      </c>
      <c r="Z12" s="107">
        <v>4.66</v>
      </c>
      <c r="AA12" s="107">
        <v>41.21</v>
      </c>
      <c r="AB12" s="107">
        <v>3.12</v>
      </c>
      <c r="AC12" s="107">
        <v>40.93</v>
      </c>
      <c r="AD12" s="107">
        <v>4.2699999999999996</v>
      </c>
      <c r="AE12" s="107"/>
      <c r="AF12" s="107"/>
      <c r="AG12" s="107"/>
      <c r="AH12" s="107"/>
      <c r="AI12" s="107"/>
      <c r="AJ12" s="107"/>
      <c r="AK12" s="107"/>
      <c r="AL12" s="107"/>
      <c r="AM12" s="107"/>
      <c r="AN12" s="107"/>
      <c r="AO12" s="107"/>
      <c r="AP12" s="107"/>
      <c r="AQ12" s="107"/>
      <c r="AR12" s="107"/>
      <c r="AS12" s="107"/>
      <c r="AT12" s="107"/>
      <c r="AU12" s="107"/>
    </row>
    <row r="13" spans="1:47" x14ac:dyDescent="0.2">
      <c r="A13" s="45" t="s">
        <v>1326</v>
      </c>
      <c r="B13" s="44" t="s">
        <v>1055</v>
      </c>
      <c r="C13" s="44" t="s">
        <v>840</v>
      </c>
      <c r="D13" s="46">
        <v>2015</v>
      </c>
      <c r="E13" s="44" t="s">
        <v>1279</v>
      </c>
      <c r="F13" s="47">
        <v>68</v>
      </c>
      <c r="G13" s="40">
        <v>69</v>
      </c>
      <c r="H13" s="44">
        <v>1</v>
      </c>
      <c r="I13" s="44">
        <v>1</v>
      </c>
      <c r="J13" s="44"/>
      <c r="K13" s="44" t="s">
        <v>1395</v>
      </c>
      <c r="L13" s="44">
        <v>1</v>
      </c>
      <c r="M13" s="107">
        <v>34</v>
      </c>
      <c r="N13" s="107">
        <v>34</v>
      </c>
      <c r="O13" s="107">
        <v>17.12</v>
      </c>
      <c r="P13" s="107">
        <v>3.15</v>
      </c>
      <c r="Q13" s="107">
        <v>25.32</v>
      </c>
      <c r="R13" s="107">
        <v>3.11</v>
      </c>
      <c r="S13" s="107">
        <v>16.809999999999999</v>
      </c>
      <c r="T13" s="107">
        <v>4.22</v>
      </c>
      <c r="U13" s="107">
        <v>21.26</v>
      </c>
      <c r="V13" s="107">
        <v>2.85</v>
      </c>
      <c r="W13" s="107">
        <v>35.229999999999997</v>
      </c>
      <c r="X13" s="107">
        <v>8.2100000000000009</v>
      </c>
      <c r="Y13" s="107">
        <v>47.43</v>
      </c>
      <c r="Z13" s="107">
        <v>8.4499999999999993</v>
      </c>
      <c r="AA13" s="107">
        <v>36.119999999999997</v>
      </c>
      <c r="AB13" s="107">
        <v>7.19</v>
      </c>
      <c r="AC13" s="107">
        <v>40.119999999999997</v>
      </c>
      <c r="AD13" s="107">
        <v>8.23</v>
      </c>
      <c r="AE13" s="107"/>
      <c r="AF13" s="107"/>
      <c r="AG13" s="107"/>
      <c r="AH13" s="107"/>
      <c r="AI13" s="107"/>
      <c r="AJ13" s="107"/>
      <c r="AK13" s="107"/>
      <c r="AL13" s="107"/>
      <c r="AM13" s="107"/>
      <c r="AN13" s="107"/>
      <c r="AO13" s="107"/>
      <c r="AP13" s="107"/>
      <c r="AQ13" s="107"/>
      <c r="AR13" s="107"/>
      <c r="AS13" s="107"/>
      <c r="AT13" s="107"/>
      <c r="AU13" s="107"/>
    </row>
    <row r="14" spans="1:47" x14ac:dyDescent="0.2">
      <c r="A14" s="45" t="s">
        <v>970</v>
      </c>
      <c r="B14" s="44" t="s">
        <v>971</v>
      </c>
      <c r="C14" s="44" t="s">
        <v>470</v>
      </c>
      <c r="D14" s="46">
        <v>2015</v>
      </c>
      <c r="E14" s="44" t="s">
        <v>1279</v>
      </c>
      <c r="F14" s="47">
        <v>56</v>
      </c>
      <c r="G14" s="40">
        <v>71.5</v>
      </c>
      <c r="H14" s="44">
        <v>1</v>
      </c>
      <c r="I14" s="44">
        <v>1</v>
      </c>
      <c r="J14" s="44"/>
      <c r="K14" s="44" t="s">
        <v>1395</v>
      </c>
      <c r="L14" s="44">
        <v>1</v>
      </c>
      <c r="M14" s="107">
        <v>28</v>
      </c>
      <c r="N14" s="107">
        <v>28</v>
      </c>
      <c r="O14" s="107">
        <v>14.78</v>
      </c>
      <c r="P14" s="107">
        <v>1.85</v>
      </c>
      <c r="Q14" s="107">
        <v>16.260000000000002</v>
      </c>
      <c r="R14" s="107">
        <v>2.85</v>
      </c>
      <c r="S14" s="107">
        <v>14.23</v>
      </c>
      <c r="T14" s="107">
        <v>1.74</v>
      </c>
      <c r="U14" s="107">
        <v>14.88</v>
      </c>
      <c r="V14" s="107">
        <v>1.94</v>
      </c>
      <c r="W14" s="107">
        <v>62.33</v>
      </c>
      <c r="X14" s="107">
        <v>3.26</v>
      </c>
      <c r="Y14" s="107">
        <v>69.040000000000006</v>
      </c>
      <c r="Z14" s="107">
        <v>3.78</v>
      </c>
      <c r="AA14" s="107">
        <v>61.54</v>
      </c>
      <c r="AB14" s="107">
        <v>4.37</v>
      </c>
      <c r="AC14" s="107">
        <v>63.07</v>
      </c>
      <c r="AD14" s="107">
        <v>3.59</v>
      </c>
      <c r="AE14" s="107"/>
      <c r="AF14" s="107"/>
      <c r="AG14" s="107"/>
      <c r="AH14" s="107"/>
      <c r="AI14" s="107"/>
      <c r="AJ14" s="107"/>
      <c r="AK14" s="107"/>
      <c r="AL14" s="107"/>
      <c r="AM14" s="107"/>
      <c r="AN14" s="107"/>
      <c r="AO14" s="107"/>
      <c r="AP14" s="107"/>
      <c r="AQ14" s="107"/>
      <c r="AR14" s="107"/>
      <c r="AS14" s="107"/>
      <c r="AT14" s="107"/>
      <c r="AU14" s="107"/>
    </row>
    <row r="15" spans="1:47" x14ac:dyDescent="0.2">
      <c r="A15" s="45" t="s">
        <v>988</v>
      </c>
      <c r="B15" s="44" t="s">
        <v>989</v>
      </c>
      <c r="C15" s="44" t="s">
        <v>584</v>
      </c>
      <c r="D15" s="46">
        <v>2011</v>
      </c>
      <c r="E15" s="44" t="s">
        <v>1276</v>
      </c>
      <c r="F15" s="47">
        <v>72</v>
      </c>
      <c r="G15" s="44">
        <v>75.2</v>
      </c>
      <c r="H15" s="44">
        <v>1</v>
      </c>
      <c r="I15" s="44"/>
      <c r="J15" s="44"/>
      <c r="K15" s="44" t="s">
        <v>1218</v>
      </c>
      <c r="L15" s="44">
        <v>3</v>
      </c>
      <c r="M15" s="107">
        <v>36</v>
      </c>
      <c r="N15" s="107">
        <v>36</v>
      </c>
      <c r="O15" s="107"/>
      <c r="P15" s="107"/>
      <c r="Q15" s="107"/>
      <c r="R15" s="107"/>
      <c r="S15" s="107"/>
      <c r="T15" s="107"/>
      <c r="U15" s="107"/>
      <c r="V15" s="107"/>
      <c r="W15" s="107">
        <v>24.6</v>
      </c>
      <c r="X15" s="107">
        <v>13.76</v>
      </c>
      <c r="Y15" s="107">
        <v>95.14</v>
      </c>
      <c r="Z15" s="107">
        <v>11.73</v>
      </c>
      <c r="AA15" s="107">
        <v>28.5</v>
      </c>
      <c r="AB15" s="107">
        <v>12.98</v>
      </c>
      <c r="AC15" s="107">
        <v>73.75</v>
      </c>
      <c r="AD15" s="107">
        <v>15.5</v>
      </c>
      <c r="AE15" s="107"/>
      <c r="AF15" s="107"/>
      <c r="AG15" s="107"/>
      <c r="AH15" s="107"/>
      <c r="AI15" s="107"/>
      <c r="AJ15" s="107"/>
      <c r="AK15" s="107"/>
      <c r="AL15" s="107"/>
      <c r="AM15" s="107"/>
      <c r="AN15" s="107"/>
      <c r="AO15" s="107"/>
      <c r="AP15" s="107"/>
      <c r="AQ15" s="107"/>
      <c r="AR15" s="107"/>
      <c r="AS15" s="107"/>
      <c r="AT15" s="107"/>
      <c r="AU15" s="107"/>
    </row>
    <row r="16" spans="1:47" x14ac:dyDescent="0.2">
      <c r="A16" s="45" t="s">
        <v>992</v>
      </c>
      <c r="B16" s="44" t="s">
        <v>993</v>
      </c>
      <c r="C16" s="44" t="s">
        <v>690</v>
      </c>
      <c r="D16" s="46">
        <v>2013</v>
      </c>
      <c r="E16" s="44" t="s">
        <v>1276</v>
      </c>
      <c r="F16" s="47">
        <v>60</v>
      </c>
      <c r="G16" s="40"/>
      <c r="H16" s="44">
        <v>1</v>
      </c>
      <c r="I16" s="44">
        <v>1</v>
      </c>
      <c r="J16" s="44"/>
      <c r="K16" s="44" t="s">
        <v>1395</v>
      </c>
      <c r="L16" s="44">
        <v>1</v>
      </c>
      <c r="M16" s="107">
        <v>30</v>
      </c>
      <c r="N16" s="107">
        <v>30</v>
      </c>
      <c r="O16" s="107">
        <v>17.21</v>
      </c>
      <c r="P16" s="107">
        <v>3.15</v>
      </c>
      <c r="Q16" s="107">
        <v>19.579999999999998</v>
      </c>
      <c r="R16" s="107">
        <v>3.22</v>
      </c>
      <c r="S16" s="107">
        <v>16.350000000000001</v>
      </c>
      <c r="T16" s="107">
        <v>3.23</v>
      </c>
      <c r="U16" s="107">
        <v>18.66</v>
      </c>
      <c r="V16" s="107">
        <v>3.63</v>
      </c>
      <c r="W16" s="107">
        <v>28.99</v>
      </c>
      <c r="X16" s="107">
        <v>3.19</v>
      </c>
      <c r="Y16" s="107">
        <v>21.16</v>
      </c>
      <c r="Z16" s="107">
        <v>4.2</v>
      </c>
      <c r="AA16" s="107">
        <v>24.12</v>
      </c>
      <c r="AB16" s="107">
        <v>3.67</v>
      </c>
      <c r="AC16" s="107">
        <v>26.46</v>
      </c>
      <c r="AD16" s="107">
        <v>4.1500000000000004</v>
      </c>
      <c r="AE16" s="107"/>
      <c r="AF16" s="107"/>
      <c r="AG16" s="107"/>
      <c r="AH16" s="107"/>
      <c r="AI16" s="107"/>
      <c r="AJ16" s="107"/>
      <c r="AK16" s="107"/>
      <c r="AL16" s="107"/>
      <c r="AM16" s="107"/>
      <c r="AN16" s="107"/>
      <c r="AO16" s="107"/>
      <c r="AP16" s="107"/>
      <c r="AQ16" s="107"/>
      <c r="AR16" s="107"/>
      <c r="AS16" s="107"/>
      <c r="AT16" s="107"/>
      <c r="AU16" s="107"/>
    </row>
    <row r="17" spans="1:47" x14ac:dyDescent="0.2">
      <c r="A17" s="45" t="s">
        <v>863</v>
      </c>
      <c r="B17" s="44" t="s">
        <v>864</v>
      </c>
      <c r="C17" s="44" t="s">
        <v>252</v>
      </c>
      <c r="D17" s="46">
        <v>2014</v>
      </c>
      <c r="E17" s="44" t="s">
        <v>1276</v>
      </c>
      <c r="F17" s="47">
        <v>60</v>
      </c>
      <c r="G17" s="40">
        <v>74.8</v>
      </c>
      <c r="H17" s="44">
        <v>1</v>
      </c>
      <c r="I17" s="44">
        <v>1</v>
      </c>
      <c r="J17" s="44"/>
      <c r="K17" s="44" t="s">
        <v>1396</v>
      </c>
      <c r="L17" s="44">
        <v>4</v>
      </c>
      <c r="M17" s="107">
        <v>30</v>
      </c>
      <c r="N17" s="107">
        <v>30</v>
      </c>
      <c r="O17" s="107">
        <v>15.1</v>
      </c>
      <c r="P17" s="107">
        <v>1.6</v>
      </c>
      <c r="Q17" s="107">
        <v>20.3</v>
      </c>
      <c r="R17" s="107">
        <v>2.6</v>
      </c>
      <c r="S17" s="107">
        <v>14.9</v>
      </c>
      <c r="T17" s="107">
        <v>1.8</v>
      </c>
      <c r="U17" s="107">
        <v>17.3</v>
      </c>
      <c r="V17" s="107">
        <v>2.4</v>
      </c>
      <c r="W17" s="107">
        <v>28.5</v>
      </c>
      <c r="X17" s="107">
        <v>4.9000000000000004</v>
      </c>
      <c r="Y17" s="107">
        <v>42.7</v>
      </c>
      <c r="Z17" s="107">
        <v>7.5</v>
      </c>
      <c r="AA17" s="107">
        <v>26.8</v>
      </c>
      <c r="AB17" s="107">
        <v>5.8</v>
      </c>
      <c r="AC17" s="107">
        <v>24.7</v>
      </c>
      <c r="AD17" s="107">
        <v>6.4</v>
      </c>
      <c r="AE17" s="107"/>
      <c r="AF17" s="107"/>
      <c r="AG17" s="107"/>
      <c r="AH17" s="107"/>
      <c r="AI17" s="107"/>
      <c r="AJ17" s="107"/>
      <c r="AK17" s="107"/>
      <c r="AL17" s="107"/>
      <c r="AM17" s="107"/>
      <c r="AN17" s="107"/>
      <c r="AO17" s="107"/>
      <c r="AP17" s="107"/>
      <c r="AQ17" s="107"/>
      <c r="AR17" s="107"/>
      <c r="AS17" s="107"/>
      <c r="AT17" s="107"/>
      <c r="AU17" s="107"/>
    </row>
    <row r="18" spans="1:47" x14ac:dyDescent="0.2">
      <c r="A18" s="45" t="s">
        <v>1255</v>
      </c>
      <c r="B18" s="44" t="s">
        <v>901</v>
      </c>
      <c r="C18" s="44" t="s">
        <v>23</v>
      </c>
      <c r="D18" s="46">
        <v>2016</v>
      </c>
      <c r="E18" s="44" t="s">
        <v>1276</v>
      </c>
      <c r="F18" s="47">
        <v>42</v>
      </c>
      <c r="G18" s="40"/>
      <c r="H18" s="44"/>
      <c r="I18" s="44">
        <v>1</v>
      </c>
      <c r="J18" s="44">
        <v>1</v>
      </c>
      <c r="K18" s="44" t="s">
        <v>1395</v>
      </c>
      <c r="L18" s="44">
        <v>1</v>
      </c>
      <c r="M18" s="107">
        <v>21</v>
      </c>
      <c r="N18" s="107">
        <v>21</v>
      </c>
      <c r="O18" s="107">
        <v>15.96</v>
      </c>
      <c r="P18" s="107">
        <v>3.56</v>
      </c>
      <c r="Q18" s="107">
        <v>20.57</v>
      </c>
      <c r="R18" s="107">
        <v>4.97</v>
      </c>
      <c r="S18" s="107">
        <v>16.37</v>
      </c>
      <c r="T18" s="107">
        <v>3.89</v>
      </c>
      <c r="U18" s="107">
        <v>15.72</v>
      </c>
      <c r="V18" s="107">
        <v>3.52</v>
      </c>
      <c r="W18" s="107"/>
      <c r="X18" s="107"/>
      <c r="Y18" s="107"/>
      <c r="Z18" s="107"/>
      <c r="AA18" s="107"/>
      <c r="AB18" s="107"/>
      <c r="AC18" s="107"/>
      <c r="AD18" s="107"/>
      <c r="AE18" s="107" t="s">
        <v>1270</v>
      </c>
      <c r="AF18" s="107">
        <v>22.16</v>
      </c>
      <c r="AG18" s="107">
        <v>3.56</v>
      </c>
      <c r="AH18" s="107">
        <v>26.16</v>
      </c>
      <c r="AI18" s="107">
        <v>3.33</v>
      </c>
      <c r="AJ18" s="107">
        <v>22.65</v>
      </c>
      <c r="AK18" s="107">
        <v>3.89</v>
      </c>
      <c r="AL18" s="107">
        <v>23.78</v>
      </c>
      <c r="AM18" s="107">
        <v>3.11</v>
      </c>
      <c r="AN18" s="107"/>
      <c r="AO18" s="107"/>
      <c r="AP18" s="107"/>
      <c r="AQ18" s="107"/>
      <c r="AR18" s="107"/>
      <c r="AS18" s="107"/>
      <c r="AT18" s="107"/>
      <c r="AU18" s="107"/>
    </row>
    <row r="19" spans="1:47" x14ac:dyDescent="0.2">
      <c r="A19" s="45" t="s">
        <v>998</v>
      </c>
      <c r="B19" s="44" t="s">
        <v>999</v>
      </c>
      <c r="C19" s="44" t="s">
        <v>401</v>
      </c>
      <c r="D19" s="46">
        <v>2010</v>
      </c>
      <c r="E19" s="44" t="s">
        <v>1275</v>
      </c>
      <c r="F19" s="47">
        <v>60</v>
      </c>
      <c r="G19" s="40">
        <v>71</v>
      </c>
      <c r="H19" s="44">
        <v>1</v>
      </c>
      <c r="I19" s="44">
        <v>1</v>
      </c>
      <c r="J19" s="44">
        <v>1</v>
      </c>
      <c r="K19" s="44" t="s">
        <v>1218</v>
      </c>
      <c r="L19" s="44">
        <v>3</v>
      </c>
      <c r="M19" s="107">
        <v>30</v>
      </c>
      <c r="N19" s="107">
        <v>30</v>
      </c>
      <c r="O19" s="107"/>
      <c r="P19" s="107"/>
      <c r="Q19" s="107">
        <v>20.5</v>
      </c>
      <c r="R19" s="107">
        <v>3.36</v>
      </c>
      <c r="S19" s="107"/>
      <c r="T19" s="107"/>
      <c r="U19" s="107">
        <v>15.83</v>
      </c>
      <c r="V19" s="107">
        <v>3.77</v>
      </c>
      <c r="W19" s="107"/>
      <c r="X19" s="107"/>
      <c r="Y19" s="107">
        <v>41.17</v>
      </c>
      <c r="Z19" s="107">
        <v>8.1</v>
      </c>
      <c r="AA19" s="107"/>
      <c r="AB19" s="107"/>
      <c r="AC19" s="107">
        <v>38.33</v>
      </c>
      <c r="AD19" s="107">
        <v>7.1</v>
      </c>
      <c r="AE19" s="107" t="s">
        <v>1270</v>
      </c>
      <c r="AF19" s="107"/>
      <c r="AG19" s="107"/>
      <c r="AH19" s="107">
        <v>19.88</v>
      </c>
      <c r="AI19" s="107">
        <v>2.0499999999999998</v>
      </c>
      <c r="AJ19" s="107"/>
      <c r="AK19" s="107"/>
      <c r="AL19" s="107">
        <v>16.71</v>
      </c>
      <c r="AM19" s="107">
        <v>2.25</v>
      </c>
      <c r="AN19" s="107"/>
      <c r="AO19" s="107"/>
      <c r="AP19" s="107"/>
      <c r="AQ19" s="107"/>
      <c r="AR19" s="107"/>
      <c r="AS19" s="107"/>
      <c r="AT19" s="107"/>
      <c r="AU19" s="107"/>
    </row>
    <row r="20" spans="1:47" x14ac:dyDescent="0.2">
      <c r="A20" s="45" t="s">
        <v>1025</v>
      </c>
      <c r="B20" s="44" t="s">
        <v>1026</v>
      </c>
      <c r="C20" s="44" t="s">
        <v>48</v>
      </c>
      <c r="D20" s="46">
        <v>2011</v>
      </c>
      <c r="E20" s="44" t="s">
        <v>1275</v>
      </c>
      <c r="F20" s="47">
        <v>48</v>
      </c>
      <c r="G20" s="40"/>
      <c r="H20" s="44"/>
      <c r="I20" s="44">
        <v>1</v>
      </c>
      <c r="J20" s="44"/>
      <c r="K20" s="44" t="s">
        <v>1396</v>
      </c>
      <c r="L20" s="44">
        <v>4</v>
      </c>
      <c r="M20" s="107">
        <v>20</v>
      </c>
      <c r="N20" s="107">
        <v>28</v>
      </c>
      <c r="O20" s="107">
        <v>9.9</v>
      </c>
      <c r="P20" s="107">
        <v>4.78</v>
      </c>
      <c r="Q20" s="107">
        <v>13.55</v>
      </c>
      <c r="R20" s="107">
        <v>6.79</v>
      </c>
      <c r="S20" s="107">
        <v>10.64</v>
      </c>
      <c r="T20" s="107">
        <v>3.87</v>
      </c>
      <c r="U20" s="107">
        <v>11.71</v>
      </c>
      <c r="V20" s="107">
        <v>5.0199999999999996</v>
      </c>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row>
    <row r="21" spans="1:47" x14ac:dyDescent="0.2">
      <c r="A21" s="45" t="s">
        <v>1246</v>
      </c>
      <c r="B21" s="44" t="s">
        <v>957</v>
      </c>
      <c r="C21" s="44" t="s">
        <v>621</v>
      </c>
      <c r="D21" s="46">
        <v>2012</v>
      </c>
      <c r="E21" s="44" t="s">
        <v>1275</v>
      </c>
      <c r="F21" s="47">
        <v>146</v>
      </c>
      <c r="G21" s="40"/>
      <c r="H21" s="44">
        <v>1</v>
      </c>
      <c r="I21" s="44">
        <v>1</v>
      </c>
      <c r="J21" s="44"/>
      <c r="K21" s="44" t="s">
        <v>1395</v>
      </c>
      <c r="L21" s="44">
        <v>1</v>
      </c>
      <c r="M21" s="107">
        <v>73</v>
      </c>
      <c r="N21" s="107">
        <v>73</v>
      </c>
      <c r="O21" s="107">
        <v>15.53</v>
      </c>
      <c r="P21" s="107">
        <v>2.0499999999999998</v>
      </c>
      <c r="Q21" s="107">
        <v>18.25</v>
      </c>
      <c r="R21" s="107">
        <v>1.77</v>
      </c>
      <c r="S21" s="107">
        <v>15.74</v>
      </c>
      <c r="T21" s="107">
        <v>2.0099999999999998</v>
      </c>
      <c r="U21" s="107">
        <v>15.68</v>
      </c>
      <c r="V21" s="107">
        <v>1.94</v>
      </c>
      <c r="W21" s="107">
        <v>27.62</v>
      </c>
      <c r="X21" s="107">
        <v>3.63</v>
      </c>
      <c r="Y21" s="107">
        <v>22.98</v>
      </c>
      <c r="Z21" s="107">
        <v>4.08</v>
      </c>
      <c r="AA21" s="107">
        <v>27.36</v>
      </c>
      <c r="AB21" s="107">
        <v>3.44</v>
      </c>
      <c r="AC21" s="107">
        <v>27.63</v>
      </c>
      <c r="AD21" s="107">
        <v>3.31</v>
      </c>
      <c r="AE21" s="107"/>
      <c r="AF21" s="107"/>
      <c r="AG21" s="107"/>
      <c r="AH21" s="107"/>
      <c r="AI21" s="107"/>
      <c r="AJ21" s="107"/>
      <c r="AK21" s="107"/>
      <c r="AL21" s="107"/>
      <c r="AM21" s="107"/>
      <c r="AN21" s="107">
        <v>58.79</v>
      </c>
      <c r="AO21" s="107">
        <v>6.71</v>
      </c>
      <c r="AP21" s="107">
        <v>52.88</v>
      </c>
      <c r="AQ21" s="107">
        <v>4.83</v>
      </c>
      <c r="AR21" s="107">
        <v>58.52</v>
      </c>
      <c r="AS21" s="107">
        <v>6.41</v>
      </c>
      <c r="AT21" s="107">
        <v>57.15</v>
      </c>
      <c r="AU21" s="107">
        <v>6.49</v>
      </c>
    </row>
    <row r="22" spans="1:47" x14ac:dyDescent="0.2">
      <c r="A22" s="45" t="s">
        <v>986</v>
      </c>
      <c r="B22" s="44" t="s">
        <v>987</v>
      </c>
      <c r="C22" s="44" t="s">
        <v>567</v>
      </c>
      <c r="D22" s="46">
        <v>2012</v>
      </c>
      <c r="E22" s="44" t="s">
        <v>1275</v>
      </c>
      <c r="F22" s="47">
        <v>64</v>
      </c>
      <c r="G22" s="40"/>
      <c r="H22" s="44">
        <v>1</v>
      </c>
      <c r="I22" s="44">
        <v>1</v>
      </c>
      <c r="J22" s="44"/>
      <c r="K22" s="44" t="s">
        <v>1218</v>
      </c>
      <c r="L22" s="44">
        <v>3</v>
      </c>
      <c r="M22" s="107">
        <v>32</v>
      </c>
      <c r="N22" s="107">
        <v>32</v>
      </c>
      <c r="O22" s="107">
        <v>17.96</v>
      </c>
      <c r="P22" s="107">
        <v>3.47</v>
      </c>
      <c r="Q22" s="107">
        <v>21.43</v>
      </c>
      <c r="R22" s="107">
        <v>3.4</v>
      </c>
      <c r="S22" s="107">
        <v>17.73</v>
      </c>
      <c r="T22" s="107">
        <v>3.95</v>
      </c>
      <c r="U22" s="107">
        <v>19.27</v>
      </c>
      <c r="V22" s="107">
        <v>4.01</v>
      </c>
      <c r="W22" s="107">
        <v>54.04</v>
      </c>
      <c r="X22" s="107">
        <v>6.89</v>
      </c>
      <c r="Y22" s="107">
        <v>50.17</v>
      </c>
      <c r="Z22" s="107">
        <v>4.75</v>
      </c>
      <c r="AA22" s="107">
        <v>54.26</v>
      </c>
      <c r="AB22" s="107">
        <v>5.41</v>
      </c>
      <c r="AC22" s="107">
        <v>51.39</v>
      </c>
      <c r="AD22" s="107">
        <v>5.74</v>
      </c>
      <c r="AE22" s="107"/>
      <c r="AF22" s="107"/>
      <c r="AG22" s="107"/>
      <c r="AH22" s="107"/>
      <c r="AI22" s="107"/>
      <c r="AJ22" s="107"/>
      <c r="AK22" s="107"/>
      <c r="AL22" s="107"/>
      <c r="AM22" s="107"/>
      <c r="AN22" s="107"/>
      <c r="AO22" s="107"/>
      <c r="AP22" s="107"/>
      <c r="AQ22" s="107"/>
      <c r="AR22" s="107"/>
      <c r="AS22" s="107"/>
      <c r="AT22" s="107"/>
      <c r="AU22" s="107"/>
    </row>
    <row r="23" spans="1:47" x14ac:dyDescent="0.2">
      <c r="A23" s="45" t="s">
        <v>958</v>
      </c>
      <c r="B23" s="44" t="s">
        <v>959</v>
      </c>
      <c r="C23" s="44" t="s">
        <v>197</v>
      </c>
      <c r="D23" s="46">
        <v>2013</v>
      </c>
      <c r="E23" s="44" t="s">
        <v>1275</v>
      </c>
      <c r="F23" s="47">
        <v>108</v>
      </c>
      <c r="G23" s="40">
        <v>74</v>
      </c>
      <c r="H23" s="44">
        <v>1</v>
      </c>
      <c r="I23" s="44">
        <v>1</v>
      </c>
      <c r="J23" s="44"/>
      <c r="K23" s="44" t="s">
        <v>1218</v>
      </c>
      <c r="L23" s="44">
        <v>3</v>
      </c>
      <c r="M23" s="107">
        <v>54</v>
      </c>
      <c r="N23" s="107">
        <v>54</v>
      </c>
      <c r="O23" s="107">
        <v>11.13</v>
      </c>
      <c r="P23" s="107">
        <v>6.37</v>
      </c>
      <c r="Q23" s="107">
        <v>12.26</v>
      </c>
      <c r="R23" s="107">
        <v>6.29</v>
      </c>
      <c r="S23" s="107">
        <v>11.56</v>
      </c>
      <c r="T23" s="107">
        <v>6.24</v>
      </c>
      <c r="U23" s="107">
        <v>14.85</v>
      </c>
      <c r="V23" s="107">
        <v>6.58</v>
      </c>
      <c r="W23" s="107">
        <v>43.21</v>
      </c>
      <c r="X23" s="107">
        <v>6.67</v>
      </c>
      <c r="Y23" s="107">
        <v>43.28</v>
      </c>
      <c r="Z23" s="107">
        <v>6.76</v>
      </c>
      <c r="AA23" s="107">
        <v>43.28</v>
      </c>
      <c r="AB23" s="107">
        <v>6.76</v>
      </c>
      <c r="AC23" s="107">
        <v>38.01</v>
      </c>
      <c r="AD23" s="107">
        <v>6.39</v>
      </c>
      <c r="AE23" s="107"/>
      <c r="AF23" s="107"/>
      <c r="AG23" s="107"/>
      <c r="AH23" s="107"/>
      <c r="AI23" s="107"/>
      <c r="AJ23" s="107"/>
      <c r="AK23" s="107"/>
      <c r="AL23" s="107"/>
      <c r="AM23" s="107"/>
      <c r="AN23" s="107"/>
      <c r="AO23" s="107"/>
      <c r="AP23" s="107"/>
      <c r="AQ23" s="107"/>
      <c r="AR23" s="107"/>
      <c r="AS23" s="107"/>
      <c r="AT23" s="107"/>
      <c r="AU23" s="107"/>
    </row>
    <row r="24" spans="1:47" x14ac:dyDescent="0.2">
      <c r="A24" s="45" t="s">
        <v>1320</v>
      </c>
      <c r="B24" s="44" t="s">
        <v>976</v>
      </c>
      <c r="C24" s="44" t="s">
        <v>444</v>
      </c>
      <c r="D24" s="46">
        <v>2013</v>
      </c>
      <c r="E24" s="44" t="s">
        <v>1275</v>
      </c>
      <c r="F24" s="47">
        <v>56</v>
      </c>
      <c r="G24" s="40">
        <v>73</v>
      </c>
      <c r="H24" s="44">
        <v>1</v>
      </c>
      <c r="I24" s="44">
        <v>1</v>
      </c>
      <c r="J24" s="44"/>
      <c r="K24" s="44" t="s">
        <v>1218</v>
      </c>
      <c r="L24" s="44">
        <v>3</v>
      </c>
      <c r="M24" s="107">
        <v>28</v>
      </c>
      <c r="N24" s="107">
        <v>28</v>
      </c>
      <c r="O24" s="107">
        <v>12.5</v>
      </c>
      <c r="P24" s="107">
        <v>4.5999999999999996</v>
      </c>
      <c r="Q24" s="107">
        <v>19.399999999999999</v>
      </c>
      <c r="R24" s="107">
        <v>5.8</v>
      </c>
      <c r="S24" s="107">
        <v>13.1</v>
      </c>
      <c r="T24" s="107">
        <v>3.9</v>
      </c>
      <c r="U24" s="107">
        <v>15.2</v>
      </c>
      <c r="V24" s="107">
        <v>3.5</v>
      </c>
      <c r="W24" s="107">
        <v>53.6</v>
      </c>
      <c r="X24" s="107">
        <v>6.2</v>
      </c>
      <c r="Y24" s="107">
        <v>32.4</v>
      </c>
      <c r="Z24" s="107">
        <v>5.8</v>
      </c>
      <c r="AA24" s="107">
        <v>54.1</v>
      </c>
      <c r="AB24" s="107">
        <v>5.9</v>
      </c>
      <c r="AC24" s="107">
        <v>42.1</v>
      </c>
      <c r="AD24" s="107">
        <v>3.5</v>
      </c>
      <c r="AE24" s="107"/>
      <c r="AF24" s="107"/>
      <c r="AG24" s="107"/>
      <c r="AH24" s="107"/>
      <c r="AI24" s="107"/>
      <c r="AJ24" s="107"/>
      <c r="AK24" s="107"/>
      <c r="AL24" s="107"/>
      <c r="AM24" s="107"/>
      <c r="AN24" s="107"/>
      <c r="AO24" s="107"/>
      <c r="AP24" s="107"/>
      <c r="AQ24" s="107"/>
      <c r="AR24" s="107"/>
      <c r="AS24" s="107"/>
      <c r="AT24" s="107"/>
      <c r="AU24" s="107"/>
    </row>
    <row r="25" spans="1:47" x14ac:dyDescent="0.2">
      <c r="A25" s="45" t="s">
        <v>1035</v>
      </c>
      <c r="B25" s="44" t="s">
        <v>1036</v>
      </c>
      <c r="C25" s="44" t="s">
        <v>709</v>
      </c>
      <c r="D25" s="46">
        <v>2014</v>
      </c>
      <c r="E25" s="44" t="s">
        <v>1275</v>
      </c>
      <c r="F25" s="47">
        <v>88</v>
      </c>
      <c r="G25" s="40">
        <v>73.7</v>
      </c>
      <c r="H25" s="44">
        <v>1</v>
      </c>
      <c r="I25" s="44">
        <v>1</v>
      </c>
      <c r="J25" s="44"/>
      <c r="K25" s="44" t="s">
        <v>1395</v>
      </c>
      <c r="L25" s="44">
        <v>1</v>
      </c>
      <c r="M25" s="107">
        <v>44</v>
      </c>
      <c r="N25" s="107">
        <v>44</v>
      </c>
      <c r="O25" s="107">
        <v>13.2</v>
      </c>
      <c r="P25" s="107">
        <v>3.8</v>
      </c>
      <c r="Q25" s="107">
        <v>15.1</v>
      </c>
      <c r="R25" s="107">
        <v>2.6</v>
      </c>
      <c r="S25" s="107">
        <v>13.4</v>
      </c>
      <c r="T25" s="107">
        <v>3.9</v>
      </c>
      <c r="U25" s="107">
        <v>13.8</v>
      </c>
      <c r="V25" s="107">
        <v>2.1</v>
      </c>
      <c r="W25" s="107">
        <v>62.8</v>
      </c>
      <c r="X25" s="107">
        <v>3.9</v>
      </c>
      <c r="Y25" s="107">
        <v>68.400000000000006</v>
      </c>
      <c r="Z25" s="107">
        <v>2.7</v>
      </c>
      <c r="AA25" s="107">
        <v>62.4</v>
      </c>
      <c r="AB25" s="107">
        <v>3.5</v>
      </c>
      <c r="AC25" s="107">
        <v>62.1</v>
      </c>
      <c r="AD25" s="107">
        <v>2.8</v>
      </c>
      <c r="AE25" s="107"/>
      <c r="AF25" s="107"/>
      <c r="AG25" s="107"/>
      <c r="AH25" s="107"/>
      <c r="AI25" s="107"/>
      <c r="AJ25" s="107"/>
      <c r="AK25" s="107"/>
      <c r="AL25" s="107"/>
      <c r="AM25" s="107"/>
      <c r="AN25" s="107"/>
      <c r="AO25" s="107"/>
      <c r="AP25" s="107"/>
      <c r="AQ25" s="107"/>
      <c r="AR25" s="107"/>
      <c r="AS25" s="107"/>
      <c r="AT25" s="107"/>
      <c r="AU25" s="107"/>
    </row>
    <row r="26" spans="1:47" x14ac:dyDescent="0.2">
      <c r="A26" s="49" t="s">
        <v>946</v>
      </c>
      <c r="B26" s="44" t="s">
        <v>947</v>
      </c>
      <c r="C26" s="44" t="s">
        <v>695</v>
      </c>
      <c r="D26" s="46">
        <v>2014</v>
      </c>
      <c r="E26" s="44" t="s">
        <v>1275</v>
      </c>
      <c r="F26" s="47">
        <v>90</v>
      </c>
      <c r="G26" s="40">
        <v>74.36</v>
      </c>
      <c r="H26" s="44">
        <v>1</v>
      </c>
      <c r="I26" s="44"/>
      <c r="J26" s="44">
        <v>1</v>
      </c>
      <c r="K26" s="44" t="s">
        <v>1395</v>
      </c>
      <c r="L26" s="44">
        <v>1</v>
      </c>
      <c r="M26" s="107">
        <v>45</v>
      </c>
      <c r="N26" s="107">
        <v>45</v>
      </c>
      <c r="O26" s="107"/>
      <c r="P26" s="107"/>
      <c r="Q26" s="107"/>
      <c r="R26" s="107"/>
      <c r="S26" s="107"/>
      <c r="T26" s="107"/>
      <c r="U26" s="107"/>
      <c r="V26" s="107"/>
      <c r="W26" s="107">
        <v>67.2</v>
      </c>
      <c r="X26" s="107">
        <v>3.35</v>
      </c>
      <c r="Y26" s="107">
        <v>72.2</v>
      </c>
      <c r="Z26" s="107">
        <v>4.08</v>
      </c>
      <c r="AA26" s="107">
        <v>66.900000000000006</v>
      </c>
      <c r="AB26" s="107">
        <v>2.92</v>
      </c>
      <c r="AC26" s="107">
        <v>67.349999999999994</v>
      </c>
      <c r="AD26" s="107">
        <v>4.0199999999999996</v>
      </c>
      <c r="AE26" s="107" t="s">
        <v>1270</v>
      </c>
      <c r="AF26" s="107">
        <v>37.799999999999997</v>
      </c>
      <c r="AG26" s="107">
        <v>4.34</v>
      </c>
      <c r="AH26" s="107">
        <v>43.9</v>
      </c>
      <c r="AI26" s="107">
        <v>3.99</v>
      </c>
      <c r="AJ26" s="107">
        <v>38.1</v>
      </c>
      <c r="AK26" s="107">
        <v>4.1500000000000004</v>
      </c>
      <c r="AL26" s="107">
        <v>37.9</v>
      </c>
      <c r="AM26" s="107">
        <v>3.43</v>
      </c>
      <c r="AN26" s="107"/>
      <c r="AO26" s="107"/>
      <c r="AP26" s="107"/>
      <c r="AQ26" s="107"/>
      <c r="AR26" s="107"/>
      <c r="AS26" s="107"/>
      <c r="AT26" s="107"/>
      <c r="AU26" s="107"/>
    </row>
    <row r="27" spans="1:47" x14ac:dyDescent="0.2">
      <c r="A27" s="49" t="s">
        <v>1136</v>
      </c>
      <c r="B27" s="63" t="s">
        <v>953</v>
      </c>
      <c r="C27" s="52" t="s">
        <v>317</v>
      </c>
      <c r="D27" s="64">
        <v>2014</v>
      </c>
      <c r="E27" s="63" t="s">
        <v>1275</v>
      </c>
      <c r="F27" s="66">
        <v>80</v>
      </c>
      <c r="G27" s="67">
        <v>75</v>
      </c>
      <c r="H27" s="63">
        <v>1</v>
      </c>
      <c r="I27" s="63"/>
      <c r="J27" s="63"/>
      <c r="K27" s="52" t="s">
        <v>1396</v>
      </c>
      <c r="L27" s="52">
        <v>4</v>
      </c>
      <c r="M27" s="107">
        <v>40</v>
      </c>
      <c r="N27" s="107">
        <v>40</v>
      </c>
      <c r="O27" s="107"/>
      <c r="P27" s="107"/>
      <c r="Q27" s="107"/>
      <c r="R27" s="107"/>
      <c r="S27" s="107"/>
      <c r="T27" s="107"/>
      <c r="U27" s="107"/>
      <c r="V27" s="107"/>
      <c r="W27" s="107">
        <v>46.97</v>
      </c>
      <c r="X27" s="107">
        <v>8.16</v>
      </c>
      <c r="Y27" s="107">
        <v>48.69</v>
      </c>
      <c r="Z27" s="107">
        <v>10.23</v>
      </c>
      <c r="AA27" s="107">
        <v>47.02</v>
      </c>
      <c r="AB27" s="107">
        <v>9.24</v>
      </c>
      <c r="AC27" s="107">
        <v>45.11</v>
      </c>
      <c r="AD27" s="107">
        <v>9.27</v>
      </c>
      <c r="AE27" s="107"/>
      <c r="AF27" s="107"/>
      <c r="AG27" s="107"/>
      <c r="AH27" s="107"/>
      <c r="AI27" s="107"/>
      <c r="AJ27" s="107"/>
      <c r="AK27" s="107"/>
      <c r="AL27" s="107"/>
      <c r="AM27" s="107"/>
      <c r="AN27" s="107">
        <v>53.97</v>
      </c>
      <c r="AO27" s="107">
        <v>8.9600000000000009</v>
      </c>
      <c r="AP27" s="107">
        <v>42.26</v>
      </c>
      <c r="AQ27" s="107">
        <v>9.8699999999999992</v>
      </c>
      <c r="AR27" s="107">
        <v>53.97</v>
      </c>
      <c r="AS27" s="107">
        <v>8.9600000000000009</v>
      </c>
      <c r="AT27" s="107">
        <v>48.14</v>
      </c>
      <c r="AU27" s="107">
        <v>9.81</v>
      </c>
    </row>
    <row r="28" spans="1:47" x14ac:dyDescent="0.2">
      <c r="A28" s="45" t="s">
        <v>1257</v>
      </c>
      <c r="B28" s="44" t="s">
        <v>943</v>
      </c>
      <c r="C28" s="44" t="s">
        <v>667</v>
      </c>
      <c r="D28" s="46">
        <v>2015</v>
      </c>
      <c r="E28" s="44" t="s">
        <v>1275</v>
      </c>
      <c r="F28" s="47">
        <v>48</v>
      </c>
      <c r="G28" s="40">
        <v>64</v>
      </c>
      <c r="H28" s="44">
        <v>1</v>
      </c>
      <c r="I28" s="44">
        <v>1</v>
      </c>
      <c r="J28" s="44"/>
      <c r="K28" s="44" t="s">
        <v>1396</v>
      </c>
      <c r="L28" s="44">
        <v>4</v>
      </c>
      <c r="M28" s="107">
        <v>24</v>
      </c>
      <c r="N28" s="107">
        <v>24</v>
      </c>
      <c r="O28" s="107">
        <v>14.62</v>
      </c>
      <c r="P28" s="107">
        <v>3.57</v>
      </c>
      <c r="Q28" s="107">
        <v>23.06</v>
      </c>
      <c r="R28" s="107">
        <v>2.11</v>
      </c>
      <c r="S28" s="107">
        <v>14.87</v>
      </c>
      <c r="T28" s="107">
        <v>3.61</v>
      </c>
      <c r="U28" s="107">
        <v>19.82</v>
      </c>
      <c r="V28" s="107">
        <v>3.78</v>
      </c>
      <c r="W28" s="107">
        <v>37.11</v>
      </c>
      <c r="X28" s="107">
        <v>8.9600000000000009</v>
      </c>
      <c r="Y28" s="107">
        <v>41.27</v>
      </c>
      <c r="Z28" s="107">
        <v>8.51</v>
      </c>
      <c r="AA28" s="107">
        <v>37.08</v>
      </c>
      <c r="AB28" s="107">
        <v>9.02</v>
      </c>
      <c r="AC28" s="107">
        <v>37.799999999999997</v>
      </c>
      <c r="AD28" s="107">
        <v>9.25</v>
      </c>
      <c r="AE28" s="107"/>
      <c r="AF28" s="107"/>
      <c r="AG28" s="107"/>
      <c r="AH28" s="107"/>
      <c r="AI28" s="107"/>
      <c r="AJ28" s="107"/>
      <c r="AK28" s="107"/>
      <c r="AL28" s="107"/>
      <c r="AM28" s="107"/>
      <c r="AN28" s="107"/>
      <c r="AO28" s="107"/>
      <c r="AP28" s="107"/>
      <c r="AQ28" s="107"/>
      <c r="AR28" s="107"/>
      <c r="AS28" s="107"/>
      <c r="AT28" s="107"/>
      <c r="AU28" s="107"/>
    </row>
    <row r="29" spans="1:47" x14ac:dyDescent="0.2">
      <c r="A29" s="45" t="s">
        <v>940</v>
      </c>
      <c r="B29" s="44" t="s">
        <v>941</v>
      </c>
      <c r="C29" s="44" t="s">
        <v>334</v>
      </c>
      <c r="D29" s="46">
        <v>2015</v>
      </c>
      <c r="E29" s="44" t="s">
        <v>1275</v>
      </c>
      <c r="F29" s="47">
        <v>84</v>
      </c>
      <c r="G29" s="40">
        <v>68.739999999999995</v>
      </c>
      <c r="H29" s="44"/>
      <c r="I29" s="44">
        <v>1</v>
      </c>
      <c r="J29" s="44">
        <v>1</v>
      </c>
      <c r="K29" s="44" t="s">
        <v>1396</v>
      </c>
      <c r="L29" s="44">
        <v>4</v>
      </c>
      <c r="M29" s="107">
        <v>42</v>
      </c>
      <c r="N29" s="107">
        <v>42</v>
      </c>
      <c r="O29" s="107">
        <v>16.010000000000002</v>
      </c>
      <c r="P29" s="107">
        <v>3.23</v>
      </c>
      <c r="Q29" s="107">
        <v>21.23</v>
      </c>
      <c r="R29" s="107">
        <v>3.52</v>
      </c>
      <c r="S29" s="107">
        <v>15.48</v>
      </c>
      <c r="T29" s="107">
        <v>3.02</v>
      </c>
      <c r="U29" s="107">
        <v>15.16</v>
      </c>
      <c r="V29" s="107">
        <v>3.76</v>
      </c>
      <c r="W29" s="107"/>
      <c r="X29" s="107"/>
      <c r="Y29" s="107"/>
      <c r="Z29" s="107"/>
      <c r="AA29" s="107"/>
      <c r="AB29" s="107"/>
      <c r="AC29" s="107"/>
      <c r="AD29" s="107"/>
      <c r="AE29" s="107" t="s">
        <v>1270</v>
      </c>
      <c r="AF29" s="107">
        <v>19.62</v>
      </c>
      <c r="AG29" s="107">
        <v>4.1399999999999997</v>
      </c>
      <c r="AH29" s="107">
        <v>27.52</v>
      </c>
      <c r="AI29" s="107">
        <v>3.61</v>
      </c>
      <c r="AJ29" s="107">
        <v>18.95</v>
      </c>
      <c r="AK29" s="107">
        <v>3.82</v>
      </c>
      <c r="AL29" s="107">
        <v>21.44</v>
      </c>
      <c r="AM29" s="107">
        <v>3.19</v>
      </c>
      <c r="AN29" s="107"/>
      <c r="AO29" s="107"/>
      <c r="AP29" s="107"/>
      <c r="AQ29" s="107"/>
      <c r="AR29" s="107"/>
      <c r="AS29" s="107"/>
      <c r="AT29" s="107"/>
      <c r="AU29" s="107"/>
    </row>
    <row r="30" spans="1:47" x14ac:dyDescent="0.2">
      <c r="A30" s="45" t="s">
        <v>777</v>
      </c>
      <c r="B30" s="44" t="s">
        <v>1262</v>
      </c>
      <c r="C30" s="44" t="s">
        <v>778</v>
      </c>
      <c r="D30" s="46">
        <v>2016</v>
      </c>
      <c r="E30" s="44" t="s">
        <v>1275</v>
      </c>
      <c r="F30" s="47">
        <v>68</v>
      </c>
      <c r="G30" s="40">
        <v>74.36</v>
      </c>
      <c r="H30" s="44">
        <v>1</v>
      </c>
      <c r="I30" s="44">
        <v>1</v>
      </c>
      <c r="J30" s="44"/>
      <c r="K30" s="44" t="s">
        <v>1395</v>
      </c>
      <c r="L30" s="44">
        <v>1</v>
      </c>
      <c r="M30" s="107">
        <v>34</v>
      </c>
      <c r="N30" s="107">
        <v>34</v>
      </c>
      <c r="O30" s="107">
        <v>13.52</v>
      </c>
      <c r="P30" s="107">
        <v>3.97</v>
      </c>
      <c r="Q30" s="107">
        <v>16.02</v>
      </c>
      <c r="R30" s="107">
        <v>2.73</v>
      </c>
      <c r="S30" s="107">
        <v>13.44</v>
      </c>
      <c r="T30" s="107">
        <v>3.72</v>
      </c>
      <c r="U30" s="107">
        <v>13.82</v>
      </c>
      <c r="V30" s="107">
        <v>3.16</v>
      </c>
      <c r="W30" s="107">
        <v>62.75</v>
      </c>
      <c r="X30" s="107">
        <v>3.41</v>
      </c>
      <c r="Y30" s="107">
        <v>69.650000000000006</v>
      </c>
      <c r="Z30" s="107">
        <v>3.58</v>
      </c>
      <c r="AA30" s="107">
        <v>62.37</v>
      </c>
      <c r="AB30" s="107">
        <v>3.52</v>
      </c>
      <c r="AC30" s="107">
        <v>62.79</v>
      </c>
      <c r="AD30" s="107">
        <v>4.03</v>
      </c>
      <c r="AE30" s="107"/>
      <c r="AF30" s="107"/>
      <c r="AG30" s="107"/>
      <c r="AH30" s="107"/>
      <c r="AI30" s="107"/>
      <c r="AJ30" s="107"/>
      <c r="AK30" s="107"/>
      <c r="AL30" s="107"/>
      <c r="AM30" s="107"/>
      <c r="AN30" s="107"/>
      <c r="AO30" s="107"/>
      <c r="AP30" s="107"/>
      <c r="AQ30" s="107"/>
      <c r="AR30" s="107"/>
      <c r="AS30" s="107"/>
      <c r="AT30" s="107"/>
      <c r="AU30" s="107"/>
    </row>
    <row r="31" spans="1:47" x14ac:dyDescent="0.2">
      <c r="A31" s="45" t="s">
        <v>888</v>
      </c>
      <c r="B31" s="44" t="s">
        <v>889</v>
      </c>
      <c r="C31" s="44" t="s">
        <v>185</v>
      </c>
      <c r="D31" s="46">
        <v>2012</v>
      </c>
      <c r="E31" s="44" t="s">
        <v>1278</v>
      </c>
      <c r="F31" s="47">
        <v>95</v>
      </c>
      <c r="G31" s="40">
        <v>71</v>
      </c>
      <c r="H31" s="44"/>
      <c r="I31" s="44">
        <v>1</v>
      </c>
      <c r="J31" s="44"/>
      <c r="K31" s="44" t="s">
        <v>1396</v>
      </c>
      <c r="L31" s="44">
        <v>4</v>
      </c>
      <c r="M31" s="107">
        <v>45</v>
      </c>
      <c r="N31" s="107">
        <v>50</v>
      </c>
      <c r="O31" s="107">
        <v>16.5</v>
      </c>
      <c r="P31" s="107">
        <v>4.2</v>
      </c>
      <c r="Q31" s="107">
        <v>29.7</v>
      </c>
      <c r="R31" s="107">
        <v>3.1</v>
      </c>
      <c r="S31" s="107">
        <v>15.9</v>
      </c>
      <c r="T31" s="107">
        <v>4.5999999999999996</v>
      </c>
      <c r="U31" s="107">
        <v>24.3</v>
      </c>
      <c r="V31" s="107">
        <v>2.8</v>
      </c>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row>
    <row r="32" spans="1:47" x14ac:dyDescent="0.2">
      <c r="A32" s="45" t="s">
        <v>1040</v>
      </c>
      <c r="B32" s="44" t="s">
        <v>1041</v>
      </c>
      <c r="C32" s="44" t="s">
        <v>1242</v>
      </c>
      <c r="D32" s="46">
        <v>2012</v>
      </c>
      <c r="E32" s="44" t="s">
        <v>1278</v>
      </c>
      <c r="F32" s="47">
        <v>90</v>
      </c>
      <c r="G32" s="40">
        <v>71</v>
      </c>
      <c r="H32" s="44"/>
      <c r="I32" s="44">
        <v>1</v>
      </c>
      <c r="J32" s="44"/>
      <c r="K32" s="44" t="s">
        <v>1395</v>
      </c>
      <c r="L32" s="44">
        <v>1</v>
      </c>
      <c r="M32" s="107">
        <v>40</v>
      </c>
      <c r="N32" s="107">
        <v>50</v>
      </c>
      <c r="O32" s="107">
        <v>5.9</v>
      </c>
      <c r="P32" s="107">
        <v>3.3</v>
      </c>
      <c r="Q32" s="107">
        <v>11.2</v>
      </c>
      <c r="R32" s="107">
        <v>4.0999999999999996</v>
      </c>
      <c r="S32" s="107">
        <v>5.9</v>
      </c>
      <c r="T32" s="107">
        <v>3.1</v>
      </c>
      <c r="U32" s="107">
        <v>7.3</v>
      </c>
      <c r="V32" s="107">
        <v>3.5</v>
      </c>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row>
    <row r="33" spans="1:47" x14ac:dyDescent="0.2">
      <c r="A33" s="45" t="s">
        <v>1316</v>
      </c>
      <c r="B33" s="44" t="s">
        <v>883</v>
      </c>
      <c r="C33" s="44" t="s">
        <v>424</v>
      </c>
      <c r="D33" s="46">
        <v>2013</v>
      </c>
      <c r="E33" s="44" t="s">
        <v>1278</v>
      </c>
      <c r="F33" s="47">
        <v>252</v>
      </c>
      <c r="G33" s="44"/>
      <c r="H33" s="44">
        <v>1</v>
      </c>
      <c r="I33" s="44">
        <v>1</v>
      </c>
      <c r="J33" s="44"/>
      <c r="K33" s="44" t="s">
        <v>1395</v>
      </c>
      <c r="L33" s="44">
        <v>1</v>
      </c>
      <c r="M33" s="107">
        <v>126</v>
      </c>
      <c r="N33" s="107">
        <v>126</v>
      </c>
      <c r="O33" s="107"/>
      <c r="P33" s="107"/>
      <c r="Q33" s="107">
        <v>18.05</v>
      </c>
      <c r="R33" s="107">
        <v>3.63</v>
      </c>
      <c r="S33" s="107"/>
      <c r="T33" s="107"/>
      <c r="U33" s="107">
        <v>18.600000000000001</v>
      </c>
      <c r="V33" s="107">
        <v>3.23</v>
      </c>
      <c r="W33" s="107"/>
      <c r="X33" s="107"/>
      <c r="Y33" s="107">
        <v>35.79</v>
      </c>
      <c r="Z33" s="107">
        <v>7.41</v>
      </c>
      <c r="AA33" s="107"/>
      <c r="AB33" s="107"/>
      <c r="AC33" s="107">
        <v>34.97</v>
      </c>
      <c r="AD33" s="107">
        <v>6.51</v>
      </c>
      <c r="AE33" s="107" t="s">
        <v>1317</v>
      </c>
      <c r="AF33" s="107">
        <v>24.08</v>
      </c>
      <c r="AG33" s="107">
        <v>3.66</v>
      </c>
      <c r="AH33" s="107">
        <v>28.3</v>
      </c>
      <c r="AI33" s="107">
        <v>4.3099999999999996</v>
      </c>
      <c r="AJ33" s="107">
        <v>24.48</v>
      </c>
      <c r="AK33" s="107">
        <v>3.4</v>
      </c>
      <c r="AL33" s="107">
        <v>26.37</v>
      </c>
      <c r="AM33" s="107">
        <v>3.44</v>
      </c>
      <c r="AN33" s="107"/>
      <c r="AO33" s="107"/>
      <c r="AP33" s="107"/>
      <c r="AQ33" s="107"/>
      <c r="AR33" s="107"/>
      <c r="AS33" s="107"/>
      <c r="AT33" s="107"/>
      <c r="AU33" s="107"/>
    </row>
    <row r="34" spans="1:47" x14ac:dyDescent="0.2">
      <c r="A34" s="45" t="s">
        <v>1336</v>
      </c>
      <c r="B34" s="44" t="s">
        <v>885</v>
      </c>
      <c r="C34" s="44" t="s">
        <v>684</v>
      </c>
      <c r="D34" s="46">
        <v>2015</v>
      </c>
      <c r="E34" s="44" t="s">
        <v>1278</v>
      </c>
      <c r="F34" s="47">
        <v>212</v>
      </c>
      <c r="G34" s="40">
        <v>73.09</v>
      </c>
      <c r="H34" s="44">
        <v>1</v>
      </c>
      <c r="I34" s="44"/>
      <c r="J34" s="44"/>
      <c r="K34" s="44" t="s">
        <v>1396</v>
      </c>
      <c r="L34" s="44">
        <v>4</v>
      </c>
      <c r="M34" s="107">
        <v>106</v>
      </c>
      <c r="N34" s="107">
        <v>106</v>
      </c>
      <c r="O34" s="107"/>
      <c r="P34" s="107"/>
      <c r="Q34" s="107"/>
      <c r="R34" s="107"/>
      <c r="S34" s="107"/>
      <c r="T34" s="107"/>
      <c r="U34" s="107"/>
      <c r="V34" s="107"/>
      <c r="W34" s="107">
        <v>27.92</v>
      </c>
      <c r="X34" s="107">
        <v>14.41</v>
      </c>
      <c r="Y34" s="107">
        <v>90.5</v>
      </c>
      <c r="Z34" s="107">
        <v>9.34</v>
      </c>
      <c r="AA34" s="107">
        <v>25.04</v>
      </c>
      <c r="AB34" s="107">
        <v>12.37</v>
      </c>
      <c r="AC34" s="107">
        <v>73.13</v>
      </c>
      <c r="AD34" s="107">
        <v>11.98</v>
      </c>
      <c r="AE34" s="107"/>
      <c r="AF34" s="107"/>
      <c r="AG34" s="107"/>
      <c r="AH34" s="107"/>
      <c r="AI34" s="107"/>
      <c r="AJ34" s="107"/>
      <c r="AK34" s="107"/>
      <c r="AL34" s="107"/>
      <c r="AM34" s="107"/>
      <c r="AN34" s="107"/>
      <c r="AO34" s="107"/>
      <c r="AP34" s="107"/>
      <c r="AQ34" s="107"/>
      <c r="AR34" s="107"/>
      <c r="AS34" s="107"/>
      <c r="AT34" s="107"/>
      <c r="AU34" s="107"/>
    </row>
    <row r="35" spans="1:47" x14ac:dyDescent="0.2">
      <c r="A35" s="45" t="s">
        <v>1248</v>
      </c>
      <c r="B35" s="44" t="s">
        <v>1039</v>
      </c>
      <c r="C35" s="44" t="s">
        <v>626</v>
      </c>
      <c r="D35" s="46">
        <v>2016</v>
      </c>
      <c r="E35" s="44" t="s">
        <v>1278</v>
      </c>
      <c r="F35" s="47">
        <v>60</v>
      </c>
      <c r="G35" s="40">
        <v>71</v>
      </c>
      <c r="H35" s="44">
        <v>1</v>
      </c>
      <c r="I35" s="44">
        <v>1</v>
      </c>
      <c r="J35" s="44"/>
      <c r="K35" s="44" t="s">
        <v>1395</v>
      </c>
      <c r="L35" s="44">
        <v>1</v>
      </c>
      <c r="M35" s="107">
        <v>30</v>
      </c>
      <c r="N35" s="107">
        <v>30</v>
      </c>
      <c r="O35" s="107">
        <v>16.11</v>
      </c>
      <c r="P35" s="107">
        <v>5.17</v>
      </c>
      <c r="Q35" s="107">
        <v>19.78</v>
      </c>
      <c r="R35" s="107">
        <v>5.79</v>
      </c>
      <c r="S35" s="107">
        <v>16.05</v>
      </c>
      <c r="T35" s="107">
        <v>5.1100000000000003</v>
      </c>
      <c r="U35" s="107">
        <v>16.38</v>
      </c>
      <c r="V35" s="107">
        <v>5.35</v>
      </c>
      <c r="W35" s="107">
        <v>42.21</v>
      </c>
      <c r="X35" s="107">
        <v>6.42</v>
      </c>
      <c r="Y35" s="107">
        <v>37.75</v>
      </c>
      <c r="Z35" s="107">
        <v>5.12</v>
      </c>
      <c r="AA35" s="107">
        <v>42.38</v>
      </c>
      <c r="AB35" s="107">
        <v>6.75</v>
      </c>
      <c r="AC35" s="107">
        <v>40.78</v>
      </c>
      <c r="AD35" s="107">
        <v>5.88</v>
      </c>
      <c r="AE35" s="107"/>
      <c r="AF35" s="107"/>
      <c r="AG35" s="107"/>
      <c r="AH35" s="107"/>
      <c r="AI35" s="107"/>
      <c r="AJ35" s="107"/>
      <c r="AK35" s="107"/>
      <c r="AL35" s="107"/>
      <c r="AM35" s="107"/>
      <c r="AN35" s="107"/>
      <c r="AO35" s="107"/>
      <c r="AP35" s="107"/>
      <c r="AQ35" s="107"/>
      <c r="AR35" s="107"/>
      <c r="AS35" s="107"/>
      <c r="AT35" s="107"/>
      <c r="AU35" s="107"/>
    </row>
    <row r="36" spans="1:47" x14ac:dyDescent="0.2">
      <c r="A36" s="45" t="s">
        <v>920</v>
      </c>
      <c r="B36" s="44" t="s">
        <v>921</v>
      </c>
      <c r="C36" s="44" t="s">
        <v>61</v>
      </c>
      <c r="D36" s="46">
        <v>2010</v>
      </c>
      <c r="E36" s="44" t="s">
        <v>1281</v>
      </c>
      <c r="F36" s="47">
        <v>68</v>
      </c>
      <c r="G36" s="40">
        <v>67.650000000000006</v>
      </c>
      <c r="H36" s="44">
        <v>1</v>
      </c>
      <c r="I36" s="44"/>
      <c r="J36" s="44"/>
      <c r="K36" s="44" t="s">
        <v>1218</v>
      </c>
      <c r="L36" s="44">
        <v>3</v>
      </c>
      <c r="M36" s="107">
        <v>34</v>
      </c>
      <c r="N36" s="107">
        <v>34</v>
      </c>
      <c r="O36" s="107"/>
      <c r="P36" s="107"/>
      <c r="Q36" s="107"/>
      <c r="R36" s="107"/>
      <c r="S36" s="107"/>
      <c r="T36" s="107"/>
      <c r="U36" s="107"/>
      <c r="V36" s="107"/>
      <c r="W36" s="107">
        <v>24.77</v>
      </c>
      <c r="X36" s="107">
        <v>13.99</v>
      </c>
      <c r="Y36" s="107">
        <v>94.48</v>
      </c>
      <c r="Z36" s="107">
        <v>12.93</v>
      </c>
      <c r="AA36" s="107">
        <v>28.52</v>
      </c>
      <c r="AB36" s="107">
        <v>14.38</v>
      </c>
      <c r="AC36" s="107">
        <v>74.88</v>
      </c>
      <c r="AD36" s="107">
        <v>15.38</v>
      </c>
      <c r="AE36" s="107"/>
      <c r="AF36" s="107"/>
      <c r="AG36" s="107"/>
      <c r="AH36" s="107"/>
      <c r="AI36" s="107"/>
      <c r="AJ36" s="107"/>
      <c r="AK36" s="107"/>
      <c r="AL36" s="107"/>
      <c r="AM36" s="107"/>
      <c r="AN36" s="107"/>
      <c r="AO36" s="107"/>
      <c r="AP36" s="107"/>
      <c r="AQ36" s="107"/>
      <c r="AR36" s="107"/>
      <c r="AS36" s="107"/>
      <c r="AT36" s="107"/>
      <c r="AU36" s="107"/>
    </row>
    <row r="37" spans="1:47" x14ac:dyDescent="0.2">
      <c r="A37" s="45" t="s">
        <v>922</v>
      </c>
      <c r="B37" s="44" t="s">
        <v>923</v>
      </c>
      <c r="C37" s="44" t="s">
        <v>667</v>
      </c>
      <c r="D37" s="46">
        <v>2012</v>
      </c>
      <c r="E37" s="44" t="s">
        <v>1281</v>
      </c>
      <c r="F37" s="47">
        <v>40</v>
      </c>
      <c r="G37" s="40">
        <v>68</v>
      </c>
      <c r="H37" s="44">
        <v>1</v>
      </c>
      <c r="I37" s="44">
        <v>1</v>
      </c>
      <c r="J37" s="44"/>
      <c r="K37" s="44" t="s">
        <v>1395</v>
      </c>
      <c r="L37" s="44">
        <v>1</v>
      </c>
      <c r="M37" s="107">
        <v>20</v>
      </c>
      <c r="N37" s="107">
        <v>20</v>
      </c>
      <c r="O37" s="107">
        <v>18.36</v>
      </c>
      <c r="P37" s="107">
        <v>3.19</v>
      </c>
      <c r="Q37" s="107">
        <v>19.579999999999998</v>
      </c>
      <c r="R37" s="107">
        <v>4.2</v>
      </c>
      <c r="S37" s="107">
        <v>18.559999999999999</v>
      </c>
      <c r="T37" s="107">
        <v>3.67</v>
      </c>
      <c r="U37" s="107">
        <v>19.329999999999998</v>
      </c>
      <c r="V37" s="107">
        <v>4.1500000000000004</v>
      </c>
      <c r="W37" s="107">
        <v>23.8</v>
      </c>
      <c r="X37" s="107">
        <v>3.6</v>
      </c>
      <c r="Y37" s="107">
        <v>20.8</v>
      </c>
      <c r="Z37" s="107">
        <v>2.4</v>
      </c>
      <c r="AA37" s="107">
        <v>23.6</v>
      </c>
      <c r="AB37" s="107">
        <v>3.3</v>
      </c>
      <c r="AC37" s="107">
        <v>22.2</v>
      </c>
      <c r="AD37" s="107">
        <v>2.9</v>
      </c>
      <c r="AE37" s="107"/>
      <c r="AF37" s="107"/>
      <c r="AG37" s="107"/>
      <c r="AH37" s="107"/>
      <c r="AI37" s="107"/>
      <c r="AJ37" s="107"/>
      <c r="AK37" s="107"/>
      <c r="AL37" s="107"/>
      <c r="AM37" s="107"/>
      <c r="AN37" s="107"/>
      <c r="AO37" s="107"/>
      <c r="AP37" s="107"/>
      <c r="AQ37" s="107"/>
      <c r="AR37" s="107"/>
      <c r="AS37" s="107"/>
      <c r="AT37" s="107"/>
      <c r="AU37" s="107"/>
    </row>
    <row r="38" spans="1:47" x14ac:dyDescent="0.2">
      <c r="A38" s="45" t="s">
        <v>904</v>
      </c>
      <c r="B38" s="44" t="s">
        <v>905</v>
      </c>
      <c r="C38" s="44" t="s">
        <v>528</v>
      </c>
      <c r="D38" s="46">
        <v>2013</v>
      </c>
      <c r="E38" s="44" t="s">
        <v>1281</v>
      </c>
      <c r="F38" s="47">
        <v>60</v>
      </c>
      <c r="G38" s="40">
        <v>79.3</v>
      </c>
      <c r="H38" s="44">
        <v>1</v>
      </c>
      <c r="I38" s="44">
        <v>1</v>
      </c>
      <c r="J38" s="44"/>
      <c r="K38" s="44" t="s">
        <v>1218</v>
      </c>
      <c r="L38" s="44">
        <v>3</v>
      </c>
      <c r="M38" s="107">
        <v>30</v>
      </c>
      <c r="N38" s="107">
        <v>30</v>
      </c>
      <c r="O38" s="107">
        <v>16.2</v>
      </c>
      <c r="P38" s="107">
        <v>0.8</v>
      </c>
      <c r="Q38" s="107">
        <v>23.1</v>
      </c>
      <c r="R38" s="107">
        <v>1.8</v>
      </c>
      <c r="S38" s="107">
        <v>16.7</v>
      </c>
      <c r="T38" s="107">
        <v>0.6</v>
      </c>
      <c r="U38" s="107">
        <v>19.5</v>
      </c>
      <c r="V38" s="107">
        <v>1.4</v>
      </c>
      <c r="W38" s="107">
        <v>26.5</v>
      </c>
      <c r="X38" s="107">
        <v>18.600000000000001</v>
      </c>
      <c r="Y38" s="107">
        <v>62.1</v>
      </c>
      <c r="Z38" s="107">
        <v>19.3</v>
      </c>
      <c r="AA38" s="107">
        <v>26.3</v>
      </c>
      <c r="AB38" s="107">
        <v>16.899999999999999</v>
      </c>
      <c r="AC38" s="107">
        <v>43.2</v>
      </c>
      <c r="AD38" s="107">
        <v>21.4</v>
      </c>
      <c r="AE38" s="107"/>
      <c r="AF38" s="107"/>
      <c r="AG38" s="107"/>
      <c r="AH38" s="107"/>
      <c r="AI38" s="107"/>
      <c r="AJ38" s="107"/>
      <c r="AK38" s="107"/>
      <c r="AL38" s="107"/>
      <c r="AM38" s="107"/>
      <c r="AN38" s="107"/>
      <c r="AO38" s="107"/>
      <c r="AP38" s="107"/>
      <c r="AQ38" s="107"/>
      <c r="AR38" s="107"/>
      <c r="AS38" s="107"/>
      <c r="AT38" s="107"/>
      <c r="AU38" s="107"/>
    </row>
    <row r="39" spans="1:47" x14ac:dyDescent="0.2">
      <c r="A39" s="45" t="s">
        <v>916</v>
      </c>
      <c r="B39" s="44" t="s">
        <v>917</v>
      </c>
      <c r="C39" s="44" t="s">
        <v>528</v>
      </c>
      <c r="D39" s="46">
        <v>2014</v>
      </c>
      <c r="E39" s="44" t="s">
        <v>1281</v>
      </c>
      <c r="F39" s="47">
        <v>68</v>
      </c>
      <c r="G39" s="40">
        <v>68.2</v>
      </c>
      <c r="H39" s="44">
        <v>1</v>
      </c>
      <c r="I39" s="44">
        <v>1</v>
      </c>
      <c r="J39" s="44"/>
      <c r="K39" s="44" t="s">
        <v>1395</v>
      </c>
      <c r="L39" s="44">
        <v>1</v>
      </c>
      <c r="M39" s="107">
        <v>34</v>
      </c>
      <c r="N39" s="107">
        <v>34</v>
      </c>
      <c r="O39" s="107">
        <v>17.12</v>
      </c>
      <c r="P39" s="107">
        <v>3.15</v>
      </c>
      <c r="Q39" s="107">
        <v>25.32</v>
      </c>
      <c r="R39" s="107">
        <v>3.11</v>
      </c>
      <c r="S39" s="107">
        <v>16.809999999999999</v>
      </c>
      <c r="T39" s="107">
        <v>4.22</v>
      </c>
      <c r="U39" s="107">
        <v>21.26</v>
      </c>
      <c r="V39" s="107">
        <v>2.85</v>
      </c>
      <c r="W39" s="107">
        <v>35.229999999999997</v>
      </c>
      <c r="X39" s="107">
        <v>8.2100000000000009</v>
      </c>
      <c r="Y39" s="107">
        <v>47.43</v>
      </c>
      <c r="Z39" s="107">
        <v>8.4499999999999993</v>
      </c>
      <c r="AA39" s="107">
        <v>36.119999999999997</v>
      </c>
      <c r="AB39" s="107">
        <v>7.19</v>
      </c>
      <c r="AC39" s="107">
        <v>40.119999999999997</v>
      </c>
      <c r="AD39" s="107">
        <v>8.23</v>
      </c>
      <c r="AE39" s="107"/>
      <c r="AF39" s="107"/>
      <c r="AG39" s="107"/>
      <c r="AH39" s="107"/>
      <c r="AI39" s="107"/>
      <c r="AJ39" s="107"/>
      <c r="AK39" s="107"/>
      <c r="AL39" s="107"/>
      <c r="AM39" s="107"/>
      <c r="AN39" s="107"/>
      <c r="AO39" s="107"/>
      <c r="AP39" s="107"/>
      <c r="AQ39" s="107"/>
      <c r="AR39" s="107"/>
      <c r="AS39" s="107"/>
      <c r="AT39" s="107"/>
      <c r="AU39" s="107"/>
    </row>
    <row r="40" spans="1:47" x14ac:dyDescent="0.2">
      <c r="A40" s="45" t="s">
        <v>902</v>
      </c>
      <c r="B40" s="44" t="s">
        <v>903</v>
      </c>
      <c r="C40" s="44" t="s">
        <v>68</v>
      </c>
      <c r="D40" s="46">
        <v>2016</v>
      </c>
      <c r="E40" s="44" t="s">
        <v>1281</v>
      </c>
      <c r="F40" s="47">
        <v>60</v>
      </c>
      <c r="G40" s="40">
        <v>66</v>
      </c>
      <c r="H40" s="44">
        <v>1</v>
      </c>
      <c r="I40" s="44">
        <v>1</v>
      </c>
      <c r="J40" s="44">
        <v>1</v>
      </c>
      <c r="K40" s="44" t="s">
        <v>1395</v>
      </c>
      <c r="L40" s="44">
        <v>1</v>
      </c>
      <c r="M40" s="107">
        <v>30</v>
      </c>
      <c r="N40" s="107">
        <v>30</v>
      </c>
      <c r="O40" s="107"/>
      <c r="P40" s="107"/>
      <c r="Q40" s="107">
        <v>19.100000000000001</v>
      </c>
      <c r="R40" s="107">
        <v>3.9</v>
      </c>
      <c r="S40" s="107"/>
      <c r="T40" s="107"/>
      <c r="U40" s="107">
        <v>16.3</v>
      </c>
      <c r="V40" s="107">
        <v>3.5</v>
      </c>
      <c r="W40" s="107"/>
      <c r="X40" s="107"/>
      <c r="Y40" s="107">
        <v>6.2</v>
      </c>
      <c r="Z40" s="107">
        <v>1.1000000000000001</v>
      </c>
      <c r="AA40" s="107"/>
      <c r="AB40" s="107"/>
      <c r="AC40" s="107">
        <v>19.8</v>
      </c>
      <c r="AD40" s="107">
        <v>1.7</v>
      </c>
      <c r="AE40" s="107" t="s">
        <v>1270</v>
      </c>
      <c r="AF40" s="107">
        <v>47.1</v>
      </c>
      <c r="AG40" s="107">
        <v>4.9000000000000004</v>
      </c>
      <c r="AH40" s="107">
        <v>77.400000000000006</v>
      </c>
      <c r="AI40" s="107">
        <v>12.6</v>
      </c>
      <c r="AJ40" s="107">
        <v>47.6</v>
      </c>
      <c r="AK40" s="107">
        <v>4.3</v>
      </c>
      <c r="AL40" s="107">
        <v>61.8</v>
      </c>
      <c r="AM40" s="107">
        <v>9.5</v>
      </c>
      <c r="AN40" s="107"/>
      <c r="AO40" s="107"/>
      <c r="AP40" s="107"/>
      <c r="AQ40" s="107"/>
      <c r="AR40" s="107"/>
      <c r="AS40" s="107"/>
      <c r="AT40" s="107"/>
      <c r="AU40" s="107"/>
    </row>
    <row r="41" spans="1:47" x14ac:dyDescent="0.2">
      <c r="A41" s="49" t="s">
        <v>973</v>
      </c>
      <c r="B41" s="44" t="s">
        <v>974</v>
      </c>
      <c r="C41" s="44" t="s">
        <v>638</v>
      </c>
      <c r="D41" s="46">
        <v>2011</v>
      </c>
      <c r="E41" s="44" t="s">
        <v>1282</v>
      </c>
      <c r="F41" s="47">
        <v>58</v>
      </c>
      <c r="G41" s="40"/>
      <c r="H41" s="44">
        <v>1</v>
      </c>
      <c r="I41" s="44">
        <v>1</v>
      </c>
      <c r="J41" s="44"/>
      <c r="K41" s="44" t="s">
        <v>1395</v>
      </c>
      <c r="L41" s="44">
        <v>1</v>
      </c>
      <c r="M41" s="107">
        <v>30</v>
      </c>
      <c r="N41" s="107">
        <v>28</v>
      </c>
      <c r="O41" s="107">
        <v>18.63</v>
      </c>
      <c r="P41" s="107">
        <v>6.97</v>
      </c>
      <c r="Q41" s="107">
        <v>22.89</v>
      </c>
      <c r="R41" s="107">
        <v>7.31</v>
      </c>
      <c r="S41" s="107">
        <v>19.420000000000002</v>
      </c>
      <c r="T41" s="107">
        <v>6.69</v>
      </c>
      <c r="U41" s="107">
        <v>18.89</v>
      </c>
      <c r="V41" s="107">
        <v>6.49</v>
      </c>
      <c r="W41" s="107">
        <v>60.52</v>
      </c>
      <c r="X41" s="107">
        <v>21.75</v>
      </c>
      <c r="Y41" s="107">
        <v>52.82</v>
      </c>
      <c r="Z41" s="107">
        <v>15.45</v>
      </c>
      <c r="AA41" s="107">
        <v>59.66</v>
      </c>
      <c r="AB41" s="107">
        <v>19.11</v>
      </c>
      <c r="AC41" s="107">
        <v>56.22</v>
      </c>
      <c r="AD41" s="107">
        <v>20.76</v>
      </c>
      <c r="AE41" s="107"/>
      <c r="AF41" s="107"/>
      <c r="AG41" s="107"/>
      <c r="AH41" s="107"/>
      <c r="AI41" s="107"/>
      <c r="AJ41" s="107"/>
      <c r="AK41" s="107"/>
      <c r="AL41" s="107"/>
      <c r="AM41" s="107"/>
      <c r="AN41" s="107"/>
      <c r="AO41" s="107"/>
      <c r="AP41" s="107"/>
      <c r="AQ41" s="107"/>
      <c r="AR41" s="107"/>
      <c r="AS41" s="107"/>
      <c r="AT41" s="107"/>
      <c r="AU41" s="107"/>
    </row>
    <row r="42" spans="1:47" x14ac:dyDescent="0.2">
      <c r="A42" s="45" t="s">
        <v>1018</v>
      </c>
      <c r="B42" s="44" t="s">
        <v>1019</v>
      </c>
      <c r="C42" s="44" t="s">
        <v>329</v>
      </c>
      <c r="D42" s="46">
        <v>2015</v>
      </c>
      <c r="E42" s="44" t="s">
        <v>1282</v>
      </c>
      <c r="F42" s="47">
        <v>168</v>
      </c>
      <c r="G42" s="40">
        <v>68</v>
      </c>
      <c r="H42" s="44">
        <v>1</v>
      </c>
      <c r="I42" s="44">
        <v>1</v>
      </c>
      <c r="J42" s="44"/>
      <c r="K42" s="44" t="s">
        <v>1218</v>
      </c>
      <c r="L42" s="44">
        <v>3</v>
      </c>
      <c r="M42" s="107">
        <v>84</v>
      </c>
      <c r="N42" s="107">
        <v>84</v>
      </c>
      <c r="O42" s="107">
        <v>13.52</v>
      </c>
      <c r="P42" s="107">
        <v>1.25</v>
      </c>
      <c r="Q42" s="107">
        <v>15.34</v>
      </c>
      <c r="R42" s="107">
        <v>2.12</v>
      </c>
      <c r="S42" s="107">
        <v>13.28</v>
      </c>
      <c r="T42" s="107">
        <v>1.1299999999999999</v>
      </c>
      <c r="U42" s="107">
        <v>13.92</v>
      </c>
      <c r="V42" s="107">
        <v>1.1200000000000001</v>
      </c>
      <c r="W42" s="107">
        <v>62.12</v>
      </c>
      <c r="X42" s="107">
        <v>3.64</v>
      </c>
      <c r="Y42" s="107">
        <v>67.34</v>
      </c>
      <c r="Z42" s="107">
        <v>2.91</v>
      </c>
      <c r="AA42" s="107">
        <v>61.93</v>
      </c>
      <c r="AB42" s="107">
        <v>2.89</v>
      </c>
      <c r="AC42" s="107">
        <v>62.12</v>
      </c>
      <c r="AD42" s="107">
        <v>2.13</v>
      </c>
      <c r="AE42" s="107"/>
      <c r="AF42" s="107"/>
      <c r="AG42" s="107"/>
      <c r="AH42" s="107"/>
      <c r="AI42" s="107"/>
      <c r="AJ42" s="107"/>
      <c r="AK42" s="107"/>
      <c r="AL42" s="107"/>
      <c r="AM42" s="107"/>
      <c r="AN42" s="107"/>
      <c r="AO42" s="107"/>
      <c r="AP42" s="107"/>
      <c r="AQ42" s="107"/>
      <c r="AR42" s="107"/>
      <c r="AS42" s="107"/>
      <c r="AT42" s="107"/>
      <c r="AU42" s="107"/>
    </row>
    <row r="43" spans="1:47" x14ac:dyDescent="0.2">
      <c r="A43" s="45" t="s">
        <v>1009</v>
      </c>
      <c r="B43" s="44" t="s">
        <v>1331</v>
      </c>
      <c r="C43" s="44" t="s">
        <v>128</v>
      </c>
      <c r="D43" s="46">
        <v>2012</v>
      </c>
      <c r="E43" s="44" t="s">
        <v>1284</v>
      </c>
      <c r="F43" s="47">
        <v>40</v>
      </c>
      <c r="G43" s="44">
        <v>74.2</v>
      </c>
      <c r="H43" s="44"/>
      <c r="I43" s="44">
        <v>1</v>
      </c>
      <c r="J43" s="44"/>
      <c r="K43" s="44" t="s">
        <v>1218</v>
      </c>
      <c r="L43" s="44">
        <v>3</v>
      </c>
      <c r="M43" s="107">
        <v>20</v>
      </c>
      <c r="N43" s="107">
        <v>20</v>
      </c>
      <c r="O43" s="107">
        <v>17.53</v>
      </c>
      <c r="P43" s="107">
        <v>1.82</v>
      </c>
      <c r="Q43" s="107">
        <v>17.78</v>
      </c>
      <c r="R43" s="107">
        <v>1.76</v>
      </c>
      <c r="S43" s="107">
        <v>17.46</v>
      </c>
      <c r="T43" s="107">
        <v>1.93</v>
      </c>
      <c r="U43" s="107">
        <v>18.25</v>
      </c>
      <c r="V43" s="107">
        <v>1.65</v>
      </c>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row>
    <row r="44" spans="1:47" x14ac:dyDescent="0.2">
      <c r="A44" s="45" t="s">
        <v>1005</v>
      </c>
      <c r="B44" s="44" t="s">
        <v>1006</v>
      </c>
      <c r="C44" s="52" t="s">
        <v>317</v>
      </c>
      <c r="D44" s="46">
        <v>2013</v>
      </c>
      <c r="E44" s="44" t="s">
        <v>1284</v>
      </c>
      <c r="F44" s="47">
        <v>58</v>
      </c>
      <c r="G44" s="40">
        <v>83</v>
      </c>
      <c r="H44" s="44"/>
      <c r="I44" s="44">
        <v>1</v>
      </c>
      <c r="J44" s="44">
        <v>1</v>
      </c>
      <c r="K44" s="44" t="s">
        <v>1218</v>
      </c>
      <c r="L44" s="44">
        <v>3</v>
      </c>
      <c r="M44" s="107">
        <v>29</v>
      </c>
      <c r="N44" s="107">
        <v>29</v>
      </c>
      <c r="O44" s="107">
        <v>16.37</v>
      </c>
      <c r="P44" s="107">
        <v>5.5</v>
      </c>
      <c r="Q44" s="107">
        <v>20.170000000000002</v>
      </c>
      <c r="R44" s="107">
        <v>5.44</v>
      </c>
      <c r="S44" s="107">
        <v>14.89</v>
      </c>
      <c r="T44" s="107">
        <v>4.8</v>
      </c>
      <c r="U44" s="107">
        <v>14.96</v>
      </c>
      <c r="V44" s="107">
        <v>5.3</v>
      </c>
      <c r="W44" s="107"/>
      <c r="X44" s="107"/>
      <c r="Y44" s="107"/>
      <c r="Z44" s="107"/>
      <c r="AA44" s="107"/>
      <c r="AB44" s="107"/>
      <c r="AC44" s="107"/>
      <c r="AD44" s="107"/>
      <c r="AE44" s="107" t="s">
        <v>1330</v>
      </c>
      <c r="AF44" s="107">
        <v>13.25</v>
      </c>
      <c r="AG44" s="107">
        <v>1.69</v>
      </c>
      <c r="AH44" s="107">
        <v>14.33</v>
      </c>
      <c r="AI44" s="107">
        <v>1.79</v>
      </c>
      <c r="AJ44" s="107">
        <v>13.16</v>
      </c>
      <c r="AK44" s="107">
        <v>1.81</v>
      </c>
      <c r="AL44" s="107">
        <v>12.32</v>
      </c>
      <c r="AM44" s="107">
        <v>1.46</v>
      </c>
      <c r="AN44" s="107"/>
      <c r="AO44" s="107"/>
      <c r="AP44" s="107"/>
      <c r="AQ44" s="107"/>
      <c r="AR44" s="107"/>
      <c r="AS44" s="107"/>
      <c r="AT44" s="107"/>
      <c r="AU44" s="107"/>
    </row>
    <row r="45" spans="1:47" x14ac:dyDescent="0.2">
      <c r="A45" s="45" t="s">
        <v>1037</v>
      </c>
      <c r="B45" s="44" t="s">
        <v>1006</v>
      </c>
      <c r="C45" s="50" t="s">
        <v>645</v>
      </c>
      <c r="D45" s="46">
        <v>2013</v>
      </c>
      <c r="E45" s="44" t="s">
        <v>1284</v>
      </c>
      <c r="F45" s="47">
        <v>58</v>
      </c>
      <c r="G45" s="40">
        <v>82.7</v>
      </c>
      <c r="H45" s="44"/>
      <c r="I45" s="44">
        <v>1</v>
      </c>
      <c r="J45" s="44"/>
      <c r="K45" s="44" t="s">
        <v>1218</v>
      </c>
      <c r="L45" s="44">
        <v>3</v>
      </c>
      <c r="M45" s="107">
        <v>29</v>
      </c>
      <c r="N45" s="107">
        <v>29</v>
      </c>
      <c r="O45" s="107">
        <v>16.37</v>
      </c>
      <c r="P45" s="107">
        <v>5.5</v>
      </c>
      <c r="Q45" s="107">
        <v>20.170000000000002</v>
      </c>
      <c r="R45" s="107">
        <v>5.44</v>
      </c>
      <c r="S45" s="107">
        <v>14.89</v>
      </c>
      <c r="T45" s="107">
        <v>4.8</v>
      </c>
      <c r="U45" s="107">
        <v>14.96</v>
      </c>
      <c r="V45" s="107">
        <v>5.3</v>
      </c>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row>
    <row r="46" spans="1:47" x14ac:dyDescent="0.2">
      <c r="A46" s="45" t="s">
        <v>1313</v>
      </c>
      <c r="B46" s="44" t="s">
        <v>1022</v>
      </c>
      <c r="C46" s="44" t="s">
        <v>213</v>
      </c>
      <c r="D46" s="46">
        <v>2015</v>
      </c>
      <c r="E46" s="44" t="s">
        <v>1284</v>
      </c>
      <c r="F46" s="47">
        <v>124</v>
      </c>
      <c r="G46" s="40">
        <v>66.900000000000006</v>
      </c>
      <c r="H46" s="44">
        <v>1</v>
      </c>
      <c r="I46" s="44">
        <v>1</v>
      </c>
      <c r="J46" s="44"/>
      <c r="K46" s="44" t="s">
        <v>1218</v>
      </c>
      <c r="L46" s="44">
        <v>3</v>
      </c>
      <c r="M46" s="107">
        <v>62</v>
      </c>
      <c r="N46" s="107">
        <v>62</v>
      </c>
      <c r="O46" s="107">
        <v>36.020000000000003</v>
      </c>
      <c r="P46" s="107">
        <v>7.14</v>
      </c>
      <c r="Q46" s="107">
        <v>40.06</v>
      </c>
      <c r="R46" s="107">
        <v>6.82</v>
      </c>
      <c r="S46" s="107">
        <v>17.09</v>
      </c>
      <c r="T46" s="107">
        <v>4.32</v>
      </c>
      <c r="U46" s="107">
        <v>20.37</v>
      </c>
      <c r="V46" s="107">
        <v>3.71</v>
      </c>
      <c r="W46" s="107">
        <v>35.97</v>
      </c>
      <c r="X46" s="107">
        <v>6.81</v>
      </c>
      <c r="Y46" s="107">
        <v>47.62</v>
      </c>
      <c r="Z46" s="107">
        <v>6.23</v>
      </c>
      <c r="AA46" s="107">
        <v>16.95</v>
      </c>
      <c r="AB46" s="107">
        <v>4.16</v>
      </c>
      <c r="AC46" s="107">
        <v>26.04</v>
      </c>
      <c r="AD46" s="107">
        <v>3.24</v>
      </c>
      <c r="AE46" s="107"/>
      <c r="AF46" s="107"/>
      <c r="AG46" s="107"/>
      <c r="AH46" s="107"/>
      <c r="AI46" s="107"/>
      <c r="AJ46" s="107"/>
      <c r="AK46" s="107"/>
      <c r="AL46" s="107"/>
      <c r="AM46" s="107"/>
      <c r="AN46" s="107"/>
      <c r="AO46" s="107"/>
      <c r="AP46" s="107"/>
      <c r="AQ46" s="107"/>
      <c r="AR46" s="107"/>
      <c r="AS46" s="107"/>
      <c r="AT46" s="107"/>
      <c r="AU46" s="107"/>
    </row>
    <row r="47" spans="1:47" x14ac:dyDescent="0.2">
      <c r="A47" s="45" t="s">
        <v>902</v>
      </c>
      <c r="B47" s="44" t="s">
        <v>1013</v>
      </c>
      <c r="C47" s="44" t="s">
        <v>277</v>
      </c>
      <c r="D47" s="46">
        <v>2016</v>
      </c>
      <c r="E47" s="44" t="s">
        <v>1284</v>
      </c>
      <c r="F47" s="47">
        <v>60</v>
      </c>
      <c r="G47" s="40">
        <v>73</v>
      </c>
      <c r="H47" s="44">
        <v>1</v>
      </c>
      <c r="I47" s="44">
        <v>1</v>
      </c>
      <c r="J47" s="44"/>
      <c r="K47" s="44" t="s">
        <v>1218</v>
      </c>
      <c r="L47" s="44">
        <v>3</v>
      </c>
      <c r="M47" s="107">
        <v>30</v>
      </c>
      <c r="N47" s="107">
        <v>30</v>
      </c>
      <c r="O47" s="107">
        <v>11.68</v>
      </c>
      <c r="P47" s="107">
        <v>2.58</v>
      </c>
      <c r="Q47" s="107">
        <v>24.26</v>
      </c>
      <c r="R47" s="107">
        <v>5.25</v>
      </c>
      <c r="S47" s="107">
        <v>11.87</v>
      </c>
      <c r="T47" s="107">
        <v>3.76</v>
      </c>
      <c r="U47" s="107">
        <v>18.46</v>
      </c>
      <c r="V47" s="107">
        <v>6.27</v>
      </c>
      <c r="W47" s="107">
        <v>22.48</v>
      </c>
      <c r="X47" s="107">
        <v>1.25</v>
      </c>
      <c r="Y47" s="107">
        <v>82.16</v>
      </c>
      <c r="Z47" s="107">
        <v>3.79</v>
      </c>
      <c r="AA47" s="107">
        <v>23.64</v>
      </c>
      <c r="AB47" s="107">
        <v>2.38</v>
      </c>
      <c r="AC47" s="107">
        <v>66.28</v>
      </c>
      <c r="AD47" s="107">
        <v>4.29</v>
      </c>
      <c r="AE47" s="107"/>
      <c r="AF47" s="107"/>
      <c r="AG47" s="107"/>
      <c r="AH47" s="107"/>
      <c r="AI47" s="107"/>
      <c r="AJ47" s="107"/>
      <c r="AK47" s="107"/>
      <c r="AL47" s="107"/>
      <c r="AM47" s="107"/>
      <c r="AN47" s="107"/>
      <c r="AO47" s="107"/>
      <c r="AP47" s="107"/>
      <c r="AQ47" s="107"/>
      <c r="AR47" s="107"/>
      <c r="AS47" s="107"/>
      <c r="AT47" s="107"/>
      <c r="AU47" s="107"/>
    </row>
    <row r="48" spans="1:47" x14ac:dyDescent="0.2">
      <c r="A48" s="48" t="s">
        <v>1462</v>
      </c>
      <c r="B48" s="48" t="s">
        <v>1463</v>
      </c>
      <c r="C48" s="48" t="s">
        <v>716</v>
      </c>
      <c r="D48" s="48">
        <v>2016</v>
      </c>
      <c r="E48" s="48" t="s">
        <v>1279</v>
      </c>
      <c r="F48" s="48">
        <v>165</v>
      </c>
      <c r="G48" s="48">
        <v>71</v>
      </c>
      <c r="H48" s="48">
        <v>1</v>
      </c>
      <c r="I48" s="48">
        <v>1</v>
      </c>
      <c r="J48" s="48">
        <v>1</v>
      </c>
      <c r="K48" s="48" t="s">
        <v>1218</v>
      </c>
      <c r="L48" s="48">
        <v>3</v>
      </c>
      <c r="M48" s="107">
        <v>115</v>
      </c>
      <c r="N48" s="107">
        <v>50</v>
      </c>
      <c r="O48" s="107">
        <v>17.54</v>
      </c>
      <c r="P48" s="107">
        <v>5.26</v>
      </c>
      <c r="Q48" s="107">
        <v>22.43</v>
      </c>
      <c r="R48" s="107">
        <v>4.78</v>
      </c>
      <c r="S48" s="107">
        <v>17.98</v>
      </c>
      <c r="T48" s="107">
        <v>5.01</v>
      </c>
      <c r="U48" s="107">
        <v>19.37</v>
      </c>
      <c r="V48" s="107">
        <v>4.29</v>
      </c>
      <c r="W48" s="107">
        <v>35.76</v>
      </c>
      <c r="X48" s="107">
        <v>6.43</v>
      </c>
      <c r="Y48" s="107">
        <v>27.34</v>
      </c>
      <c r="Z48" s="107">
        <v>6.79</v>
      </c>
      <c r="AA48" s="107">
        <v>35.229999999999997</v>
      </c>
      <c r="AB48" s="107">
        <v>7.14</v>
      </c>
      <c r="AC48" s="107">
        <v>31.27</v>
      </c>
      <c r="AD48" s="107">
        <v>6.82</v>
      </c>
      <c r="AE48" s="107" t="s">
        <v>1270</v>
      </c>
      <c r="AF48" s="107">
        <v>23.67</v>
      </c>
      <c r="AG48" s="107">
        <v>5.0199999999999996</v>
      </c>
      <c r="AH48" s="107">
        <v>28.69</v>
      </c>
      <c r="AI48" s="107">
        <v>4.63</v>
      </c>
      <c r="AJ48" s="107">
        <v>23.85</v>
      </c>
      <c r="AK48" s="107">
        <v>4.32</v>
      </c>
      <c r="AL48" s="107">
        <v>26.03</v>
      </c>
      <c r="AM48" s="107">
        <v>4.4400000000000004</v>
      </c>
      <c r="AN48" s="107"/>
      <c r="AO48" s="107"/>
      <c r="AP48" s="107"/>
      <c r="AQ48" s="107"/>
      <c r="AR48" s="107"/>
      <c r="AS48" s="107"/>
      <c r="AT48" s="107"/>
      <c r="AU48" s="107"/>
    </row>
    <row r="49" spans="1:47" x14ac:dyDescent="0.2">
      <c r="A49" s="48" t="s">
        <v>1469</v>
      </c>
      <c r="B49" s="48" t="s">
        <v>1470</v>
      </c>
      <c r="C49" s="48" t="s">
        <v>1471</v>
      </c>
      <c r="D49" s="48">
        <v>2016</v>
      </c>
      <c r="E49" s="48" t="s">
        <v>1275</v>
      </c>
      <c r="F49" s="48">
        <v>100</v>
      </c>
      <c r="G49" s="48">
        <v>73</v>
      </c>
      <c r="H49" s="48"/>
      <c r="I49" s="48">
        <v>1</v>
      </c>
      <c r="J49" s="48">
        <v>1</v>
      </c>
      <c r="K49" s="48" t="s">
        <v>1218</v>
      </c>
      <c r="L49" s="48">
        <v>3</v>
      </c>
      <c r="M49" s="107">
        <v>50</v>
      </c>
      <c r="N49" s="107">
        <v>50</v>
      </c>
      <c r="O49" s="107">
        <v>18.89</v>
      </c>
      <c r="P49" s="107">
        <v>3.21</v>
      </c>
      <c r="Q49" s="107">
        <v>24.88</v>
      </c>
      <c r="R49" s="107">
        <v>4.34</v>
      </c>
      <c r="S49" s="107">
        <v>19.03</v>
      </c>
      <c r="T49" s="107">
        <v>3.24</v>
      </c>
      <c r="U49" s="107">
        <v>21.68</v>
      </c>
      <c r="V49" s="107">
        <v>3.1</v>
      </c>
      <c r="W49" s="107"/>
      <c r="X49" s="107"/>
      <c r="Y49" s="107"/>
      <c r="Z49" s="107"/>
      <c r="AA49" s="107"/>
      <c r="AB49" s="107"/>
      <c r="AC49" s="107"/>
      <c r="AD49" s="107"/>
      <c r="AE49" s="107" t="s">
        <v>1270</v>
      </c>
      <c r="AF49" s="107">
        <v>24.16</v>
      </c>
      <c r="AG49" s="107">
        <v>2.56</v>
      </c>
      <c r="AH49" s="107">
        <v>30.12</v>
      </c>
      <c r="AI49" s="107">
        <v>4.12</v>
      </c>
      <c r="AJ49" s="107">
        <v>23.87</v>
      </c>
      <c r="AK49" s="107">
        <v>2</v>
      </c>
      <c r="AL49" s="107">
        <v>26.34</v>
      </c>
      <c r="AM49" s="107">
        <v>3.22</v>
      </c>
      <c r="AN49" s="107"/>
      <c r="AO49" s="107"/>
      <c r="AP49" s="107"/>
      <c r="AQ49" s="107"/>
      <c r="AR49" s="107"/>
      <c r="AS49" s="107"/>
      <c r="AT49" s="107"/>
      <c r="AU49" s="107"/>
    </row>
    <row r="50" spans="1:47" x14ac:dyDescent="0.2">
      <c r="A50" s="48" t="s">
        <v>1474</v>
      </c>
      <c r="B50" s="48" t="s">
        <v>1475</v>
      </c>
      <c r="C50" s="48" t="s">
        <v>1476</v>
      </c>
      <c r="D50" s="48">
        <v>2016</v>
      </c>
      <c r="E50" s="48" t="s">
        <v>1281</v>
      </c>
      <c r="F50" s="48">
        <v>160</v>
      </c>
      <c r="G50" s="48"/>
      <c r="H50" s="48">
        <v>1</v>
      </c>
      <c r="I50" s="48">
        <v>1</v>
      </c>
      <c r="J50" s="48"/>
      <c r="K50" s="48" t="s">
        <v>1218</v>
      </c>
      <c r="L50" s="48">
        <v>3</v>
      </c>
      <c r="M50" s="107">
        <v>80</v>
      </c>
      <c r="N50" s="107">
        <v>80</v>
      </c>
      <c r="O50" s="107">
        <v>13</v>
      </c>
      <c r="P50" s="107">
        <v>1.3</v>
      </c>
      <c r="Q50" s="107">
        <v>20.5</v>
      </c>
      <c r="R50" s="107">
        <v>2</v>
      </c>
      <c r="S50" s="107">
        <v>12.6</v>
      </c>
      <c r="T50" s="107">
        <v>1.2</v>
      </c>
      <c r="U50" s="107">
        <v>15.1</v>
      </c>
      <c r="V50" s="107">
        <v>1.6</v>
      </c>
      <c r="W50" s="107">
        <v>21.2</v>
      </c>
      <c r="X50" s="107">
        <v>1.9</v>
      </c>
      <c r="Y50" s="107">
        <v>33.799999999999997</v>
      </c>
      <c r="Z50" s="107">
        <v>2.2999999999999998</v>
      </c>
      <c r="AA50" s="107">
        <v>22.3</v>
      </c>
      <c r="AB50" s="107">
        <v>2.1</v>
      </c>
      <c r="AC50" s="107">
        <v>25.4</v>
      </c>
      <c r="AD50" s="107">
        <v>2.1</v>
      </c>
      <c r="AE50" s="107"/>
      <c r="AF50" s="107"/>
      <c r="AG50" s="107"/>
      <c r="AH50" s="107"/>
      <c r="AI50" s="107"/>
      <c r="AJ50" s="107"/>
      <c r="AK50" s="107"/>
      <c r="AL50" s="107"/>
      <c r="AM50" s="107"/>
      <c r="AN50" s="107"/>
      <c r="AO50" s="107"/>
      <c r="AP50" s="107"/>
      <c r="AQ50" s="107"/>
      <c r="AR50" s="107"/>
      <c r="AS50" s="107"/>
      <c r="AT50" s="107"/>
      <c r="AU50" s="107"/>
    </row>
    <row r="51" spans="1:47" x14ac:dyDescent="0.2">
      <c r="A51" s="48" t="s">
        <v>1478</v>
      </c>
      <c r="B51" s="48" t="s">
        <v>1479</v>
      </c>
      <c r="C51" s="48" t="s">
        <v>1480</v>
      </c>
      <c r="D51" s="48">
        <v>2016</v>
      </c>
      <c r="E51" s="48" t="s">
        <v>1279</v>
      </c>
      <c r="F51" s="48">
        <v>140</v>
      </c>
      <c r="G51" s="48">
        <v>71</v>
      </c>
      <c r="H51" s="48"/>
      <c r="I51" s="48">
        <v>1</v>
      </c>
      <c r="J51" s="48"/>
      <c r="K51" s="44" t="s">
        <v>1396</v>
      </c>
      <c r="L51" s="44">
        <v>4</v>
      </c>
      <c r="M51" s="107">
        <v>70</v>
      </c>
      <c r="N51" s="107">
        <v>70</v>
      </c>
      <c r="O51" s="107">
        <v>14.85</v>
      </c>
      <c r="P51" s="107">
        <v>4.1100000000000003</v>
      </c>
      <c r="Q51" s="107">
        <v>22.12</v>
      </c>
      <c r="R51" s="107">
        <v>4.83</v>
      </c>
      <c r="S51" s="107">
        <v>14.82</v>
      </c>
      <c r="T51" s="107">
        <v>4.05</v>
      </c>
      <c r="U51" s="107">
        <v>16.5</v>
      </c>
      <c r="V51" s="107">
        <v>4.72</v>
      </c>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row>
    <row r="52" spans="1:47" x14ac:dyDescent="0.2">
      <c r="A52" s="48" t="s">
        <v>1483</v>
      </c>
      <c r="B52" s="48" t="s">
        <v>1484</v>
      </c>
      <c r="C52" s="48" t="s">
        <v>690</v>
      </c>
      <c r="D52" s="48">
        <v>2016</v>
      </c>
      <c r="E52" s="48" t="s">
        <v>1284</v>
      </c>
      <c r="F52" s="48">
        <v>44</v>
      </c>
      <c r="G52" s="48">
        <v>58.2</v>
      </c>
      <c r="H52" s="48">
        <v>1</v>
      </c>
      <c r="I52" s="48">
        <v>1</v>
      </c>
      <c r="J52" s="48"/>
      <c r="K52" s="48" t="s">
        <v>1218</v>
      </c>
      <c r="L52" s="48">
        <v>3</v>
      </c>
      <c r="M52" s="107">
        <v>22</v>
      </c>
      <c r="N52" s="107">
        <v>22</v>
      </c>
      <c r="O52" s="107">
        <v>16.100000000000001</v>
      </c>
      <c r="P52" s="107">
        <v>0.7</v>
      </c>
      <c r="Q52" s="107">
        <v>23.2</v>
      </c>
      <c r="R52" s="107">
        <v>0.5</v>
      </c>
      <c r="S52" s="107">
        <v>16.600000000000001</v>
      </c>
      <c r="T52" s="107">
        <v>0.5</v>
      </c>
      <c r="U52" s="107">
        <v>19.5</v>
      </c>
      <c r="V52" s="107">
        <v>1.3</v>
      </c>
      <c r="W52" s="107">
        <v>26.4</v>
      </c>
      <c r="X52" s="107">
        <v>17.5</v>
      </c>
      <c r="Y52" s="107">
        <v>62</v>
      </c>
      <c r="Z52" s="107">
        <v>19.2</v>
      </c>
      <c r="AA52" s="107">
        <v>26.21</v>
      </c>
      <c r="AB52" s="107">
        <v>6.8</v>
      </c>
      <c r="AC52" s="107">
        <v>43.3</v>
      </c>
      <c r="AD52" s="107">
        <v>21.5</v>
      </c>
      <c r="AE52" s="107"/>
      <c r="AF52" s="107"/>
      <c r="AG52" s="107"/>
      <c r="AH52" s="107"/>
      <c r="AI52" s="107"/>
      <c r="AJ52" s="107"/>
      <c r="AK52" s="107"/>
      <c r="AL52" s="107"/>
      <c r="AM52" s="107"/>
      <c r="AN52" s="107"/>
      <c r="AO52" s="107"/>
      <c r="AP52" s="107"/>
      <c r="AQ52" s="107"/>
      <c r="AR52" s="107"/>
      <c r="AS52" s="107"/>
      <c r="AT52" s="107"/>
      <c r="AU52" s="107"/>
    </row>
    <row r="53" spans="1:47" x14ac:dyDescent="0.2">
      <c r="A53" s="48" t="s">
        <v>1488</v>
      </c>
      <c r="B53" s="48" t="s">
        <v>1489</v>
      </c>
      <c r="C53" s="48" t="s">
        <v>1490</v>
      </c>
      <c r="D53" s="48">
        <v>2016</v>
      </c>
      <c r="E53" s="48" t="s">
        <v>1275</v>
      </c>
      <c r="F53" s="48">
        <v>50</v>
      </c>
      <c r="G53" s="48">
        <v>71</v>
      </c>
      <c r="H53" s="48"/>
      <c r="I53" s="48">
        <v>1</v>
      </c>
      <c r="J53" s="48"/>
      <c r="K53" s="48" t="s">
        <v>1218</v>
      </c>
      <c r="L53" s="48">
        <v>3</v>
      </c>
      <c r="M53" s="107">
        <v>25</v>
      </c>
      <c r="N53" s="107">
        <v>25</v>
      </c>
      <c r="O53" s="107">
        <v>12.5</v>
      </c>
      <c r="P53" s="107">
        <v>4.8</v>
      </c>
      <c r="Q53" s="107">
        <v>14.6</v>
      </c>
      <c r="R53" s="107">
        <v>5.3</v>
      </c>
      <c r="S53" s="107">
        <v>12.2</v>
      </c>
      <c r="T53" s="107">
        <v>5.8</v>
      </c>
      <c r="U53" s="107">
        <v>12.9</v>
      </c>
      <c r="V53" s="107">
        <v>5.0999999999999996</v>
      </c>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row>
    <row r="54" spans="1:47" x14ac:dyDescent="0.2">
      <c r="A54" s="48" t="s">
        <v>1492</v>
      </c>
      <c r="B54" s="48" t="s">
        <v>1493</v>
      </c>
      <c r="C54" s="48" t="s">
        <v>1494</v>
      </c>
      <c r="D54" s="48">
        <v>2016</v>
      </c>
      <c r="E54" s="48" t="s">
        <v>1281</v>
      </c>
      <c r="F54" s="48">
        <v>84</v>
      </c>
      <c r="G54" s="48">
        <v>66</v>
      </c>
      <c r="H54" s="48">
        <v>1</v>
      </c>
      <c r="I54" s="48">
        <v>1</v>
      </c>
      <c r="J54" s="48"/>
      <c r="K54" s="44" t="s">
        <v>1396</v>
      </c>
      <c r="L54" s="44">
        <v>4</v>
      </c>
      <c r="M54" s="107">
        <v>42</v>
      </c>
      <c r="N54" s="107">
        <v>42</v>
      </c>
      <c r="O54" s="107">
        <v>12.02</v>
      </c>
      <c r="P54" s="107">
        <v>2.25</v>
      </c>
      <c r="Q54" s="107">
        <v>20.48</v>
      </c>
      <c r="R54" s="107">
        <v>3.02</v>
      </c>
      <c r="S54" s="107">
        <v>11.89</v>
      </c>
      <c r="T54" s="107">
        <v>3.02</v>
      </c>
      <c r="U54" s="107">
        <v>13.02</v>
      </c>
      <c r="V54" s="107">
        <v>2.44</v>
      </c>
      <c r="W54" s="107">
        <v>45.23</v>
      </c>
      <c r="X54" s="107">
        <v>6.02</v>
      </c>
      <c r="Y54" s="107">
        <v>78.98</v>
      </c>
      <c r="Z54" s="107">
        <v>10.02</v>
      </c>
      <c r="AA54" s="107">
        <v>45.02</v>
      </c>
      <c r="AB54" s="107">
        <v>5.77</v>
      </c>
      <c r="AC54" s="107">
        <v>70.02</v>
      </c>
      <c r="AD54" s="107">
        <v>5.89</v>
      </c>
      <c r="AE54" s="107"/>
      <c r="AF54" s="107"/>
      <c r="AG54" s="107"/>
      <c r="AH54" s="107"/>
      <c r="AI54" s="107"/>
      <c r="AJ54" s="107"/>
      <c r="AK54" s="107"/>
      <c r="AL54" s="107"/>
      <c r="AM54" s="107"/>
      <c r="AN54" s="107"/>
      <c r="AO54" s="107"/>
      <c r="AP54" s="107"/>
      <c r="AQ54" s="107"/>
      <c r="AR54" s="107"/>
      <c r="AS54" s="107"/>
      <c r="AT54" s="107"/>
      <c r="AU54" s="107"/>
    </row>
    <row r="55" spans="1:47" x14ac:dyDescent="0.2">
      <c r="A55" s="48" t="s">
        <v>1496</v>
      </c>
      <c r="B55" s="48" t="s">
        <v>1497</v>
      </c>
      <c r="C55" s="48" t="s">
        <v>1498</v>
      </c>
      <c r="D55" s="48">
        <v>2016</v>
      </c>
      <c r="E55" s="48" t="s">
        <v>1284</v>
      </c>
      <c r="F55" s="48">
        <v>83</v>
      </c>
      <c r="G55" s="48"/>
      <c r="H55" s="48"/>
      <c r="I55" s="48">
        <v>1</v>
      </c>
      <c r="J55" s="48"/>
      <c r="K55" s="44" t="s">
        <v>1395</v>
      </c>
      <c r="L55" s="44">
        <v>1</v>
      </c>
      <c r="M55" s="107">
        <v>40</v>
      </c>
      <c r="N55" s="107">
        <v>38</v>
      </c>
      <c r="O55" s="107">
        <v>21.64</v>
      </c>
      <c r="P55" s="107">
        <v>1.87</v>
      </c>
      <c r="Q55" s="107">
        <v>20.02</v>
      </c>
      <c r="R55" s="107">
        <v>2.13</v>
      </c>
      <c r="S55" s="107">
        <v>21.55</v>
      </c>
      <c r="T55" s="107">
        <v>2.54</v>
      </c>
      <c r="U55" s="107">
        <v>17.420000000000002</v>
      </c>
      <c r="V55" s="107">
        <v>2.39</v>
      </c>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row>
  </sheetData>
  <mergeCells count="9">
    <mergeCell ref="AJ1:AM1"/>
    <mergeCell ref="AN1:AQ1"/>
    <mergeCell ref="AR1:AU1"/>
    <mergeCell ref="O1:R1"/>
    <mergeCell ref="S1:V1"/>
    <mergeCell ref="W1:Z1"/>
    <mergeCell ref="AA1:AD1"/>
    <mergeCell ref="AE1:AE2"/>
    <mergeCell ref="AF1:AI1"/>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J101"/>
  <sheetViews>
    <sheetView zoomScale="85" zoomScaleNormal="85" workbookViewId="0">
      <pane xSplit="3" ySplit="3" topLeftCell="AL73" activePane="bottomRight" state="frozen"/>
      <selection pane="topRight" activeCell="C1" sqref="C1"/>
      <selection pane="bottomLeft" activeCell="A4" sqref="A4"/>
      <selection pane="bottomRight" activeCell="AP92" sqref="AP92"/>
    </sheetView>
  </sheetViews>
  <sheetFormatPr defaultColWidth="9" defaultRowHeight="15" x14ac:dyDescent="0.25"/>
  <cols>
    <col min="1" max="2" width="9" style="220" hidden="1" customWidth="1"/>
    <col min="3" max="3" width="50.75" style="220" customWidth="1"/>
    <col min="4" max="4" width="9" style="220" customWidth="1"/>
    <col min="5" max="5" width="19.5" style="220" customWidth="1"/>
    <col min="6" max="6" width="9" style="238" customWidth="1"/>
    <col min="7" max="23" width="9" style="220" customWidth="1"/>
    <col min="24" max="24" width="14.125" style="220" customWidth="1"/>
    <col min="25" max="25" width="12.5" style="220" customWidth="1"/>
    <col min="26" max="26" width="7.625" style="232" customWidth="1"/>
    <col min="27" max="27" width="7.625" style="220" customWidth="1"/>
    <col min="28" max="28" width="7.625" style="232" customWidth="1"/>
    <col min="29" max="29" width="7.625" style="220" customWidth="1"/>
    <col min="30" max="30" width="7.625" style="232" customWidth="1"/>
    <col min="31" max="31" width="7.625" style="220" customWidth="1"/>
    <col min="32" max="32" width="7.625" style="232" customWidth="1"/>
    <col min="33" max="33" width="7.625" style="220" customWidth="1"/>
    <col min="34" max="34" width="7.625" style="233" customWidth="1"/>
    <col min="35" max="35" width="7.625" style="220" customWidth="1"/>
    <col min="36" max="36" width="7.625" style="233" customWidth="1"/>
    <col min="37" max="37" width="7.625" style="220" customWidth="1"/>
    <col min="38" max="38" width="7.625" style="233" customWidth="1"/>
    <col min="39" max="39" width="7.625" style="220" customWidth="1"/>
    <col min="40" max="40" width="7.625" style="233" customWidth="1"/>
    <col min="41" max="41" width="7.625" style="220" customWidth="1"/>
    <col min="42" max="42" width="9" style="231"/>
    <col min="43" max="43" width="9" style="220"/>
    <col min="44" max="44" width="9" style="231"/>
    <col min="45" max="45" width="9" style="220"/>
    <col min="46" max="46" width="9" style="231"/>
    <col min="47" max="47" width="9" style="220"/>
    <col min="48" max="48" width="9" style="231"/>
    <col min="49" max="50" width="9" style="220"/>
    <col min="51" max="58" width="9" style="220" customWidth="1"/>
    <col min="59" max="16384" width="9" style="220"/>
  </cols>
  <sheetData>
    <row r="1" spans="1:58" s="196" customFormat="1" ht="14.25" x14ac:dyDescent="0.2">
      <c r="C1" s="197" t="s">
        <v>0</v>
      </c>
      <c r="D1" s="196" t="s">
        <v>1241</v>
      </c>
      <c r="E1" s="198" t="s">
        <v>21</v>
      </c>
      <c r="F1" s="234" t="s">
        <v>1996</v>
      </c>
      <c r="G1" s="199" t="s">
        <v>1986</v>
      </c>
      <c r="H1" s="198" t="s">
        <v>1274</v>
      </c>
      <c r="I1" s="200" t="s">
        <v>1253</v>
      </c>
      <c r="J1" s="198" t="s">
        <v>1311</v>
      </c>
      <c r="K1" s="198" t="s">
        <v>1312</v>
      </c>
      <c r="L1" s="200" t="s">
        <v>1854</v>
      </c>
      <c r="M1" s="200"/>
      <c r="N1" s="198" t="s">
        <v>14</v>
      </c>
      <c r="O1" s="198" t="s">
        <v>1366</v>
      </c>
      <c r="P1" s="198"/>
      <c r="Q1" s="198"/>
      <c r="R1" s="198"/>
      <c r="S1" s="198"/>
      <c r="T1" s="198" t="s">
        <v>1251</v>
      </c>
      <c r="U1" s="201" t="s">
        <v>558</v>
      </c>
      <c r="V1" s="201" t="s">
        <v>141</v>
      </c>
      <c r="W1" s="201" t="s">
        <v>1270</v>
      </c>
      <c r="X1" s="198" t="s">
        <v>1393</v>
      </c>
      <c r="Y1" s="198" t="s">
        <v>1458</v>
      </c>
      <c r="Z1" s="272" t="s">
        <v>1410</v>
      </c>
      <c r="AA1" s="270"/>
      <c r="AB1" s="270"/>
      <c r="AC1" s="271"/>
      <c r="AD1" s="272" t="s">
        <v>1411</v>
      </c>
      <c r="AE1" s="270"/>
      <c r="AF1" s="270"/>
      <c r="AG1" s="271"/>
      <c r="AH1" s="270" t="s">
        <v>1412</v>
      </c>
      <c r="AI1" s="270"/>
      <c r="AJ1" s="270"/>
      <c r="AK1" s="271"/>
      <c r="AL1" s="270" t="s">
        <v>1413</v>
      </c>
      <c r="AM1" s="270"/>
      <c r="AN1" s="270"/>
      <c r="AO1" s="271"/>
      <c r="AP1" s="270" t="s">
        <v>1870</v>
      </c>
      <c r="AQ1" s="270"/>
      <c r="AR1" s="270"/>
      <c r="AS1" s="271"/>
      <c r="AT1" s="270" t="s">
        <v>1871</v>
      </c>
      <c r="AU1" s="270"/>
      <c r="AV1" s="270"/>
      <c r="AW1" s="271"/>
      <c r="AX1" s="273" t="s">
        <v>1303</v>
      </c>
      <c r="AY1" s="270" t="s">
        <v>1416</v>
      </c>
      <c r="AZ1" s="270"/>
      <c r="BA1" s="270"/>
      <c r="BB1" s="271"/>
      <c r="BC1" s="270" t="s">
        <v>1417</v>
      </c>
      <c r="BD1" s="270"/>
      <c r="BE1" s="270"/>
      <c r="BF1" s="271"/>
    </row>
    <row r="2" spans="1:58" s="202" customFormat="1" ht="14.25" x14ac:dyDescent="0.2">
      <c r="A2" s="202" t="s">
        <v>1293</v>
      </c>
      <c r="B2" s="202" t="s">
        <v>1847</v>
      </c>
      <c r="C2" s="203"/>
      <c r="E2" s="204"/>
      <c r="F2" s="235"/>
      <c r="G2" s="205"/>
      <c r="H2" s="204"/>
      <c r="I2" s="206"/>
      <c r="J2" s="204"/>
      <c r="K2" s="204"/>
      <c r="L2" s="206" t="s">
        <v>1855</v>
      </c>
      <c r="M2" s="206" t="s">
        <v>1856</v>
      </c>
      <c r="N2" s="204"/>
      <c r="O2" s="204"/>
      <c r="P2" s="204"/>
      <c r="Q2" s="204"/>
      <c r="R2" s="204"/>
      <c r="S2" s="204"/>
      <c r="T2" s="204"/>
      <c r="U2" s="207"/>
      <c r="V2" s="207"/>
      <c r="W2" s="207"/>
      <c r="X2" s="204"/>
      <c r="Y2" s="204"/>
      <c r="Z2" s="208" t="s">
        <v>1295</v>
      </c>
      <c r="AA2" s="202" t="s">
        <v>1296</v>
      </c>
      <c r="AB2" s="208" t="s">
        <v>1297</v>
      </c>
      <c r="AC2" s="202" t="s">
        <v>1298</v>
      </c>
      <c r="AD2" s="208" t="s">
        <v>1295</v>
      </c>
      <c r="AE2" s="202" t="s">
        <v>1296</v>
      </c>
      <c r="AF2" s="208" t="s">
        <v>1297</v>
      </c>
      <c r="AG2" s="202" t="s">
        <v>1298</v>
      </c>
      <c r="AH2" s="209" t="s">
        <v>1295</v>
      </c>
      <c r="AI2" s="202" t="s">
        <v>1296</v>
      </c>
      <c r="AJ2" s="209" t="s">
        <v>1297</v>
      </c>
      <c r="AK2" s="202" t="s">
        <v>1298</v>
      </c>
      <c r="AL2" s="209" t="s">
        <v>1295</v>
      </c>
      <c r="AM2" s="202" t="s">
        <v>1296</v>
      </c>
      <c r="AN2" s="209" t="s">
        <v>1297</v>
      </c>
      <c r="AO2" s="202" t="s">
        <v>1298</v>
      </c>
      <c r="AP2" s="210" t="s">
        <v>1295</v>
      </c>
      <c r="AQ2" s="202" t="s">
        <v>1296</v>
      </c>
      <c r="AR2" s="210" t="s">
        <v>1297</v>
      </c>
      <c r="AS2" s="202" t="s">
        <v>1298</v>
      </c>
      <c r="AT2" s="210" t="s">
        <v>1295</v>
      </c>
      <c r="AU2" s="202" t="s">
        <v>1296</v>
      </c>
      <c r="AV2" s="210" t="s">
        <v>1297</v>
      </c>
      <c r="AW2" s="202" t="s">
        <v>1298</v>
      </c>
      <c r="AX2" s="274"/>
      <c r="AY2" s="202" t="s">
        <v>1295</v>
      </c>
      <c r="AZ2" s="202" t="s">
        <v>1296</v>
      </c>
      <c r="BA2" s="202" t="s">
        <v>1297</v>
      </c>
      <c r="BB2" s="202" t="s">
        <v>1298</v>
      </c>
      <c r="BC2" s="202" t="s">
        <v>1295</v>
      </c>
      <c r="BD2" s="202" t="s">
        <v>1296</v>
      </c>
      <c r="BE2" s="202" t="s">
        <v>1297</v>
      </c>
      <c r="BF2" s="202" t="s">
        <v>1298</v>
      </c>
    </row>
    <row r="3" spans="1:58" s="202" customFormat="1" ht="14.25" x14ac:dyDescent="0.2">
      <c r="B3" s="241" t="s">
        <v>1999</v>
      </c>
      <c r="C3" s="197" t="s">
        <v>1445</v>
      </c>
      <c r="D3" s="196" t="s">
        <v>1446</v>
      </c>
      <c r="E3" s="198" t="s">
        <v>1447</v>
      </c>
      <c r="F3" s="234" t="s">
        <v>1448</v>
      </c>
      <c r="G3" s="199" t="s">
        <v>1987</v>
      </c>
      <c r="H3" s="198" t="s">
        <v>1449</v>
      </c>
      <c r="I3" s="200" t="s">
        <v>1450</v>
      </c>
      <c r="J3" s="198" t="s">
        <v>1453</v>
      </c>
      <c r="K3" s="198" t="s">
        <v>1455</v>
      </c>
      <c r="L3" s="200" t="s">
        <v>1857</v>
      </c>
      <c r="M3" s="200" t="s">
        <v>1858</v>
      </c>
      <c r="N3" s="198" t="s">
        <v>1451</v>
      </c>
      <c r="O3" s="198" t="s">
        <v>1540</v>
      </c>
      <c r="P3" s="198" t="s">
        <v>1541</v>
      </c>
      <c r="Q3" s="198" t="s">
        <v>1598</v>
      </c>
      <c r="R3" s="198" t="s">
        <v>1542</v>
      </c>
      <c r="S3" s="198" t="s">
        <v>1539</v>
      </c>
      <c r="T3" s="198" t="s">
        <v>1452</v>
      </c>
      <c r="U3" s="201" t="s">
        <v>558</v>
      </c>
      <c r="V3" s="201" t="s">
        <v>141</v>
      </c>
      <c r="W3" s="201" t="s">
        <v>1270</v>
      </c>
      <c r="X3" s="198" t="s">
        <v>1454</v>
      </c>
      <c r="Y3" s="198" t="s">
        <v>1459</v>
      </c>
      <c r="Z3" s="208" t="s">
        <v>1405</v>
      </c>
      <c r="AA3" s="202" t="s">
        <v>1406</v>
      </c>
      <c r="AB3" s="208" t="s">
        <v>1427</v>
      </c>
      <c r="AC3" s="202" t="s">
        <v>1428</v>
      </c>
      <c r="AD3" s="208" t="s">
        <v>1407</v>
      </c>
      <c r="AE3" s="202" t="s">
        <v>1408</v>
      </c>
      <c r="AF3" s="208" t="s">
        <v>1409</v>
      </c>
      <c r="AG3" s="202" t="s">
        <v>1418</v>
      </c>
      <c r="AH3" s="209" t="s">
        <v>1429</v>
      </c>
      <c r="AI3" s="202" t="s">
        <v>1430</v>
      </c>
      <c r="AJ3" s="209" t="s">
        <v>1431</v>
      </c>
      <c r="AK3" s="202" t="s">
        <v>1432</v>
      </c>
      <c r="AL3" s="209" t="s">
        <v>1433</v>
      </c>
      <c r="AM3" s="202" t="s">
        <v>1434</v>
      </c>
      <c r="AN3" s="209" t="s">
        <v>1435</v>
      </c>
      <c r="AO3" s="202" t="s">
        <v>1436</v>
      </c>
      <c r="AP3" s="210" t="s">
        <v>1421</v>
      </c>
      <c r="AQ3" s="202" t="s">
        <v>1422</v>
      </c>
      <c r="AR3" s="210" t="s">
        <v>1437</v>
      </c>
      <c r="AS3" s="202" t="s">
        <v>1438</v>
      </c>
      <c r="AT3" s="210" t="s">
        <v>1419</v>
      </c>
      <c r="AU3" s="202" t="s">
        <v>1420</v>
      </c>
      <c r="AV3" s="210" t="s">
        <v>1439</v>
      </c>
      <c r="AW3" s="202" t="s">
        <v>1440</v>
      </c>
      <c r="AX3" s="211" t="s">
        <v>1460</v>
      </c>
      <c r="AY3" s="202" t="s">
        <v>1423</v>
      </c>
      <c r="AZ3" s="202" t="s">
        <v>1424</v>
      </c>
      <c r="BA3" s="202" t="s">
        <v>1441</v>
      </c>
      <c r="BB3" s="202" t="s">
        <v>1442</v>
      </c>
      <c r="BC3" s="202" t="s">
        <v>1425</v>
      </c>
      <c r="BD3" s="202" t="s">
        <v>1426</v>
      </c>
      <c r="BE3" s="202" t="s">
        <v>1443</v>
      </c>
      <c r="BF3" s="202" t="s">
        <v>1444</v>
      </c>
    </row>
    <row r="4" spans="1:58" x14ac:dyDescent="0.25">
      <c r="A4" s="212">
        <v>3</v>
      </c>
      <c r="B4" s="212">
        <v>1</v>
      </c>
      <c r="C4" s="213" t="s">
        <v>998</v>
      </c>
      <c r="D4" s="212" t="s">
        <v>999</v>
      </c>
      <c r="E4" s="212" t="s">
        <v>401</v>
      </c>
      <c r="F4" s="236">
        <v>2010</v>
      </c>
      <c r="G4" s="214">
        <v>2</v>
      </c>
      <c r="H4" s="212" t="s">
        <v>1275</v>
      </c>
      <c r="I4" s="215">
        <v>60</v>
      </c>
      <c r="J4" s="216">
        <v>30</v>
      </c>
      <c r="K4" s="216">
        <v>30</v>
      </c>
      <c r="L4" s="215">
        <v>46</v>
      </c>
      <c r="M4" s="215">
        <v>14</v>
      </c>
      <c r="N4" s="202" t="s">
        <v>1961</v>
      </c>
      <c r="O4" s="202"/>
      <c r="P4" s="202">
        <v>1</v>
      </c>
      <c r="Q4" s="202">
        <v>1</v>
      </c>
      <c r="R4" s="202">
        <v>1</v>
      </c>
      <c r="S4" s="202"/>
      <c r="T4" s="202">
        <v>71</v>
      </c>
      <c r="U4" s="240">
        <v>1</v>
      </c>
      <c r="V4" s="240">
        <v>1</v>
      </c>
      <c r="W4" s="240">
        <v>1</v>
      </c>
      <c r="X4" s="212" t="s">
        <v>1394</v>
      </c>
      <c r="Y4" s="212">
        <v>3</v>
      </c>
      <c r="Z4" s="217"/>
      <c r="AA4" s="216"/>
      <c r="AB4" s="217">
        <v>20.5</v>
      </c>
      <c r="AC4" s="216">
        <v>3.36</v>
      </c>
      <c r="AD4" s="217"/>
      <c r="AE4" s="216"/>
      <c r="AF4" s="217">
        <v>15.83</v>
      </c>
      <c r="AG4" s="216">
        <v>3.77</v>
      </c>
      <c r="AH4" s="218"/>
      <c r="AI4" s="216"/>
      <c r="AJ4" s="218">
        <v>41.17</v>
      </c>
      <c r="AK4" s="216">
        <v>8.1</v>
      </c>
      <c r="AL4" s="218"/>
      <c r="AM4" s="216"/>
      <c r="AN4" s="218">
        <v>38.33</v>
      </c>
      <c r="AO4" s="216">
        <v>7.1</v>
      </c>
      <c r="AP4" s="219"/>
      <c r="AQ4" s="216"/>
      <c r="AR4" s="219">
        <v>19.88</v>
      </c>
      <c r="AS4" s="216">
        <v>2.0499999999999998</v>
      </c>
      <c r="AT4" s="219"/>
      <c r="AU4" s="216"/>
      <c r="AV4" s="219">
        <v>16.71</v>
      </c>
      <c r="AW4" s="216">
        <v>2.25</v>
      </c>
      <c r="AX4" s="216" t="s">
        <v>1270</v>
      </c>
      <c r="AY4" s="216"/>
      <c r="AZ4" s="216"/>
      <c r="BA4" s="216"/>
      <c r="BB4" s="216"/>
      <c r="BC4" s="216"/>
      <c r="BD4" s="216"/>
      <c r="BE4" s="216"/>
      <c r="BF4" s="216"/>
    </row>
    <row r="5" spans="1:58" x14ac:dyDescent="0.25">
      <c r="A5" s="212">
        <v>36</v>
      </c>
      <c r="B5" s="212">
        <v>2</v>
      </c>
      <c r="C5" s="213" t="s">
        <v>920</v>
      </c>
      <c r="D5" s="212" t="s">
        <v>921</v>
      </c>
      <c r="E5" s="212" t="s">
        <v>61</v>
      </c>
      <c r="F5" s="236">
        <v>2010</v>
      </c>
      <c r="G5" s="214">
        <v>5</v>
      </c>
      <c r="H5" s="212" t="s">
        <v>1281</v>
      </c>
      <c r="I5" s="215">
        <v>68</v>
      </c>
      <c r="J5" s="216">
        <v>34</v>
      </c>
      <c r="K5" s="216">
        <v>34</v>
      </c>
      <c r="L5" s="215">
        <v>25</v>
      </c>
      <c r="M5" s="215">
        <v>43</v>
      </c>
      <c r="N5" s="202" t="s">
        <v>1266</v>
      </c>
      <c r="O5" s="202"/>
      <c r="P5" s="202"/>
      <c r="Q5" s="202">
        <v>1</v>
      </c>
      <c r="R5" s="202">
        <v>1</v>
      </c>
      <c r="S5" s="202">
        <v>1</v>
      </c>
      <c r="T5" s="202">
        <v>67.650000000000006</v>
      </c>
      <c r="U5" s="240"/>
      <c r="V5" s="240">
        <v>1</v>
      </c>
      <c r="W5" s="240"/>
      <c r="X5" s="212" t="s">
        <v>1394</v>
      </c>
      <c r="Y5" s="212">
        <v>3</v>
      </c>
      <c r="Z5" s="217"/>
      <c r="AA5" s="216"/>
      <c r="AB5" s="217"/>
      <c r="AC5" s="216"/>
      <c r="AD5" s="217"/>
      <c r="AE5" s="216"/>
      <c r="AF5" s="217"/>
      <c r="AG5" s="216"/>
      <c r="AH5" s="218">
        <v>24.77</v>
      </c>
      <c r="AI5" s="216">
        <v>13.99</v>
      </c>
      <c r="AJ5" s="218">
        <v>94.48</v>
      </c>
      <c r="AK5" s="216">
        <v>12.93</v>
      </c>
      <c r="AL5" s="218">
        <v>28.52</v>
      </c>
      <c r="AM5" s="216">
        <v>14.38</v>
      </c>
      <c r="AN5" s="218">
        <v>74.88</v>
      </c>
      <c r="AO5" s="216">
        <v>15.38</v>
      </c>
      <c r="AP5" s="219"/>
      <c r="AQ5" s="216"/>
      <c r="AR5" s="219"/>
      <c r="AS5" s="216"/>
      <c r="AT5" s="219"/>
      <c r="AU5" s="216"/>
      <c r="AV5" s="219"/>
      <c r="AW5" s="216"/>
      <c r="AX5" s="216"/>
      <c r="AY5" s="216"/>
      <c r="AZ5" s="216"/>
      <c r="BA5" s="216"/>
      <c r="BB5" s="216"/>
      <c r="BC5" s="216"/>
      <c r="BD5" s="216"/>
      <c r="BE5" s="216"/>
      <c r="BF5" s="216"/>
    </row>
    <row r="6" spans="1:58" x14ac:dyDescent="0.25">
      <c r="A6" s="212">
        <v>4</v>
      </c>
      <c r="B6" s="212">
        <v>3</v>
      </c>
      <c r="C6" s="221" t="s">
        <v>973</v>
      </c>
      <c r="D6" s="212" t="s">
        <v>974</v>
      </c>
      <c r="E6" s="212" t="s">
        <v>638</v>
      </c>
      <c r="F6" s="236">
        <v>2011</v>
      </c>
      <c r="G6" s="214">
        <v>12</v>
      </c>
      <c r="H6" s="212" t="s">
        <v>1282</v>
      </c>
      <c r="I6" s="215">
        <v>58</v>
      </c>
      <c r="J6" s="216">
        <v>30</v>
      </c>
      <c r="K6" s="216">
        <v>28</v>
      </c>
      <c r="L6" s="215">
        <v>38</v>
      </c>
      <c r="M6" s="215">
        <v>20</v>
      </c>
      <c r="N6" s="202" t="s">
        <v>642</v>
      </c>
      <c r="O6" s="202"/>
      <c r="P6" s="202">
        <v>1</v>
      </c>
      <c r="Q6" s="202">
        <v>1</v>
      </c>
      <c r="R6" s="202">
        <v>1</v>
      </c>
      <c r="S6" s="202">
        <v>1</v>
      </c>
      <c r="T6" s="202"/>
      <c r="U6" s="240">
        <v>1</v>
      </c>
      <c r="V6" s="240">
        <v>1</v>
      </c>
      <c r="W6" s="240"/>
      <c r="X6" s="212" t="s">
        <v>1395</v>
      </c>
      <c r="Y6" s="212">
        <v>1</v>
      </c>
      <c r="Z6" s="217">
        <v>18.63</v>
      </c>
      <c r="AA6" s="216">
        <v>6.97</v>
      </c>
      <c r="AB6" s="217">
        <v>22.89</v>
      </c>
      <c r="AC6" s="216">
        <v>7.31</v>
      </c>
      <c r="AD6" s="217">
        <v>19.420000000000002</v>
      </c>
      <c r="AE6" s="216">
        <v>6.69</v>
      </c>
      <c r="AF6" s="217">
        <v>18.89</v>
      </c>
      <c r="AG6" s="216">
        <v>6.49</v>
      </c>
      <c r="AH6" s="218">
        <v>60.52</v>
      </c>
      <c r="AI6" s="216">
        <v>21.75</v>
      </c>
      <c r="AJ6" s="218">
        <v>52.82</v>
      </c>
      <c r="AK6" s="216">
        <v>15.45</v>
      </c>
      <c r="AL6" s="218">
        <v>59.66</v>
      </c>
      <c r="AM6" s="216">
        <v>19.11</v>
      </c>
      <c r="AN6" s="218">
        <v>56.22</v>
      </c>
      <c r="AO6" s="216">
        <v>20.76</v>
      </c>
      <c r="AP6" s="219"/>
      <c r="AQ6" s="216"/>
      <c r="AR6" s="219"/>
      <c r="AS6" s="216"/>
      <c r="AT6" s="219"/>
      <c r="AU6" s="216"/>
      <c r="AV6" s="219"/>
      <c r="AW6" s="216"/>
      <c r="AX6" s="216"/>
      <c r="AY6" s="216"/>
      <c r="AZ6" s="216"/>
      <c r="BA6" s="216"/>
      <c r="BB6" s="216"/>
      <c r="BC6" s="216"/>
      <c r="BD6" s="216"/>
      <c r="BE6" s="216"/>
      <c r="BF6" s="216"/>
    </row>
    <row r="7" spans="1:58" x14ac:dyDescent="0.25">
      <c r="A7" s="212">
        <v>25</v>
      </c>
      <c r="B7" s="212">
        <v>4</v>
      </c>
      <c r="C7" s="213" t="s">
        <v>1254</v>
      </c>
      <c r="D7" s="212" t="s">
        <v>965</v>
      </c>
      <c r="E7" s="212" t="s">
        <v>382</v>
      </c>
      <c r="F7" s="236">
        <v>2011</v>
      </c>
      <c r="G7" s="214">
        <v>9</v>
      </c>
      <c r="H7" s="212" t="s">
        <v>1279</v>
      </c>
      <c r="I7" s="215">
        <v>14</v>
      </c>
      <c r="J7" s="216">
        <v>7</v>
      </c>
      <c r="K7" s="216">
        <v>7</v>
      </c>
      <c r="L7" s="215"/>
      <c r="M7" s="215"/>
      <c r="N7" s="202" t="s">
        <v>384</v>
      </c>
      <c r="O7" s="202"/>
      <c r="P7" s="202"/>
      <c r="Q7" s="202">
        <v>1</v>
      </c>
      <c r="R7" s="202">
        <v>1</v>
      </c>
      <c r="S7" s="202">
        <v>1</v>
      </c>
      <c r="T7" s="202"/>
      <c r="U7" s="240">
        <v>1</v>
      </c>
      <c r="V7" s="240">
        <v>1</v>
      </c>
      <c r="W7" s="240"/>
      <c r="X7" s="212" t="s">
        <v>1395</v>
      </c>
      <c r="Y7" s="212">
        <v>1</v>
      </c>
      <c r="Z7" s="217">
        <v>18.2</v>
      </c>
      <c r="AA7" s="216">
        <v>2.7</v>
      </c>
      <c r="AB7" s="217">
        <v>24.56</v>
      </c>
      <c r="AC7" s="216">
        <v>3.66</v>
      </c>
      <c r="AD7" s="217">
        <v>18.21</v>
      </c>
      <c r="AE7" s="216">
        <v>3.12</v>
      </c>
      <c r="AF7" s="217">
        <v>22.12</v>
      </c>
      <c r="AG7" s="216">
        <v>3.27</v>
      </c>
      <c r="AH7" s="218">
        <v>43.7</v>
      </c>
      <c r="AI7" s="216">
        <v>5.2</v>
      </c>
      <c r="AJ7" s="218">
        <v>41.56</v>
      </c>
      <c r="AK7" s="216">
        <v>4.66</v>
      </c>
      <c r="AL7" s="218">
        <v>41.21</v>
      </c>
      <c r="AM7" s="216">
        <v>3.42</v>
      </c>
      <c r="AN7" s="218">
        <v>40.93</v>
      </c>
      <c r="AO7" s="216">
        <v>4.2699999999999996</v>
      </c>
      <c r="AP7" s="219"/>
      <c r="AQ7" s="216"/>
      <c r="AR7" s="219"/>
      <c r="AS7" s="216"/>
      <c r="AT7" s="219"/>
      <c r="AU7" s="216"/>
      <c r="AV7" s="219"/>
      <c r="AW7" s="216"/>
      <c r="AX7" s="216"/>
      <c r="AY7" s="216"/>
      <c r="AZ7" s="216"/>
      <c r="BA7" s="216"/>
      <c r="BB7" s="216"/>
      <c r="BC7" s="216"/>
      <c r="BD7" s="216"/>
      <c r="BE7" s="216"/>
      <c r="BF7" s="216"/>
    </row>
    <row r="8" spans="1:58" x14ac:dyDescent="0.25">
      <c r="A8" s="212">
        <v>42</v>
      </c>
      <c r="B8" s="212">
        <v>5</v>
      </c>
      <c r="C8" s="213" t="s">
        <v>1025</v>
      </c>
      <c r="D8" s="212" t="s">
        <v>1026</v>
      </c>
      <c r="E8" s="212" t="s">
        <v>48</v>
      </c>
      <c r="F8" s="236">
        <v>2011</v>
      </c>
      <c r="G8" s="214">
        <v>3</v>
      </c>
      <c r="H8" s="212" t="s">
        <v>1275</v>
      </c>
      <c r="I8" s="215">
        <v>48</v>
      </c>
      <c r="J8" s="216">
        <v>20</v>
      </c>
      <c r="K8" s="216">
        <v>28</v>
      </c>
      <c r="L8" s="215"/>
      <c r="M8" s="215"/>
      <c r="N8" s="202"/>
      <c r="O8" s="202"/>
      <c r="P8" s="202"/>
      <c r="Q8" s="202"/>
      <c r="R8" s="202"/>
      <c r="S8" s="202"/>
      <c r="T8" s="202"/>
      <c r="U8" s="240">
        <v>1</v>
      </c>
      <c r="V8" s="240"/>
      <c r="W8" s="240"/>
      <c r="X8" s="212" t="s">
        <v>1396</v>
      </c>
      <c r="Y8" s="212">
        <v>2</v>
      </c>
      <c r="Z8" s="217">
        <v>9.9</v>
      </c>
      <c r="AA8" s="216">
        <v>4.78</v>
      </c>
      <c r="AB8" s="217">
        <v>13.55</v>
      </c>
      <c r="AC8" s="216">
        <v>6.79</v>
      </c>
      <c r="AD8" s="217">
        <v>10.64</v>
      </c>
      <c r="AE8" s="216">
        <v>3.87</v>
      </c>
      <c r="AF8" s="217">
        <v>11.71</v>
      </c>
      <c r="AG8" s="216">
        <v>5.0199999999999996</v>
      </c>
      <c r="AH8" s="218"/>
      <c r="AI8" s="216"/>
      <c r="AJ8" s="218"/>
      <c r="AK8" s="216"/>
      <c r="AL8" s="218"/>
      <c r="AM8" s="216"/>
      <c r="AN8" s="218"/>
      <c r="AO8" s="216"/>
      <c r="AP8" s="219"/>
      <c r="AQ8" s="216"/>
      <c r="AR8" s="219"/>
      <c r="AS8" s="216"/>
      <c r="AT8" s="219"/>
      <c r="AU8" s="216"/>
      <c r="AV8" s="219"/>
      <c r="AW8" s="216"/>
      <c r="AX8" s="216"/>
      <c r="AY8" s="216"/>
      <c r="AZ8" s="216"/>
      <c r="BA8" s="216"/>
      <c r="BB8" s="216"/>
      <c r="BC8" s="216"/>
      <c r="BD8" s="216"/>
      <c r="BE8" s="216"/>
      <c r="BF8" s="216"/>
    </row>
    <row r="9" spans="1:58" x14ac:dyDescent="0.25">
      <c r="A9" s="212">
        <v>46</v>
      </c>
      <c r="B9" s="212">
        <v>6</v>
      </c>
      <c r="C9" s="213" t="s">
        <v>988</v>
      </c>
      <c r="D9" s="212" t="s">
        <v>989</v>
      </c>
      <c r="E9" s="212" t="s">
        <v>584</v>
      </c>
      <c r="F9" s="236">
        <v>2011</v>
      </c>
      <c r="G9" s="214">
        <v>11</v>
      </c>
      <c r="H9" s="212" t="s">
        <v>1276</v>
      </c>
      <c r="I9" s="215">
        <v>72</v>
      </c>
      <c r="J9" s="216">
        <v>36</v>
      </c>
      <c r="K9" s="216">
        <v>36</v>
      </c>
      <c r="L9" s="215">
        <v>40</v>
      </c>
      <c r="M9" s="215">
        <v>32</v>
      </c>
      <c r="N9" s="202" t="s">
        <v>1967</v>
      </c>
      <c r="O9" s="202"/>
      <c r="P9" s="202">
        <v>1</v>
      </c>
      <c r="Q9" s="202">
        <v>1</v>
      </c>
      <c r="R9" s="202">
        <v>1</v>
      </c>
      <c r="S9" s="202">
        <v>1</v>
      </c>
      <c r="T9" s="212">
        <v>75.2</v>
      </c>
      <c r="U9" s="240"/>
      <c r="V9" s="240">
        <v>1</v>
      </c>
      <c r="W9" s="240"/>
      <c r="X9" s="212" t="s">
        <v>1394</v>
      </c>
      <c r="Y9" s="212">
        <v>3</v>
      </c>
      <c r="Z9" s="217"/>
      <c r="AA9" s="216"/>
      <c r="AB9" s="217"/>
      <c r="AC9" s="216"/>
      <c r="AD9" s="217"/>
      <c r="AE9" s="216"/>
      <c r="AF9" s="217"/>
      <c r="AG9" s="216"/>
      <c r="AH9" s="218">
        <v>24.6</v>
      </c>
      <c r="AI9" s="216">
        <v>13.76</v>
      </c>
      <c r="AJ9" s="218">
        <v>95.14</v>
      </c>
      <c r="AK9" s="216">
        <v>11.73</v>
      </c>
      <c r="AL9" s="218">
        <v>28.5</v>
      </c>
      <c r="AM9" s="216">
        <v>12.98</v>
      </c>
      <c r="AN9" s="218">
        <v>73.75</v>
      </c>
      <c r="AO9" s="216">
        <v>15.5</v>
      </c>
      <c r="AP9" s="219"/>
      <c r="AQ9" s="216"/>
      <c r="AR9" s="219"/>
      <c r="AS9" s="216"/>
      <c r="AT9" s="219"/>
      <c r="AU9" s="216"/>
      <c r="AV9" s="219"/>
      <c r="AW9" s="216"/>
      <c r="AX9" s="216"/>
      <c r="AY9" s="216"/>
      <c r="AZ9" s="216"/>
      <c r="BA9" s="216"/>
      <c r="BB9" s="216"/>
      <c r="BC9" s="216"/>
      <c r="BD9" s="216"/>
      <c r="BE9" s="216"/>
      <c r="BF9" s="216"/>
    </row>
    <row r="10" spans="1:58" x14ac:dyDescent="0.25">
      <c r="A10" s="212">
        <v>39</v>
      </c>
      <c r="B10" s="212">
        <v>7</v>
      </c>
      <c r="C10" s="213" t="s">
        <v>888</v>
      </c>
      <c r="D10" s="212" t="s">
        <v>889</v>
      </c>
      <c r="E10" s="212" t="s">
        <v>1994</v>
      </c>
      <c r="F10" s="236">
        <v>2012</v>
      </c>
      <c r="G10" s="214">
        <v>12</v>
      </c>
      <c r="H10" s="212" t="s">
        <v>1278</v>
      </c>
      <c r="I10" s="215">
        <v>95</v>
      </c>
      <c r="J10" s="216">
        <v>45</v>
      </c>
      <c r="K10" s="216">
        <v>50</v>
      </c>
      <c r="L10" s="215">
        <v>70</v>
      </c>
      <c r="M10" s="215">
        <v>25</v>
      </c>
      <c r="N10" s="202" t="s">
        <v>1968</v>
      </c>
      <c r="O10" s="202"/>
      <c r="P10" s="202">
        <v>1</v>
      </c>
      <c r="Q10" s="202">
        <v>1</v>
      </c>
      <c r="R10" s="202">
        <v>1</v>
      </c>
      <c r="S10" s="202">
        <v>1</v>
      </c>
      <c r="T10" s="202">
        <v>71</v>
      </c>
      <c r="U10" s="240">
        <v>1</v>
      </c>
      <c r="V10" s="240"/>
      <c r="W10" s="240"/>
      <c r="X10" s="212" t="s">
        <v>1396</v>
      </c>
      <c r="Y10" s="212">
        <v>2</v>
      </c>
      <c r="Z10" s="217">
        <v>16.5</v>
      </c>
      <c r="AA10" s="216">
        <v>4.2</v>
      </c>
      <c r="AB10" s="217">
        <v>29.7</v>
      </c>
      <c r="AC10" s="216">
        <v>3.1</v>
      </c>
      <c r="AD10" s="217">
        <v>15.9</v>
      </c>
      <c r="AE10" s="216">
        <v>4.5999999999999996</v>
      </c>
      <c r="AF10" s="217">
        <v>24.3</v>
      </c>
      <c r="AG10" s="216">
        <v>2.8</v>
      </c>
      <c r="AH10" s="218"/>
      <c r="AI10" s="216"/>
      <c r="AJ10" s="218"/>
      <c r="AK10" s="216"/>
      <c r="AL10" s="218"/>
      <c r="AM10" s="216"/>
      <c r="AN10" s="218"/>
      <c r="AO10" s="216"/>
      <c r="AP10" s="219"/>
      <c r="AQ10" s="216"/>
      <c r="AR10" s="219"/>
      <c r="AS10" s="216"/>
      <c r="AT10" s="219"/>
      <c r="AU10" s="216"/>
      <c r="AV10" s="219"/>
      <c r="AW10" s="216"/>
      <c r="AX10" s="216"/>
      <c r="AY10" s="216"/>
      <c r="AZ10" s="216"/>
      <c r="BA10" s="216"/>
      <c r="BB10" s="216"/>
      <c r="BC10" s="216"/>
      <c r="BD10" s="216"/>
      <c r="BE10" s="216"/>
      <c r="BF10" s="216"/>
    </row>
    <row r="11" spans="1:58" x14ac:dyDescent="0.25">
      <c r="A11" s="212">
        <v>44</v>
      </c>
      <c r="B11" s="212">
        <v>8</v>
      </c>
      <c r="C11" s="213" t="s">
        <v>1040</v>
      </c>
      <c r="D11" s="212" t="s">
        <v>1041</v>
      </c>
      <c r="E11" s="212" t="s">
        <v>1242</v>
      </c>
      <c r="F11" s="236">
        <v>2012</v>
      </c>
      <c r="G11" s="214">
        <v>7</v>
      </c>
      <c r="H11" s="212" t="s">
        <v>1278</v>
      </c>
      <c r="I11" s="215">
        <v>90</v>
      </c>
      <c r="J11" s="216">
        <v>40</v>
      </c>
      <c r="K11" s="216">
        <v>50</v>
      </c>
      <c r="L11" s="215">
        <v>51</v>
      </c>
      <c r="M11" s="215">
        <v>39</v>
      </c>
      <c r="N11" s="202" t="s">
        <v>1969</v>
      </c>
      <c r="O11" s="202"/>
      <c r="P11" s="202">
        <v>1</v>
      </c>
      <c r="Q11" s="202">
        <v>1</v>
      </c>
      <c r="R11" s="202">
        <v>1</v>
      </c>
      <c r="S11" s="202">
        <v>1</v>
      </c>
      <c r="T11" s="202">
        <v>71</v>
      </c>
      <c r="U11" s="240">
        <v>1</v>
      </c>
      <c r="V11" s="240"/>
      <c r="W11" s="240"/>
      <c r="X11" s="212" t="s">
        <v>1395</v>
      </c>
      <c r="Y11" s="212">
        <v>1</v>
      </c>
      <c r="Z11" s="217">
        <v>5.9</v>
      </c>
      <c r="AA11" s="216">
        <v>3.3</v>
      </c>
      <c r="AB11" s="217">
        <v>11.2</v>
      </c>
      <c r="AC11" s="216">
        <v>4.0999999999999996</v>
      </c>
      <c r="AD11" s="217">
        <v>5.9</v>
      </c>
      <c r="AE11" s="216">
        <v>3.1</v>
      </c>
      <c r="AF11" s="217">
        <v>7.3</v>
      </c>
      <c r="AG11" s="216">
        <v>3.5</v>
      </c>
      <c r="AH11" s="218"/>
      <c r="AI11" s="216"/>
      <c r="AJ11" s="218"/>
      <c r="AK11" s="216"/>
      <c r="AL11" s="218"/>
      <c r="AM11" s="216"/>
      <c r="AN11" s="218"/>
      <c r="AO11" s="216"/>
      <c r="AP11" s="219"/>
      <c r="AQ11" s="216"/>
      <c r="AR11" s="219"/>
      <c r="AS11" s="216"/>
      <c r="AT11" s="219"/>
      <c r="AU11" s="216"/>
      <c r="AV11" s="219"/>
      <c r="AW11" s="216"/>
      <c r="AX11" s="216"/>
      <c r="AY11" s="216"/>
      <c r="AZ11" s="216"/>
      <c r="BA11" s="216"/>
      <c r="BB11" s="216"/>
      <c r="BC11" s="216"/>
      <c r="BD11" s="216"/>
      <c r="BE11" s="216"/>
      <c r="BF11" s="216"/>
    </row>
    <row r="12" spans="1:58" x14ac:dyDescent="0.25">
      <c r="A12" s="212">
        <v>16</v>
      </c>
      <c r="B12" s="212">
        <v>9</v>
      </c>
      <c r="C12" s="213" t="s">
        <v>1246</v>
      </c>
      <c r="D12" s="212" t="s">
        <v>957</v>
      </c>
      <c r="E12" s="212" t="s">
        <v>621</v>
      </c>
      <c r="F12" s="236">
        <v>2012</v>
      </c>
      <c r="G12" s="214">
        <v>4</v>
      </c>
      <c r="H12" s="212" t="s">
        <v>1275</v>
      </c>
      <c r="I12" s="215">
        <v>146</v>
      </c>
      <c r="J12" s="216">
        <v>73</v>
      </c>
      <c r="K12" s="216">
        <v>73</v>
      </c>
      <c r="L12" s="215"/>
      <c r="M12" s="215"/>
      <c r="N12" s="202"/>
      <c r="O12" s="202"/>
      <c r="P12" s="202"/>
      <c r="Q12" s="202"/>
      <c r="R12" s="202"/>
      <c r="S12" s="202"/>
      <c r="T12" s="202"/>
      <c r="U12" s="240">
        <v>1</v>
      </c>
      <c r="V12" s="240">
        <v>1</v>
      </c>
      <c r="W12" s="240"/>
      <c r="X12" s="212" t="s">
        <v>1395</v>
      </c>
      <c r="Y12" s="212">
        <v>1</v>
      </c>
      <c r="Z12" s="217">
        <v>15.53</v>
      </c>
      <c r="AA12" s="216">
        <v>2.0499999999999998</v>
      </c>
      <c r="AB12" s="217">
        <v>18.25</v>
      </c>
      <c r="AC12" s="216">
        <v>1.77</v>
      </c>
      <c r="AD12" s="217">
        <v>15.74</v>
      </c>
      <c r="AE12" s="216">
        <v>2.0099999999999998</v>
      </c>
      <c r="AF12" s="217">
        <v>15.68</v>
      </c>
      <c r="AG12" s="216">
        <v>1.94</v>
      </c>
      <c r="AH12" s="218">
        <v>27.62</v>
      </c>
      <c r="AI12" s="216">
        <v>3.63</v>
      </c>
      <c r="AJ12" s="218">
        <v>22.98</v>
      </c>
      <c r="AK12" s="216">
        <v>4.08</v>
      </c>
      <c r="AL12" s="218">
        <v>27.36</v>
      </c>
      <c r="AM12" s="216">
        <v>3.44</v>
      </c>
      <c r="AN12" s="218">
        <v>27.63</v>
      </c>
      <c r="AO12" s="216">
        <v>3.31</v>
      </c>
      <c r="AP12" s="219"/>
      <c r="AQ12" s="216"/>
      <c r="AR12" s="219"/>
      <c r="AS12" s="216"/>
      <c r="AT12" s="219"/>
      <c r="AU12" s="216"/>
      <c r="AV12" s="219"/>
      <c r="AW12" s="216"/>
      <c r="AX12" s="216"/>
      <c r="AY12" s="216">
        <v>58.79</v>
      </c>
      <c r="AZ12" s="216">
        <v>6.71</v>
      </c>
      <c r="BA12" s="216">
        <v>52.88</v>
      </c>
      <c r="BB12" s="216">
        <v>4.83</v>
      </c>
      <c r="BC12" s="216">
        <v>58.52</v>
      </c>
      <c r="BD12" s="216">
        <v>6.41</v>
      </c>
      <c r="BE12" s="216">
        <v>57.15</v>
      </c>
      <c r="BF12" s="216">
        <v>6.49</v>
      </c>
    </row>
    <row r="13" spans="1:58" x14ac:dyDescent="0.25">
      <c r="A13" s="212">
        <v>22</v>
      </c>
      <c r="B13" s="212">
        <v>10</v>
      </c>
      <c r="C13" s="213" t="s">
        <v>922</v>
      </c>
      <c r="D13" s="212" t="s">
        <v>923</v>
      </c>
      <c r="E13" s="212" t="s">
        <v>667</v>
      </c>
      <c r="F13" s="236">
        <v>2012</v>
      </c>
      <c r="G13" s="214">
        <v>3</v>
      </c>
      <c r="H13" s="212" t="s">
        <v>1281</v>
      </c>
      <c r="I13" s="215">
        <v>40</v>
      </c>
      <c r="J13" s="216">
        <v>20</v>
      </c>
      <c r="K13" s="216">
        <v>20</v>
      </c>
      <c r="L13" s="215">
        <v>19</v>
      </c>
      <c r="M13" s="215">
        <v>21</v>
      </c>
      <c r="N13" s="202" t="s">
        <v>1970</v>
      </c>
      <c r="O13" s="202"/>
      <c r="P13" s="202">
        <v>1</v>
      </c>
      <c r="Q13" s="202">
        <v>1</v>
      </c>
      <c r="R13" s="202">
        <v>1</v>
      </c>
      <c r="S13" s="202"/>
      <c r="T13" s="202">
        <v>68</v>
      </c>
      <c r="U13" s="240">
        <v>1</v>
      </c>
      <c r="V13" s="240">
        <v>1</v>
      </c>
      <c r="W13" s="240"/>
      <c r="X13" s="212" t="s">
        <v>1395</v>
      </c>
      <c r="Y13" s="212">
        <v>1</v>
      </c>
      <c r="Z13" s="217">
        <v>18.36</v>
      </c>
      <c r="AA13" s="216">
        <v>3.19</v>
      </c>
      <c r="AB13" s="217">
        <v>19.579999999999998</v>
      </c>
      <c r="AC13" s="216">
        <v>4.2</v>
      </c>
      <c r="AD13" s="217">
        <v>18.559999999999999</v>
      </c>
      <c r="AE13" s="216">
        <v>3.67</v>
      </c>
      <c r="AF13" s="217">
        <v>19.329999999999998</v>
      </c>
      <c r="AG13" s="216">
        <v>4.1500000000000004</v>
      </c>
      <c r="AH13" s="218">
        <v>23.8</v>
      </c>
      <c r="AI13" s="216">
        <v>3.6</v>
      </c>
      <c r="AJ13" s="218">
        <v>20.8</v>
      </c>
      <c r="AK13" s="216">
        <v>2.4</v>
      </c>
      <c r="AL13" s="218">
        <v>23.6</v>
      </c>
      <c r="AM13" s="216">
        <v>3.3</v>
      </c>
      <c r="AN13" s="218">
        <v>22.2</v>
      </c>
      <c r="AO13" s="216">
        <v>2.9</v>
      </c>
      <c r="AP13" s="219"/>
      <c r="AQ13" s="216"/>
      <c r="AR13" s="219"/>
      <c r="AS13" s="216"/>
      <c r="AT13" s="219"/>
      <c r="AU13" s="216"/>
      <c r="AV13" s="219"/>
      <c r="AW13" s="216"/>
      <c r="AX13" s="216"/>
      <c r="AY13" s="216"/>
      <c r="AZ13" s="216"/>
      <c r="BA13" s="216"/>
      <c r="BB13" s="216"/>
      <c r="BC13" s="216"/>
      <c r="BD13" s="216"/>
      <c r="BE13" s="216"/>
      <c r="BF13" s="216"/>
    </row>
    <row r="14" spans="1:58" x14ac:dyDescent="0.25">
      <c r="A14" s="212">
        <v>19</v>
      </c>
      <c r="B14" s="212">
        <v>11</v>
      </c>
      <c r="C14" s="213" t="s">
        <v>986</v>
      </c>
      <c r="D14" s="212" t="s">
        <v>987</v>
      </c>
      <c r="E14" s="212" t="s">
        <v>567</v>
      </c>
      <c r="F14" s="236">
        <v>2012</v>
      </c>
      <c r="G14" s="214">
        <v>12</v>
      </c>
      <c r="H14" s="212" t="s">
        <v>1275</v>
      </c>
      <c r="I14" s="215">
        <v>64</v>
      </c>
      <c r="J14" s="216">
        <v>32</v>
      </c>
      <c r="K14" s="216">
        <v>32</v>
      </c>
      <c r="L14" s="215">
        <v>41</v>
      </c>
      <c r="M14" s="215">
        <v>23</v>
      </c>
      <c r="N14" s="202" t="s">
        <v>760</v>
      </c>
      <c r="O14" s="202"/>
      <c r="P14" s="202"/>
      <c r="Q14" s="202">
        <v>1</v>
      </c>
      <c r="R14" s="202">
        <v>1</v>
      </c>
      <c r="S14" s="202">
        <v>1</v>
      </c>
      <c r="T14" s="202"/>
      <c r="U14" s="240">
        <v>1</v>
      </c>
      <c r="V14" s="240">
        <v>1</v>
      </c>
      <c r="W14" s="240"/>
      <c r="X14" s="212" t="s">
        <v>1394</v>
      </c>
      <c r="Y14" s="212">
        <v>3</v>
      </c>
      <c r="Z14" s="217">
        <v>17.96</v>
      </c>
      <c r="AA14" s="216">
        <v>3.47</v>
      </c>
      <c r="AB14" s="217">
        <v>21.43</v>
      </c>
      <c r="AC14" s="216">
        <v>3.4</v>
      </c>
      <c r="AD14" s="217">
        <v>17.73</v>
      </c>
      <c r="AE14" s="216">
        <v>3.95</v>
      </c>
      <c r="AF14" s="217">
        <v>19.27</v>
      </c>
      <c r="AG14" s="216">
        <v>4.01</v>
      </c>
      <c r="AH14" s="218">
        <v>54.04</v>
      </c>
      <c r="AI14" s="216">
        <v>6.89</v>
      </c>
      <c r="AJ14" s="218">
        <v>50.17</v>
      </c>
      <c r="AK14" s="216">
        <v>4.75</v>
      </c>
      <c r="AL14" s="218">
        <v>54.26</v>
      </c>
      <c r="AM14" s="216">
        <v>5.41</v>
      </c>
      <c r="AN14" s="218">
        <v>51.39</v>
      </c>
      <c r="AO14" s="216">
        <v>5.74</v>
      </c>
      <c r="AP14" s="219"/>
      <c r="AQ14" s="216"/>
      <c r="AR14" s="219"/>
      <c r="AS14" s="216"/>
      <c r="AT14" s="219"/>
      <c r="AU14" s="216"/>
      <c r="AV14" s="219"/>
      <c r="AW14" s="216"/>
      <c r="AX14" s="216"/>
      <c r="AY14" s="216"/>
      <c r="AZ14" s="216"/>
      <c r="BA14" s="216"/>
      <c r="BB14" s="216"/>
      <c r="BC14" s="216"/>
      <c r="BD14" s="216"/>
      <c r="BE14" s="216"/>
      <c r="BF14" s="216"/>
    </row>
    <row r="15" spans="1:58" x14ac:dyDescent="0.25">
      <c r="A15" s="212">
        <v>37</v>
      </c>
      <c r="B15" s="212">
        <v>12</v>
      </c>
      <c r="C15" s="213" t="s">
        <v>1009</v>
      </c>
      <c r="D15" s="212" t="s">
        <v>1331</v>
      </c>
      <c r="E15" s="212" t="s">
        <v>128</v>
      </c>
      <c r="F15" s="236">
        <v>2012</v>
      </c>
      <c r="G15" s="214">
        <v>2</v>
      </c>
      <c r="H15" s="212" t="s">
        <v>1284</v>
      </c>
      <c r="I15" s="215">
        <v>40</v>
      </c>
      <c r="J15" s="216">
        <v>20</v>
      </c>
      <c r="K15" s="216">
        <v>20</v>
      </c>
      <c r="L15" s="215">
        <v>36</v>
      </c>
      <c r="M15" s="215">
        <v>4</v>
      </c>
      <c r="N15" s="202" t="s">
        <v>1971</v>
      </c>
      <c r="O15" s="202"/>
      <c r="P15" s="202"/>
      <c r="Q15" s="202">
        <v>1</v>
      </c>
      <c r="R15" s="202">
        <v>1</v>
      </c>
      <c r="S15" s="202"/>
      <c r="T15" s="212">
        <v>74.2</v>
      </c>
      <c r="U15" s="240">
        <v>1</v>
      </c>
      <c r="V15" s="240"/>
      <c r="W15" s="240"/>
      <c r="X15" s="212" t="s">
        <v>1394</v>
      </c>
      <c r="Y15" s="212">
        <v>3</v>
      </c>
      <c r="Z15" s="217">
        <v>17.53</v>
      </c>
      <c r="AA15" s="216">
        <v>1.82</v>
      </c>
      <c r="AB15" s="217">
        <v>17.78</v>
      </c>
      <c r="AC15" s="216">
        <v>1.76</v>
      </c>
      <c r="AD15" s="217">
        <v>17.46</v>
      </c>
      <c r="AE15" s="216">
        <v>1.93</v>
      </c>
      <c r="AF15" s="217">
        <v>18.25</v>
      </c>
      <c r="AG15" s="216">
        <v>1.65</v>
      </c>
      <c r="AH15" s="218"/>
      <c r="AI15" s="216"/>
      <c r="AJ15" s="218"/>
      <c r="AK15" s="216"/>
      <c r="AL15" s="218"/>
      <c r="AM15" s="216"/>
      <c r="AN15" s="218"/>
      <c r="AO15" s="216"/>
      <c r="AP15" s="219"/>
      <c r="AQ15" s="216"/>
      <c r="AR15" s="219"/>
      <c r="AS15" s="216"/>
      <c r="AT15" s="219"/>
      <c r="AU15" s="216"/>
      <c r="AV15" s="219"/>
      <c r="AW15" s="216"/>
      <c r="AX15" s="216"/>
      <c r="AY15" s="216"/>
      <c r="AZ15" s="216"/>
      <c r="BA15" s="216"/>
      <c r="BB15" s="216"/>
      <c r="BC15" s="216"/>
      <c r="BD15" s="216"/>
      <c r="BE15" s="216"/>
      <c r="BF15" s="216"/>
    </row>
    <row r="16" spans="1:58" x14ac:dyDescent="0.25">
      <c r="A16" s="212">
        <v>14</v>
      </c>
      <c r="B16" s="212">
        <v>13</v>
      </c>
      <c r="C16" s="213" t="s">
        <v>1320</v>
      </c>
      <c r="D16" s="212" t="s">
        <v>976</v>
      </c>
      <c r="E16" s="212" t="s">
        <v>444</v>
      </c>
      <c r="F16" s="236">
        <v>2013</v>
      </c>
      <c r="G16" s="214">
        <v>1</v>
      </c>
      <c r="H16" s="212" t="s">
        <v>1275</v>
      </c>
      <c r="I16" s="215">
        <v>56</v>
      </c>
      <c r="J16" s="216">
        <v>28</v>
      </c>
      <c r="K16" s="216">
        <v>28</v>
      </c>
      <c r="L16" s="215">
        <v>37</v>
      </c>
      <c r="M16" s="215">
        <v>19</v>
      </c>
      <c r="N16" s="202" t="s">
        <v>1972</v>
      </c>
      <c r="O16" s="202"/>
      <c r="P16" s="202"/>
      <c r="Q16" s="202">
        <v>1</v>
      </c>
      <c r="R16" s="202">
        <v>1</v>
      </c>
      <c r="S16" s="202">
        <v>1</v>
      </c>
      <c r="T16" s="202">
        <v>73</v>
      </c>
      <c r="U16" s="240">
        <v>1</v>
      </c>
      <c r="V16" s="240">
        <v>1</v>
      </c>
      <c r="W16" s="240"/>
      <c r="X16" s="212" t="s">
        <v>1394</v>
      </c>
      <c r="Y16" s="212">
        <v>3</v>
      </c>
      <c r="Z16" s="217">
        <v>12.5</v>
      </c>
      <c r="AA16" s="216">
        <v>4.5999999999999996</v>
      </c>
      <c r="AB16" s="217">
        <v>19.399999999999999</v>
      </c>
      <c r="AC16" s="216">
        <v>5.8</v>
      </c>
      <c r="AD16" s="217">
        <v>13.1</v>
      </c>
      <c r="AE16" s="216">
        <v>3.9</v>
      </c>
      <c r="AF16" s="217">
        <v>15.2</v>
      </c>
      <c r="AG16" s="216">
        <v>3.5</v>
      </c>
      <c r="AH16" s="218">
        <v>53.6</v>
      </c>
      <c r="AI16" s="216">
        <v>6.2</v>
      </c>
      <c r="AJ16" s="218">
        <v>32.4</v>
      </c>
      <c r="AK16" s="216">
        <v>5.8</v>
      </c>
      <c r="AL16" s="218">
        <v>54.1</v>
      </c>
      <c r="AM16" s="216">
        <v>5.9</v>
      </c>
      <c r="AN16" s="218">
        <v>42.1</v>
      </c>
      <c r="AO16" s="216">
        <v>3.5</v>
      </c>
      <c r="AP16" s="219"/>
      <c r="AQ16" s="216"/>
      <c r="AR16" s="219"/>
      <c r="AS16" s="216"/>
      <c r="AT16" s="219"/>
      <c r="AU16" s="216"/>
      <c r="AV16" s="219"/>
      <c r="AW16" s="216"/>
      <c r="AX16" s="216"/>
      <c r="AY16" s="216"/>
      <c r="AZ16" s="216"/>
      <c r="BA16" s="216"/>
      <c r="BB16" s="216"/>
      <c r="BC16" s="216"/>
      <c r="BD16" s="216"/>
      <c r="BE16" s="216"/>
      <c r="BF16" s="216"/>
    </row>
    <row r="17" spans="1:58" x14ac:dyDescent="0.25">
      <c r="A17" s="212">
        <v>5</v>
      </c>
      <c r="B17" s="212">
        <v>14</v>
      </c>
      <c r="C17" s="213" t="s">
        <v>1316</v>
      </c>
      <c r="D17" s="212" t="s">
        <v>883</v>
      </c>
      <c r="E17" s="212" t="s">
        <v>424</v>
      </c>
      <c r="F17" s="236">
        <v>2013</v>
      </c>
      <c r="G17" s="214">
        <v>6</v>
      </c>
      <c r="H17" s="212" t="s">
        <v>1278</v>
      </c>
      <c r="I17" s="215">
        <v>252</v>
      </c>
      <c r="J17" s="216">
        <v>126</v>
      </c>
      <c r="K17" s="216">
        <v>126</v>
      </c>
      <c r="L17" s="215">
        <v>122</v>
      </c>
      <c r="M17" s="215">
        <v>130</v>
      </c>
      <c r="N17" s="202"/>
      <c r="O17" s="202"/>
      <c r="P17" s="202"/>
      <c r="Q17" s="202"/>
      <c r="R17" s="202"/>
      <c r="S17" s="202"/>
      <c r="T17" s="212"/>
      <c r="U17" s="240">
        <v>1</v>
      </c>
      <c r="V17" s="240">
        <v>1</v>
      </c>
      <c r="W17" s="240">
        <v>1</v>
      </c>
      <c r="X17" s="212" t="s">
        <v>1395</v>
      </c>
      <c r="Y17" s="212">
        <v>1</v>
      </c>
      <c r="Z17" s="217"/>
      <c r="AA17" s="216"/>
      <c r="AB17" s="217">
        <v>18.05</v>
      </c>
      <c r="AC17" s="216">
        <v>3.63</v>
      </c>
      <c r="AD17" s="217"/>
      <c r="AE17" s="216"/>
      <c r="AF17" s="217">
        <v>18.600000000000001</v>
      </c>
      <c r="AG17" s="216">
        <v>3.23</v>
      </c>
      <c r="AH17" s="218"/>
      <c r="AI17" s="216"/>
      <c r="AJ17" s="218">
        <v>35.79</v>
      </c>
      <c r="AK17" s="216">
        <v>7.41</v>
      </c>
      <c r="AL17" s="218"/>
      <c r="AM17" s="216"/>
      <c r="AN17" s="218">
        <v>34.97</v>
      </c>
      <c r="AO17" s="216">
        <v>6.51</v>
      </c>
      <c r="AP17" s="219">
        <v>24.08</v>
      </c>
      <c r="AQ17" s="216">
        <v>3.66</v>
      </c>
      <c r="AR17" s="219">
        <v>28.3</v>
      </c>
      <c r="AS17" s="216">
        <v>4.3099999999999996</v>
      </c>
      <c r="AT17" s="219">
        <v>24.48</v>
      </c>
      <c r="AU17" s="216">
        <v>3.4</v>
      </c>
      <c r="AV17" s="219">
        <v>26.37</v>
      </c>
      <c r="AW17" s="216">
        <v>3.44</v>
      </c>
      <c r="AX17" s="216" t="s">
        <v>1317</v>
      </c>
      <c r="AY17" s="216"/>
      <c r="AZ17" s="216"/>
      <c r="BA17" s="216"/>
      <c r="BB17" s="216"/>
      <c r="BC17" s="216"/>
      <c r="BD17" s="216"/>
      <c r="BE17" s="216"/>
      <c r="BF17" s="216"/>
    </row>
    <row r="18" spans="1:58" x14ac:dyDescent="0.25">
      <c r="A18" s="212">
        <v>15</v>
      </c>
      <c r="B18" s="212">
        <v>15</v>
      </c>
      <c r="C18" s="213" t="s">
        <v>904</v>
      </c>
      <c r="D18" s="212" t="s">
        <v>905</v>
      </c>
      <c r="E18" s="212" t="s">
        <v>528</v>
      </c>
      <c r="F18" s="236">
        <v>2013</v>
      </c>
      <c r="G18" s="214">
        <v>12</v>
      </c>
      <c r="H18" s="212" t="s">
        <v>1281</v>
      </c>
      <c r="I18" s="215">
        <v>60</v>
      </c>
      <c r="J18" s="216">
        <v>30</v>
      </c>
      <c r="K18" s="216">
        <v>30</v>
      </c>
      <c r="L18" s="215">
        <v>34</v>
      </c>
      <c r="M18" s="215">
        <v>26</v>
      </c>
      <c r="N18" s="202" t="s">
        <v>1973</v>
      </c>
      <c r="O18" s="202"/>
      <c r="P18" s="202"/>
      <c r="Q18" s="202"/>
      <c r="R18" s="202">
        <v>1</v>
      </c>
      <c r="S18" s="202">
        <v>1</v>
      </c>
      <c r="T18" s="202">
        <v>79.3</v>
      </c>
      <c r="U18" s="240">
        <v>1</v>
      </c>
      <c r="V18" s="240">
        <v>1</v>
      </c>
      <c r="W18" s="240"/>
      <c r="X18" s="212" t="s">
        <v>1394</v>
      </c>
      <c r="Y18" s="212">
        <v>3</v>
      </c>
      <c r="Z18" s="217">
        <v>16.2</v>
      </c>
      <c r="AA18" s="216">
        <v>0.8</v>
      </c>
      <c r="AB18" s="217">
        <v>23.1</v>
      </c>
      <c r="AC18" s="216">
        <v>1.8</v>
      </c>
      <c r="AD18" s="217">
        <v>16.7</v>
      </c>
      <c r="AE18" s="216">
        <v>0.6</v>
      </c>
      <c r="AF18" s="217">
        <v>19.5</v>
      </c>
      <c r="AG18" s="216">
        <v>1.4</v>
      </c>
      <c r="AH18" s="218">
        <v>26.5</v>
      </c>
      <c r="AI18" s="216">
        <v>18.600000000000001</v>
      </c>
      <c r="AJ18" s="218">
        <v>62.1</v>
      </c>
      <c r="AK18" s="216">
        <v>19.3</v>
      </c>
      <c r="AL18" s="218">
        <v>26.3</v>
      </c>
      <c r="AM18" s="216">
        <v>16.899999999999999</v>
      </c>
      <c r="AN18" s="218">
        <v>43.2</v>
      </c>
      <c r="AO18" s="216">
        <v>21.4</v>
      </c>
      <c r="AP18" s="219"/>
      <c r="AQ18" s="216"/>
      <c r="AR18" s="219"/>
      <c r="AS18" s="216"/>
      <c r="AT18" s="219"/>
      <c r="AU18" s="216"/>
      <c r="AV18" s="219"/>
      <c r="AW18" s="216"/>
      <c r="AX18" s="216"/>
      <c r="AY18" s="216"/>
      <c r="AZ18" s="216"/>
      <c r="BA18" s="216"/>
      <c r="BB18" s="216"/>
      <c r="BC18" s="216"/>
      <c r="BD18" s="216"/>
      <c r="BE18" s="216"/>
      <c r="BF18" s="216"/>
    </row>
    <row r="19" spans="1:58" x14ac:dyDescent="0.25">
      <c r="A19" s="212">
        <v>10</v>
      </c>
      <c r="B19" s="212">
        <v>16</v>
      </c>
      <c r="C19" s="213" t="s">
        <v>958</v>
      </c>
      <c r="D19" s="212" t="s">
        <v>959</v>
      </c>
      <c r="E19" s="212" t="s">
        <v>197</v>
      </c>
      <c r="F19" s="236">
        <v>2013</v>
      </c>
      <c r="G19" s="214">
        <v>1</v>
      </c>
      <c r="H19" s="212" t="s">
        <v>1275</v>
      </c>
      <c r="I19" s="215">
        <v>108</v>
      </c>
      <c r="J19" s="216">
        <v>54</v>
      </c>
      <c r="K19" s="216">
        <v>54</v>
      </c>
      <c r="L19" s="215">
        <v>57</v>
      </c>
      <c r="M19" s="215">
        <v>51</v>
      </c>
      <c r="N19" s="202" t="s">
        <v>1974</v>
      </c>
      <c r="O19" s="202"/>
      <c r="P19" s="202">
        <v>1</v>
      </c>
      <c r="Q19" s="202">
        <v>1</v>
      </c>
      <c r="R19" s="202">
        <v>1</v>
      </c>
      <c r="S19" s="202">
        <v>1</v>
      </c>
      <c r="T19" s="202">
        <v>74</v>
      </c>
      <c r="U19" s="240">
        <v>1</v>
      </c>
      <c r="V19" s="240">
        <v>1</v>
      </c>
      <c r="W19" s="240"/>
      <c r="X19" s="212" t="s">
        <v>1394</v>
      </c>
      <c r="Y19" s="212">
        <v>3</v>
      </c>
      <c r="Z19" s="217">
        <v>11.13</v>
      </c>
      <c r="AA19" s="216">
        <v>6.37</v>
      </c>
      <c r="AB19" s="217">
        <v>12.26</v>
      </c>
      <c r="AC19" s="216">
        <v>6.29</v>
      </c>
      <c r="AD19" s="217">
        <v>11.56</v>
      </c>
      <c r="AE19" s="216">
        <v>6.24</v>
      </c>
      <c r="AF19" s="217">
        <v>14.85</v>
      </c>
      <c r="AG19" s="216">
        <v>6.58</v>
      </c>
      <c r="AH19" s="218">
        <v>43.21</v>
      </c>
      <c r="AI19" s="216">
        <v>6.67</v>
      </c>
      <c r="AJ19" s="218">
        <v>43.28</v>
      </c>
      <c r="AK19" s="216">
        <v>6.76</v>
      </c>
      <c r="AL19" s="218">
        <v>43.28</v>
      </c>
      <c r="AM19" s="216">
        <v>6.76</v>
      </c>
      <c r="AN19" s="218">
        <v>38.01</v>
      </c>
      <c r="AO19" s="216">
        <v>6.39</v>
      </c>
      <c r="AP19" s="219"/>
      <c r="AQ19" s="216"/>
      <c r="AR19" s="219"/>
      <c r="AS19" s="216"/>
      <c r="AT19" s="219"/>
      <c r="AU19" s="216"/>
      <c r="AV19" s="219"/>
      <c r="AW19" s="216"/>
      <c r="AX19" s="216"/>
      <c r="AY19" s="216"/>
      <c r="AZ19" s="216"/>
      <c r="BA19" s="216"/>
      <c r="BB19" s="216"/>
      <c r="BC19" s="216"/>
      <c r="BD19" s="216"/>
      <c r="BE19" s="216"/>
      <c r="BF19" s="216"/>
    </row>
    <row r="20" spans="1:58" x14ac:dyDescent="0.25">
      <c r="A20" s="220">
        <v>51</v>
      </c>
      <c r="B20" s="212">
        <v>17</v>
      </c>
      <c r="C20" s="213" t="s">
        <v>1962</v>
      </c>
      <c r="D20" s="220" t="s">
        <v>929</v>
      </c>
      <c r="E20" s="212" t="s">
        <v>509</v>
      </c>
      <c r="F20" s="236">
        <v>2013</v>
      </c>
      <c r="G20" s="222">
        <v>3</v>
      </c>
      <c r="H20" s="220" t="s">
        <v>1279</v>
      </c>
      <c r="I20" s="223">
        <v>40</v>
      </c>
      <c r="J20" s="216">
        <v>20</v>
      </c>
      <c r="K20" s="216">
        <v>20</v>
      </c>
      <c r="L20" s="223">
        <v>34</v>
      </c>
      <c r="M20" s="223">
        <v>6</v>
      </c>
      <c r="N20" s="202" t="s">
        <v>1946</v>
      </c>
      <c r="O20" s="202"/>
      <c r="P20" s="202"/>
      <c r="Q20" s="202">
        <v>1</v>
      </c>
      <c r="R20" s="202">
        <v>1</v>
      </c>
      <c r="S20" s="202">
        <v>1</v>
      </c>
      <c r="T20" s="220">
        <v>74</v>
      </c>
      <c r="U20" s="240">
        <v>1</v>
      </c>
      <c r="V20" s="240"/>
      <c r="W20" s="240"/>
      <c r="X20" s="212" t="s">
        <v>1394</v>
      </c>
      <c r="Y20" s="212">
        <v>3</v>
      </c>
      <c r="Z20" s="217">
        <v>17.52</v>
      </c>
      <c r="AA20" s="216">
        <v>1.83</v>
      </c>
      <c r="AB20" s="217">
        <v>17.78</v>
      </c>
      <c r="AC20" s="216">
        <v>1.75</v>
      </c>
      <c r="AD20" s="217">
        <v>17.45</v>
      </c>
      <c r="AE20" s="216">
        <v>1.92</v>
      </c>
      <c r="AF20" s="217">
        <v>18.260000000000002</v>
      </c>
      <c r="AG20" s="216">
        <v>1.64</v>
      </c>
      <c r="AH20" s="218"/>
      <c r="AI20" s="216"/>
      <c r="AJ20" s="218"/>
      <c r="AK20" s="216"/>
      <c r="AL20" s="218"/>
      <c r="AM20" s="216"/>
      <c r="AN20" s="218"/>
      <c r="AO20" s="216"/>
      <c r="AP20" s="219"/>
      <c r="AQ20" s="216"/>
      <c r="AR20" s="219"/>
      <c r="AS20" s="216"/>
      <c r="AT20" s="219"/>
      <c r="AU20" s="216"/>
      <c r="AV20" s="219"/>
      <c r="AW20" s="216"/>
      <c r="AX20" s="216"/>
      <c r="AY20" s="216"/>
      <c r="AZ20" s="216"/>
      <c r="BA20" s="216"/>
      <c r="BB20" s="216"/>
      <c r="BC20" s="216"/>
      <c r="BD20" s="216"/>
      <c r="BE20" s="216"/>
      <c r="BF20" s="216"/>
    </row>
    <row r="21" spans="1:58" x14ac:dyDescent="0.25">
      <c r="A21" s="212">
        <v>47</v>
      </c>
      <c r="B21" s="212">
        <v>18</v>
      </c>
      <c r="C21" s="213" t="s">
        <v>910</v>
      </c>
      <c r="D21" s="212" t="s">
        <v>911</v>
      </c>
      <c r="E21" s="212" t="s">
        <v>298</v>
      </c>
      <c r="F21" s="236">
        <v>2013</v>
      </c>
      <c r="G21" s="214">
        <v>6</v>
      </c>
      <c r="H21" s="212" t="s">
        <v>1279</v>
      </c>
      <c r="I21" s="215">
        <v>78</v>
      </c>
      <c r="J21" s="216">
        <v>39</v>
      </c>
      <c r="K21" s="216">
        <v>39</v>
      </c>
      <c r="L21" s="215">
        <v>47</v>
      </c>
      <c r="M21" s="215">
        <v>31</v>
      </c>
      <c r="N21" s="202" t="s">
        <v>1947</v>
      </c>
      <c r="O21" s="202"/>
      <c r="P21" s="202"/>
      <c r="Q21" s="202"/>
      <c r="R21" s="202">
        <v>1</v>
      </c>
      <c r="S21" s="202">
        <v>1</v>
      </c>
      <c r="T21" s="202">
        <v>77.5</v>
      </c>
      <c r="U21" s="240"/>
      <c r="V21" s="240">
        <v>1</v>
      </c>
      <c r="W21" s="240"/>
      <c r="X21" s="212" t="s">
        <v>1394</v>
      </c>
      <c r="Y21" s="212">
        <v>3</v>
      </c>
      <c r="Z21" s="217"/>
      <c r="AA21" s="216"/>
      <c r="AB21" s="217"/>
      <c r="AC21" s="216"/>
      <c r="AD21" s="217"/>
      <c r="AE21" s="216"/>
      <c r="AF21" s="217"/>
      <c r="AG21" s="216"/>
      <c r="AH21" s="218">
        <v>42.96</v>
      </c>
      <c r="AI21" s="216">
        <v>8.2200000000000006</v>
      </c>
      <c r="AJ21" s="218">
        <v>46.57</v>
      </c>
      <c r="AK21" s="216">
        <v>9.56</v>
      </c>
      <c r="AL21" s="218">
        <v>43.51</v>
      </c>
      <c r="AM21" s="216">
        <v>8.9499999999999993</v>
      </c>
      <c r="AN21" s="218">
        <v>40.659999999999997</v>
      </c>
      <c r="AO21" s="216">
        <v>9.3800000000000008</v>
      </c>
      <c r="AP21" s="219"/>
      <c r="AQ21" s="216"/>
      <c r="AR21" s="219"/>
      <c r="AS21" s="216"/>
      <c r="AT21" s="219"/>
      <c r="AU21" s="216"/>
      <c r="AV21" s="219"/>
      <c r="AW21" s="216"/>
      <c r="AX21" s="216"/>
      <c r="AY21" s="216"/>
      <c r="AZ21" s="216"/>
      <c r="BA21" s="216"/>
      <c r="BB21" s="216"/>
      <c r="BC21" s="216"/>
      <c r="BD21" s="216"/>
      <c r="BE21" s="216"/>
      <c r="BF21" s="216"/>
    </row>
    <row r="22" spans="1:58" x14ac:dyDescent="0.25">
      <c r="A22" s="212">
        <v>41</v>
      </c>
      <c r="B22" s="212">
        <v>19</v>
      </c>
      <c r="C22" s="213" t="s">
        <v>1037</v>
      </c>
      <c r="D22" s="212" t="s">
        <v>1006</v>
      </c>
      <c r="E22" s="224" t="s">
        <v>645</v>
      </c>
      <c r="F22" s="236">
        <v>2013</v>
      </c>
      <c r="G22" s="214">
        <v>2</v>
      </c>
      <c r="H22" s="212" t="s">
        <v>1284</v>
      </c>
      <c r="I22" s="215">
        <v>58</v>
      </c>
      <c r="J22" s="216">
        <v>29</v>
      </c>
      <c r="K22" s="216">
        <v>29</v>
      </c>
      <c r="L22" s="215"/>
      <c r="M22" s="215"/>
      <c r="N22" s="202"/>
      <c r="O22" s="202"/>
      <c r="P22" s="202"/>
      <c r="Q22" s="202"/>
      <c r="R22" s="202"/>
      <c r="S22" s="202"/>
      <c r="T22" s="202">
        <v>82.7</v>
      </c>
      <c r="U22" s="240">
        <v>1</v>
      </c>
      <c r="V22" s="240"/>
      <c r="W22" s="240"/>
      <c r="X22" s="212" t="s">
        <v>1394</v>
      </c>
      <c r="Y22" s="212">
        <v>3</v>
      </c>
      <c r="Z22" s="217">
        <v>16.37</v>
      </c>
      <c r="AA22" s="216">
        <v>5.5</v>
      </c>
      <c r="AB22" s="217">
        <v>20.170000000000002</v>
      </c>
      <c r="AC22" s="216">
        <v>5.44</v>
      </c>
      <c r="AD22" s="217">
        <v>14.89</v>
      </c>
      <c r="AE22" s="216">
        <v>4.8</v>
      </c>
      <c r="AF22" s="217">
        <v>14.96</v>
      </c>
      <c r="AG22" s="216">
        <v>5.3</v>
      </c>
      <c r="AH22" s="218"/>
      <c r="AI22" s="216"/>
      <c r="AJ22" s="218"/>
      <c r="AK22" s="216"/>
      <c r="AL22" s="218"/>
      <c r="AM22" s="216"/>
      <c r="AN22" s="218"/>
      <c r="AO22" s="216"/>
      <c r="AP22" s="219"/>
      <c r="AQ22" s="216"/>
      <c r="AR22" s="219"/>
      <c r="AS22" s="216"/>
      <c r="AT22" s="219"/>
      <c r="AU22" s="216"/>
      <c r="AV22" s="219"/>
      <c r="AW22" s="216"/>
      <c r="AX22" s="216"/>
      <c r="AY22" s="216"/>
      <c r="AZ22" s="216"/>
      <c r="BA22" s="216"/>
      <c r="BB22" s="216"/>
      <c r="BC22" s="216"/>
      <c r="BD22" s="216"/>
      <c r="BE22" s="216"/>
      <c r="BF22" s="216"/>
    </row>
    <row r="23" spans="1:58" x14ac:dyDescent="0.25">
      <c r="A23" s="212">
        <v>28</v>
      </c>
      <c r="B23" s="212">
        <v>20</v>
      </c>
      <c r="C23" s="213" t="s">
        <v>992</v>
      </c>
      <c r="D23" s="212" t="s">
        <v>993</v>
      </c>
      <c r="E23" s="212" t="s">
        <v>690</v>
      </c>
      <c r="F23" s="236">
        <v>2013</v>
      </c>
      <c r="G23" s="214">
        <v>4</v>
      </c>
      <c r="H23" s="212" t="s">
        <v>1276</v>
      </c>
      <c r="I23" s="215">
        <v>60</v>
      </c>
      <c r="J23" s="216">
        <v>30</v>
      </c>
      <c r="K23" s="216">
        <v>30</v>
      </c>
      <c r="L23" s="215"/>
      <c r="M23" s="215"/>
      <c r="N23" s="202"/>
      <c r="O23" s="202"/>
      <c r="P23" s="202"/>
      <c r="Q23" s="202"/>
      <c r="R23" s="202"/>
      <c r="S23" s="202"/>
      <c r="T23" s="202"/>
      <c r="U23" s="240">
        <v>1</v>
      </c>
      <c r="V23" s="240">
        <v>1</v>
      </c>
      <c r="W23" s="240"/>
      <c r="X23" s="212" t="s">
        <v>1395</v>
      </c>
      <c r="Y23" s="212">
        <v>1</v>
      </c>
      <c r="Z23" s="217">
        <v>17.21</v>
      </c>
      <c r="AA23" s="216">
        <v>3.15</v>
      </c>
      <c r="AB23" s="217">
        <v>19.579999999999998</v>
      </c>
      <c r="AC23" s="216">
        <v>3.22</v>
      </c>
      <c r="AD23" s="217">
        <v>16.350000000000001</v>
      </c>
      <c r="AE23" s="216">
        <v>3.23</v>
      </c>
      <c r="AF23" s="217">
        <v>18.66</v>
      </c>
      <c r="AG23" s="216">
        <v>3.63</v>
      </c>
      <c r="AH23" s="218">
        <v>28.99</v>
      </c>
      <c r="AI23" s="216">
        <v>3.19</v>
      </c>
      <c r="AJ23" s="218">
        <v>21.16</v>
      </c>
      <c r="AK23" s="216">
        <v>4.2</v>
      </c>
      <c r="AL23" s="218">
        <v>24.12</v>
      </c>
      <c r="AM23" s="216">
        <v>3.67</v>
      </c>
      <c r="AN23" s="218">
        <v>26.46</v>
      </c>
      <c r="AO23" s="216">
        <v>4.1500000000000004</v>
      </c>
      <c r="AP23" s="219"/>
      <c r="AQ23" s="216"/>
      <c r="AR23" s="219"/>
      <c r="AS23" s="216"/>
      <c r="AT23" s="219"/>
      <c r="AU23" s="216"/>
      <c r="AV23" s="219"/>
      <c r="AW23" s="216"/>
      <c r="AX23" s="216"/>
      <c r="AY23" s="216"/>
      <c r="AZ23" s="216"/>
      <c r="BA23" s="216"/>
      <c r="BB23" s="216"/>
      <c r="BC23" s="216"/>
      <c r="BD23" s="216"/>
      <c r="BE23" s="216"/>
      <c r="BF23" s="216"/>
    </row>
    <row r="24" spans="1:58" x14ac:dyDescent="0.25">
      <c r="A24" s="212">
        <v>38</v>
      </c>
      <c r="B24" s="212">
        <v>21</v>
      </c>
      <c r="C24" s="213" t="s">
        <v>906</v>
      </c>
      <c r="D24" s="212" t="s">
        <v>907</v>
      </c>
      <c r="E24" s="212" t="s">
        <v>282</v>
      </c>
      <c r="F24" s="236">
        <v>2014</v>
      </c>
      <c r="G24" s="214">
        <v>5</v>
      </c>
      <c r="H24" s="212" t="s">
        <v>1279</v>
      </c>
      <c r="I24" s="215">
        <v>98</v>
      </c>
      <c r="J24" s="216">
        <v>49</v>
      </c>
      <c r="K24" s="216">
        <v>49</v>
      </c>
      <c r="L24" s="215">
        <v>61</v>
      </c>
      <c r="M24" s="215">
        <v>37</v>
      </c>
      <c r="N24" s="202" t="s">
        <v>1945</v>
      </c>
      <c r="O24" s="202"/>
      <c r="P24" s="202"/>
      <c r="Q24" s="202">
        <v>1</v>
      </c>
      <c r="R24" s="202">
        <v>1</v>
      </c>
      <c r="S24" s="202">
        <v>1</v>
      </c>
      <c r="T24" s="202">
        <v>70</v>
      </c>
      <c r="U24" s="240">
        <v>1</v>
      </c>
      <c r="V24" s="240"/>
      <c r="W24" s="240"/>
      <c r="X24" s="212" t="s">
        <v>1394</v>
      </c>
      <c r="Y24" s="212">
        <v>3</v>
      </c>
      <c r="Z24" s="217">
        <v>16.3</v>
      </c>
      <c r="AA24" s="216">
        <v>3.9</v>
      </c>
      <c r="AB24" s="217">
        <v>29.8</v>
      </c>
      <c r="AC24" s="216">
        <v>4.2</v>
      </c>
      <c r="AD24" s="217">
        <v>16.100000000000001</v>
      </c>
      <c r="AE24" s="216">
        <v>4.0999999999999996</v>
      </c>
      <c r="AF24" s="217">
        <v>25.1</v>
      </c>
      <c r="AG24" s="216">
        <v>3.6</v>
      </c>
      <c r="AH24" s="218"/>
      <c r="AI24" s="216"/>
      <c r="AJ24" s="218"/>
      <c r="AK24" s="216"/>
      <c r="AL24" s="218"/>
      <c r="AM24" s="216"/>
      <c r="AN24" s="218"/>
      <c r="AO24" s="216"/>
      <c r="AP24" s="219"/>
      <c r="AQ24" s="216"/>
      <c r="AR24" s="219"/>
      <c r="AS24" s="216"/>
      <c r="AT24" s="219"/>
      <c r="AU24" s="216"/>
      <c r="AV24" s="219"/>
      <c r="AW24" s="216"/>
      <c r="AX24" s="216"/>
      <c r="AY24" s="216"/>
      <c r="AZ24" s="216"/>
      <c r="BA24" s="216"/>
      <c r="BB24" s="216"/>
      <c r="BC24" s="216"/>
      <c r="BD24" s="216"/>
      <c r="BE24" s="216"/>
      <c r="BF24" s="216"/>
    </row>
    <row r="25" spans="1:58" x14ac:dyDescent="0.25">
      <c r="A25" s="212">
        <v>31</v>
      </c>
      <c r="B25" s="212">
        <v>22</v>
      </c>
      <c r="C25" s="239" t="s">
        <v>1035</v>
      </c>
      <c r="D25" s="212" t="s">
        <v>1036</v>
      </c>
      <c r="E25" s="212" t="s">
        <v>709</v>
      </c>
      <c r="F25" s="236">
        <v>2014</v>
      </c>
      <c r="G25" s="214">
        <v>4</v>
      </c>
      <c r="H25" s="212" t="s">
        <v>1275</v>
      </c>
      <c r="I25" s="215">
        <v>88</v>
      </c>
      <c r="J25" s="216">
        <v>44</v>
      </c>
      <c r="K25" s="216">
        <v>44</v>
      </c>
      <c r="L25" s="215">
        <v>56</v>
      </c>
      <c r="M25" s="215">
        <v>32</v>
      </c>
      <c r="N25" s="202" t="s">
        <v>1944</v>
      </c>
      <c r="O25" s="202"/>
      <c r="P25" s="202">
        <v>1</v>
      </c>
      <c r="Q25" s="202">
        <v>1</v>
      </c>
      <c r="R25" s="202">
        <v>1</v>
      </c>
      <c r="S25" s="202">
        <v>1</v>
      </c>
      <c r="T25" s="202">
        <v>73.7</v>
      </c>
      <c r="U25" s="240">
        <v>1</v>
      </c>
      <c r="V25" s="240">
        <v>1</v>
      </c>
      <c r="W25" s="240"/>
      <c r="X25" s="212" t="s">
        <v>1395</v>
      </c>
      <c r="Y25" s="212">
        <v>1</v>
      </c>
      <c r="Z25" s="217">
        <v>13.2</v>
      </c>
      <c r="AA25" s="216">
        <v>3.8</v>
      </c>
      <c r="AB25" s="217">
        <v>15.1</v>
      </c>
      <c r="AC25" s="216">
        <v>2.6</v>
      </c>
      <c r="AD25" s="217">
        <v>13.4</v>
      </c>
      <c r="AE25" s="216">
        <v>3.9</v>
      </c>
      <c r="AF25" s="217">
        <v>13.8</v>
      </c>
      <c r="AG25" s="216">
        <v>2.1</v>
      </c>
      <c r="AH25" s="218">
        <v>62.8</v>
      </c>
      <c r="AI25" s="216">
        <v>3.9</v>
      </c>
      <c r="AJ25" s="218">
        <v>68.400000000000006</v>
      </c>
      <c r="AK25" s="216">
        <v>2.7</v>
      </c>
      <c r="AL25" s="218">
        <v>62.4</v>
      </c>
      <c r="AM25" s="216">
        <v>3.5</v>
      </c>
      <c r="AN25" s="218">
        <v>62.1</v>
      </c>
      <c r="AO25" s="216">
        <v>2.8</v>
      </c>
      <c r="AP25" s="219"/>
      <c r="AQ25" s="216"/>
      <c r="AR25" s="219"/>
      <c r="AS25" s="216"/>
      <c r="AT25" s="219"/>
      <c r="AU25" s="216"/>
      <c r="AV25" s="219"/>
      <c r="AW25" s="216"/>
      <c r="AX25" s="216"/>
      <c r="AY25" s="216"/>
      <c r="AZ25" s="216"/>
      <c r="BA25" s="216"/>
      <c r="BB25" s="216"/>
      <c r="BC25" s="216"/>
      <c r="BD25" s="216"/>
      <c r="BE25" s="216"/>
      <c r="BF25" s="216"/>
    </row>
    <row r="26" spans="1:58" x14ac:dyDescent="0.25">
      <c r="A26" s="212">
        <v>13</v>
      </c>
      <c r="B26" s="212">
        <v>23</v>
      </c>
      <c r="C26" s="213" t="s">
        <v>863</v>
      </c>
      <c r="D26" s="212" t="s">
        <v>864</v>
      </c>
      <c r="E26" s="212" t="s">
        <v>252</v>
      </c>
      <c r="F26" s="236">
        <v>2014</v>
      </c>
      <c r="G26" s="214">
        <v>6</v>
      </c>
      <c r="H26" s="212" t="s">
        <v>1276</v>
      </c>
      <c r="I26" s="215">
        <v>60</v>
      </c>
      <c r="J26" s="216">
        <v>30</v>
      </c>
      <c r="K26" s="216">
        <v>30</v>
      </c>
      <c r="L26" s="215">
        <v>44</v>
      </c>
      <c r="M26" s="215">
        <v>16</v>
      </c>
      <c r="N26" s="202" t="s">
        <v>255</v>
      </c>
      <c r="O26" s="202"/>
      <c r="P26" s="202">
        <v>1</v>
      </c>
      <c r="Q26" s="202">
        <v>1</v>
      </c>
      <c r="R26" s="202">
        <v>1</v>
      </c>
      <c r="S26" s="202">
        <v>1</v>
      </c>
      <c r="T26" s="202">
        <v>74.8</v>
      </c>
      <c r="U26" s="240">
        <v>1</v>
      </c>
      <c r="V26" s="240">
        <v>1</v>
      </c>
      <c r="W26" s="240"/>
      <c r="X26" s="212" t="s">
        <v>1396</v>
      </c>
      <c r="Y26" s="212">
        <v>2</v>
      </c>
      <c r="Z26" s="217">
        <v>15.1</v>
      </c>
      <c r="AA26" s="216">
        <v>1.6</v>
      </c>
      <c r="AB26" s="217">
        <v>20.3</v>
      </c>
      <c r="AC26" s="216">
        <v>2.6</v>
      </c>
      <c r="AD26" s="217">
        <v>14.9</v>
      </c>
      <c r="AE26" s="216">
        <v>1.8</v>
      </c>
      <c r="AF26" s="217">
        <v>17.3</v>
      </c>
      <c r="AG26" s="216">
        <v>2.4</v>
      </c>
      <c r="AH26" s="218">
        <v>28.5</v>
      </c>
      <c r="AI26" s="216">
        <v>4.9000000000000004</v>
      </c>
      <c r="AJ26" s="218">
        <v>42.7</v>
      </c>
      <c r="AK26" s="216">
        <v>7.5</v>
      </c>
      <c r="AL26" s="218">
        <v>26.8</v>
      </c>
      <c r="AM26" s="216">
        <v>5.8</v>
      </c>
      <c r="AN26" s="218">
        <v>24.7</v>
      </c>
      <c r="AO26" s="216">
        <v>6.4</v>
      </c>
      <c r="AP26" s="219"/>
      <c r="AQ26" s="216"/>
      <c r="AR26" s="219"/>
      <c r="AS26" s="216"/>
      <c r="AT26" s="219"/>
      <c r="AU26" s="216"/>
      <c r="AV26" s="219"/>
      <c r="AW26" s="216"/>
      <c r="AX26" s="216"/>
      <c r="AY26" s="216"/>
      <c r="AZ26" s="216"/>
      <c r="BA26" s="216"/>
      <c r="BB26" s="216"/>
      <c r="BC26" s="216"/>
      <c r="BD26" s="216"/>
      <c r="BE26" s="216"/>
      <c r="BF26" s="216"/>
    </row>
    <row r="27" spans="1:58" x14ac:dyDescent="0.25">
      <c r="A27" s="212">
        <v>24</v>
      </c>
      <c r="B27" s="212">
        <v>24</v>
      </c>
      <c r="C27" s="213" t="s">
        <v>916</v>
      </c>
      <c r="D27" s="212" t="s">
        <v>917</v>
      </c>
      <c r="E27" s="212" t="s">
        <v>528</v>
      </c>
      <c r="F27" s="236">
        <v>2014</v>
      </c>
      <c r="G27" s="214">
        <v>7</v>
      </c>
      <c r="H27" s="212" t="s">
        <v>1281</v>
      </c>
      <c r="I27" s="215">
        <v>68</v>
      </c>
      <c r="J27" s="216">
        <v>34</v>
      </c>
      <c r="K27" s="216">
        <v>34</v>
      </c>
      <c r="L27" s="215">
        <v>36</v>
      </c>
      <c r="M27" s="215">
        <v>32</v>
      </c>
      <c r="N27" s="202" t="s">
        <v>1948</v>
      </c>
      <c r="O27" s="202">
        <v>1</v>
      </c>
      <c r="P27" s="202">
        <v>1</v>
      </c>
      <c r="Q27" s="202">
        <v>1</v>
      </c>
      <c r="R27" s="202">
        <v>1</v>
      </c>
      <c r="S27" s="202"/>
      <c r="T27" s="202">
        <v>68.2</v>
      </c>
      <c r="U27" s="240">
        <v>1</v>
      </c>
      <c r="V27" s="240">
        <v>1</v>
      </c>
      <c r="W27" s="240"/>
      <c r="X27" s="212" t="s">
        <v>1395</v>
      </c>
      <c r="Y27" s="212">
        <v>1</v>
      </c>
      <c r="Z27" s="217">
        <v>17.12</v>
      </c>
      <c r="AA27" s="216">
        <v>3.15</v>
      </c>
      <c r="AB27" s="217">
        <v>25.32</v>
      </c>
      <c r="AC27" s="216">
        <v>3.11</v>
      </c>
      <c r="AD27" s="217">
        <v>16.809999999999999</v>
      </c>
      <c r="AE27" s="216">
        <v>4.22</v>
      </c>
      <c r="AF27" s="217">
        <v>21.26</v>
      </c>
      <c r="AG27" s="216">
        <v>2.85</v>
      </c>
      <c r="AH27" s="218">
        <v>35.229999999999997</v>
      </c>
      <c r="AI27" s="216">
        <v>8.2100000000000009</v>
      </c>
      <c r="AJ27" s="218">
        <v>47.43</v>
      </c>
      <c r="AK27" s="216">
        <v>8.4499999999999993</v>
      </c>
      <c r="AL27" s="218">
        <v>36.119999999999997</v>
      </c>
      <c r="AM27" s="216">
        <v>7.19</v>
      </c>
      <c r="AN27" s="218">
        <v>40.119999999999997</v>
      </c>
      <c r="AO27" s="216">
        <v>8.23</v>
      </c>
      <c r="AP27" s="219"/>
      <c r="AQ27" s="216"/>
      <c r="AR27" s="219"/>
      <c r="AS27" s="216"/>
      <c r="AT27" s="219"/>
      <c r="AU27" s="216"/>
      <c r="AV27" s="219"/>
      <c r="AW27" s="216"/>
      <c r="AX27" s="216"/>
      <c r="AY27" s="216"/>
      <c r="AZ27" s="216"/>
      <c r="BA27" s="216"/>
      <c r="BB27" s="216"/>
      <c r="BC27" s="216"/>
      <c r="BD27" s="216"/>
      <c r="BE27" s="216"/>
      <c r="BF27" s="216"/>
    </row>
    <row r="28" spans="1:58" x14ac:dyDescent="0.25">
      <c r="A28" s="212">
        <v>12</v>
      </c>
      <c r="B28" s="212">
        <v>25</v>
      </c>
      <c r="C28" s="213" t="s">
        <v>894</v>
      </c>
      <c r="D28" s="212" t="s">
        <v>895</v>
      </c>
      <c r="E28" s="212" t="s">
        <v>348</v>
      </c>
      <c r="F28" s="236">
        <v>2012</v>
      </c>
      <c r="G28" s="214">
        <v>4</v>
      </c>
      <c r="H28" s="212" t="s">
        <v>1279</v>
      </c>
      <c r="I28" s="215">
        <v>80</v>
      </c>
      <c r="J28" s="216">
        <v>40</v>
      </c>
      <c r="K28" s="216">
        <v>40</v>
      </c>
      <c r="L28" s="215"/>
      <c r="M28" s="215"/>
      <c r="N28" s="202" t="s">
        <v>1949</v>
      </c>
      <c r="O28" s="202">
        <v>1</v>
      </c>
      <c r="P28" s="202">
        <v>1</v>
      </c>
      <c r="Q28" s="202"/>
      <c r="R28" s="202"/>
      <c r="S28" s="202"/>
      <c r="T28" s="202">
        <v>50.6</v>
      </c>
      <c r="U28" s="240">
        <v>1</v>
      </c>
      <c r="V28" s="240">
        <v>1</v>
      </c>
      <c r="W28" s="240"/>
      <c r="X28" s="212" t="s">
        <v>1396</v>
      </c>
      <c r="Y28" s="212">
        <v>2</v>
      </c>
      <c r="Z28" s="217">
        <v>16.3</v>
      </c>
      <c r="AA28" s="216">
        <v>1.77</v>
      </c>
      <c r="AB28" s="217">
        <v>25.3</v>
      </c>
      <c r="AC28" s="216">
        <v>2.86</v>
      </c>
      <c r="AD28" s="217">
        <v>15.7</v>
      </c>
      <c r="AE28" s="216">
        <v>3.65</v>
      </c>
      <c r="AF28" s="217">
        <v>17.8</v>
      </c>
      <c r="AG28" s="216">
        <v>3.08</v>
      </c>
      <c r="AH28" s="218">
        <v>40.200000000000003</v>
      </c>
      <c r="AI28" s="216">
        <v>1.77</v>
      </c>
      <c r="AJ28" s="218">
        <v>31.1</v>
      </c>
      <c r="AK28" s="216">
        <v>1.66</v>
      </c>
      <c r="AL28" s="218">
        <v>40.1</v>
      </c>
      <c r="AM28" s="216">
        <v>1.79</v>
      </c>
      <c r="AN28" s="218">
        <v>37.6</v>
      </c>
      <c r="AO28" s="216">
        <v>1.5</v>
      </c>
      <c r="AP28" s="219"/>
      <c r="AQ28" s="216"/>
      <c r="AR28" s="219"/>
      <c r="AS28" s="216"/>
      <c r="AT28" s="219"/>
      <c r="AU28" s="216"/>
      <c r="AV28" s="219"/>
      <c r="AW28" s="216"/>
      <c r="AX28" s="216"/>
      <c r="AY28" s="216"/>
      <c r="AZ28" s="216"/>
      <c r="BA28" s="216"/>
      <c r="BB28" s="216"/>
      <c r="BC28" s="216"/>
      <c r="BD28" s="216"/>
      <c r="BE28" s="216"/>
      <c r="BF28" s="216"/>
    </row>
    <row r="29" spans="1:58" x14ac:dyDescent="0.25">
      <c r="A29" s="212">
        <v>34</v>
      </c>
      <c r="B29" s="212">
        <v>26</v>
      </c>
      <c r="C29" s="213" t="s">
        <v>1963</v>
      </c>
      <c r="D29" s="212" t="s">
        <v>931</v>
      </c>
      <c r="E29" s="212" t="s">
        <v>572</v>
      </c>
      <c r="F29" s="236">
        <v>2014</v>
      </c>
      <c r="G29" s="214">
        <v>8</v>
      </c>
      <c r="H29" s="212" t="s">
        <v>1279</v>
      </c>
      <c r="I29" s="215">
        <v>124</v>
      </c>
      <c r="J29" s="216">
        <v>64</v>
      </c>
      <c r="K29" s="216">
        <v>60</v>
      </c>
      <c r="L29" s="215">
        <v>64</v>
      </c>
      <c r="M29" s="215">
        <v>60</v>
      </c>
      <c r="N29" s="202" t="s">
        <v>574</v>
      </c>
      <c r="O29" s="202"/>
      <c r="P29" s="202"/>
      <c r="Q29" s="202">
        <v>1</v>
      </c>
      <c r="R29" s="202">
        <v>1</v>
      </c>
      <c r="S29" s="202">
        <v>1</v>
      </c>
      <c r="T29" s="202"/>
      <c r="U29" s="240">
        <v>1</v>
      </c>
      <c r="V29" s="240"/>
      <c r="W29" s="240">
        <v>1</v>
      </c>
      <c r="X29" s="212" t="s">
        <v>1975</v>
      </c>
      <c r="Y29" s="212">
        <v>2</v>
      </c>
      <c r="Z29" s="217">
        <v>19.91</v>
      </c>
      <c r="AA29" s="216">
        <v>4.01</v>
      </c>
      <c r="AB29" s="217">
        <v>23.65</v>
      </c>
      <c r="AC29" s="216">
        <v>3.97</v>
      </c>
      <c r="AD29" s="217">
        <v>20.05</v>
      </c>
      <c r="AE29" s="216">
        <v>4.12</v>
      </c>
      <c r="AF29" s="217">
        <v>20.13</v>
      </c>
      <c r="AG29" s="216">
        <v>3.94</v>
      </c>
      <c r="AH29" s="218"/>
      <c r="AI29" s="216"/>
      <c r="AJ29" s="218"/>
      <c r="AK29" s="216"/>
      <c r="AL29" s="218"/>
      <c r="AM29" s="216"/>
      <c r="AN29" s="218"/>
      <c r="AO29" s="216"/>
      <c r="AP29" s="219">
        <v>25.82</v>
      </c>
      <c r="AQ29" s="216">
        <v>5.24</v>
      </c>
      <c r="AR29" s="219">
        <v>35.44</v>
      </c>
      <c r="AS29" s="216">
        <v>5.32</v>
      </c>
      <c r="AT29" s="219">
        <v>25.79</v>
      </c>
      <c r="AU29" s="216">
        <v>5.26</v>
      </c>
      <c r="AV29" s="219">
        <v>31.38</v>
      </c>
      <c r="AW29" s="216">
        <v>5.85</v>
      </c>
      <c r="AX29" s="216"/>
      <c r="AY29" s="216"/>
      <c r="AZ29" s="216"/>
      <c r="BA29" s="216"/>
      <c r="BB29" s="216"/>
      <c r="BC29" s="216"/>
      <c r="BD29" s="216"/>
      <c r="BE29" s="216"/>
      <c r="BF29" s="216"/>
    </row>
    <row r="30" spans="1:58" x14ac:dyDescent="0.25">
      <c r="A30" s="212">
        <v>40</v>
      </c>
      <c r="B30" s="212">
        <v>27</v>
      </c>
      <c r="C30" s="213" t="s">
        <v>935</v>
      </c>
      <c r="D30" s="212" t="s">
        <v>931</v>
      </c>
      <c r="E30" s="212" t="s">
        <v>572</v>
      </c>
      <c r="F30" s="236">
        <v>2014</v>
      </c>
      <c r="G30" s="214">
        <v>12</v>
      </c>
      <c r="H30" s="212" t="s">
        <v>1279</v>
      </c>
      <c r="I30" s="215">
        <v>82</v>
      </c>
      <c r="J30" s="216">
        <v>41</v>
      </c>
      <c r="K30" s="216">
        <v>41</v>
      </c>
      <c r="L30" s="215">
        <v>41</v>
      </c>
      <c r="M30" s="215">
        <v>41</v>
      </c>
      <c r="N30" s="202" t="s">
        <v>1950</v>
      </c>
      <c r="O30" s="202">
        <v>1</v>
      </c>
      <c r="P30" s="202">
        <v>1</v>
      </c>
      <c r="Q30" s="202">
        <v>1</v>
      </c>
      <c r="R30" s="202">
        <v>1</v>
      </c>
      <c r="S30" s="202">
        <v>1</v>
      </c>
      <c r="T30" s="202">
        <v>68</v>
      </c>
      <c r="U30" s="240">
        <v>1</v>
      </c>
      <c r="V30" s="240"/>
      <c r="W30" s="240"/>
      <c r="X30" s="212" t="s">
        <v>1396</v>
      </c>
      <c r="Y30" s="212">
        <v>2</v>
      </c>
      <c r="Z30" s="217">
        <v>14.32</v>
      </c>
      <c r="AA30" s="216">
        <v>5.21</v>
      </c>
      <c r="AB30" s="217">
        <v>27.98</v>
      </c>
      <c r="AC30" s="216">
        <v>3.54</v>
      </c>
      <c r="AD30" s="217">
        <v>15.21</v>
      </c>
      <c r="AE30" s="216">
        <v>5.36</v>
      </c>
      <c r="AF30" s="217">
        <v>25.35</v>
      </c>
      <c r="AG30" s="216">
        <v>3.21</v>
      </c>
      <c r="AH30" s="218"/>
      <c r="AI30" s="216"/>
      <c r="AJ30" s="218"/>
      <c r="AK30" s="216"/>
      <c r="AL30" s="218"/>
      <c r="AM30" s="216"/>
      <c r="AN30" s="218"/>
      <c r="AO30" s="216"/>
      <c r="AP30" s="219"/>
      <c r="AQ30" s="216"/>
      <c r="AR30" s="219"/>
      <c r="AS30" s="216"/>
      <c r="AT30" s="219"/>
      <c r="AU30" s="216"/>
      <c r="AV30" s="219"/>
      <c r="AW30" s="216"/>
      <c r="AX30" s="216"/>
      <c r="AY30" s="216"/>
      <c r="AZ30" s="216"/>
      <c r="BA30" s="216"/>
      <c r="BB30" s="216"/>
      <c r="BC30" s="216"/>
      <c r="BD30" s="216"/>
      <c r="BE30" s="216"/>
      <c r="BF30" s="216"/>
    </row>
    <row r="31" spans="1:58" x14ac:dyDescent="0.25">
      <c r="A31" s="225">
        <v>56</v>
      </c>
      <c r="B31" s="212">
        <v>28</v>
      </c>
      <c r="C31" s="221" t="s">
        <v>1964</v>
      </c>
      <c r="D31" s="225" t="s">
        <v>953</v>
      </c>
      <c r="E31" s="226" t="s">
        <v>317</v>
      </c>
      <c r="F31" s="237">
        <v>2014</v>
      </c>
      <c r="G31" s="227">
        <v>9</v>
      </c>
      <c r="H31" s="225" t="s">
        <v>1275</v>
      </c>
      <c r="I31" s="228">
        <v>80</v>
      </c>
      <c r="J31" s="216">
        <v>40</v>
      </c>
      <c r="K31" s="216">
        <v>40</v>
      </c>
      <c r="L31" s="228">
        <v>56</v>
      </c>
      <c r="M31" s="228">
        <v>24</v>
      </c>
      <c r="N31" s="202" t="s">
        <v>1942</v>
      </c>
      <c r="O31" s="229"/>
      <c r="P31" s="229"/>
      <c r="Q31" s="229">
        <v>1</v>
      </c>
      <c r="R31" s="229">
        <v>1</v>
      </c>
      <c r="S31" s="229">
        <v>1</v>
      </c>
      <c r="T31" s="229">
        <v>75</v>
      </c>
      <c r="U31" s="240"/>
      <c r="V31" s="240">
        <v>1</v>
      </c>
      <c r="W31" s="240"/>
      <c r="X31" s="226" t="s">
        <v>1396</v>
      </c>
      <c r="Y31" s="226">
        <v>2</v>
      </c>
      <c r="Z31" s="217"/>
      <c r="AA31" s="216"/>
      <c r="AB31" s="217"/>
      <c r="AC31" s="216"/>
      <c r="AD31" s="217"/>
      <c r="AE31" s="216"/>
      <c r="AF31" s="217"/>
      <c r="AG31" s="216"/>
      <c r="AH31" s="218">
        <v>46.97</v>
      </c>
      <c r="AI31" s="216">
        <v>8.16</v>
      </c>
      <c r="AJ31" s="218">
        <v>48.69</v>
      </c>
      <c r="AK31" s="216">
        <v>10.23</v>
      </c>
      <c r="AL31" s="218">
        <v>47.02</v>
      </c>
      <c r="AM31" s="216">
        <v>9.24</v>
      </c>
      <c r="AN31" s="218">
        <v>45.11</v>
      </c>
      <c r="AO31" s="216">
        <v>9.27</v>
      </c>
      <c r="AP31" s="219"/>
      <c r="AQ31" s="216"/>
      <c r="AR31" s="219"/>
      <c r="AS31" s="216"/>
      <c r="AT31" s="219"/>
      <c r="AU31" s="216"/>
      <c r="AV31" s="219"/>
      <c r="AW31" s="216"/>
      <c r="AX31" s="216"/>
      <c r="AY31" s="216">
        <v>53.97</v>
      </c>
      <c r="AZ31" s="216">
        <v>8.9600000000000009</v>
      </c>
      <c r="BA31" s="216">
        <v>42.26</v>
      </c>
      <c r="BB31" s="216">
        <v>9.8699999999999992</v>
      </c>
      <c r="BC31" s="216">
        <v>53.97</v>
      </c>
      <c r="BD31" s="216">
        <v>8.9600000000000009</v>
      </c>
      <c r="BE31" s="216">
        <v>48.14</v>
      </c>
      <c r="BF31" s="216">
        <v>9.81</v>
      </c>
    </row>
    <row r="32" spans="1:58" x14ac:dyDescent="0.25">
      <c r="A32" s="212">
        <v>45</v>
      </c>
      <c r="B32" s="212">
        <v>29</v>
      </c>
      <c r="C32" s="221" t="s">
        <v>946</v>
      </c>
      <c r="D32" s="212" t="s">
        <v>947</v>
      </c>
      <c r="E32" s="212" t="s">
        <v>695</v>
      </c>
      <c r="F32" s="236">
        <v>2014</v>
      </c>
      <c r="G32" s="214">
        <v>3</v>
      </c>
      <c r="H32" s="212" t="s">
        <v>1275</v>
      </c>
      <c r="I32" s="215">
        <v>90</v>
      </c>
      <c r="J32" s="216">
        <v>45</v>
      </c>
      <c r="K32" s="216">
        <v>45</v>
      </c>
      <c r="L32" s="215">
        <v>56</v>
      </c>
      <c r="M32" s="215">
        <v>34</v>
      </c>
      <c r="N32" s="202" t="s">
        <v>1951</v>
      </c>
      <c r="O32" s="202"/>
      <c r="P32" s="202">
        <v>1</v>
      </c>
      <c r="Q32" s="202">
        <v>1</v>
      </c>
      <c r="R32" s="202">
        <v>1</v>
      </c>
      <c r="S32" s="202">
        <v>1</v>
      </c>
      <c r="T32" s="202">
        <v>74.36</v>
      </c>
      <c r="U32" s="240"/>
      <c r="V32" s="240">
        <v>1</v>
      </c>
      <c r="W32" s="240">
        <v>1</v>
      </c>
      <c r="X32" s="212" t="s">
        <v>1395</v>
      </c>
      <c r="Y32" s="212">
        <v>1</v>
      </c>
      <c r="Z32" s="217"/>
      <c r="AA32" s="216"/>
      <c r="AB32" s="217"/>
      <c r="AC32" s="216"/>
      <c r="AD32" s="217"/>
      <c r="AE32" s="216"/>
      <c r="AF32" s="217"/>
      <c r="AG32" s="216"/>
      <c r="AH32" s="218">
        <v>67.2</v>
      </c>
      <c r="AI32" s="216">
        <v>3.35</v>
      </c>
      <c r="AJ32" s="218">
        <v>72.2</v>
      </c>
      <c r="AK32" s="216">
        <v>4.08</v>
      </c>
      <c r="AL32" s="218">
        <v>66.900000000000006</v>
      </c>
      <c r="AM32" s="216">
        <v>2.92</v>
      </c>
      <c r="AN32" s="218">
        <v>67.349999999999994</v>
      </c>
      <c r="AO32" s="216">
        <v>4.0199999999999996</v>
      </c>
      <c r="AP32" s="219">
        <v>37.799999999999997</v>
      </c>
      <c r="AQ32" s="216">
        <v>4.34</v>
      </c>
      <c r="AR32" s="219">
        <v>43.9</v>
      </c>
      <c r="AS32" s="216">
        <v>3.99</v>
      </c>
      <c r="AT32" s="219">
        <v>38.1</v>
      </c>
      <c r="AU32" s="216">
        <v>4.1500000000000004</v>
      </c>
      <c r="AV32" s="219">
        <v>37.9</v>
      </c>
      <c r="AW32" s="216">
        <v>3.43</v>
      </c>
      <c r="AX32" s="216"/>
      <c r="AY32" s="216"/>
      <c r="AZ32" s="216"/>
      <c r="BA32" s="216"/>
      <c r="BB32" s="216"/>
      <c r="BC32" s="216"/>
      <c r="BD32" s="216"/>
      <c r="BE32" s="216"/>
      <c r="BF32" s="216"/>
    </row>
    <row r="33" spans="1:58" x14ac:dyDescent="0.25">
      <c r="A33" s="212">
        <v>8</v>
      </c>
      <c r="B33" s="212">
        <v>30</v>
      </c>
      <c r="C33" s="213" t="s">
        <v>1018</v>
      </c>
      <c r="D33" s="212" t="s">
        <v>1019</v>
      </c>
      <c r="E33" s="212" t="s">
        <v>329</v>
      </c>
      <c r="F33" s="236">
        <v>2015</v>
      </c>
      <c r="G33" s="214">
        <v>4</v>
      </c>
      <c r="H33" s="212" t="s">
        <v>1282</v>
      </c>
      <c r="I33" s="215">
        <v>168</v>
      </c>
      <c r="J33" s="216">
        <v>84</v>
      </c>
      <c r="K33" s="216">
        <v>84</v>
      </c>
      <c r="L33" s="215">
        <v>98</v>
      </c>
      <c r="M33" s="215">
        <v>70</v>
      </c>
      <c r="N33" s="202" t="s">
        <v>1952</v>
      </c>
      <c r="O33" s="202"/>
      <c r="P33" s="202">
        <v>1</v>
      </c>
      <c r="Q33" s="202">
        <v>1</v>
      </c>
      <c r="R33" s="202">
        <v>1</v>
      </c>
      <c r="S33" s="202"/>
      <c r="T33" s="202">
        <v>68</v>
      </c>
      <c r="U33" s="240">
        <v>1</v>
      </c>
      <c r="V33" s="240">
        <v>1</v>
      </c>
      <c r="W33" s="240"/>
      <c r="X33" s="212" t="s">
        <v>1394</v>
      </c>
      <c r="Y33" s="212">
        <v>3</v>
      </c>
      <c r="Z33" s="217">
        <v>13.52</v>
      </c>
      <c r="AA33" s="216">
        <v>1.25</v>
      </c>
      <c r="AB33" s="217">
        <v>15.34</v>
      </c>
      <c r="AC33" s="216">
        <v>2.12</v>
      </c>
      <c r="AD33" s="217">
        <v>13.28</v>
      </c>
      <c r="AE33" s="216">
        <v>1.1299999999999999</v>
      </c>
      <c r="AF33" s="217">
        <v>13.92</v>
      </c>
      <c r="AG33" s="216">
        <v>1.1200000000000001</v>
      </c>
      <c r="AH33" s="218">
        <v>62.12</v>
      </c>
      <c r="AI33" s="216">
        <v>3.64</v>
      </c>
      <c r="AJ33" s="218">
        <v>67.34</v>
      </c>
      <c r="AK33" s="216">
        <v>2.91</v>
      </c>
      <c r="AL33" s="218">
        <v>61.93</v>
      </c>
      <c r="AM33" s="216">
        <v>2.89</v>
      </c>
      <c r="AN33" s="218">
        <v>62.12</v>
      </c>
      <c r="AO33" s="216">
        <v>2.13</v>
      </c>
      <c r="AP33" s="219"/>
      <c r="AQ33" s="216"/>
      <c r="AR33" s="219"/>
      <c r="AS33" s="216"/>
      <c r="AT33" s="219"/>
      <c r="AU33" s="216"/>
      <c r="AV33" s="219"/>
      <c r="AW33" s="216"/>
      <c r="AX33" s="216"/>
      <c r="AY33" s="216"/>
      <c r="AZ33" s="216"/>
      <c r="BA33" s="216"/>
      <c r="BB33" s="216"/>
      <c r="BC33" s="216"/>
      <c r="BD33" s="216"/>
      <c r="BE33" s="216"/>
      <c r="BF33" s="216"/>
    </row>
    <row r="34" spans="1:58" x14ac:dyDescent="0.25">
      <c r="A34" s="212">
        <v>2</v>
      </c>
      <c r="B34" s="212">
        <v>31</v>
      </c>
      <c r="C34" s="213" t="s">
        <v>902</v>
      </c>
      <c r="D34" s="212" t="s">
        <v>972</v>
      </c>
      <c r="E34" s="212" t="s">
        <v>270</v>
      </c>
      <c r="F34" s="236">
        <v>2015</v>
      </c>
      <c r="G34" s="214">
        <v>2</v>
      </c>
      <c r="H34" s="212" t="s">
        <v>1279</v>
      </c>
      <c r="I34" s="215">
        <v>60</v>
      </c>
      <c r="J34" s="216">
        <v>30</v>
      </c>
      <c r="K34" s="216">
        <v>30</v>
      </c>
      <c r="L34" s="215">
        <v>27</v>
      </c>
      <c r="M34" s="215">
        <v>33</v>
      </c>
      <c r="N34" s="202" t="s">
        <v>1953</v>
      </c>
      <c r="O34" s="202"/>
      <c r="P34" s="202">
        <v>1</v>
      </c>
      <c r="Q34" s="202">
        <v>1</v>
      </c>
      <c r="R34" s="202">
        <v>1</v>
      </c>
      <c r="S34" s="202">
        <v>1</v>
      </c>
      <c r="T34" s="202">
        <v>68</v>
      </c>
      <c r="U34" s="240">
        <v>1</v>
      </c>
      <c r="V34" s="240">
        <v>1</v>
      </c>
      <c r="W34" s="240">
        <v>1</v>
      </c>
      <c r="X34" s="212" t="s">
        <v>1394</v>
      </c>
      <c r="Y34" s="212">
        <v>3</v>
      </c>
      <c r="Z34" s="217"/>
      <c r="AA34" s="216"/>
      <c r="AB34" s="217">
        <v>18.5</v>
      </c>
      <c r="AC34" s="216">
        <v>3.4</v>
      </c>
      <c r="AD34" s="217"/>
      <c r="AE34" s="216"/>
      <c r="AF34" s="217">
        <v>15.6</v>
      </c>
      <c r="AG34" s="216">
        <v>5.3</v>
      </c>
      <c r="AH34" s="218"/>
      <c r="AI34" s="216"/>
      <c r="AJ34" s="218">
        <v>5.3</v>
      </c>
      <c r="AK34" s="216">
        <v>0.6</v>
      </c>
      <c r="AL34" s="218"/>
      <c r="AM34" s="216"/>
      <c r="AN34" s="218">
        <v>21.2</v>
      </c>
      <c r="AO34" s="216">
        <v>2.5</v>
      </c>
      <c r="AP34" s="219">
        <v>45.6</v>
      </c>
      <c r="AQ34" s="216">
        <v>5.8</v>
      </c>
      <c r="AR34" s="219">
        <v>75.599999999999994</v>
      </c>
      <c r="AS34" s="216">
        <v>13.5</v>
      </c>
      <c r="AT34" s="219">
        <v>46.2</v>
      </c>
      <c r="AU34" s="216">
        <v>5.9</v>
      </c>
      <c r="AV34" s="219">
        <v>63.8</v>
      </c>
      <c r="AW34" s="216">
        <v>8.5</v>
      </c>
      <c r="AX34" s="216"/>
      <c r="AY34" s="216"/>
      <c r="AZ34" s="216"/>
      <c r="BA34" s="216"/>
      <c r="BB34" s="216"/>
      <c r="BC34" s="216"/>
      <c r="BD34" s="216"/>
      <c r="BE34" s="216"/>
      <c r="BF34" s="216"/>
    </row>
    <row r="35" spans="1:58" x14ac:dyDescent="0.25">
      <c r="A35" s="212">
        <v>21</v>
      </c>
      <c r="B35" s="212">
        <v>32</v>
      </c>
      <c r="C35" s="213" t="s">
        <v>1326</v>
      </c>
      <c r="D35" s="212" t="s">
        <v>1055</v>
      </c>
      <c r="E35" s="212" t="s">
        <v>840</v>
      </c>
      <c r="F35" s="236">
        <v>2015</v>
      </c>
      <c r="G35" s="214">
        <v>4</v>
      </c>
      <c r="H35" s="212" t="s">
        <v>1279</v>
      </c>
      <c r="I35" s="215">
        <v>68</v>
      </c>
      <c r="J35" s="216">
        <v>34</v>
      </c>
      <c r="K35" s="216">
        <v>34</v>
      </c>
      <c r="L35" s="215">
        <v>36</v>
      </c>
      <c r="M35" s="215">
        <v>32</v>
      </c>
      <c r="N35" s="202" t="s">
        <v>1954</v>
      </c>
      <c r="O35" s="202"/>
      <c r="P35" s="202">
        <v>1</v>
      </c>
      <c r="Q35" s="202">
        <v>1</v>
      </c>
      <c r="R35" s="202">
        <v>1</v>
      </c>
      <c r="S35" s="202"/>
      <c r="T35" s="202">
        <v>69</v>
      </c>
      <c r="U35" s="240">
        <v>1</v>
      </c>
      <c r="V35" s="240">
        <v>1</v>
      </c>
      <c r="W35" s="240"/>
      <c r="X35" s="212" t="s">
        <v>1395</v>
      </c>
      <c r="Y35" s="212">
        <v>1</v>
      </c>
      <c r="Z35" s="217">
        <v>17.12</v>
      </c>
      <c r="AA35" s="216">
        <v>3.15</v>
      </c>
      <c r="AB35" s="217">
        <v>25.32</v>
      </c>
      <c r="AC35" s="216">
        <v>3.11</v>
      </c>
      <c r="AD35" s="217">
        <v>16.809999999999999</v>
      </c>
      <c r="AE35" s="216">
        <v>4.22</v>
      </c>
      <c r="AF35" s="217">
        <v>21.26</v>
      </c>
      <c r="AG35" s="216">
        <v>2.85</v>
      </c>
      <c r="AH35" s="218">
        <v>35.229999999999997</v>
      </c>
      <c r="AI35" s="216">
        <v>8.2100000000000009</v>
      </c>
      <c r="AJ35" s="218">
        <v>47.43</v>
      </c>
      <c r="AK35" s="216">
        <v>8.4499999999999993</v>
      </c>
      <c r="AL35" s="218">
        <v>36.119999999999997</v>
      </c>
      <c r="AM35" s="216">
        <v>7.19</v>
      </c>
      <c r="AN35" s="218">
        <v>40.119999999999997</v>
      </c>
      <c r="AO35" s="216">
        <v>8.23</v>
      </c>
      <c r="AP35" s="219"/>
      <c r="AQ35" s="216"/>
      <c r="AR35" s="219"/>
      <c r="AS35" s="216"/>
      <c r="AT35" s="219"/>
      <c r="AU35" s="216"/>
      <c r="AV35" s="219"/>
      <c r="AW35" s="216"/>
      <c r="AX35" s="216"/>
      <c r="AY35" s="216"/>
      <c r="AZ35" s="216"/>
      <c r="BA35" s="216"/>
      <c r="BB35" s="216"/>
      <c r="BC35" s="216"/>
      <c r="BD35" s="216"/>
      <c r="BE35" s="216"/>
      <c r="BF35" s="216"/>
    </row>
    <row r="36" spans="1:58" x14ac:dyDescent="0.25">
      <c r="A36" s="212">
        <v>32</v>
      </c>
      <c r="B36" s="212">
        <v>33</v>
      </c>
      <c r="C36" s="213" t="s">
        <v>940</v>
      </c>
      <c r="D36" s="212" t="s">
        <v>941</v>
      </c>
      <c r="E36" s="212" t="s">
        <v>334</v>
      </c>
      <c r="F36" s="236">
        <v>2015</v>
      </c>
      <c r="G36" s="214">
        <v>10</v>
      </c>
      <c r="H36" s="212" t="s">
        <v>1275</v>
      </c>
      <c r="I36" s="215">
        <v>84</v>
      </c>
      <c r="J36" s="216">
        <v>42</v>
      </c>
      <c r="K36" s="216">
        <v>42</v>
      </c>
      <c r="L36" s="215">
        <v>33</v>
      </c>
      <c r="M36" s="215">
        <v>51</v>
      </c>
      <c r="N36" s="202" t="s">
        <v>1955</v>
      </c>
      <c r="O36" s="202"/>
      <c r="P36" s="202">
        <v>1</v>
      </c>
      <c r="Q36" s="202">
        <v>1</v>
      </c>
      <c r="R36" s="202">
        <v>1</v>
      </c>
      <c r="S36" s="202">
        <v>1</v>
      </c>
      <c r="T36" s="202">
        <v>68.739999999999995</v>
      </c>
      <c r="U36" s="240">
        <v>1</v>
      </c>
      <c r="V36" s="240"/>
      <c r="W36" s="240">
        <v>1</v>
      </c>
      <c r="X36" s="212" t="s">
        <v>1396</v>
      </c>
      <c r="Y36" s="212">
        <v>2</v>
      </c>
      <c r="Z36" s="217">
        <v>16.010000000000002</v>
      </c>
      <c r="AA36" s="216">
        <v>3.23</v>
      </c>
      <c r="AB36" s="217">
        <v>21.23</v>
      </c>
      <c r="AC36" s="216">
        <v>3.52</v>
      </c>
      <c r="AD36" s="217">
        <v>15.48</v>
      </c>
      <c r="AE36" s="216">
        <v>3.02</v>
      </c>
      <c r="AF36" s="217">
        <v>15.16</v>
      </c>
      <c r="AG36" s="216">
        <v>3.76</v>
      </c>
      <c r="AH36" s="218"/>
      <c r="AI36" s="216"/>
      <c r="AJ36" s="218"/>
      <c r="AK36" s="216"/>
      <c r="AL36" s="218"/>
      <c r="AM36" s="216"/>
      <c r="AN36" s="218"/>
      <c r="AO36" s="216"/>
      <c r="AP36" s="219">
        <v>19.62</v>
      </c>
      <c r="AQ36" s="216">
        <v>4.1399999999999997</v>
      </c>
      <c r="AR36" s="219">
        <v>27.52</v>
      </c>
      <c r="AS36" s="216">
        <v>3.61</v>
      </c>
      <c r="AT36" s="219">
        <v>18.95</v>
      </c>
      <c r="AU36" s="216">
        <v>3.82</v>
      </c>
      <c r="AV36" s="219">
        <v>21.44</v>
      </c>
      <c r="AW36" s="216">
        <v>3.19</v>
      </c>
      <c r="AX36" s="216"/>
      <c r="AY36" s="216"/>
      <c r="AZ36" s="216"/>
      <c r="BA36" s="216"/>
      <c r="BB36" s="216"/>
      <c r="BC36" s="216"/>
      <c r="BD36" s="216"/>
      <c r="BE36" s="216"/>
      <c r="BF36" s="216"/>
    </row>
    <row r="37" spans="1:58" x14ac:dyDescent="0.25">
      <c r="A37" s="212">
        <v>1</v>
      </c>
      <c r="B37" s="212">
        <v>34</v>
      </c>
      <c r="C37" s="213" t="s">
        <v>1313</v>
      </c>
      <c r="D37" s="212" t="s">
        <v>1022</v>
      </c>
      <c r="E37" s="212" t="s">
        <v>213</v>
      </c>
      <c r="F37" s="236">
        <v>2015</v>
      </c>
      <c r="G37" s="214">
        <v>10</v>
      </c>
      <c r="H37" s="212" t="s">
        <v>1284</v>
      </c>
      <c r="I37" s="215">
        <v>124</v>
      </c>
      <c r="J37" s="216">
        <v>62</v>
      </c>
      <c r="K37" s="216">
        <v>62</v>
      </c>
      <c r="L37" s="215">
        <v>58</v>
      </c>
      <c r="M37" s="215">
        <v>66</v>
      </c>
      <c r="N37" s="230" t="s">
        <v>1943</v>
      </c>
      <c r="O37" s="202"/>
      <c r="P37" s="202">
        <v>1</v>
      </c>
      <c r="Q37" s="202">
        <v>1</v>
      </c>
      <c r="R37" s="202">
        <v>1</v>
      </c>
      <c r="S37" s="202"/>
      <c r="T37" s="202">
        <v>66.900000000000006</v>
      </c>
      <c r="U37" s="240">
        <v>1</v>
      </c>
      <c r="V37" s="240">
        <v>1</v>
      </c>
      <c r="W37" s="240"/>
      <c r="X37" s="212" t="s">
        <v>1394</v>
      </c>
      <c r="Y37" s="212">
        <v>3</v>
      </c>
      <c r="Z37" s="217">
        <v>36.020000000000003</v>
      </c>
      <c r="AA37" s="216">
        <v>7.14</v>
      </c>
      <c r="AB37" s="217">
        <v>40.06</v>
      </c>
      <c r="AC37" s="216">
        <v>6.82</v>
      </c>
      <c r="AD37" s="217">
        <v>17.09</v>
      </c>
      <c r="AE37" s="216">
        <v>4.32</v>
      </c>
      <c r="AF37" s="217">
        <v>20.37</v>
      </c>
      <c r="AG37" s="216">
        <v>3.71</v>
      </c>
      <c r="AH37" s="218">
        <v>35.97</v>
      </c>
      <c r="AI37" s="216">
        <v>6.81</v>
      </c>
      <c r="AJ37" s="218">
        <v>47.62</v>
      </c>
      <c r="AK37" s="216">
        <v>6.23</v>
      </c>
      <c r="AL37" s="218">
        <v>16.95</v>
      </c>
      <c r="AM37" s="216">
        <v>4.16</v>
      </c>
      <c r="AN37" s="218">
        <v>26.04</v>
      </c>
      <c r="AO37" s="216">
        <v>3.24</v>
      </c>
      <c r="AP37" s="219"/>
      <c r="AQ37" s="216"/>
      <c r="AR37" s="219"/>
      <c r="AS37" s="216"/>
      <c r="AT37" s="219"/>
      <c r="AU37" s="216"/>
      <c r="AV37" s="219"/>
      <c r="AW37" s="216"/>
      <c r="AX37" s="216"/>
      <c r="AY37" s="216"/>
      <c r="AZ37" s="216"/>
      <c r="BA37" s="216"/>
      <c r="BB37" s="216"/>
      <c r="BC37" s="216"/>
      <c r="BD37" s="216"/>
      <c r="BE37" s="216"/>
      <c r="BF37" s="216"/>
    </row>
    <row r="38" spans="1:58" x14ac:dyDescent="0.25">
      <c r="A38" s="212">
        <v>11</v>
      </c>
      <c r="B38" s="212">
        <v>35</v>
      </c>
      <c r="C38" s="213" t="s">
        <v>1252</v>
      </c>
      <c r="D38" s="212" t="s">
        <v>969</v>
      </c>
      <c r="E38" s="212" t="s">
        <v>199</v>
      </c>
      <c r="F38" s="236">
        <v>2015</v>
      </c>
      <c r="G38" s="214">
        <v>4</v>
      </c>
      <c r="H38" s="212" t="s">
        <v>1279</v>
      </c>
      <c r="I38" s="215">
        <v>14</v>
      </c>
      <c r="J38" s="216">
        <v>7</v>
      </c>
      <c r="K38" s="216">
        <v>7</v>
      </c>
      <c r="L38" s="215"/>
      <c r="M38" s="215"/>
      <c r="N38" s="202" t="s">
        <v>201</v>
      </c>
      <c r="O38" s="202"/>
      <c r="P38" s="202"/>
      <c r="Q38" s="202">
        <v>1</v>
      </c>
      <c r="R38" s="202">
        <v>1</v>
      </c>
      <c r="S38" s="202">
        <v>1</v>
      </c>
      <c r="T38" s="212"/>
      <c r="U38" s="240">
        <v>1</v>
      </c>
      <c r="V38" s="240">
        <v>1</v>
      </c>
      <c r="W38" s="240"/>
      <c r="X38" s="212" t="s">
        <v>1394</v>
      </c>
      <c r="Y38" s="212">
        <v>3</v>
      </c>
      <c r="Z38" s="217">
        <v>18.2</v>
      </c>
      <c r="AA38" s="216">
        <v>2.7</v>
      </c>
      <c r="AB38" s="217">
        <v>24.56</v>
      </c>
      <c r="AC38" s="216">
        <v>3.66</v>
      </c>
      <c r="AD38" s="217">
        <v>18.21</v>
      </c>
      <c r="AE38" s="216">
        <v>3.12</v>
      </c>
      <c r="AF38" s="217">
        <v>22.12</v>
      </c>
      <c r="AG38" s="216">
        <v>3.27</v>
      </c>
      <c r="AH38" s="218">
        <v>43.7</v>
      </c>
      <c r="AI38" s="216">
        <v>5.2</v>
      </c>
      <c r="AJ38" s="218">
        <v>41.56</v>
      </c>
      <c r="AK38" s="216">
        <v>4.66</v>
      </c>
      <c r="AL38" s="218">
        <v>41.21</v>
      </c>
      <c r="AM38" s="216">
        <v>3.12</v>
      </c>
      <c r="AN38" s="218">
        <v>40.93</v>
      </c>
      <c r="AO38" s="216">
        <v>4.2699999999999996</v>
      </c>
      <c r="AP38" s="219"/>
      <c r="AQ38" s="216"/>
      <c r="AR38" s="219"/>
      <c r="AS38" s="216"/>
      <c r="AT38" s="219"/>
      <c r="AU38" s="216"/>
      <c r="AV38" s="219"/>
      <c r="AW38" s="216"/>
      <c r="AX38" s="216"/>
      <c r="AY38" s="216"/>
      <c r="AZ38" s="216"/>
      <c r="BA38" s="216"/>
      <c r="BB38" s="216"/>
      <c r="BC38" s="216"/>
      <c r="BD38" s="216"/>
      <c r="BE38" s="216"/>
      <c r="BF38" s="216"/>
    </row>
    <row r="39" spans="1:58" x14ac:dyDescent="0.25">
      <c r="A39" s="212">
        <v>27</v>
      </c>
      <c r="B39" s="212">
        <v>36</v>
      </c>
      <c r="C39" s="213" t="s">
        <v>1257</v>
      </c>
      <c r="D39" s="212" t="s">
        <v>943</v>
      </c>
      <c r="E39" s="212" t="s">
        <v>667</v>
      </c>
      <c r="F39" s="236">
        <v>2015</v>
      </c>
      <c r="G39" s="214">
        <v>3</v>
      </c>
      <c r="H39" s="212" t="s">
        <v>1275</v>
      </c>
      <c r="I39" s="215">
        <v>48</v>
      </c>
      <c r="J39" s="216">
        <v>24</v>
      </c>
      <c r="K39" s="216">
        <v>24</v>
      </c>
      <c r="L39" s="215">
        <v>34</v>
      </c>
      <c r="M39" s="215">
        <v>14</v>
      </c>
      <c r="N39" s="202" t="s">
        <v>1956</v>
      </c>
      <c r="O39" s="202">
        <v>1</v>
      </c>
      <c r="P39" s="202">
        <v>1</v>
      </c>
      <c r="Q39" s="202">
        <v>1</v>
      </c>
      <c r="R39" s="202">
        <v>1</v>
      </c>
      <c r="S39" s="202">
        <v>1</v>
      </c>
      <c r="T39" s="202">
        <v>64</v>
      </c>
      <c r="U39" s="240">
        <v>1</v>
      </c>
      <c r="V39" s="240">
        <v>1</v>
      </c>
      <c r="W39" s="240"/>
      <c r="X39" s="212" t="s">
        <v>1396</v>
      </c>
      <c r="Y39" s="212">
        <v>2</v>
      </c>
      <c r="Z39" s="217">
        <v>14.62</v>
      </c>
      <c r="AA39" s="216">
        <v>3.57</v>
      </c>
      <c r="AB39" s="217">
        <v>23.06</v>
      </c>
      <c r="AC39" s="216">
        <v>2.11</v>
      </c>
      <c r="AD39" s="217">
        <v>14.87</v>
      </c>
      <c r="AE39" s="216">
        <v>3.61</v>
      </c>
      <c r="AF39" s="217">
        <v>19.82</v>
      </c>
      <c r="AG39" s="216">
        <v>3.78</v>
      </c>
      <c r="AH39" s="218">
        <v>37.11</v>
      </c>
      <c r="AI39" s="216">
        <v>8.9600000000000009</v>
      </c>
      <c r="AJ39" s="218">
        <v>41.27</v>
      </c>
      <c r="AK39" s="216">
        <v>8.51</v>
      </c>
      <c r="AL39" s="218">
        <v>37.08</v>
      </c>
      <c r="AM39" s="216">
        <v>9.02</v>
      </c>
      <c r="AN39" s="218">
        <v>37.799999999999997</v>
      </c>
      <c r="AO39" s="216">
        <v>9.25</v>
      </c>
      <c r="AP39" s="219"/>
      <c r="AQ39" s="216"/>
      <c r="AR39" s="219"/>
      <c r="AS39" s="216"/>
      <c r="AT39" s="219"/>
      <c r="AU39" s="216"/>
      <c r="AV39" s="219"/>
      <c r="AW39" s="216"/>
      <c r="AX39" s="216"/>
      <c r="AY39" s="216"/>
      <c r="AZ39" s="216"/>
      <c r="BA39" s="216"/>
      <c r="BB39" s="216"/>
      <c r="BC39" s="216"/>
      <c r="BD39" s="216"/>
      <c r="BE39" s="216"/>
      <c r="BF39" s="216"/>
    </row>
    <row r="40" spans="1:58" x14ac:dyDescent="0.25">
      <c r="A40" s="212">
        <v>23</v>
      </c>
      <c r="B40" s="212">
        <v>37</v>
      </c>
      <c r="C40" s="213" t="s">
        <v>970</v>
      </c>
      <c r="D40" s="212" t="s">
        <v>971</v>
      </c>
      <c r="E40" s="212" t="s">
        <v>470</v>
      </c>
      <c r="F40" s="236">
        <v>2015</v>
      </c>
      <c r="G40" s="214">
        <v>12</v>
      </c>
      <c r="H40" s="212" t="s">
        <v>1279</v>
      </c>
      <c r="I40" s="215">
        <v>56</v>
      </c>
      <c r="J40" s="216">
        <v>28</v>
      </c>
      <c r="K40" s="216">
        <v>28</v>
      </c>
      <c r="L40" s="215">
        <v>32</v>
      </c>
      <c r="M40" s="215">
        <v>24</v>
      </c>
      <c r="N40" s="202" t="s">
        <v>1957</v>
      </c>
      <c r="O40" s="202"/>
      <c r="P40" s="202">
        <v>1</v>
      </c>
      <c r="Q40" s="202">
        <v>1</v>
      </c>
      <c r="R40" s="202">
        <v>1</v>
      </c>
      <c r="S40" s="202">
        <v>1</v>
      </c>
      <c r="T40" s="202">
        <v>71.5</v>
      </c>
      <c r="U40" s="240">
        <v>1</v>
      </c>
      <c r="V40" s="240">
        <v>1</v>
      </c>
      <c r="W40" s="240"/>
      <c r="X40" s="212" t="s">
        <v>1395</v>
      </c>
      <c r="Y40" s="212">
        <v>1</v>
      </c>
      <c r="Z40" s="217">
        <v>14.78</v>
      </c>
      <c r="AA40" s="216">
        <v>1.85</v>
      </c>
      <c r="AB40" s="217">
        <v>16.260000000000002</v>
      </c>
      <c r="AC40" s="216">
        <v>2.85</v>
      </c>
      <c r="AD40" s="217">
        <v>14.23</v>
      </c>
      <c r="AE40" s="216">
        <v>1.74</v>
      </c>
      <c r="AF40" s="217">
        <v>14.88</v>
      </c>
      <c r="AG40" s="216">
        <v>1.94</v>
      </c>
      <c r="AH40" s="218">
        <v>62.33</v>
      </c>
      <c r="AI40" s="216">
        <v>3.26</v>
      </c>
      <c r="AJ40" s="218">
        <v>69.040000000000006</v>
      </c>
      <c r="AK40" s="216">
        <v>3.78</v>
      </c>
      <c r="AL40" s="218">
        <v>61.54</v>
      </c>
      <c r="AM40" s="216">
        <v>4.37</v>
      </c>
      <c r="AN40" s="218">
        <v>63.07</v>
      </c>
      <c r="AO40" s="216">
        <v>3.59</v>
      </c>
      <c r="AP40" s="219"/>
      <c r="AQ40" s="216"/>
      <c r="AR40" s="219"/>
      <c r="AS40" s="216"/>
      <c r="AT40" s="219"/>
      <c r="AU40" s="216"/>
      <c r="AV40" s="219"/>
      <c r="AW40" s="216"/>
      <c r="AX40" s="216"/>
      <c r="AY40" s="216"/>
      <c r="AZ40" s="216"/>
      <c r="BA40" s="216"/>
      <c r="BB40" s="216"/>
      <c r="BC40" s="216"/>
      <c r="BD40" s="216"/>
      <c r="BE40" s="216"/>
      <c r="BF40" s="216"/>
    </row>
    <row r="41" spans="1:58" x14ac:dyDescent="0.25">
      <c r="A41" s="212">
        <v>48</v>
      </c>
      <c r="B41" s="212">
        <v>38</v>
      </c>
      <c r="C41" s="213" t="s">
        <v>1336</v>
      </c>
      <c r="D41" s="212" t="s">
        <v>885</v>
      </c>
      <c r="E41" s="212" t="s">
        <v>684</v>
      </c>
      <c r="F41" s="236">
        <v>2015</v>
      </c>
      <c r="G41" s="214">
        <v>9</v>
      </c>
      <c r="H41" s="212" t="s">
        <v>1278</v>
      </c>
      <c r="I41" s="215">
        <v>212</v>
      </c>
      <c r="J41" s="216">
        <v>106</v>
      </c>
      <c r="K41" s="216">
        <v>106</v>
      </c>
      <c r="L41" s="215">
        <v>134</v>
      </c>
      <c r="M41" s="215">
        <v>78</v>
      </c>
      <c r="N41" s="202" t="s">
        <v>687</v>
      </c>
      <c r="O41" s="202"/>
      <c r="P41" s="202">
        <v>1</v>
      </c>
      <c r="Q41" s="202">
        <v>1</v>
      </c>
      <c r="R41" s="202">
        <v>1</v>
      </c>
      <c r="S41" s="202">
        <v>1</v>
      </c>
      <c r="T41" s="202">
        <v>73.09</v>
      </c>
      <c r="U41" s="240"/>
      <c r="V41" s="240">
        <v>1</v>
      </c>
      <c r="W41" s="240"/>
      <c r="X41" s="212" t="s">
        <v>1396</v>
      </c>
      <c r="Y41" s="212">
        <v>2</v>
      </c>
      <c r="Z41" s="217"/>
      <c r="AA41" s="216"/>
      <c r="AB41" s="217"/>
      <c r="AC41" s="216"/>
      <c r="AD41" s="217"/>
      <c r="AE41" s="216"/>
      <c r="AF41" s="217"/>
      <c r="AG41" s="216"/>
      <c r="AH41" s="218">
        <v>27.92</v>
      </c>
      <c r="AI41" s="216">
        <v>14.41</v>
      </c>
      <c r="AJ41" s="218">
        <v>90.5</v>
      </c>
      <c r="AK41" s="216">
        <v>9.34</v>
      </c>
      <c r="AL41" s="218">
        <v>25.04</v>
      </c>
      <c r="AM41" s="216">
        <v>12.37</v>
      </c>
      <c r="AN41" s="218">
        <v>73.13</v>
      </c>
      <c r="AO41" s="216">
        <v>11.98</v>
      </c>
      <c r="AP41" s="219"/>
      <c r="AQ41" s="216"/>
      <c r="AR41" s="219"/>
      <c r="AS41" s="216"/>
      <c r="AT41" s="219"/>
      <c r="AU41" s="216"/>
      <c r="AV41" s="219"/>
      <c r="AW41" s="216"/>
      <c r="AX41" s="216"/>
      <c r="AY41" s="216"/>
      <c r="AZ41" s="216"/>
      <c r="BA41" s="216"/>
      <c r="BB41" s="216"/>
      <c r="BC41" s="216"/>
      <c r="BD41" s="216"/>
      <c r="BE41" s="216"/>
      <c r="BF41" s="216"/>
    </row>
    <row r="42" spans="1:58" x14ac:dyDescent="0.25">
      <c r="A42" s="212">
        <v>26</v>
      </c>
      <c r="B42" s="212">
        <v>39</v>
      </c>
      <c r="C42" s="213" t="s">
        <v>902</v>
      </c>
      <c r="D42" s="212" t="s">
        <v>903</v>
      </c>
      <c r="E42" s="212" t="s">
        <v>68</v>
      </c>
      <c r="F42" s="236">
        <v>2016</v>
      </c>
      <c r="G42" s="214">
        <v>1</v>
      </c>
      <c r="H42" s="212" t="s">
        <v>1281</v>
      </c>
      <c r="I42" s="215">
        <v>60</v>
      </c>
      <c r="J42" s="216">
        <v>30</v>
      </c>
      <c r="K42" s="216">
        <v>30</v>
      </c>
      <c r="L42" s="215">
        <v>31</v>
      </c>
      <c r="M42" s="215">
        <v>29</v>
      </c>
      <c r="N42" s="202" t="s">
        <v>1958</v>
      </c>
      <c r="O42" s="202">
        <v>1</v>
      </c>
      <c r="P42" s="202">
        <v>1</v>
      </c>
      <c r="Q42" s="202">
        <v>1</v>
      </c>
      <c r="R42" s="202">
        <v>1</v>
      </c>
      <c r="S42" s="202"/>
      <c r="T42" s="202">
        <v>66</v>
      </c>
      <c r="U42" s="240">
        <v>1</v>
      </c>
      <c r="V42" s="240">
        <v>1</v>
      </c>
      <c r="W42" s="240">
        <v>1</v>
      </c>
      <c r="X42" s="212" t="s">
        <v>1395</v>
      </c>
      <c r="Y42" s="212">
        <v>1</v>
      </c>
      <c r="Z42" s="217"/>
      <c r="AA42" s="216"/>
      <c r="AB42" s="217">
        <v>19.100000000000001</v>
      </c>
      <c r="AC42" s="216">
        <v>3.9</v>
      </c>
      <c r="AD42" s="217"/>
      <c r="AE42" s="216"/>
      <c r="AF42" s="217">
        <v>16.3</v>
      </c>
      <c r="AG42" s="216">
        <v>3.5</v>
      </c>
      <c r="AH42" s="218"/>
      <c r="AI42" s="216"/>
      <c r="AJ42" s="218">
        <v>6.2</v>
      </c>
      <c r="AK42" s="216">
        <v>1.1000000000000001</v>
      </c>
      <c r="AL42" s="218"/>
      <c r="AM42" s="216"/>
      <c r="AN42" s="218">
        <v>19.8</v>
      </c>
      <c r="AO42" s="216">
        <v>1.7</v>
      </c>
      <c r="AP42" s="219">
        <v>47.1</v>
      </c>
      <c r="AQ42" s="216">
        <v>4.9000000000000004</v>
      </c>
      <c r="AR42" s="219">
        <v>77.400000000000006</v>
      </c>
      <c r="AS42" s="216">
        <v>12.6</v>
      </c>
      <c r="AT42" s="219">
        <v>47.6</v>
      </c>
      <c r="AU42" s="216">
        <v>4.3</v>
      </c>
      <c r="AV42" s="219">
        <v>61.8</v>
      </c>
      <c r="AW42" s="216">
        <v>9.5</v>
      </c>
      <c r="AX42" s="216"/>
      <c r="AY42" s="216"/>
      <c r="AZ42" s="216"/>
      <c r="BA42" s="216"/>
      <c r="BB42" s="216"/>
      <c r="BC42" s="216"/>
      <c r="BD42" s="216"/>
      <c r="BE42" s="216"/>
      <c r="BF42" s="216"/>
    </row>
    <row r="43" spans="1:58" x14ac:dyDescent="0.25">
      <c r="A43" s="220">
        <v>0</v>
      </c>
      <c r="B43" s="212">
        <v>40</v>
      </c>
      <c r="C43" s="220" t="s">
        <v>1469</v>
      </c>
      <c r="D43" s="220" t="s">
        <v>1470</v>
      </c>
      <c r="E43" s="220" t="s">
        <v>1471</v>
      </c>
      <c r="F43" s="236">
        <v>2016</v>
      </c>
      <c r="G43" s="220">
        <v>7</v>
      </c>
      <c r="H43" s="220" t="s">
        <v>1472</v>
      </c>
      <c r="I43" s="220">
        <v>100</v>
      </c>
      <c r="J43" s="216">
        <v>50</v>
      </c>
      <c r="K43" s="216">
        <v>50</v>
      </c>
      <c r="L43" s="220">
        <v>51</v>
      </c>
      <c r="M43" s="220">
        <v>49</v>
      </c>
      <c r="N43" s="220" t="s">
        <v>1473</v>
      </c>
      <c r="P43" s="202">
        <v>1</v>
      </c>
      <c r="Q43" s="202">
        <v>1</v>
      </c>
      <c r="R43" s="202">
        <v>1</v>
      </c>
      <c r="S43" s="202">
        <v>1</v>
      </c>
      <c r="T43" s="220">
        <v>73</v>
      </c>
      <c r="U43" s="240">
        <v>1</v>
      </c>
      <c r="V43" s="240"/>
      <c r="W43" s="240">
        <v>1</v>
      </c>
      <c r="X43" s="220" t="s">
        <v>1394</v>
      </c>
      <c r="Y43" s="220">
        <v>3</v>
      </c>
      <c r="Z43" s="217">
        <v>18.89</v>
      </c>
      <c r="AA43" s="216">
        <v>3.21</v>
      </c>
      <c r="AB43" s="217">
        <v>24.88</v>
      </c>
      <c r="AC43" s="216">
        <v>4.34</v>
      </c>
      <c r="AD43" s="217">
        <v>19.03</v>
      </c>
      <c r="AE43" s="216">
        <v>3.24</v>
      </c>
      <c r="AF43" s="217">
        <v>21.68</v>
      </c>
      <c r="AG43" s="216">
        <v>3.1</v>
      </c>
      <c r="AH43" s="218"/>
      <c r="AI43" s="216"/>
      <c r="AJ43" s="218"/>
      <c r="AK43" s="216"/>
      <c r="AL43" s="218"/>
      <c r="AM43" s="216"/>
      <c r="AN43" s="218"/>
      <c r="AO43" s="216"/>
      <c r="AP43" s="219">
        <v>24.16</v>
      </c>
      <c r="AQ43" s="216">
        <v>2.56</v>
      </c>
      <c r="AR43" s="219">
        <v>30.12</v>
      </c>
      <c r="AS43" s="216">
        <v>4.12</v>
      </c>
      <c r="AT43" s="219">
        <v>23.87</v>
      </c>
      <c r="AU43" s="216">
        <v>2</v>
      </c>
      <c r="AV43" s="219">
        <v>26.34</v>
      </c>
      <c r="AW43" s="216">
        <v>3.22</v>
      </c>
      <c r="AX43" s="216"/>
      <c r="AY43" s="216"/>
      <c r="AZ43" s="216"/>
      <c r="BA43" s="216"/>
      <c r="BB43" s="216"/>
      <c r="BC43" s="216"/>
      <c r="BD43" s="216"/>
      <c r="BE43" s="216"/>
      <c r="BF43" s="216"/>
    </row>
    <row r="44" spans="1:58" x14ac:dyDescent="0.25">
      <c r="A44" s="220">
        <v>0</v>
      </c>
      <c r="B44" s="212">
        <v>41</v>
      </c>
      <c r="C44" s="220" t="s">
        <v>1483</v>
      </c>
      <c r="D44" s="220" t="s">
        <v>1484</v>
      </c>
      <c r="E44" s="220" t="s">
        <v>1995</v>
      </c>
      <c r="F44" s="236">
        <v>2016</v>
      </c>
      <c r="G44" s="220">
        <v>1</v>
      </c>
      <c r="H44" s="220" t="s">
        <v>1284</v>
      </c>
      <c r="I44" s="220">
        <v>44</v>
      </c>
      <c r="J44" s="216">
        <v>22</v>
      </c>
      <c r="K44" s="216">
        <v>22</v>
      </c>
      <c r="L44" s="220">
        <v>18</v>
      </c>
      <c r="M44" s="220">
        <v>26</v>
      </c>
      <c r="N44" s="220" t="s">
        <v>1487</v>
      </c>
      <c r="O44" s="220">
        <v>1</v>
      </c>
      <c r="P44" s="202">
        <v>1</v>
      </c>
      <c r="Q44" s="202">
        <v>1</v>
      </c>
      <c r="R44" s="202">
        <v>1</v>
      </c>
      <c r="S44" s="202"/>
      <c r="T44" s="220">
        <v>58.2</v>
      </c>
      <c r="U44" s="240">
        <v>1</v>
      </c>
      <c r="V44" s="240">
        <v>1</v>
      </c>
      <c r="W44" s="240"/>
      <c r="X44" s="220" t="s">
        <v>1394</v>
      </c>
      <c r="Y44" s="220">
        <v>3</v>
      </c>
      <c r="Z44" s="217">
        <v>16.100000000000001</v>
      </c>
      <c r="AA44" s="216">
        <v>0.7</v>
      </c>
      <c r="AB44" s="217">
        <v>23.2</v>
      </c>
      <c r="AC44" s="216">
        <v>0.5</v>
      </c>
      <c r="AD44" s="217">
        <v>16.600000000000001</v>
      </c>
      <c r="AE44" s="216">
        <v>0.5</v>
      </c>
      <c r="AF44" s="217">
        <v>19.5</v>
      </c>
      <c r="AG44" s="216">
        <v>1.3</v>
      </c>
      <c r="AH44" s="218">
        <v>26.4</v>
      </c>
      <c r="AI44" s="216">
        <v>17.5</v>
      </c>
      <c r="AJ44" s="218">
        <v>62</v>
      </c>
      <c r="AK44" s="216">
        <v>19.2</v>
      </c>
      <c r="AL44" s="218">
        <v>26.21</v>
      </c>
      <c r="AM44" s="216">
        <v>6.8</v>
      </c>
      <c r="AN44" s="218">
        <v>43.3</v>
      </c>
      <c r="AO44" s="216">
        <v>21.5</v>
      </c>
      <c r="AP44" s="219"/>
      <c r="AQ44" s="216"/>
      <c r="AR44" s="219"/>
      <c r="AS44" s="216"/>
      <c r="AT44" s="219"/>
      <c r="AU44" s="216"/>
      <c r="AV44" s="219"/>
      <c r="AW44" s="216"/>
      <c r="AX44" s="216"/>
      <c r="AY44" s="216"/>
      <c r="AZ44" s="216"/>
      <c r="BA44" s="216"/>
      <c r="BB44" s="216"/>
      <c r="BC44" s="216"/>
      <c r="BD44" s="216"/>
      <c r="BE44" s="216"/>
      <c r="BF44" s="216"/>
    </row>
    <row r="45" spans="1:58" ht="14.25" customHeight="1" x14ac:dyDescent="0.25">
      <c r="A45" s="212">
        <v>9</v>
      </c>
      <c r="B45" s="212">
        <v>42</v>
      </c>
      <c r="C45" s="213" t="s">
        <v>1965</v>
      </c>
      <c r="D45" s="212" t="s">
        <v>1013</v>
      </c>
      <c r="E45" s="212" t="s">
        <v>277</v>
      </c>
      <c r="F45" s="236">
        <v>2016</v>
      </c>
      <c r="G45" s="214">
        <v>4</v>
      </c>
      <c r="H45" s="212" t="s">
        <v>1284</v>
      </c>
      <c r="I45" s="215">
        <v>60</v>
      </c>
      <c r="J45" s="216">
        <v>30</v>
      </c>
      <c r="K45" s="216">
        <v>30</v>
      </c>
      <c r="L45" s="215">
        <v>33</v>
      </c>
      <c r="M45" s="215">
        <v>27</v>
      </c>
      <c r="N45" s="202" t="s">
        <v>1959</v>
      </c>
      <c r="O45" s="202">
        <v>1</v>
      </c>
      <c r="P45" s="202">
        <v>1</v>
      </c>
      <c r="Q45" s="202">
        <v>1</v>
      </c>
      <c r="R45" s="202">
        <v>1</v>
      </c>
      <c r="S45" s="202">
        <v>1</v>
      </c>
      <c r="T45" s="202">
        <v>73</v>
      </c>
      <c r="U45" s="240">
        <v>1</v>
      </c>
      <c r="V45" s="240">
        <v>1</v>
      </c>
      <c r="W45" s="240"/>
      <c r="X45" s="212" t="s">
        <v>1394</v>
      </c>
      <c r="Y45" s="212">
        <v>3</v>
      </c>
      <c r="Z45" s="217">
        <v>11.68</v>
      </c>
      <c r="AA45" s="216">
        <v>2.58</v>
      </c>
      <c r="AB45" s="217">
        <v>24.26</v>
      </c>
      <c r="AC45" s="216">
        <v>5.25</v>
      </c>
      <c r="AD45" s="217">
        <v>11.87</v>
      </c>
      <c r="AE45" s="216">
        <v>3.76</v>
      </c>
      <c r="AF45" s="217">
        <v>18.46</v>
      </c>
      <c r="AG45" s="216">
        <v>6.27</v>
      </c>
      <c r="AH45" s="218">
        <v>22.48</v>
      </c>
      <c r="AI45" s="216">
        <v>1.25</v>
      </c>
      <c r="AJ45" s="218">
        <v>82.16</v>
      </c>
      <c r="AK45" s="216">
        <v>3.79</v>
      </c>
      <c r="AL45" s="218">
        <v>23.64</v>
      </c>
      <c r="AM45" s="216">
        <v>2.38</v>
      </c>
      <c r="AN45" s="218">
        <v>66.28</v>
      </c>
      <c r="AO45" s="216">
        <v>4.29</v>
      </c>
      <c r="AP45" s="219"/>
      <c r="AQ45" s="216"/>
      <c r="AR45" s="219"/>
      <c r="AS45" s="216"/>
      <c r="AT45" s="219"/>
      <c r="AU45" s="216"/>
      <c r="AV45" s="219"/>
      <c r="AW45" s="216"/>
      <c r="AX45" s="216"/>
      <c r="AY45" s="216"/>
      <c r="AZ45" s="216"/>
      <c r="BA45" s="216"/>
      <c r="BB45" s="216"/>
      <c r="BC45" s="216"/>
      <c r="BD45" s="216"/>
      <c r="BE45" s="216"/>
      <c r="BF45" s="216"/>
    </row>
    <row r="46" spans="1:58" s="225" customFormat="1" ht="14.25" customHeight="1" x14ac:dyDescent="0.25">
      <c r="A46" s="220">
        <v>0</v>
      </c>
      <c r="B46" s="212">
        <v>43</v>
      </c>
      <c r="C46" s="220" t="s">
        <v>1478</v>
      </c>
      <c r="D46" s="220" t="s">
        <v>1479</v>
      </c>
      <c r="E46" s="220" t="s">
        <v>1997</v>
      </c>
      <c r="F46" s="236">
        <v>2016</v>
      </c>
      <c r="G46" s="220">
        <v>7</v>
      </c>
      <c r="H46" s="220" t="s">
        <v>1465</v>
      </c>
      <c r="I46" s="220">
        <v>140</v>
      </c>
      <c r="J46" s="216">
        <v>70</v>
      </c>
      <c r="K46" s="216">
        <v>70</v>
      </c>
      <c r="L46" s="220">
        <v>80</v>
      </c>
      <c r="M46" s="220">
        <v>60</v>
      </c>
      <c r="N46" s="220" t="s">
        <v>1960</v>
      </c>
      <c r="O46" s="220"/>
      <c r="P46" s="202">
        <v>1</v>
      </c>
      <c r="Q46" s="202">
        <v>1</v>
      </c>
      <c r="R46" s="202">
        <v>1</v>
      </c>
      <c r="S46" s="202">
        <v>1</v>
      </c>
      <c r="T46" s="220">
        <v>71</v>
      </c>
      <c r="U46" s="240">
        <v>1</v>
      </c>
      <c r="V46" s="240"/>
      <c r="W46" s="240"/>
      <c r="X46" s="212" t="s">
        <v>1396</v>
      </c>
      <c r="Y46" s="212">
        <v>2</v>
      </c>
      <c r="Z46" s="217">
        <v>14.85</v>
      </c>
      <c r="AA46" s="216">
        <v>4.1100000000000003</v>
      </c>
      <c r="AB46" s="217">
        <v>22.12</v>
      </c>
      <c r="AC46" s="216">
        <v>4.83</v>
      </c>
      <c r="AD46" s="217">
        <v>14.82</v>
      </c>
      <c r="AE46" s="216">
        <v>4.05</v>
      </c>
      <c r="AF46" s="217">
        <v>16.5</v>
      </c>
      <c r="AG46" s="216">
        <v>4.72</v>
      </c>
      <c r="AH46" s="218"/>
      <c r="AI46" s="216"/>
      <c r="AJ46" s="218"/>
      <c r="AK46" s="216"/>
      <c r="AL46" s="218"/>
      <c r="AM46" s="216"/>
      <c r="AN46" s="218"/>
      <c r="AO46" s="216"/>
      <c r="AP46" s="219"/>
      <c r="AQ46" s="216"/>
      <c r="AR46" s="219"/>
      <c r="AS46" s="216"/>
      <c r="AT46" s="219"/>
      <c r="AU46" s="216"/>
      <c r="AV46" s="219"/>
      <c r="AW46" s="216"/>
      <c r="AX46" s="216"/>
      <c r="AY46" s="216"/>
      <c r="AZ46" s="216"/>
      <c r="BA46" s="216"/>
      <c r="BB46" s="216"/>
      <c r="BC46" s="216"/>
      <c r="BD46" s="216"/>
      <c r="BE46" s="216"/>
      <c r="BF46" s="216"/>
    </row>
    <row r="47" spans="1:58" x14ac:dyDescent="0.25">
      <c r="A47" s="220">
        <v>0</v>
      </c>
      <c r="B47" s="212">
        <v>44</v>
      </c>
      <c r="C47" s="220" t="s">
        <v>1966</v>
      </c>
      <c r="D47" s="220" t="s">
        <v>1493</v>
      </c>
      <c r="E47" s="220" t="s">
        <v>1494</v>
      </c>
      <c r="F47" s="236">
        <v>2016</v>
      </c>
      <c r="G47" s="220">
        <v>6</v>
      </c>
      <c r="H47" s="220" t="s">
        <v>1477</v>
      </c>
      <c r="I47" s="220">
        <v>84</v>
      </c>
      <c r="J47" s="216">
        <v>42</v>
      </c>
      <c r="K47" s="216">
        <v>42</v>
      </c>
      <c r="L47" s="220">
        <v>42</v>
      </c>
      <c r="M47" s="220">
        <v>42</v>
      </c>
      <c r="N47" s="220" t="s">
        <v>1495</v>
      </c>
      <c r="O47" s="220">
        <v>1</v>
      </c>
      <c r="P47" s="202">
        <v>1</v>
      </c>
      <c r="Q47" s="202">
        <v>1</v>
      </c>
      <c r="R47" s="202">
        <v>1</v>
      </c>
      <c r="S47" s="202"/>
      <c r="T47" s="220">
        <v>66</v>
      </c>
      <c r="U47" s="240">
        <v>1</v>
      </c>
      <c r="V47" s="240">
        <v>1</v>
      </c>
      <c r="W47" s="240"/>
      <c r="X47" s="212" t="s">
        <v>1396</v>
      </c>
      <c r="Y47" s="212">
        <v>2</v>
      </c>
      <c r="Z47" s="217">
        <v>12.02</v>
      </c>
      <c r="AA47" s="216">
        <v>2.25</v>
      </c>
      <c r="AB47" s="217">
        <v>20.48</v>
      </c>
      <c r="AC47" s="216">
        <v>3.02</v>
      </c>
      <c r="AD47" s="217">
        <v>11.89</v>
      </c>
      <c r="AE47" s="216">
        <v>3.02</v>
      </c>
      <c r="AF47" s="217">
        <v>13.02</v>
      </c>
      <c r="AG47" s="216">
        <v>2.44</v>
      </c>
      <c r="AH47" s="218">
        <v>45.23</v>
      </c>
      <c r="AI47" s="216">
        <v>6.02</v>
      </c>
      <c r="AJ47" s="218">
        <v>78.98</v>
      </c>
      <c r="AK47" s="216">
        <v>10.02</v>
      </c>
      <c r="AL47" s="218">
        <v>45.02</v>
      </c>
      <c r="AM47" s="216">
        <v>5.77</v>
      </c>
      <c r="AN47" s="218">
        <v>70.02</v>
      </c>
      <c r="AO47" s="216">
        <v>5.89</v>
      </c>
      <c r="AP47" s="219"/>
      <c r="AQ47" s="216"/>
      <c r="AR47" s="219"/>
      <c r="AS47" s="216"/>
      <c r="AT47" s="219"/>
      <c r="AU47" s="216"/>
      <c r="AV47" s="219"/>
      <c r="AW47" s="216"/>
      <c r="AX47" s="216"/>
      <c r="AY47" s="216"/>
      <c r="AZ47" s="216"/>
      <c r="BA47" s="216"/>
      <c r="BB47" s="216"/>
      <c r="BC47" s="216"/>
      <c r="BD47" s="216"/>
      <c r="BE47" s="216"/>
      <c r="BF47" s="216"/>
    </row>
    <row r="48" spans="1:58" x14ac:dyDescent="0.25">
      <c r="A48" s="220">
        <v>0</v>
      </c>
      <c r="B48" s="212">
        <v>45</v>
      </c>
      <c r="C48" s="220" t="s">
        <v>1474</v>
      </c>
      <c r="D48" s="220" t="s">
        <v>1475</v>
      </c>
      <c r="E48" s="220" t="s">
        <v>1476</v>
      </c>
      <c r="F48" s="236">
        <v>2016</v>
      </c>
      <c r="G48" s="220">
        <v>5</v>
      </c>
      <c r="H48" s="220" t="s">
        <v>1477</v>
      </c>
      <c r="I48" s="220">
        <v>160</v>
      </c>
      <c r="J48" s="216">
        <v>80</v>
      </c>
      <c r="K48" s="216">
        <v>80</v>
      </c>
      <c r="L48" s="220">
        <v>75</v>
      </c>
      <c r="M48" s="220">
        <v>85</v>
      </c>
      <c r="P48" s="202"/>
      <c r="Q48" s="202"/>
      <c r="R48" s="202"/>
      <c r="S48" s="202"/>
      <c r="U48" s="240">
        <v>1</v>
      </c>
      <c r="V48" s="240">
        <v>1</v>
      </c>
      <c r="W48" s="240"/>
      <c r="X48" s="220" t="s">
        <v>1394</v>
      </c>
      <c r="Y48" s="220">
        <v>3</v>
      </c>
      <c r="Z48" s="217">
        <v>13</v>
      </c>
      <c r="AA48" s="216">
        <v>1.3</v>
      </c>
      <c r="AB48" s="217">
        <v>20.5</v>
      </c>
      <c r="AC48" s="216">
        <v>2</v>
      </c>
      <c r="AD48" s="217">
        <v>12.6</v>
      </c>
      <c r="AE48" s="216">
        <v>1.2</v>
      </c>
      <c r="AF48" s="217">
        <v>15.1</v>
      </c>
      <c r="AG48" s="216">
        <v>1.6</v>
      </c>
      <c r="AH48" s="218">
        <v>21.2</v>
      </c>
      <c r="AI48" s="216">
        <v>1.9</v>
      </c>
      <c r="AJ48" s="218">
        <v>33.799999999999997</v>
      </c>
      <c r="AK48" s="216">
        <v>2.2999999999999998</v>
      </c>
      <c r="AL48" s="218">
        <v>22.3</v>
      </c>
      <c r="AM48" s="216">
        <v>2.1</v>
      </c>
      <c r="AN48" s="218">
        <v>25.4</v>
      </c>
      <c r="AO48" s="216">
        <v>2.1</v>
      </c>
      <c r="AP48" s="219"/>
      <c r="AQ48" s="216"/>
      <c r="AR48" s="219"/>
      <c r="AS48" s="216"/>
      <c r="AT48" s="219"/>
      <c r="AU48" s="216"/>
      <c r="AV48" s="219"/>
      <c r="AW48" s="216"/>
      <c r="AX48" s="216"/>
      <c r="AY48" s="216"/>
      <c r="AZ48" s="216"/>
      <c r="BA48" s="216"/>
      <c r="BB48" s="216"/>
      <c r="BC48" s="216"/>
      <c r="BD48" s="216"/>
      <c r="BE48" s="216"/>
      <c r="BF48" s="216"/>
    </row>
    <row r="49" spans="1:58" x14ac:dyDescent="0.25">
      <c r="A49" s="220">
        <v>0</v>
      </c>
      <c r="B49" s="212">
        <v>46</v>
      </c>
      <c r="C49" s="220" t="s">
        <v>1496</v>
      </c>
      <c r="D49" s="220" t="s">
        <v>1497</v>
      </c>
      <c r="E49" s="220" t="s">
        <v>1498</v>
      </c>
      <c r="F49" s="236">
        <v>2016</v>
      </c>
      <c r="G49" s="220">
        <v>8</v>
      </c>
      <c r="H49" s="220" t="s">
        <v>1284</v>
      </c>
      <c r="I49" s="220">
        <v>83</v>
      </c>
      <c r="J49" s="216">
        <v>40</v>
      </c>
      <c r="K49" s="216">
        <v>38</v>
      </c>
      <c r="P49" s="202"/>
      <c r="Q49" s="202"/>
      <c r="R49" s="202"/>
      <c r="S49" s="202"/>
      <c r="U49" s="240">
        <v>1</v>
      </c>
      <c r="V49" s="240"/>
      <c r="W49" s="240"/>
      <c r="X49" s="212" t="s">
        <v>1395</v>
      </c>
      <c r="Y49" s="212">
        <v>1</v>
      </c>
      <c r="Z49" s="217">
        <v>21.64</v>
      </c>
      <c r="AA49" s="216">
        <v>1.87</v>
      </c>
      <c r="AB49" s="217">
        <v>20.02</v>
      </c>
      <c r="AC49" s="216">
        <v>2.13</v>
      </c>
      <c r="AD49" s="217">
        <v>21.55</v>
      </c>
      <c r="AE49" s="216">
        <v>2.54</v>
      </c>
      <c r="AF49" s="217">
        <v>17.420000000000002</v>
      </c>
      <c r="AG49" s="216">
        <v>2.39</v>
      </c>
      <c r="AH49" s="218"/>
      <c r="AI49" s="216"/>
      <c r="AJ49" s="218"/>
      <c r="AK49" s="216"/>
      <c r="AL49" s="218"/>
      <c r="AM49" s="216"/>
      <c r="AN49" s="218"/>
      <c r="AO49" s="216"/>
      <c r="AP49" s="219"/>
      <c r="AQ49" s="216"/>
      <c r="AR49" s="219"/>
      <c r="AS49" s="216"/>
      <c r="AT49" s="219"/>
      <c r="AU49" s="216"/>
      <c r="AV49" s="219"/>
      <c r="AW49" s="216"/>
      <c r="AX49" s="216"/>
      <c r="AY49" s="216"/>
      <c r="AZ49" s="216"/>
      <c r="BA49" s="216"/>
      <c r="BB49" s="216"/>
      <c r="BC49" s="216"/>
      <c r="BD49" s="216"/>
      <c r="BE49" s="216"/>
      <c r="BF49" s="216"/>
    </row>
    <row r="50" spans="1:58" x14ac:dyDescent="0.25">
      <c r="A50" s="212">
        <v>18</v>
      </c>
      <c r="B50" s="212">
        <v>47</v>
      </c>
      <c r="C50" s="213" t="s">
        <v>1248</v>
      </c>
      <c r="D50" s="212" t="s">
        <v>1039</v>
      </c>
      <c r="E50" s="212" t="s">
        <v>626</v>
      </c>
      <c r="F50" s="236">
        <v>2016</v>
      </c>
      <c r="G50" s="214">
        <v>1</v>
      </c>
      <c r="H50" s="212" t="s">
        <v>1278</v>
      </c>
      <c r="I50" s="215">
        <v>60</v>
      </c>
      <c r="J50" s="216">
        <v>30</v>
      </c>
      <c r="K50" s="216">
        <v>30</v>
      </c>
      <c r="L50" s="215">
        <v>35</v>
      </c>
      <c r="M50" s="215">
        <v>25</v>
      </c>
      <c r="N50" s="202" t="s">
        <v>664</v>
      </c>
      <c r="O50" s="202"/>
      <c r="P50" s="202">
        <v>1</v>
      </c>
      <c r="Q50" s="202">
        <v>1</v>
      </c>
      <c r="R50" s="202">
        <v>1</v>
      </c>
      <c r="S50" s="202">
        <v>1</v>
      </c>
      <c r="T50" s="202">
        <v>71</v>
      </c>
      <c r="U50" s="240">
        <v>1</v>
      </c>
      <c r="V50" s="240">
        <v>1</v>
      </c>
      <c r="W50" s="240"/>
      <c r="X50" s="212" t="s">
        <v>1395</v>
      </c>
      <c r="Y50" s="212">
        <v>1</v>
      </c>
      <c r="Z50" s="217">
        <v>16.11</v>
      </c>
      <c r="AA50" s="216">
        <v>5.17</v>
      </c>
      <c r="AB50" s="217">
        <v>19.78</v>
      </c>
      <c r="AC50" s="216">
        <v>5.79</v>
      </c>
      <c r="AD50" s="217">
        <v>16.05</v>
      </c>
      <c r="AE50" s="216">
        <v>5.1100000000000003</v>
      </c>
      <c r="AF50" s="217">
        <v>16.38</v>
      </c>
      <c r="AG50" s="216">
        <v>5.35</v>
      </c>
      <c r="AH50" s="218">
        <v>42.21</v>
      </c>
      <c r="AI50" s="216">
        <v>6.42</v>
      </c>
      <c r="AJ50" s="218">
        <v>37.75</v>
      </c>
      <c r="AK50" s="216">
        <v>5.12</v>
      </c>
      <c r="AL50" s="218">
        <v>42.38</v>
      </c>
      <c r="AM50" s="216">
        <v>6.75</v>
      </c>
      <c r="AN50" s="218">
        <v>40.78</v>
      </c>
      <c r="AO50" s="216">
        <v>5.88</v>
      </c>
      <c r="AP50" s="219"/>
      <c r="AQ50" s="216"/>
      <c r="AR50" s="219"/>
      <c r="AS50" s="216"/>
      <c r="AT50" s="219"/>
      <c r="AU50" s="216"/>
      <c r="AV50" s="219"/>
      <c r="AW50" s="216"/>
      <c r="AX50" s="216"/>
      <c r="AY50" s="216"/>
      <c r="AZ50" s="216"/>
      <c r="BA50" s="216"/>
      <c r="BB50" s="216"/>
      <c r="BC50" s="216"/>
      <c r="BD50" s="216"/>
      <c r="BE50" s="216"/>
      <c r="BF50" s="216"/>
    </row>
    <row r="51" spans="1:58" x14ac:dyDescent="0.25">
      <c r="A51" s="220">
        <v>0</v>
      </c>
      <c r="B51" s="212">
        <v>48</v>
      </c>
      <c r="C51" s="220" t="s">
        <v>1488</v>
      </c>
      <c r="D51" s="220" t="s">
        <v>1489</v>
      </c>
      <c r="E51" s="220" t="s">
        <v>1490</v>
      </c>
      <c r="F51" s="236">
        <v>2016</v>
      </c>
      <c r="G51" s="220">
        <v>8</v>
      </c>
      <c r="H51" s="220" t="s">
        <v>1472</v>
      </c>
      <c r="I51" s="220">
        <v>50</v>
      </c>
      <c r="J51" s="216">
        <v>25</v>
      </c>
      <c r="K51" s="216">
        <v>25</v>
      </c>
      <c r="L51" s="220">
        <v>24</v>
      </c>
      <c r="M51" s="220">
        <v>26</v>
      </c>
      <c r="N51" s="220" t="s">
        <v>1491</v>
      </c>
      <c r="P51" s="202">
        <v>1</v>
      </c>
      <c r="Q51" s="202">
        <v>1</v>
      </c>
      <c r="R51" s="202">
        <v>1</v>
      </c>
      <c r="S51" s="202">
        <v>1</v>
      </c>
      <c r="T51" s="220">
        <v>71</v>
      </c>
      <c r="U51" s="240">
        <v>1</v>
      </c>
      <c r="V51" s="240"/>
      <c r="W51" s="240"/>
      <c r="X51" s="220" t="s">
        <v>1394</v>
      </c>
      <c r="Y51" s="220">
        <v>3</v>
      </c>
      <c r="Z51" s="217">
        <v>12.5</v>
      </c>
      <c r="AA51" s="216">
        <v>4.8</v>
      </c>
      <c r="AB51" s="217">
        <v>14.6</v>
      </c>
      <c r="AC51" s="216">
        <v>5.3</v>
      </c>
      <c r="AD51" s="217">
        <v>12.2</v>
      </c>
      <c r="AE51" s="216">
        <v>5.8</v>
      </c>
      <c r="AF51" s="217">
        <v>12.9</v>
      </c>
      <c r="AG51" s="216">
        <v>5.0999999999999996</v>
      </c>
      <c r="AH51" s="218"/>
      <c r="AI51" s="216"/>
      <c r="AJ51" s="218"/>
      <c r="AK51" s="216"/>
      <c r="AL51" s="218"/>
      <c r="AM51" s="216"/>
      <c r="AN51" s="218"/>
      <c r="AO51" s="216"/>
      <c r="AP51" s="219"/>
      <c r="AQ51" s="216"/>
      <c r="AR51" s="219"/>
      <c r="AS51" s="216"/>
      <c r="AT51" s="219"/>
      <c r="AU51" s="216"/>
      <c r="AV51" s="219"/>
      <c r="AW51" s="216"/>
      <c r="AX51" s="216"/>
      <c r="AY51" s="216"/>
      <c r="AZ51" s="216"/>
      <c r="BA51" s="216"/>
      <c r="BB51" s="216"/>
      <c r="BC51" s="216"/>
      <c r="BD51" s="216"/>
      <c r="BE51" s="216"/>
      <c r="BF51" s="216"/>
    </row>
    <row r="52" spans="1:58" x14ac:dyDescent="0.25">
      <c r="A52" s="212">
        <v>30</v>
      </c>
      <c r="B52" s="212">
        <v>49</v>
      </c>
      <c r="C52" s="213" t="s">
        <v>777</v>
      </c>
      <c r="D52" s="212" t="s">
        <v>1262</v>
      </c>
      <c r="E52" s="212" t="s">
        <v>778</v>
      </c>
      <c r="F52" s="236">
        <v>2016</v>
      </c>
      <c r="G52" s="214">
        <v>5</v>
      </c>
      <c r="H52" s="212" t="s">
        <v>1275</v>
      </c>
      <c r="I52" s="215">
        <v>68</v>
      </c>
      <c r="J52" s="216">
        <v>34</v>
      </c>
      <c r="K52" s="216">
        <v>34</v>
      </c>
      <c r="L52" s="215">
        <v>45</v>
      </c>
      <c r="M52" s="215">
        <v>23</v>
      </c>
      <c r="N52" s="202" t="s">
        <v>1263</v>
      </c>
      <c r="O52" s="202"/>
      <c r="P52" s="202">
        <v>1</v>
      </c>
      <c r="Q52" s="202">
        <v>1</v>
      </c>
      <c r="R52" s="202">
        <v>1</v>
      </c>
      <c r="S52" s="202">
        <v>1</v>
      </c>
      <c r="T52" s="202">
        <v>74.36</v>
      </c>
      <c r="U52" s="240">
        <v>1</v>
      </c>
      <c r="V52" s="240">
        <v>1</v>
      </c>
      <c r="W52" s="240"/>
      <c r="X52" s="212" t="s">
        <v>1395</v>
      </c>
      <c r="Y52" s="212">
        <v>1</v>
      </c>
      <c r="Z52" s="217">
        <v>13.52</v>
      </c>
      <c r="AA52" s="216">
        <v>3.97</v>
      </c>
      <c r="AB52" s="217">
        <v>16.02</v>
      </c>
      <c r="AC52" s="216">
        <v>2.73</v>
      </c>
      <c r="AD52" s="217">
        <v>13.44</v>
      </c>
      <c r="AE52" s="216">
        <v>3.72</v>
      </c>
      <c r="AF52" s="217">
        <v>13.82</v>
      </c>
      <c r="AG52" s="216">
        <v>3.16</v>
      </c>
      <c r="AH52" s="218">
        <v>62.75</v>
      </c>
      <c r="AI52" s="216">
        <v>3.41</v>
      </c>
      <c r="AJ52" s="218">
        <v>69.650000000000006</v>
      </c>
      <c r="AK52" s="216">
        <v>3.58</v>
      </c>
      <c r="AL52" s="218">
        <v>62.37</v>
      </c>
      <c r="AM52" s="216">
        <v>3.52</v>
      </c>
      <c r="AN52" s="218">
        <v>62.79</v>
      </c>
      <c r="AO52" s="216">
        <v>4.03</v>
      </c>
      <c r="AP52" s="219"/>
      <c r="AQ52" s="216"/>
      <c r="AR52" s="219"/>
      <c r="AS52" s="216"/>
      <c r="AT52" s="219"/>
      <c r="AU52" s="216"/>
      <c r="AV52" s="219"/>
      <c r="AW52" s="216"/>
      <c r="AX52" s="216"/>
      <c r="AY52" s="216"/>
      <c r="AZ52" s="216"/>
      <c r="BA52" s="216"/>
      <c r="BB52" s="216"/>
      <c r="BC52" s="216"/>
      <c r="BD52" s="216"/>
      <c r="BE52" s="216"/>
      <c r="BF52" s="216"/>
    </row>
    <row r="53" spans="1:58" x14ac:dyDescent="0.25">
      <c r="A53" s="220">
        <v>0</v>
      </c>
      <c r="B53" s="212">
        <v>50</v>
      </c>
      <c r="C53" s="220" t="s">
        <v>1462</v>
      </c>
      <c r="D53" s="220" t="s">
        <v>1463</v>
      </c>
      <c r="E53" s="220" t="s">
        <v>716</v>
      </c>
      <c r="F53" s="236">
        <v>2016</v>
      </c>
      <c r="G53" s="220">
        <v>8</v>
      </c>
      <c r="H53" s="220" t="s">
        <v>1465</v>
      </c>
      <c r="I53" s="220">
        <v>165</v>
      </c>
      <c r="J53" s="216">
        <v>115</v>
      </c>
      <c r="K53" s="216">
        <v>50</v>
      </c>
      <c r="L53" s="220">
        <v>96</v>
      </c>
      <c r="M53" s="220">
        <v>69</v>
      </c>
      <c r="N53" s="220" t="s">
        <v>1466</v>
      </c>
      <c r="P53" s="202">
        <v>1</v>
      </c>
      <c r="Q53" s="202">
        <v>1</v>
      </c>
      <c r="R53" s="202">
        <v>1</v>
      </c>
      <c r="S53" s="202">
        <v>1</v>
      </c>
      <c r="T53" s="220">
        <v>71</v>
      </c>
      <c r="U53" s="240">
        <v>1</v>
      </c>
      <c r="V53" s="240">
        <v>1</v>
      </c>
      <c r="W53" s="240">
        <v>1</v>
      </c>
      <c r="X53" s="220" t="s">
        <v>1394</v>
      </c>
      <c r="Y53" s="220">
        <v>3</v>
      </c>
      <c r="Z53" s="217">
        <v>17.54</v>
      </c>
      <c r="AA53" s="216">
        <v>5.26</v>
      </c>
      <c r="AB53" s="217">
        <v>22.43</v>
      </c>
      <c r="AC53" s="216">
        <v>4.78</v>
      </c>
      <c r="AD53" s="217">
        <v>17.98</v>
      </c>
      <c r="AE53" s="216">
        <v>5.01</v>
      </c>
      <c r="AF53" s="217">
        <v>19.37</v>
      </c>
      <c r="AG53" s="216">
        <v>4.29</v>
      </c>
      <c r="AH53" s="218">
        <v>35.76</v>
      </c>
      <c r="AI53" s="216">
        <v>6.43</v>
      </c>
      <c r="AJ53" s="218">
        <v>27.34</v>
      </c>
      <c r="AK53" s="216">
        <v>6.79</v>
      </c>
      <c r="AL53" s="218">
        <v>35.229999999999997</v>
      </c>
      <c r="AM53" s="216">
        <v>7.14</v>
      </c>
      <c r="AN53" s="218">
        <v>31.27</v>
      </c>
      <c r="AO53" s="216">
        <v>6.82</v>
      </c>
      <c r="AP53" s="219">
        <v>23.67</v>
      </c>
      <c r="AQ53" s="216">
        <v>5.0199999999999996</v>
      </c>
      <c r="AR53" s="219">
        <v>28.69</v>
      </c>
      <c r="AS53" s="216">
        <v>4.63</v>
      </c>
      <c r="AT53" s="219">
        <v>23.85</v>
      </c>
      <c r="AU53" s="216">
        <v>4.32</v>
      </c>
      <c r="AV53" s="219">
        <v>26.03</v>
      </c>
      <c r="AW53" s="216">
        <v>4.4400000000000004</v>
      </c>
      <c r="AX53" s="216"/>
      <c r="AY53" s="216"/>
      <c r="AZ53" s="216"/>
      <c r="BA53" s="216"/>
      <c r="BB53" s="216"/>
      <c r="BC53" s="216"/>
      <c r="BD53" s="216"/>
      <c r="BE53" s="216"/>
      <c r="BF53" s="216"/>
    </row>
    <row r="54" spans="1:58" x14ac:dyDescent="0.25">
      <c r="A54" s="212">
        <v>33</v>
      </c>
      <c r="B54" s="212">
        <v>51</v>
      </c>
      <c r="C54" s="213" t="s">
        <v>1255</v>
      </c>
      <c r="D54" s="212" t="s">
        <v>901</v>
      </c>
      <c r="E54" s="212" t="s">
        <v>23</v>
      </c>
      <c r="F54" s="236">
        <v>2016</v>
      </c>
      <c r="G54" s="214">
        <v>1</v>
      </c>
      <c r="H54" s="212" t="s">
        <v>1276</v>
      </c>
      <c r="I54" s="215">
        <v>42</v>
      </c>
      <c r="J54" s="216">
        <v>21</v>
      </c>
      <c r="K54" s="216">
        <v>21</v>
      </c>
      <c r="L54" s="215">
        <v>42</v>
      </c>
      <c r="M54" s="215">
        <v>20</v>
      </c>
      <c r="N54" s="202" t="s">
        <v>389</v>
      </c>
      <c r="O54" s="202"/>
      <c r="P54" s="202">
        <v>1</v>
      </c>
      <c r="Q54" s="202">
        <v>1</v>
      </c>
      <c r="R54" s="202">
        <v>1</v>
      </c>
      <c r="S54" s="202">
        <v>1</v>
      </c>
      <c r="T54" s="202"/>
      <c r="U54" s="240">
        <v>1</v>
      </c>
      <c r="V54" s="240"/>
      <c r="W54" s="240">
        <v>1</v>
      </c>
      <c r="X54" s="212" t="s">
        <v>1395</v>
      </c>
      <c r="Y54" s="212">
        <v>1</v>
      </c>
      <c r="Z54" s="217">
        <v>15.96</v>
      </c>
      <c r="AA54" s="216">
        <v>3.56</v>
      </c>
      <c r="AB54" s="217">
        <v>20.57</v>
      </c>
      <c r="AC54" s="216">
        <v>4.97</v>
      </c>
      <c r="AD54" s="217">
        <v>16.37</v>
      </c>
      <c r="AE54" s="216">
        <v>3.89</v>
      </c>
      <c r="AF54" s="217">
        <v>15.72</v>
      </c>
      <c r="AG54" s="216">
        <v>3.52</v>
      </c>
      <c r="AH54" s="218"/>
      <c r="AI54" s="216"/>
      <c r="AJ54" s="218"/>
      <c r="AK54" s="216"/>
      <c r="AL54" s="218"/>
      <c r="AM54" s="216"/>
      <c r="AN54" s="218"/>
      <c r="AO54" s="216"/>
      <c r="AP54" s="219">
        <v>22.16</v>
      </c>
      <c r="AQ54" s="216">
        <v>3.56</v>
      </c>
      <c r="AR54" s="219">
        <v>26.16</v>
      </c>
      <c r="AS54" s="216">
        <v>3.33</v>
      </c>
      <c r="AT54" s="219">
        <v>22.65</v>
      </c>
      <c r="AU54" s="216">
        <v>3.89</v>
      </c>
      <c r="AV54" s="219">
        <v>23.78</v>
      </c>
      <c r="AW54" s="216">
        <v>3.11</v>
      </c>
      <c r="AX54" s="216"/>
      <c r="AY54" s="216"/>
      <c r="AZ54" s="216"/>
      <c r="BA54" s="216"/>
      <c r="BB54" s="216"/>
      <c r="BC54" s="216"/>
      <c r="BD54" s="216"/>
      <c r="BE54" s="216"/>
      <c r="BF54" s="216"/>
    </row>
    <row r="55" spans="1:58" x14ac:dyDescent="0.25">
      <c r="A55" s="212"/>
      <c r="B55" s="212">
        <v>52</v>
      </c>
      <c r="C55" s="213" t="s">
        <v>1849</v>
      </c>
      <c r="D55" s="212" t="s">
        <v>1850</v>
      </c>
      <c r="E55" s="212" t="s">
        <v>1851</v>
      </c>
      <c r="F55" s="236">
        <v>2016</v>
      </c>
      <c r="G55" s="214">
        <v>10</v>
      </c>
      <c r="H55" s="212" t="s">
        <v>1852</v>
      </c>
      <c r="I55" s="215">
        <v>32</v>
      </c>
      <c r="J55" s="216">
        <v>16</v>
      </c>
      <c r="K55" s="216">
        <v>16</v>
      </c>
      <c r="L55" s="215">
        <v>18</v>
      </c>
      <c r="M55" s="215">
        <v>14</v>
      </c>
      <c r="N55" s="202" t="s">
        <v>1853</v>
      </c>
      <c r="O55" s="202">
        <v>1</v>
      </c>
      <c r="P55" s="202">
        <v>1</v>
      </c>
      <c r="Q55" s="202">
        <v>1</v>
      </c>
      <c r="R55" s="202">
        <v>1</v>
      </c>
      <c r="S55" s="202">
        <v>1</v>
      </c>
      <c r="T55" s="202">
        <v>78</v>
      </c>
      <c r="U55" s="240">
        <v>1</v>
      </c>
      <c r="V55" s="240">
        <v>1</v>
      </c>
      <c r="W55" s="240"/>
      <c r="X55" s="212" t="s">
        <v>1859</v>
      </c>
      <c r="Y55" s="212">
        <v>3</v>
      </c>
      <c r="Z55" s="217">
        <v>18.22</v>
      </c>
      <c r="AA55" s="216">
        <v>2.0099999999999998</v>
      </c>
      <c r="AB55" s="217">
        <v>21.09</v>
      </c>
      <c r="AC55" s="216">
        <v>3.28</v>
      </c>
      <c r="AD55" s="217">
        <v>18.09</v>
      </c>
      <c r="AE55" s="216">
        <v>2.67</v>
      </c>
      <c r="AF55" s="217">
        <v>19.28</v>
      </c>
      <c r="AG55" s="216">
        <v>2.13</v>
      </c>
      <c r="AH55" s="218">
        <v>30.67</v>
      </c>
      <c r="AI55" s="216">
        <v>5.77</v>
      </c>
      <c r="AJ55" s="218">
        <v>45.78</v>
      </c>
      <c r="AK55" s="216">
        <v>5.23</v>
      </c>
      <c r="AL55" s="218">
        <v>30.45</v>
      </c>
      <c r="AM55" s="216">
        <v>4.7699999999999996</v>
      </c>
      <c r="AN55" s="218">
        <v>35.67</v>
      </c>
      <c r="AO55" s="216">
        <v>4.26</v>
      </c>
      <c r="AX55" s="216" t="s">
        <v>1860</v>
      </c>
      <c r="AY55" s="216">
        <v>16.68</v>
      </c>
      <c r="AZ55" s="216">
        <v>2.09</v>
      </c>
      <c r="BA55" s="216">
        <v>12.28</v>
      </c>
      <c r="BB55" s="216">
        <v>3.55</v>
      </c>
      <c r="BC55" s="216">
        <v>17.010000000000002</v>
      </c>
      <c r="BD55" s="216">
        <v>3.11</v>
      </c>
      <c r="BE55" s="216">
        <v>16.32</v>
      </c>
      <c r="BF55" s="216">
        <v>4.6500000000000004</v>
      </c>
    </row>
    <row r="56" spans="1:58" x14ac:dyDescent="0.25">
      <c r="A56" s="212"/>
      <c r="B56" s="212">
        <v>53</v>
      </c>
      <c r="C56" s="213" t="s">
        <v>1861</v>
      </c>
      <c r="D56" s="212" t="s">
        <v>1862</v>
      </c>
      <c r="E56" s="212" t="s">
        <v>323</v>
      </c>
      <c r="F56" s="236">
        <v>2016</v>
      </c>
      <c r="G56" s="214">
        <v>5</v>
      </c>
      <c r="H56" s="212" t="s">
        <v>1863</v>
      </c>
      <c r="I56" s="215">
        <v>60</v>
      </c>
      <c r="J56" s="216">
        <v>30</v>
      </c>
      <c r="K56" s="216">
        <v>30</v>
      </c>
      <c r="L56" s="215">
        <v>36</v>
      </c>
      <c r="M56" s="215">
        <v>24</v>
      </c>
      <c r="N56" s="202" t="s">
        <v>1864</v>
      </c>
      <c r="O56" s="202">
        <v>1</v>
      </c>
      <c r="P56" s="202">
        <v>1</v>
      </c>
      <c r="Q56" s="202">
        <v>1</v>
      </c>
      <c r="R56" s="202">
        <v>1</v>
      </c>
      <c r="S56" s="202"/>
      <c r="T56" s="202">
        <v>61</v>
      </c>
      <c r="U56" s="240">
        <v>1</v>
      </c>
      <c r="V56" s="240">
        <v>1</v>
      </c>
      <c r="W56" s="240">
        <v>1</v>
      </c>
      <c r="X56" s="212" t="s">
        <v>1859</v>
      </c>
      <c r="Y56" s="212">
        <v>3</v>
      </c>
      <c r="Z56" s="217">
        <v>16.2</v>
      </c>
      <c r="AA56" s="216">
        <v>3.6</v>
      </c>
      <c r="AB56" s="217">
        <v>24.1</v>
      </c>
      <c r="AC56" s="216">
        <v>2.8</v>
      </c>
      <c r="AD56" s="217">
        <v>16.399999999999999</v>
      </c>
      <c r="AE56" s="216">
        <v>3.3</v>
      </c>
      <c r="AF56" s="217">
        <v>19.100000000000001</v>
      </c>
      <c r="AG56" s="216">
        <v>2.1</v>
      </c>
      <c r="AH56" s="218">
        <v>31.3</v>
      </c>
      <c r="AI56" s="216">
        <v>6.1</v>
      </c>
      <c r="AJ56" s="218">
        <v>42.4</v>
      </c>
      <c r="AK56" s="216">
        <v>8.6999999999999993</v>
      </c>
      <c r="AL56" s="218">
        <v>30.9</v>
      </c>
      <c r="AM56" s="216">
        <v>8.5</v>
      </c>
      <c r="AN56" s="218">
        <v>35.200000000000003</v>
      </c>
      <c r="AO56" s="216">
        <v>6</v>
      </c>
      <c r="AP56" s="219">
        <v>23.8</v>
      </c>
      <c r="AQ56" s="216">
        <v>3.4</v>
      </c>
      <c r="AR56" s="219">
        <v>29.1</v>
      </c>
      <c r="AS56" s="216">
        <v>2.9</v>
      </c>
      <c r="AT56" s="219">
        <v>23.7</v>
      </c>
      <c r="AU56" s="216">
        <v>3.6</v>
      </c>
      <c r="AV56" s="219">
        <v>26.2</v>
      </c>
      <c r="AW56" s="216">
        <v>2.5</v>
      </c>
      <c r="AX56" s="216"/>
      <c r="AY56" s="216"/>
      <c r="AZ56" s="216"/>
      <c r="BA56" s="216"/>
      <c r="BB56" s="216"/>
      <c r="BC56" s="216"/>
      <c r="BD56" s="216"/>
      <c r="BE56" s="216"/>
      <c r="BF56" s="216"/>
    </row>
    <row r="57" spans="1:58" x14ac:dyDescent="0.25">
      <c r="A57" s="212"/>
      <c r="B57" s="212">
        <v>54</v>
      </c>
      <c r="C57" s="213" t="s">
        <v>1865</v>
      </c>
      <c r="D57" s="212" t="s">
        <v>1866</v>
      </c>
      <c r="E57" s="212" t="s">
        <v>1867</v>
      </c>
      <c r="F57" s="236">
        <v>2017</v>
      </c>
      <c r="G57" s="214">
        <v>4</v>
      </c>
      <c r="H57" s="212" t="s">
        <v>1868</v>
      </c>
      <c r="I57" s="215">
        <v>110</v>
      </c>
      <c r="J57" s="216">
        <v>55</v>
      </c>
      <c r="K57" s="216">
        <v>55</v>
      </c>
      <c r="L57" s="215">
        <v>57</v>
      </c>
      <c r="M57" s="215">
        <v>53</v>
      </c>
      <c r="N57" s="202" t="s">
        <v>1869</v>
      </c>
      <c r="O57" s="202"/>
      <c r="P57" s="202">
        <v>1</v>
      </c>
      <c r="Q57" s="202">
        <v>1</v>
      </c>
      <c r="R57" s="202">
        <v>1</v>
      </c>
      <c r="S57" s="202"/>
      <c r="T57" s="202">
        <v>71</v>
      </c>
      <c r="U57" s="240">
        <v>1</v>
      </c>
      <c r="V57" s="240">
        <v>1</v>
      </c>
      <c r="W57" s="240"/>
      <c r="X57" s="212" t="s">
        <v>1859</v>
      </c>
      <c r="Y57" s="212">
        <v>3</v>
      </c>
      <c r="Z57" s="217">
        <v>16.61</v>
      </c>
      <c r="AA57" s="216">
        <v>2.75</v>
      </c>
      <c r="AB57" s="217">
        <v>27.11</v>
      </c>
      <c r="AC57" s="216">
        <v>3.79</v>
      </c>
      <c r="AD57" s="217">
        <v>16.53</v>
      </c>
      <c r="AE57" s="216">
        <v>2.5299999999999998</v>
      </c>
      <c r="AF57" s="217">
        <v>21.43</v>
      </c>
      <c r="AG57" s="216">
        <v>3.66</v>
      </c>
      <c r="AH57" s="218">
        <v>32.69</v>
      </c>
      <c r="AI57" s="216">
        <v>3.53</v>
      </c>
      <c r="AJ57" s="218">
        <v>52.26</v>
      </c>
      <c r="AK57" s="216">
        <v>6.08</v>
      </c>
      <c r="AL57" s="218">
        <v>32.75</v>
      </c>
      <c r="AM57" s="216">
        <v>3.45</v>
      </c>
      <c r="AN57" s="218">
        <v>43.75</v>
      </c>
      <c r="AO57" s="216">
        <v>5.75</v>
      </c>
      <c r="AP57" s="219"/>
      <c r="AQ57" s="216"/>
      <c r="AR57" s="219"/>
      <c r="AS57" s="216"/>
      <c r="AT57" s="219"/>
      <c r="AU57" s="216"/>
      <c r="AV57" s="219"/>
      <c r="AW57" s="216"/>
      <c r="AX57" s="216" t="s">
        <v>1872</v>
      </c>
      <c r="AY57" s="216">
        <v>25.55</v>
      </c>
      <c r="AZ57" s="216">
        <v>3.63</v>
      </c>
      <c r="BA57" s="216">
        <v>12.12</v>
      </c>
      <c r="BB57" s="216">
        <v>1.39</v>
      </c>
      <c r="BC57" s="216">
        <v>25.46</v>
      </c>
      <c r="BD57" s="216">
        <v>3.53</v>
      </c>
      <c r="BE57" s="216">
        <v>16.23</v>
      </c>
      <c r="BF57" s="216">
        <v>1.96</v>
      </c>
    </row>
    <row r="58" spans="1:58" x14ac:dyDescent="0.25">
      <c r="A58" s="212"/>
      <c r="B58" s="212">
        <v>55</v>
      </c>
      <c r="C58" s="213" t="s">
        <v>1873</v>
      </c>
      <c r="D58" s="212" t="s">
        <v>931</v>
      </c>
      <c r="E58" s="212" t="s">
        <v>1874</v>
      </c>
      <c r="F58" s="236">
        <v>2016</v>
      </c>
      <c r="G58" s="214">
        <v>5</v>
      </c>
      <c r="H58" s="212" t="s">
        <v>1875</v>
      </c>
      <c r="I58" s="215">
        <v>80</v>
      </c>
      <c r="J58" s="216">
        <v>40</v>
      </c>
      <c r="K58" s="216">
        <v>40</v>
      </c>
      <c r="L58" s="215">
        <v>55</v>
      </c>
      <c r="M58" s="215">
        <v>25</v>
      </c>
      <c r="N58" s="202" t="s">
        <v>1876</v>
      </c>
      <c r="O58" s="202"/>
      <c r="P58" s="202">
        <v>1</v>
      </c>
      <c r="Q58" s="202">
        <v>1</v>
      </c>
      <c r="R58" s="202">
        <v>1</v>
      </c>
      <c r="S58" s="202">
        <v>1</v>
      </c>
      <c r="T58" s="202">
        <v>75</v>
      </c>
      <c r="U58" s="240"/>
      <c r="V58" s="240">
        <v>1</v>
      </c>
      <c r="W58" s="240"/>
      <c r="X58" s="212" t="s">
        <v>1859</v>
      </c>
      <c r="Y58" s="212">
        <v>3</v>
      </c>
      <c r="Z58" s="217"/>
      <c r="AA58" s="216"/>
      <c r="AB58" s="217"/>
      <c r="AC58" s="216"/>
      <c r="AD58" s="217"/>
      <c r="AE58" s="216"/>
      <c r="AF58" s="217"/>
      <c r="AG58" s="216"/>
      <c r="AH58" s="218">
        <v>36.840000000000003</v>
      </c>
      <c r="AI58" s="216">
        <v>3.21</v>
      </c>
      <c r="AJ58" s="218">
        <v>42.42</v>
      </c>
      <c r="AK58" s="216">
        <v>5.61</v>
      </c>
      <c r="AL58" s="218">
        <v>39.42</v>
      </c>
      <c r="AM58" s="216">
        <v>3.24</v>
      </c>
      <c r="AN58" s="218">
        <v>35.520000000000003</v>
      </c>
      <c r="AO58" s="216">
        <v>4.3099999999999996</v>
      </c>
      <c r="AP58" s="219"/>
      <c r="AQ58" s="216"/>
      <c r="AR58" s="219"/>
      <c r="AS58" s="216"/>
      <c r="AT58" s="219"/>
      <c r="AU58" s="216"/>
      <c r="AV58" s="219"/>
      <c r="AW58" s="216"/>
      <c r="AX58" s="216"/>
      <c r="AY58" s="216"/>
      <c r="AZ58" s="216"/>
      <c r="BA58" s="216"/>
      <c r="BB58" s="216"/>
      <c r="BC58" s="216"/>
      <c r="BD58" s="216"/>
      <c r="BE58" s="216"/>
      <c r="BF58" s="216"/>
    </row>
    <row r="59" spans="1:58" x14ac:dyDescent="0.25">
      <c r="A59" s="212"/>
      <c r="B59" s="212">
        <v>56</v>
      </c>
      <c r="C59" s="213" t="s">
        <v>1877</v>
      </c>
      <c r="D59" s="212" t="s">
        <v>1878</v>
      </c>
      <c r="E59" s="212" t="s">
        <v>1879</v>
      </c>
      <c r="F59" s="236">
        <v>2016</v>
      </c>
      <c r="G59" s="214">
        <v>11</v>
      </c>
      <c r="H59" s="212" t="s">
        <v>1880</v>
      </c>
      <c r="I59" s="215">
        <v>110</v>
      </c>
      <c r="J59" s="216">
        <v>55</v>
      </c>
      <c r="K59" s="216">
        <v>55</v>
      </c>
      <c r="L59" s="215">
        <v>60</v>
      </c>
      <c r="M59" s="215">
        <v>50</v>
      </c>
      <c r="N59" s="202" t="s">
        <v>1881</v>
      </c>
      <c r="O59" s="202"/>
      <c r="P59" s="202">
        <v>1</v>
      </c>
      <c r="Q59" s="202">
        <v>1</v>
      </c>
      <c r="R59" s="202">
        <v>1</v>
      </c>
      <c r="S59" s="202">
        <v>1</v>
      </c>
      <c r="T59" s="202">
        <v>72</v>
      </c>
      <c r="U59" s="240">
        <v>1</v>
      </c>
      <c r="V59" s="240"/>
      <c r="W59" s="240">
        <v>1</v>
      </c>
      <c r="X59" s="212" t="s">
        <v>1882</v>
      </c>
      <c r="Y59" s="212">
        <v>2</v>
      </c>
      <c r="Z59" s="217">
        <v>16.04</v>
      </c>
      <c r="AA59" s="216">
        <v>3.25</v>
      </c>
      <c r="AB59" s="217">
        <v>21.18</v>
      </c>
      <c r="AC59" s="216">
        <v>3.46</v>
      </c>
      <c r="AD59" s="217">
        <v>15.36</v>
      </c>
      <c r="AE59" s="216">
        <v>3.05</v>
      </c>
      <c r="AF59" s="217">
        <v>16.2</v>
      </c>
      <c r="AG59" s="216">
        <v>3.77</v>
      </c>
      <c r="AH59" s="218"/>
      <c r="AI59" s="216"/>
      <c r="AJ59" s="218"/>
      <c r="AK59" s="216"/>
      <c r="AL59" s="218"/>
      <c r="AM59" s="216"/>
      <c r="AN59" s="218"/>
      <c r="AO59" s="216"/>
      <c r="AP59" s="219">
        <v>18.739999999999998</v>
      </c>
      <c r="AQ59" s="216">
        <v>4.1500000000000004</v>
      </c>
      <c r="AR59" s="219">
        <v>27.46</v>
      </c>
      <c r="AS59" s="216">
        <v>3.57</v>
      </c>
      <c r="AT59" s="219">
        <v>18.87</v>
      </c>
      <c r="AU59" s="216">
        <v>4</v>
      </c>
      <c r="AV59" s="219">
        <v>21.53</v>
      </c>
      <c r="AW59" s="216">
        <v>3.22</v>
      </c>
      <c r="AX59" s="216" t="s">
        <v>1883</v>
      </c>
      <c r="AY59" s="216">
        <v>8.51</v>
      </c>
      <c r="AZ59" s="216">
        <v>2.56</v>
      </c>
      <c r="BA59" s="216">
        <v>4.9800000000000004</v>
      </c>
      <c r="BB59" s="216">
        <v>2.54</v>
      </c>
      <c r="BC59" s="216">
        <v>8.25</v>
      </c>
      <c r="BD59" s="216">
        <v>2.8</v>
      </c>
      <c r="BE59" s="216">
        <v>7.8</v>
      </c>
      <c r="BF59" s="216">
        <v>2.65</v>
      </c>
    </row>
    <row r="60" spans="1:58" x14ac:dyDescent="0.25">
      <c r="A60" s="212"/>
      <c r="B60" s="212">
        <v>57</v>
      </c>
      <c r="C60" s="213" t="s">
        <v>1886</v>
      </c>
      <c r="D60" s="212" t="s">
        <v>1887</v>
      </c>
      <c r="E60" s="212" t="s">
        <v>1884</v>
      </c>
      <c r="F60" s="236">
        <v>2016</v>
      </c>
      <c r="G60" s="214">
        <v>6</v>
      </c>
      <c r="H60" s="212" t="s">
        <v>1848</v>
      </c>
      <c r="I60" s="215">
        <v>58</v>
      </c>
      <c r="J60" s="216">
        <v>29</v>
      </c>
      <c r="K60" s="216">
        <v>29</v>
      </c>
      <c r="L60" s="215">
        <v>34</v>
      </c>
      <c r="M60" s="215">
        <v>24</v>
      </c>
      <c r="N60" s="202" t="s">
        <v>1888</v>
      </c>
      <c r="O60" s="202"/>
      <c r="P60" s="202">
        <v>1</v>
      </c>
      <c r="Q60" s="202">
        <v>1</v>
      </c>
      <c r="R60" s="202">
        <v>1</v>
      </c>
      <c r="S60" s="202">
        <v>1</v>
      </c>
      <c r="T60" s="202"/>
      <c r="U60" s="240"/>
      <c r="V60" s="240">
        <v>1</v>
      </c>
      <c r="W60" s="240"/>
      <c r="X60" s="212" t="s">
        <v>1885</v>
      </c>
      <c r="Y60" s="212">
        <v>1</v>
      </c>
      <c r="Z60" s="217"/>
      <c r="AA60" s="216"/>
      <c r="AB60" s="217"/>
      <c r="AC60" s="216"/>
      <c r="AD60" s="217"/>
      <c r="AE60" s="216"/>
      <c r="AF60" s="217"/>
      <c r="AG60" s="216"/>
      <c r="AH60" s="218">
        <v>24.9</v>
      </c>
      <c r="AI60" s="216">
        <v>3.8</v>
      </c>
      <c r="AJ60" s="218">
        <v>15.1</v>
      </c>
      <c r="AK60" s="216">
        <v>1.2</v>
      </c>
      <c r="AL60" s="218">
        <v>25.1</v>
      </c>
      <c r="AM60" s="216">
        <v>3.9</v>
      </c>
      <c r="AN60" s="218">
        <v>23.6</v>
      </c>
      <c r="AO60" s="216">
        <v>3.1</v>
      </c>
      <c r="AP60" s="219"/>
      <c r="AQ60" s="216"/>
      <c r="AR60" s="219"/>
      <c r="AS60" s="216"/>
      <c r="AT60" s="219"/>
      <c r="AU60" s="216"/>
      <c r="AV60" s="219"/>
      <c r="AW60" s="216"/>
      <c r="AX60" s="216"/>
      <c r="AY60" s="216"/>
      <c r="AZ60" s="216"/>
      <c r="BA60" s="216"/>
      <c r="BB60" s="216"/>
      <c r="BC60" s="216"/>
      <c r="BD60" s="216"/>
      <c r="BE60" s="216"/>
      <c r="BF60" s="216"/>
    </row>
    <row r="61" spans="1:58" x14ac:dyDescent="0.25">
      <c r="A61" s="212"/>
      <c r="B61" s="212">
        <v>58</v>
      </c>
      <c r="C61" s="213" t="s">
        <v>1889</v>
      </c>
      <c r="D61" s="212" t="s">
        <v>1890</v>
      </c>
      <c r="E61" s="212" t="s">
        <v>1891</v>
      </c>
      <c r="F61" s="236">
        <v>2017</v>
      </c>
      <c r="G61" s="214">
        <v>5</v>
      </c>
      <c r="H61" s="212" t="s">
        <v>1892</v>
      </c>
      <c r="I61" s="215">
        <v>80</v>
      </c>
      <c r="J61" s="216">
        <v>40</v>
      </c>
      <c r="K61" s="216">
        <v>40</v>
      </c>
      <c r="L61" s="215">
        <v>53</v>
      </c>
      <c r="M61" s="215">
        <v>27</v>
      </c>
      <c r="N61" s="202" t="s">
        <v>1893</v>
      </c>
      <c r="O61" s="202"/>
      <c r="P61" s="202">
        <v>1</v>
      </c>
      <c r="Q61" s="202">
        <v>1</v>
      </c>
      <c r="R61" s="202">
        <v>1</v>
      </c>
      <c r="S61" s="202">
        <v>1</v>
      </c>
      <c r="T61" s="202">
        <v>65</v>
      </c>
      <c r="U61" s="240">
        <v>1</v>
      </c>
      <c r="V61" s="240">
        <v>1</v>
      </c>
      <c r="W61" s="240"/>
      <c r="X61" s="212" t="s">
        <v>1885</v>
      </c>
      <c r="Y61" s="212">
        <v>1</v>
      </c>
      <c r="Z61" s="217">
        <v>15.39</v>
      </c>
      <c r="AA61" s="216">
        <v>0.1</v>
      </c>
      <c r="AB61" s="217">
        <v>23.3</v>
      </c>
      <c r="AC61" s="216">
        <v>1.7</v>
      </c>
      <c r="AD61" s="217">
        <v>16.489999999999998</v>
      </c>
      <c r="AE61" s="216">
        <v>0.5</v>
      </c>
      <c r="AF61" s="217">
        <v>19.28</v>
      </c>
      <c r="AG61" s="216">
        <v>1.24</v>
      </c>
      <c r="AH61" s="218">
        <v>25.38</v>
      </c>
      <c r="AI61" s="216">
        <v>18.100000000000001</v>
      </c>
      <c r="AJ61" s="218">
        <v>42.4</v>
      </c>
      <c r="AK61" s="216">
        <v>19.3</v>
      </c>
      <c r="AL61" s="218">
        <v>25</v>
      </c>
      <c r="AM61" s="216">
        <v>16.489999999999998</v>
      </c>
      <c r="AN61" s="218">
        <v>30.29</v>
      </c>
      <c r="AO61" s="216">
        <v>19.84</v>
      </c>
      <c r="AP61" s="219"/>
      <c r="AQ61" s="216"/>
      <c r="AR61" s="219"/>
      <c r="AS61" s="216"/>
      <c r="AT61" s="219"/>
      <c r="AU61" s="216"/>
      <c r="AV61" s="219"/>
      <c r="AW61" s="216"/>
      <c r="AX61" s="216"/>
      <c r="AY61" s="216"/>
      <c r="AZ61" s="216"/>
      <c r="BA61" s="216"/>
      <c r="BB61" s="216"/>
      <c r="BC61" s="216"/>
      <c r="BD61" s="216"/>
      <c r="BE61" s="216"/>
      <c r="BF61" s="216"/>
    </row>
    <row r="62" spans="1:58" x14ac:dyDescent="0.25">
      <c r="A62" s="212"/>
      <c r="B62" s="212">
        <v>59</v>
      </c>
      <c r="C62" s="213" t="s">
        <v>1896</v>
      </c>
      <c r="D62" s="212" t="s">
        <v>1894</v>
      </c>
      <c r="E62" s="212" t="s">
        <v>1895</v>
      </c>
      <c r="F62" s="236">
        <v>2016</v>
      </c>
      <c r="G62" s="214">
        <v>12</v>
      </c>
      <c r="H62" s="212" t="s">
        <v>1880</v>
      </c>
      <c r="I62" s="215">
        <v>30</v>
      </c>
      <c r="J62" s="216">
        <v>15</v>
      </c>
      <c r="K62" s="216">
        <v>15</v>
      </c>
      <c r="L62" s="215">
        <v>17</v>
      </c>
      <c r="M62" s="215">
        <v>13</v>
      </c>
      <c r="N62" s="202" t="s">
        <v>1897</v>
      </c>
      <c r="O62" s="202"/>
      <c r="P62" s="202"/>
      <c r="Q62" s="202">
        <v>1</v>
      </c>
      <c r="R62" s="202">
        <v>1</v>
      </c>
      <c r="S62" s="202"/>
      <c r="T62" s="202">
        <v>73</v>
      </c>
      <c r="U62" s="240">
        <v>1</v>
      </c>
      <c r="V62" s="240">
        <v>1</v>
      </c>
      <c r="W62" s="240"/>
      <c r="X62" s="212" t="s">
        <v>1885</v>
      </c>
      <c r="Y62" s="212">
        <v>1</v>
      </c>
      <c r="Z62" s="217">
        <v>11.7</v>
      </c>
      <c r="AA62" s="216">
        <v>2.6</v>
      </c>
      <c r="AB62" s="217">
        <v>25.3</v>
      </c>
      <c r="AC62" s="216">
        <v>5.3</v>
      </c>
      <c r="AD62" s="217">
        <v>11.5</v>
      </c>
      <c r="AE62" s="216">
        <v>3.6</v>
      </c>
      <c r="AF62" s="217">
        <v>18.5</v>
      </c>
      <c r="AG62" s="216">
        <v>6.3</v>
      </c>
      <c r="AH62" s="218">
        <v>22.5</v>
      </c>
      <c r="AI62" s="216">
        <v>1.2</v>
      </c>
      <c r="AJ62" s="218">
        <v>82.3</v>
      </c>
      <c r="AK62" s="216">
        <v>3.8</v>
      </c>
      <c r="AL62" s="218">
        <v>23.5</v>
      </c>
      <c r="AM62" s="216">
        <v>2.4</v>
      </c>
      <c r="AN62" s="218">
        <v>66.5</v>
      </c>
      <c r="AO62" s="216">
        <v>4.5</v>
      </c>
      <c r="AP62" s="219"/>
      <c r="AQ62" s="216"/>
      <c r="AR62" s="219"/>
      <c r="AS62" s="216"/>
      <c r="AT62" s="219"/>
      <c r="AU62" s="216"/>
      <c r="AV62" s="219"/>
      <c r="AW62" s="216"/>
      <c r="AX62" s="216"/>
      <c r="AY62" s="216"/>
      <c r="AZ62" s="216"/>
      <c r="BA62" s="216"/>
      <c r="BB62" s="216"/>
      <c r="BC62" s="216"/>
      <c r="BD62" s="216"/>
      <c r="BE62" s="216"/>
      <c r="BF62" s="216"/>
    </row>
    <row r="63" spans="1:58" x14ac:dyDescent="0.25">
      <c r="A63" s="212"/>
      <c r="B63" s="212">
        <v>60</v>
      </c>
      <c r="C63" s="213" t="s">
        <v>1898</v>
      </c>
      <c r="D63" s="212" t="s">
        <v>1899</v>
      </c>
      <c r="E63" s="212" t="s">
        <v>1998</v>
      </c>
      <c r="F63" s="236">
        <v>2016</v>
      </c>
      <c r="G63" s="214">
        <v>11</v>
      </c>
      <c r="H63" s="212" t="s">
        <v>1880</v>
      </c>
      <c r="I63" s="215">
        <v>88</v>
      </c>
      <c r="J63" s="216">
        <v>44</v>
      </c>
      <c r="K63" s="216">
        <v>44</v>
      </c>
      <c r="L63" s="215">
        <v>50</v>
      </c>
      <c r="M63" s="215">
        <v>38</v>
      </c>
      <c r="N63" s="202" t="s">
        <v>1900</v>
      </c>
      <c r="O63" s="202"/>
      <c r="P63" s="202">
        <v>1</v>
      </c>
      <c r="Q63" s="202">
        <v>1</v>
      </c>
      <c r="R63" s="202">
        <v>1</v>
      </c>
      <c r="S63" s="202">
        <v>1</v>
      </c>
      <c r="T63" s="202">
        <v>72</v>
      </c>
      <c r="U63" s="240">
        <v>1</v>
      </c>
      <c r="V63" s="240">
        <v>1</v>
      </c>
      <c r="W63" s="240"/>
      <c r="X63" s="212" t="s">
        <v>1396</v>
      </c>
      <c r="Y63" s="212">
        <v>2</v>
      </c>
      <c r="Z63" s="217">
        <v>15.45</v>
      </c>
      <c r="AA63" s="216">
        <v>2.11</v>
      </c>
      <c r="AB63" s="217">
        <v>21.36</v>
      </c>
      <c r="AC63" s="216">
        <v>4.55</v>
      </c>
      <c r="AD63" s="217">
        <v>15.66</v>
      </c>
      <c r="AE63" s="216">
        <v>2.3199999999999998</v>
      </c>
      <c r="AF63" s="217">
        <v>18.12</v>
      </c>
      <c r="AG63" s="216">
        <v>3.87</v>
      </c>
      <c r="AH63" s="218">
        <v>36.15</v>
      </c>
      <c r="AI63" s="216">
        <v>7.18</v>
      </c>
      <c r="AJ63" s="218">
        <v>52.45</v>
      </c>
      <c r="AK63" s="216">
        <v>10.59</v>
      </c>
      <c r="AL63" s="218">
        <v>36.32</v>
      </c>
      <c r="AM63" s="216">
        <v>7.2</v>
      </c>
      <c r="AN63" s="218">
        <v>45.72</v>
      </c>
      <c r="AO63" s="216">
        <v>9.23</v>
      </c>
      <c r="AP63" s="219"/>
      <c r="AQ63" s="216"/>
      <c r="AR63" s="219"/>
      <c r="AS63" s="216"/>
      <c r="AT63" s="219"/>
      <c r="AU63" s="216"/>
      <c r="AV63" s="219"/>
      <c r="AW63" s="216"/>
      <c r="AX63" s="216"/>
      <c r="AY63" s="216"/>
      <c r="AZ63" s="216"/>
      <c r="BA63" s="216"/>
      <c r="BB63" s="216"/>
      <c r="BC63" s="216"/>
      <c r="BD63" s="216"/>
      <c r="BE63" s="216"/>
      <c r="BF63" s="216"/>
    </row>
    <row r="64" spans="1:58" x14ac:dyDescent="0.25">
      <c r="A64" s="212"/>
      <c r="B64" s="212">
        <v>61</v>
      </c>
      <c r="C64" s="213" t="s">
        <v>1901</v>
      </c>
      <c r="D64" s="212" t="s">
        <v>1902</v>
      </c>
      <c r="E64" s="212" t="s">
        <v>305</v>
      </c>
      <c r="F64" s="236">
        <v>2017</v>
      </c>
      <c r="G64" s="214">
        <v>7</v>
      </c>
      <c r="H64" s="212" t="s">
        <v>1903</v>
      </c>
      <c r="I64" s="215">
        <v>50</v>
      </c>
      <c r="J64" s="216">
        <v>25</v>
      </c>
      <c r="K64" s="216">
        <v>25</v>
      </c>
      <c r="L64" s="215">
        <v>30</v>
      </c>
      <c r="M64" s="215">
        <v>20</v>
      </c>
      <c r="N64" s="202" t="s">
        <v>1904</v>
      </c>
      <c r="O64" s="202">
        <v>1</v>
      </c>
      <c r="P64" s="202">
        <v>1</v>
      </c>
      <c r="Q64" s="202">
        <v>1</v>
      </c>
      <c r="R64" s="202">
        <v>1</v>
      </c>
      <c r="S64" s="202"/>
      <c r="T64" s="202">
        <v>62</v>
      </c>
      <c r="U64" s="240">
        <v>1</v>
      </c>
      <c r="V64" s="240">
        <v>1</v>
      </c>
      <c r="W64" s="240"/>
      <c r="X64" s="212" t="s">
        <v>1885</v>
      </c>
      <c r="Y64" s="212">
        <v>1</v>
      </c>
      <c r="Z64" s="217">
        <v>15.91</v>
      </c>
      <c r="AA64" s="216">
        <v>3</v>
      </c>
      <c r="AB64" s="217">
        <v>26.38</v>
      </c>
      <c r="AC64" s="216">
        <v>2.98</v>
      </c>
      <c r="AD64" s="217">
        <v>15.63</v>
      </c>
      <c r="AE64" s="216">
        <v>2.81</v>
      </c>
      <c r="AF64" s="217">
        <v>21.63</v>
      </c>
      <c r="AG64" s="216">
        <v>3.07</v>
      </c>
      <c r="AH64" s="218">
        <v>41.28</v>
      </c>
      <c r="AI64" s="216">
        <v>3.02</v>
      </c>
      <c r="AJ64" s="218">
        <v>30.52</v>
      </c>
      <c r="AK64" s="216">
        <v>3.26</v>
      </c>
      <c r="AL64" s="218">
        <v>40.82</v>
      </c>
      <c r="AM64" s="216">
        <v>3.82</v>
      </c>
      <c r="AN64" s="218">
        <v>35.72</v>
      </c>
      <c r="AO64" s="216">
        <v>3.02</v>
      </c>
      <c r="AP64" s="219"/>
      <c r="AQ64" s="216"/>
      <c r="AR64" s="219"/>
      <c r="AS64" s="216"/>
      <c r="AT64" s="219"/>
      <c r="AU64" s="216"/>
      <c r="AV64" s="219"/>
      <c r="AW64" s="216"/>
      <c r="AX64" s="216"/>
      <c r="AY64" s="216"/>
      <c r="AZ64" s="216"/>
      <c r="BA64" s="216"/>
      <c r="BB64" s="216"/>
      <c r="BC64" s="216"/>
      <c r="BD64" s="216"/>
      <c r="BE64" s="216"/>
      <c r="BF64" s="216"/>
    </row>
    <row r="65" spans="1:62" x14ac:dyDescent="0.25">
      <c r="A65" s="212"/>
      <c r="B65" s="212">
        <v>62</v>
      </c>
      <c r="C65" s="213" t="s">
        <v>884</v>
      </c>
      <c r="D65" s="212" t="s">
        <v>1905</v>
      </c>
      <c r="E65" s="212" t="s">
        <v>149</v>
      </c>
      <c r="F65" s="236">
        <v>2017</v>
      </c>
      <c r="G65" s="214">
        <v>7</v>
      </c>
      <c r="H65" s="212" t="s">
        <v>1848</v>
      </c>
      <c r="I65" s="215">
        <v>68</v>
      </c>
      <c r="J65" s="216">
        <v>34</v>
      </c>
      <c r="K65" s="216">
        <v>34</v>
      </c>
      <c r="L65" s="215">
        <v>36</v>
      </c>
      <c r="M65" s="215">
        <v>32</v>
      </c>
      <c r="N65" s="202" t="s">
        <v>1906</v>
      </c>
      <c r="O65" s="202"/>
      <c r="P65" s="202"/>
      <c r="Q65" s="202">
        <v>1</v>
      </c>
      <c r="R65" s="202">
        <v>1</v>
      </c>
      <c r="S65" s="202">
        <v>1</v>
      </c>
      <c r="T65" s="202">
        <v>74.349999999999994</v>
      </c>
      <c r="U65" s="240"/>
      <c r="V65" s="240">
        <v>1</v>
      </c>
      <c r="W65" s="240"/>
      <c r="X65" s="212" t="s">
        <v>1907</v>
      </c>
      <c r="Y65" s="212">
        <v>2</v>
      </c>
      <c r="Z65" s="217"/>
      <c r="AA65" s="216"/>
      <c r="AB65" s="217"/>
      <c r="AC65" s="216"/>
      <c r="AD65" s="217"/>
      <c r="AE65" s="216"/>
      <c r="AF65" s="217"/>
      <c r="AG65" s="216"/>
      <c r="AH65" s="218">
        <v>26.32</v>
      </c>
      <c r="AI65" s="216">
        <v>12.15</v>
      </c>
      <c r="AJ65" s="218">
        <v>90.25</v>
      </c>
      <c r="AK65" s="216">
        <v>9.83</v>
      </c>
      <c r="AL65" s="218">
        <v>27.04</v>
      </c>
      <c r="AM65" s="216">
        <v>13.25</v>
      </c>
      <c r="AN65" s="218">
        <v>74.31</v>
      </c>
      <c r="AO65" s="216">
        <v>11.28</v>
      </c>
      <c r="AP65" s="219"/>
      <c r="AQ65" s="216"/>
      <c r="AR65" s="219"/>
      <c r="AS65" s="216"/>
      <c r="AT65" s="219"/>
      <c r="AU65" s="216"/>
      <c r="AV65" s="219"/>
      <c r="AW65" s="216"/>
      <c r="AX65" s="216"/>
      <c r="AY65" s="216"/>
      <c r="AZ65" s="216"/>
      <c r="BA65" s="216"/>
      <c r="BB65" s="216"/>
      <c r="BC65" s="216"/>
      <c r="BD65" s="216"/>
      <c r="BE65" s="216"/>
      <c r="BF65" s="216"/>
    </row>
    <row r="66" spans="1:62" x14ac:dyDescent="0.25">
      <c r="A66" s="212"/>
      <c r="B66" s="212">
        <v>63</v>
      </c>
      <c r="C66" s="213" t="s">
        <v>1908</v>
      </c>
      <c r="D66" s="212" t="s">
        <v>1909</v>
      </c>
      <c r="E66" s="212" t="s">
        <v>1910</v>
      </c>
      <c r="F66" s="236">
        <v>2017</v>
      </c>
      <c r="G66" s="214">
        <v>4</v>
      </c>
      <c r="H66" s="212" t="s">
        <v>1848</v>
      </c>
      <c r="I66" s="215">
        <v>95</v>
      </c>
      <c r="J66" s="216">
        <v>53</v>
      </c>
      <c r="K66" s="216">
        <v>42</v>
      </c>
      <c r="L66" s="215">
        <v>51</v>
      </c>
      <c r="M66" s="215">
        <v>44</v>
      </c>
      <c r="N66" s="202" t="s">
        <v>1911</v>
      </c>
      <c r="O66" s="202"/>
      <c r="P66" s="202">
        <v>1</v>
      </c>
      <c r="Q66" s="202">
        <v>1</v>
      </c>
      <c r="R66" s="202">
        <v>1</v>
      </c>
      <c r="S66" s="202">
        <v>1</v>
      </c>
      <c r="T66" s="202">
        <v>72</v>
      </c>
      <c r="U66" s="240">
        <v>1</v>
      </c>
      <c r="V66" s="240">
        <v>1</v>
      </c>
      <c r="W66" s="240"/>
      <c r="X66" s="212" t="s">
        <v>1912</v>
      </c>
      <c r="Y66" s="212">
        <v>3</v>
      </c>
      <c r="Z66" s="217">
        <v>14.94</v>
      </c>
      <c r="AA66" s="216">
        <v>1.54</v>
      </c>
      <c r="AB66" s="217">
        <v>20.65</v>
      </c>
      <c r="AC66" s="216">
        <v>2.4300000000000002</v>
      </c>
      <c r="AD66" s="217">
        <v>14.98</v>
      </c>
      <c r="AE66" s="216">
        <v>1.65</v>
      </c>
      <c r="AF66" s="217">
        <v>17.12</v>
      </c>
      <c r="AG66" s="216">
        <v>1.51</v>
      </c>
      <c r="AH66" s="218">
        <v>14.33</v>
      </c>
      <c r="AI66" s="216">
        <v>2.13</v>
      </c>
      <c r="AJ66" s="218">
        <v>27.34</v>
      </c>
      <c r="AK66" s="216">
        <v>2.23</v>
      </c>
      <c r="AL66" s="218">
        <v>14.23</v>
      </c>
      <c r="AM66" s="216">
        <v>2.11</v>
      </c>
      <c r="AN66" s="218">
        <v>22.21</v>
      </c>
      <c r="AO66" s="216">
        <v>2.21</v>
      </c>
      <c r="AP66" s="219"/>
      <c r="AQ66" s="216"/>
      <c r="AR66" s="219"/>
      <c r="AS66" s="216"/>
      <c r="AT66" s="219"/>
      <c r="AU66" s="216"/>
      <c r="AV66" s="219"/>
      <c r="AW66" s="216"/>
      <c r="AX66" s="216"/>
      <c r="AY66" s="216"/>
      <c r="AZ66" s="216"/>
      <c r="BA66" s="216"/>
      <c r="BB66" s="216"/>
      <c r="BC66" s="216"/>
      <c r="BD66" s="216"/>
      <c r="BE66" s="216"/>
      <c r="BF66" s="216"/>
      <c r="BG66" s="216"/>
      <c r="BH66" s="216"/>
      <c r="BI66" s="216"/>
      <c r="BJ66" s="216"/>
    </row>
    <row r="67" spans="1:62" x14ac:dyDescent="0.25">
      <c r="A67" s="212"/>
      <c r="B67" s="212">
        <v>64</v>
      </c>
      <c r="C67" s="213" t="s">
        <v>1035</v>
      </c>
      <c r="D67" s="212" t="s">
        <v>1913</v>
      </c>
      <c r="E67" s="212" t="s">
        <v>305</v>
      </c>
      <c r="F67" s="236">
        <v>2017</v>
      </c>
      <c r="G67" s="214">
        <v>3</v>
      </c>
      <c r="H67" s="212" t="s">
        <v>1892</v>
      </c>
      <c r="I67" s="215">
        <v>120</v>
      </c>
      <c r="J67" s="216">
        <v>60</v>
      </c>
      <c r="K67" s="216">
        <v>60</v>
      </c>
      <c r="L67" s="215"/>
      <c r="M67" s="215"/>
      <c r="N67" s="202" t="s">
        <v>1914</v>
      </c>
      <c r="O67" s="202"/>
      <c r="P67" s="202">
        <v>1</v>
      </c>
      <c r="Q67" s="202">
        <v>1</v>
      </c>
      <c r="R67" s="202">
        <v>1</v>
      </c>
      <c r="S67" s="202">
        <v>1</v>
      </c>
      <c r="T67" s="202">
        <v>71</v>
      </c>
      <c r="U67" s="240">
        <v>1</v>
      </c>
      <c r="V67" s="240">
        <v>1</v>
      </c>
      <c r="W67" s="240"/>
      <c r="X67" s="212" t="s">
        <v>1885</v>
      </c>
      <c r="Y67" s="212">
        <v>1</v>
      </c>
      <c r="Z67" s="217">
        <v>13.2</v>
      </c>
      <c r="AA67" s="216">
        <v>3.81</v>
      </c>
      <c r="AB67" s="217">
        <v>16.100000000000001</v>
      </c>
      <c r="AC67" s="216">
        <v>4.6500000000000004</v>
      </c>
      <c r="AD67" s="217">
        <v>13.22</v>
      </c>
      <c r="AE67" s="216">
        <v>3.8</v>
      </c>
      <c r="AF67" s="217">
        <v>14.05</v>
      </c>
      <c r="AG67" s="216">
        <v>4.0199999999999996</v>
      </c>
      <c r="AH67" s="218">
        <v>60.05</v>
      </c>
      <c r="AI67" s="216">
        <v>3.95</v>
      </c>
      <c r="AJ67" s="218">
        <v>70.12</v>
      </c>
      <c r="AK67" s="216">
        <v>4.3499999999999996</v>
      </c>
      <c r="AL67" s="218">
        <v>60.1</v>
      </c>
      <c r="AM67" s="216">
        <v>4</v>
      </c>
      <c r="AN67" s="218">
        <v>65.010000000000005</v>
      </c>
      <c r="AO67" s="216">
        <v>4.12</v>
      </c>
      <c r="AP67" s="219"/>
      <c r="AQ67" s="216"/>
      <c r="AR67" s="219"/>
      <c r="AS67" s="216"/>
      <c r="AT67" s="219"/>
      <c r="AU67" s="216"/>
      <c r="AV67" s="219"/>
      <c r="AW67" s="216"/>
      <c r="AX67" s="216"/>
      <c r="AY67" s="216"/>
      <c r="AZ67" s="216"/>
      <c r="BA67" s="216"/>
      <c r="BB67" s="216"/>
      <c r="BC67" s="216"/>
      <c r="BD67" s="216"/>
      <c r="BE67" s="216"/>
      <c r="BF67" s="216"/>
    </row>
    <row r="68" spans="1:62" x14ac:dyDescent="0.25">
      <c r="A68" s="212"/>
      <c r="B68" s="212">
        <v>65</v>
      </c>
      <c r="C68" s="213" t="s">
        <v>1915</v>
      </c>
      <c r="D68" s="212" t="s">
        <v>1916</v>
      </c>
      <c r="E68" s="212" t="s">
        <v>1917</v>
      </c>
      <c r="F68" s="236">
        <v>2017</v>
      </c>
      <c r="G68" s="214">
        <v>3</v>
      </c>
      <c r="H68" s="212" t="s">
        <v>1880</v>
      </c>
      <c r="I68" s="215">
        <v>74</v>
      </c>
      <c r="J68" s="216">
        <v>37</v>
      </c>
      <c r="K68" s="216">
        <v>37</v>
      </c>
      <c r="L68" s="215">
        <v>42</v>
      </c>
      <c r="M68" s="215">
        <v>32</v>
      </c>
      <c r="N68" s="202" t="s">
        <v>1918</v>
      </c>
      <c r="O68" s="202"/>
      <c r="P68" s="202">
        <v>1</v>
      </c>
      <c r="Q68" s="202">
        <v>1</v>
      </c>
      <c r="R68" s="202">
        <v>1</v>
      </c>
      <c r="S68" s="202">
        <v>1</v>
      </c>
      <c r="T68" s="202">
        <v>70</v>
      </c>
      <c r="U68" s="240"/>
      <c r="V68" s="240">
        <v>1</v>
      </c>
      <c r="W68" s="240"/>
      <c r="X68" s="212" t="s">
        <v>1919</v>
      </c>
      <c r="Y68" s="212">
        <v>1</v>
      </c>
      <c r="Z68" s="217"/>
      <c r="AA68" s="216"/>
      <c r="AB68" s="217"/>
      <c r="AC68" s="216"/>
      <c r="AD68" s="217"/>
      <c r="AE68" s="216"/>
      <c r="AF68" s="217"/>
      <c r="AG68" s="216"/>
      <c r="AH68" s="218">
        <v>25.74</v>
      </c>
      <c r="AI68" s="216">
        <v>6.68</v>
      </c>
      <c r="AJ68" s="218">
        <v>51.61</v>
      </c>
      <c r="AK68" s="216">
        <v>5.37</v>
      </c>
      <c r="AL68" s="218">
        <v>25.83</v>
      </c>
      <c r="AM68" s="216">
        <v>7.15</v>
      </c>
      <c r="AN68" s="218">
        <v>30.28</v>
      </c>
      <c r="AO68" s="216">
        <v>6.93</v>
      </c>
      <c r="AP68" s="219"/>
      <c r="AQ68" s="216"/>
      <c r="AR68" s="219"/>
      <c r="AS68" s="216"/>
      <c r="AT68" s="219"/>
      <c r="AU68" s="216"/>
      <c r="AV68" s="219"/>
      <c r="AW68" s="216"/>
      <c r="AX68" s="216"/>
      <c r="AY68" s="216"/>
      <c r="AZ68" s="216"/>
      <c r="BA68" s="216"/>
      <c r="BB68" s="216"/>
      <c r="BC68" s="216"/>
      <c r="BD68" s="216"/>
      <c r="BE68" s="216"/>
      <c r="BF68" s="216"/>
    </row>
    <row r="69" spans="1:62" x14ac:dyDescent="0.25">
      <c r="A69" s="212"/>
      <c r="B69" s="212">
        <v>66</v>
      </c>
      <c r="C69" s="213" t="s">
        <v>1035</v>
      </c>
      <c r="D69" s="212" t="s">
        <v>1920</v>
      </c>
      <c r="E69" s="212" t="s">
        <v>1921</v>
      </c>
      <c r="F69" s="236">
        <v>2017</v>
      </c>
      <c r="G69" s="214">
        <v>5</v>
      </c>
      <c r="H69" s="212" t="s">
        <v>1852</v>
      </c>
      <c r="I69" s="215">
        <v>86</v>
      </c>
      <c r="J69" s="216">
        <v>43</v>
      </c>
      <c r="K69" s="216">
        <v>43</v>
      </c>
      <c r="L69" s="215">
        <v>50</v>
      </c>
      <c r="M69" s="215">
        <v>36</v>
      </c>
      <c r="N69" s="202" t="s">
        <v>1922</v>
      </c>
      <c r="O69" s="202"/>
      <c r="P69" s="202">
        <v>1</v>
      </c>
      <c r="Q69" s="202">
        <v>1</v>
      </c>
      <c r="R69" s="202">
        <v>1</v>
      </c>
      <c r="S69" s="202">
        <v>1</v>
      </c>
      <c r="T69" s="202">
        <v>73</v>
      </c>
      <c r="U69" s="240">
        <v>1</v>
      </c>
      <c r="V69" s="240">
        <v>1</v>
      </c>
      <c r="W69" s="240"/>
      <c r="X69" s="212" t="s">
        <v>1912</v>
      </c>
      <c r="Y69" s="212">
        <v>3</v>
      </c>
      <c r="Z69" s="217">
        <v>15.45</v>
      </c>
      <c r="AA69" s="216">
        <v>4.24</v>
      </c>
      <c r="AB69" s="217">
        <v>18.89</v>
      </c>
      <c r="AC69" s="216">
        <v>3.24</v>
      </c>
      <c r="AD69" s="217">
        <v>15.36</v>
      </c>
      <c r="AE69" s="216">
        <v>4.53</v>
      </c>
      <c r="AF69" s="217">
        <v>16.98</v>
      </c>
      <c r="AG69" s="216">
        <v>3.13</v>
      </c>
      <c r="AH69" s="218">
        <v>27.22</v>
      </c>
      <c r="AI69" s="216">
        <v>4.2300000000000004</v>
      </c>
      <c r="AJ69" s="218">
        <v>39.36</v>
      </c>
      <c r="AK69" s="216">
        <v>4.13</v>
      </c>
      <c r="AL69" s="218">
        <v>27.43</v>
      </c>
      <c r="AM69" s="216">
        <v>4.26</v>
      </c>
      <c r="AN69" s="218">
        <v>32.32</v>
      </c>
      <c r="AO69" s="216">
        <v>4.63</v>
      </c>
      <c r="AP69" s="219"/>
      <c r="AQ69" s="216"/>
      <c r="AR69" s="219"/>
      <c r="AS69" s="216"/>
      <c r="AT69" s="219"/>
      <c r="AU69" s="216"/>
      <c r="AV69" s="219"/>
      <c r="AW69" s="216"/>
      <c r="AX69" s="216"/>
      <c r="AY69" s="216"/>
      <c r="AZ69" s="216"/>
      <c r="BA69" s="216"/>
      <c r="BB69" s="216"/>
      <c r="BC69" s="216"/>
      <c r="BD69" s="216"/>
      <c r="BE69" s="216"/>
      <c r="BF69" s="216"/>
    </row>
    <row r="70" spans="1:62" x14ac:dyDescent="0.25">
      <c r="A70" s="212"/>
      <c r="B70" s="212">
        <v>67</v>
      </c>
      <c r="C70" s="213" t="s">
        <v>1035</v>
      </c>
      <c r="D70" s="212" t="s">
        <v>1923</v>
      </c>
      <c r="E70" s="212" t="s">
        <v>1924</v>
      </c>
      <c r="F70" s="236">
        <v>2017</v>
      </c>
      <c r="G70" s="214">
        <v>8</v>
      </c>
      <c r="H70" s="212" t="s">
        <v>1875</v>
      </c>
      <c r="I70" s="215">
        <v>84</v>
      </c>
      <c r="J70" s="216">
        <v>42</v>
      </c>
      <c r="K70" s="216">
        <v>42</v>
      </c>
      <c r="L70" s="215">
        <v>41</v>
      </c>
      <c r="M70" s="215">
        <v>43</v>
      </c>
      <c r="N70" s="202"/>
      <c r="O70" s="202"/>
      <c r="P70" s="202"/>
      <c r="Q70" s="202"/>
      <c r="R70" s="202"/>
      <c r="S70" s="202"/>
      <c r="T70" s="202">
        <v>74</v>
      </c>
      <c r="U70" s="240"/>
      <c r="V70" s="240"/>
      <c r="W70" s="240"/>
      <c r="X70" s="212" t="s">
        <v>1885</v>
      </c>
      <c r="Y70" s="212">
        <v>1</v>
      </c>
      <c r="Z70" s="217">
        <v>13.4</v>
      </c>
      <c r="AA70" s="216">
        <v>2.7</v>
      </c>
      <c r="AB70" s="217">
        <v>15.7</v>
      </c>
      <c r="AC70" s="216">
        <v>2.7</v>
      </c>
      <c r="AD70" s="217">
        <v>13.5</v>
      </c>
      <c r="AE70" s="216">
        <v>2.9</v>
      </c>
      <c r="AF70" s="217">
        <v>13.9</v>
      </c>
      <c r="AG70" s="216">
        <v>2.2999999999999998</v>
      </c>
      <c r="AH70" s="218">
        <v>62.5</v>
      </c>
      <c r="AI70" s="216">
        <v>3.5</v>
      </c>
      <c r="AJ70" s="218">
        <v>68.900000000000006</v>
      </c>
      <c r="AK70" s="216">
        <v>2.2999999999999998</v>
      </c>
      <c r="AL70" s="218">
        <v>62.7</v>
      </c>
      <c r="AM70" s="216">
        <v>3.4</v>
      </c>
      <c r="AN70" s="218">
        <v>63.5</v>
      </c>
      <c r="AO70" s="216">
        <v>2.8</v>
      </c>
      <c r="AP70" s="219"/>
      <c r="AQ70" s="216"/>
      <c r="AR70" s="219"/>
      <c r="AS70" s="216"/>
      <c r="AT70" s="219"/>
      <c r="AU70" s="216"/>
      <c r="AV70" s="219"/>
      <c r="AW70" s="216"/>
      <c r="AX70" s="216"/>
      <c r="AY70" s="216"/>
      <c r="AZ70" s="216"/>
      <c r="BA70" s="216"/>
      <c r="BB70" s="216"/>
      <c r="BC70" s="216"/>
      <c r="BD70" s="216"/>
      <c r="BE70" s="216"/>
      <c r="BF70" s="216"/>
    </row>
    <row r="71" spans="1:62" x14ac:dyDescent="0.25">
      <c r="A71" s="212"/>
      <c r="B71" s="212">
        <v>68</v>
      </c>
      <c r="C71" s="213" t="s">
        <v>1925</v>
      </c>
      <c r="D71" s="212" t="s">
        <v>1926</v>
      </c>
      <c r="E71" s="212" t="s">
        <v>1910</v>
      </c>
      <c r="F71" s="236">
        <v>2016</v>
      </c>
      <c r="G71" s="214">
        <v>12</v>
      </c>
      <c r="H71" s="212" t="s">
        <v>1927</v>
      </c>
      <c r="I71" s="215">
        <v>75</v>
      </c>
      <c r="J71" s="216">
        <v>37</v>
      </c>
      <c r="K71" s="216">
        <v>38</v>
      </c>
      <c r="L71" s="215">
        <v>51</v>
      </c>
      <c r="M71" s="215">
        <v>24</v>
      </c>
      <c r="N71" s="202" t="s">
        <v>1928</v>
      </c>
      <c r="O71" s="202"/>
      <c r="P71" s="202">
        <v>1</v>
      </c>
      <c r="Q71" s="202">
        <v>1</v>
      </c>
      <c r="R71" s="202">
        <v>1</v>
      </c>
      <c r="S71" s="202">
        <v>1</v>
      </c>
      <c r="T71" s="202">
        <v>72</v>
      </c>
      <c r="U71" s="240"/>
      <c r="V71" s="240">
        <v>1</v>
      </c>
      <c r="W71" s="240">
        <v>1</v>
      </c>
      <c r="X71" s="212" t="s">
        <v>1885</v>
      </c>
      <c r="Y71" s="212">
        <v>1</v>
      </c>
      <c r="Z71" s="217"/>
      <c r="AA71" s="216"/>
      <c r="AB71" s="217"/>
      <c r="AC71" s="216"/>
      <c r="AD71" s="217"/>
      <c r="AE71" s="216"/>
      <c r="AF71" s="217"/>
      <c r="AG71" s="216"/>
      <c r="AH71" s="218">
        <v>33.56</v>
      </c>
      <c r="AI71" s="216">
        <v>6.12</v>
      </c>
      <c r="AJ71" s="218">
        <v>28.13</v>
      </c>
      <c r="AK71" s="216">
        <v>6.42</v>
      </c>
      <c r="AL71" s="218">
        <v>33.53</v>
      </c>
      <c r="AM71" s="216">
        <v>6.44</v>
      </c>
      <c r="AN71" s="218">
        <v>30.71</v>
      </c>
      <c r="AO71" s="216">
        <v>6.45</v>
      </c>
      <c r="AP71" s="219">
        <v>23.14</v>
      </c>
      <c r="AQ71" s="216">
        <v>2.3199999999999998</v>
      </c>
      <c r="AR71" s="219">
        <v>28.57</v>
      </c>
      <c r="AS71" s="216">
        <v>4.3099999999999996</v>
      </c>
      <c r="AT71" s="219">
        <v>23.23</v>
      </c>
      <c r="AU71" s="216">
        <v>2.34</v>
      </c>
      <c r="AV71" s="219">
        <v>25.56</v>
      </c>
      <c r="AW71" s="216">
        <v>3.31</v>
      </c>
      <c r="AX71" s="216"/>
      <c r="AY71" s="216"/>
      <c r="AZ71" s="216"/>
      <c r="BA71" s="216"/>
      <c r="BB71" s="216"/>
      <c r="BC71" s="216"/>
      <c r="BD71" s="216"/>
      <c r="BE71" s="216"/>
      <c r="BF71" s="216"/>
    </row>
    <row r="72" spans="1:62" x14ac:dyDescent="0.25">
      <c r="A72" s="212"/>
      <c r="B72" s="212">
        <v>69</v>
      </c>
      <c r="C72" s="220" t="s">
        <v>1929</v>
      </c>
      <c r="D72" s="212" t="s">
        <v>1930</v>
      </c>
      <c r="E72" s="212" t="s">
        <v>1931</v>
      </c>
      <c r="F72" s="236">
        <v>2016</v>
      </c>
      <c r="G72" s="214">
        <v>6</v>
      </c>
      <c r="H72" s="212" t="s">
        <v>1868</v>
      </c>
      <c r="I72" s="215">
        <v>150</v>
      </c>
      <c r="J72" s="216">
        <v>75</v>
      </c>
      <c r="K72" s="216">
        <v>75</v>
      </c>
      <c r="L72" s="215">
        <v>117</v>
      </c>
      <c r="M72" s="215">
        <v>34</v>
      </c>
      <c r="N72" s="202" t="s">
        <v>1932</v>
      </c>
      <c r="O72" s="202"/>
      <c r="P72" s="202">
        <v>1</v>
      </c>
      <c r="Q72" s="202">
        <v>1</v>
      </c>
      <c r="R72" s="202">
        <v>1</v>
      </c>
      <c r="S72" s="202">
        <v>1</v>
      </c>
      <c r="T72" s="202">
        <v>75</v>
      </c>
      <c r="U72" s="240">
        <v>1</v>
      </c>
      <c r="V72" s="240">
        <v>1</v>
      </c>
      <c r="W72" s="240"/>
      <c r="X72" s="212" t="s">
        <v>1885</v>
      </c>
      <c r="Y72" s="212">
        <v>1</v>
      </c>
      <c r="Z72" s="217">
        <v>17.059999999999999</v>
      </c>
      <c r="AA72" s="216">
        <v>3.74</v>
      </c>
      <c r="AB72" s="217">
        <v>26.41</v>
      </c>
      <c r="AC72" s="216">
        <v>2.4700000000000002</v>
      </c>
      <c r="AD72" s="217">
        <v>16.920000000000002</v>
      </c>
      <c r="AE72" s="216">
        <v>3.78</v>
      </c>
      <c r="AF72" s="217">
        <v>21.25</v>
      </c>
      <c r="AG72" s="216">
        <v>2.76</v>
      </c>
      <c r="AH72" s="218">
        <v>35.909999999999997</v>
      </c>
      <c r="AI72" s="216">
        <v>6.42</v>
      </c>
      <c r="AJ72" s="218">
        <v>48.62</v>
      </c>
      <c r="AK72" s="216">
        <v>6.17</v>
      </c>
      <c r="AL72" s="218">
        <v>35.83</v>
      </c>
      <c r="AM72" s="216">
        <v>6.48</v>
      </c>
      <c r="AN72" s="218">
        <v>40.08</v>
      </c>
      <c r="AO72" s="216">
        <v>6.53</v>
      </c>
      <c r="AP72" s="219"/>
      <c r="AQ72" s="216"/>
      <c r="AR72" s="219"/>
      <c r="AS72" s="216"/>
      <c r="AT72" s="219"/>
      <c r="AU72" s="216"/>
      <c r="AV72" s="219"/>
      <c r="AW72" s="216"/>
      <c r="AX72" s="216"/>
      <c r="AY72" s="216"/>
      <c r="AZ72" s="216"/>
      <c r="BA72" s="216"/>
      <c r="BB72" s="216"/>
      <c r="BC72" s="216"/>
      <c r="BD72" s="216"/>
      <c r="BE72" s="216"/>
      <c r="BF72" s="216"/>
    </row>
    <row r="73" spans="1:62" x14ac:dyDescent="0.25">
      <c r="A73" s="212"/>
      <c r="B73" s="212">
        <v>70</v>
      </c>
      <c r="C73" s="213" t="s">
        <v>1933</v>
      </c>
      <c r="D73" s="212" t="s">
        <v>1934</v>
      </c>
      <c r="E73" s="212" t="s">
        <v>401</v>
      </c>
      <c r="F73" s="236">
        <v>2017</v>
      </c>
      <c r="G73" s="214">
        <v>4</v>
      </c>
      <c r="H73" s="212" t="s">
        <v>1863</v>
      </c>
      <c r="I73" s="215">
        <v>63</v>
      </c>
      <c r="J73" s="216">
        <v>31</v>
      </c>
      <c r="K73" s="216">
        <v>32</v>
      </c>
      <c r="L73" s="215">
        <v>34</v>
      </c>
      <c r="M73" s="215">
        <v>19</v>
      </c>
      <c r="N73" s="202" t="s">
        <v>1935</v>
      </c>
      <c r="O73" s="202"/>
      <c r="P73" s="202">
        <v>1</v>
      </c>
      <c r="Q73" s="202">
        <v>1</v>
      </c>
      <c r="R73" s="202">
        <v>1</v>
      </c>
      <c r="S73" s="202">
        <v>1</v>
      </c>
      <c r="T73" s="202">
        <v>74</v>
      </c>
      <c r="U73" s="240">
        <v>1</v>
      </c>
      <c r="V73" s="240">
        <v>1</v>
      </c>
      <c r="W73" s="240"/>
      <c r="X73" s="212" t="s">
        <v>1885</v>
      </c>
      <c r="Y73" s="212">
        <v>1</v>
      </c>
      <c r="Z73" s="217">
        <v>10.8</v>
      </c>
      <c r="AA73" s="216">
        <v>2.5</v>
      </c>
      <c r="AB73" s="217">
        <v>17.3</v>
      </c>
      <c r="AC73" s="216">
        <v>3.3</v>
      </c>
      <c r="AD73" s="217">
        <v>10</v>
      </c>
      <c r="AE73" s="216">
        <v>3</v>
      </c>
      <c r="AF73" s="217">
        <v>15.5</v>
      </c>
      <c r="AG73" s="216">
        <v>2.6</v>
      </c>
      <c r="AH73" s="218">
        <v>17.3</v>
      </c>
      <c r="AI73" s="216">
        <v>3.1</v>
      </c>
      <c r="AJ73" s="218">
        <v>28.4</v>
      </c>
      <c r="AK73" s="216">
        <v>4.4000000000000004</v>
      </c>
      <c r="AL73" s="218">
        <v>19.7</v>
      </c>
      <c r="AM73" s="216">
        <v>3.2</v>
      </c>
      <c r="AN73" s="218">
        <v>29</v>
      </c>
      <c r="AO73" s="216">
        <v>3.7</v>
      </c>
      <c r="AP73" s="219"/>
      <c r="AQ73" s="216"/>
      <c r="AR73" s="219"/>
      <c r="AS73" s="216"/>
      <c r="AT73" s="219"/>
      <c r="AU73" s="216"/>
      <c r="AV73" s="219"/>
      <c r="AW73" s="216"/>
      <c r="AX73" s="216"/>
      <c r="AY73" s="216"/>
      <c r="AZ73" s="216"/>
      <c r="BA73" s="216"/>
      <c r="BB73" s="216"/>
      <c r="BC73" s="216"/>
      <c r="BD73" s="216"/>
      <c r="BE73" s="216"/>
      <c r="BF73" s="216"/>
    </row>
    <row r="74" spans="1:62" x14ac:dyDescent="0.25">
      <c r="A74" s="212"/>
      <c r="B74" s="212">
        <v>71</v>
      </c>
      <c r="C74" s="213" t="s">
        <v>1936</v>
      </c>
      <c r="D74" s="212" t="s">
        <v>1937</v>
      </c>
      <c r="E74" s="212" t="s">
        <v>1982</v>
      </c>
      <c r="F74" s="236">
        <v>2017</v>
      </c>
      <c r="G74" s="214">
        <v>7</v>
      </c>
      <c r="H74" s="212" t="s">
        <v>1852</v>
      </c>
      <c r="I74" s="215">
        <v>60</v>
      </c>
      <c r="J74" s="216">
        <v>30</v>
      </c>
      <c r="K74" s="216">
        <v>30</v>
      </c>
      <c r="L74" s="215">
        <v>32</v>
      </c>
      <c r="M74" s="215">
        <v>82</v>
      </c>
      <c r="N74" s="202" t="s">
        <v>1938</v>
      </c>
      <c r="O74" s="202"/>
      <c r="P74" s="202"/>
      <c r="Q74" s="202">
        <v>1</v>
      </c>
      <c r="R74" s="202">
        <v>1</v>
      </c>
      <c r="S74" s="202">
        <v>1</v>
      </c>
      <c r="T74" s="202">
        <v>70</v>
      </c>
      <c r="U74" s="240">
        <v>1</v>
      </c>
      <c r="V74" s="240">
        <v>1</v>
      </c>
      <c r="W74" s="240">
        <v>1</v>
      </c>
      <c r="X74" s="212" t="s">
        <v>1885</v>
      </c>
      <c r="Y74" s="212">
        <v>1</v>
      </c>
      <c r="Z74" s="217">
        <v>17.73</v>
      </c>
      <c r="AA74" s="216">
        <v>3.12</v>
      </c>
      <c r="AB74" s="217">
        <v>21.63</v>
      </c>
      <c r="AC74" s="216">
        <v>3.57</v>
      </c>
      <c r="AD74" s="217">
        <v>17.96</v>
      </c>
      <c r="AE74" s="216">
        <v>3.37</v>
      </c>
      <c r="AF74" s="217">
        <v>18.829999999999998</v>
      </c>
      <c r="AG74" s="216">
        <v>3.42</v>
      </c>
      <c r="AH74" s="218">
        <v>33.36</v>
      </c>
      <c r="AI74" s="216">
        <v>3.61</v>
      </c>
      <c r="AJ74" s="218">
        <v>28.67</v>
      </c>
      <c r="AK74" s="216">
        <v>3.72</v>
      </c>
      <c r="AL74" s="218">
        <v>32.96</v>
      </c>
      <c r="AM74" s="216">
        <v>3.54</v>
      </c>
      <c r="AN74" s="218">
        <v>31.16</v>
      </c>
      <c r="AO74" s="216">
        <v>3.21</v>
      </c>
      <c r="AP74" s="219">
        <v>22.26</v>
      </c>
      <c r="AQ74" s="216">
        <v>4.01</v>
      </c>
      <c r="AR74" s="219">
        <v>27.83</v>
      </c>
      <c r="AS74" s="216">
        <v>4.46</v>
      </c>
      <c r="AT74" s="219">
        <v>23.03</v>
      </c>
      <c r="AU74" s="216">
        <v>3.35</v>
      </c>
      <c r="AV74" s="219">
        <v>25.43</v>
      </c>
      <c r="AW74" s="216">
        <v>4.28</v>
      </c>
      <c r="AX74" s="216"/>
      <c r="AY74" s="216"/>
      <c r="AZ74" s="216"/>
      <c r="BA74" s="216"/>
      <c r="BB74" s="216"/>
      <c r="BC74" s="216"/>
      <c r="BD74" s="216"/>
      <c r="BE74" s="216"/>
      <c r="BF74" s="216"/>
    </row>
    <row r="75" spans="1:62" x14ac:dyDescent="0.25">
      <c r="A75" s="212"/>
      <c r="B75" s="212">
        <v>72</v>
      </c>
      <c r="C75" s="213" t="s">
        <v>1940</v>
      </c>
      <c r="D75" s="212" t="s">
        <v>1939</v>
      </c>
      <c r="E75" s="212" t="s">
        <v>1867</v>
      </c>
      <c r="F75" s="236">
        <v>2016</v>
      </c>
      <c r="G75" s="214">
        <v>10</v>
      </c>
      <c r="H75" s="212" t="s">
        <v>1880</v>
      </c>
      <c r="I75" s="215">
        <v>118</v>
      </c>
      <c r="J75" s="216">
        <v>59</v>
      </c>
      <c r="K75" s="216">
        <v>59</v>
      </c>
      <c r="L75" s="215">
        <v>62</v>
      </c>
      <c r="M75" s="215">
        <v>56</v>
      </c>
      <c r="N75" s="202" t="s">
        <v>1941</v>
      </c>
      <c r="O75" s="202"/>
      <c r="P75" s="202">
        <v>1</v>
      </c>
      <c r="Q75" s="202">
        <v>1</v>
      </c>
      <c r="R75" s="202">
        <v>1</v>
      </c>
      <c r="S75" s="202">
        <v>1</v>
      </c>
      <c r="T75" s="202">
        <v>72.209999999999994</v>
      </c>
      <c r="U75" s="240">
        <v>1</v>
      </c>
      <c r="V75" s="240">
        <v>1</v>
      </c>
      <c r="W75" s="240">
        <v>1</v>
      </c>
      <c r="X75" s="212" t="s">
        <v>1885</v>
      </c>
      <c r="Y75" s="212">
        <v>1</v>
      </c>
      <c r="Z75" s="217">
        <v>15.72</v>
      </c>
      <c r="AA75" s="216">
        <v>1.72</v>
      </c>
      <c r="AB75" s="217">
        <v>24.62</v>
      </c>
      <c r="AC75" s="216">
        <v>2.34</v>
      </c>
      <c r="AD75" s="217">
        <v>15.42</v>
      </c>
      <c r="AE75" s="216">
        <v>1.52</v>
      </c>
      <c r="AF75" s="217">
        <v>19.989999999999998</v>
      </c>
      <c r="AG75" s="216">
        <v>2.12</v>
      </c>
      <c r="AH75" s="218">
        <v>32.479999999999997</v>
      </c>
      <c r="AI75" s="216">
        <v>2.13</v>
      </c>
      <c r="AJ75" s="218">
        <v>62.34</v>
      </c>
      <c r="AK75" s="216">
        <v>4.32</v>
      </c>
      <c r="AL75" s="218">
        <v>32.130000000000003</v>
      </c>
      <c r="AM75" s="216">
        <v>2.4500000000000002</v>
      </c>
      <c r="AN75" s="218">
        <v>45.33</v>
      </c>
      <c r="AO75" s="216">
        <v>3.23</v>
      </c>
      <c r="AP75" s="219">
        <v>24.56</v>
      </c>
      <c r="AQ75" s="216">
        <v>3.31</v>
      </c>
      <c r="AR75" s="219">
        <v>46.65</v>
      </c>
      <c r="AS75" s="216">
        <v>3.49</v>
      </c>
      <c r="AT75" s="219">
        <v>23.78</v>
      </c>
      <c r="AU75" s="216">
        <v>3.1</v>
      </c>
      <c r="AV75" s="219">
        <v>25.21</v>
      </c>
      <c r="AW75" s="216">
        <v>2.76</v>
      </c>
      <c r="AX75" s="216"/>
      <c r="AY75" s="216"/>
      <c r="AZ75" s="216"/>
      <c r="BA75" s="216"/>
      <c r="BB75" s="216"/>
      <c r="BC75" s="216"/>
      <c r="BD75" s="216"/>
      <c r="BE75" s="216"/>
      <c r="BF75" s="216"/>
    </row>
    <row r="76" spans="1:62" x14ac:dyDescent="0.25">
      <c r="A76" s="212"/>
      <c r="B76" s="212">
        <v>73</v>
      </c>
      <c r="C76" s="213" t="s">
        <v>1976</v>
      </c>
      <c r="D76" s="212" t="s">
        <v>1977</v>
      </c>
      <c r="E76" s="212" t="s">
        <v>1997</v>
      </c>
      <c r="F76" s="236">
        <v>2017</v>
      </c>
      <c r="G76" s="214">
        <v>8</v>
      </c>
      <c r="H76" s="212" t="s">
        <v>1978</v>
      </c>
      <c r="I76" s="215">
        <v>40</v>
      </c>
      <c r="J76" s="216">
        <v>20</v>
      </c>
      <c r="K76" s="216">
        <v>20</v>
      </c>
      <c r="L76" s="215">
        <v>22</v>
      </c>
      <c r="M76" s="215">
        <v>18</v>
      </c>
      <c r="N76" s="202" t="s">
        <v>1979</v>
      </c>
      <c r="O76" s="202"/>
      <c r="P76" s="202"/>
      <c r="Q76" s="202">
        <v>1</v>
      </c>
      <c r="R76" s="202">
        <v>1</v>
      </c>
      <c r="S76" s="202">
        <v>1</v>
      </c>
      <c r="T76" s="202">
        <v>81</v>
      </c>
      <c r="U76" s="240">
        <v>1</v>
      </c>
      <c r="V76" s="240">
        <v>1</v>
      </c>
      <c r="W76" s="240"/>
      <c r="X76" s="212" t="s">
        <v>1980</v>
      </c>
      <c r="Y76" s="212">
        <v>3</v>
      </c>
      <c r="Z76" s="217">
        <v>21.63</v>
      </c>
      <c r="AA76" s="216">
        <v>3.7</v>
      </c>
      <c r="AB76" s="217">
        <v>23.95</v>
      </c>
      <c r="AC76" s="216">
        <v>2.63</v>
      </c>
      <c r="AD76" s="217">
        <v>21.61</v>
      </c>
      <c r="AE76" s="216">
        <v>3.4</v>
      </c>
      <c r="AF76" s="217">
        <v>22.28</v>
      </c>
      <c r="AG76" s="216">
        <v>2.61</v>
      </c>
      <c r="AH76" s="218">
        <v>16.23</v>
      </c>
      <c r="AI76" s="216">
        <v>1.25</v>
      </c>
      <c r="AJ76" s="218">
        <v>14.88</v>
      </c>
      <c r="AK76" s="216">
        <v>1.23</v>
      </c>
      <c r="AL76" s="218">
        <v>16.29</v>
      </c>
      <c r="AM76" s="216">
        <v>1.22</v>
      </c>
      <c r="AN76" s="218">
        <v>15.18</v>
      </c>
      <c r="AO76" s="216">
        <v>1.56</v>
      </c>
      <c r="AP76" s="219"/>
      <c r="AQ76" s="216"/>
      <c r="AR76" s="219"/>
      <c r="AS76" s="216"/>
      <c r="AT76" s="219"/>
      <c r="AU76" s="216"/>
      <c r="AV76" s="219"/>
      <c r="AW76" s="216"/>
      <c r="AX76" s="216"/>
      <c r="AY76" s="216"/>
      <c r="AZ76" s="216"/>
      <c r="BA76" s="216"/>
      <c r="BB76" s="216"/>
      <c r="BC76" s="216"/>
      <c r="BD76" s="216"/>
      <c r="BE76" s="216"/>
      <c r="BF76" s="216"/>
    </row>
    <row r="77" spans="1:62" x14ac:dyDescent="0.25">
      <c r="A77" s="212"/>
      <c r="B77" s="212">
        <v>74</v>
      </c>
      <c r="C77" s="213" t="s">
        <v>1981</v>
      </c>
      <c r="D77" s="212" t="s">
        <v>979</v>
      </c>
      <c r="E77" s="212" t="s">
        <v>1983</v>
      </c>
      <c r="F77" s="236">
        <v>2017</v>
      </c>
      <c r="G77" s="214">
        <v>4</v>
      </c>
      <c r="H77" s="212" t="s">
        <v>1984</v>
      </c>
      <c r="I77" s="215">
        <v>62</v>
      </c>
      <c r="J77" s="216">
        <v>31</v>
      </c>
      <c r="K77" s="216">
        <v>31</v>
      </c>
      <c r="L77" s="215">
        <v>35</v>
      </c>
      <c r="M77" s="215">
        <v>27</v>
      </c>
      <c r="N77" s="202" t="s">
        <v>1985</v>
      </c>
      <c r="O77" s="202"/>
      <c r="P77" s="202">
        <v>1</v>
      </c>
      <c r="Q77" s="202">
        <v>1</v>
      </c>
      <c r="R77" s="202">
        <v>1</v>
      </c>
      <c r="S77" s="202">
        <v>1</v>
      </c>
      <c r="T77" s="202">
        <v>72</v>
      </c>
      <c r="U77" s="240">
        <v>1</v>
      </c>
      <c r="V77" s="240"/>
      <c r="W77" s="240">
        <v>1</v>
      </c>
      <c r="X77" s="212" t="s">
        <v>1980</v>
      </c>
      <c r="Y77" s="212">
        <v>3</v>
      </c>
      <c r="Z77" s="217">
        <v>19.649999999999999</v>
      </c>
      <c r="AA77" s="216">
        <v>4.37</v>
      </c>
      <c r="AB77" s="217">
        <v>27.49</v>
      </c>
      <c r="AC77" s="216">
        <v>5.15</v>
      </c>
      <c r="AD77" s="217">
        <v>19.88</v>
      </c>
      <c r="AE77" s="216">
        <v>4.0599999999999996</v>
      </c>
      <c r="AF77" s="217">
        <v>20.309999999999999</v>
      </c>
      <c r="AG77" s="216">
        <v>3.82</v>
      </c>
      <c r="AH77" s="218"/>
      <c r="AI77" s="216"/>
      <c r="AJ77" s="218"/>
      <c r="AK77" s="216"/>
      <c r="AL77" s="218"/>
      <c r="AM77" s="216"/>
      <c r="AN77" s="218"/>
      <c r="AO77" s="216"/>
      <c r="AP77" s="219">
        <v>22.91</v>
      </c>
      <c r="AQ77" s="216">
        <v>4.16</v>
      </c>
      <c r="AR77" s="219">
        <v>37.630000000000003</v>
      </c>
      <c r="AS77" s="216">
        <v>5.72</v>
      </c>
      <c r="AT77" s="219">
        <v>23.03</v>
      </c>
      <c r="AU77" s="216">
        <v>5.34</v>
      </c>
      <c r="AV77" s="219">
        <v>26.85</v>
      </c>
      <c r="AW77" s="216">
        <v>2.09</v>
      </c>
      <c r="AX77" s="216"/>
      <c r="AY77" s="216"/>
      <c r="AZ77" s="216"/>
      <c r="BA77" s="216"/>
      <c r="BB77" s="216"/>
      <c r="BC77" s="216"/>
      <c r="BD77" s="216"/>
      <c r="BE77" s="216"/>
      <c r="BF77" s="216"/>
    </row>
    <row r="78" spans="1:62" x14ac:dyDescent="0.25">
      <c r="A78" s="212"/>
      <c r="B78" s="212">
        <v>75</v>
      </c>
      <c r="C78" s="213" t="s">
        <v>1988</v>
      </c>
      <c r="D78" s="212" t="s">
        <v>1989</v>
      </c>
      <c r="E78" s="212" t="s">
        <v>1990</v>
      </c>
      <c r="F78" s="236">
        <v>2017</v>
      </c>
      <c r="G78" s="214">
        <v>2</v>
      </c>
      <c r="H78" s="212" t="s">
        <v>1991</v>
      </c>
      <c r="I78" s="215">
        <v>76</v>
      </c>
      <c r="J78" s="216">
        <v>38</v>
      </c>
      <c r="K78" s="216">
        <v>38</v>
      </c>
      <c r="L78" s="215">
        <v>47</v>
      </c>
      <c r="M78" s="215">
        <v>29</v>
      </c>
      <c r="N78" s="202" t="s">
        <v>1992</v>
      </c>
      <c r="O78" s="202"/>
      <c r="P78" s="202">
        <v>1</v>
      </c>
      <c r="Q78" s="202">
        <v>1</v>
      </c>
      <c r="R78" s="202">
        <v>1</v>
      </c>
      <c r="S78" s="202">
        <v>1</v>
      </c>
      <c r="T78" s="202">
        <v>70</v>
      </c>
      <c r="U78" s="240">
        <v>1</v>
      </c>
      <c r="V78" s="240"/>
      <c r="W78" s="240"/>
      <c r="X78" s="212" t="s">
        <v>1993</v>
      </c>
      <c r="Y78" s="212">
        <v>1</v>
      </c>
      <c r="Z78" s="217">
        <v>25.78</v>
      </c>
      <c r="AA78" s="216">
        <v>6.78</v>
      </c>
      <c r="AB78" s="217">
        <v>44.11</v>
      </c>
      <c r="AC78" s="216">
        <v>4.5599999999999996</v>
      </c>
      <c r="AD78" s="217">
        <v>25.67</v>
      </c>
      <c r="AE78" s="216">
        <v>6.61</v>
      </c>
      <c r="AF78" s="217">
        <v>38.15</v>
      </c>
      <c r="AG78" s="216">
        <v>3.54</v>
      </c>
      <c r="AH78" s="218"/>
      <c r="AI78" s="216"/>
      <c r="AJ78" s="218"/>
      <c r="AK78" s="216"/>
      <c r="AL78" s="218"/>
      <c r="AM78" s="216"/>
      <c r="AN78" s="218"/>
      <c r="AO78" s="216"/>
      <c r="AP78" s="219"/>
      <c r="AQ78" s="216"/>
      <c r="AR78" s="219"/>
      <c r="AS78" s="216"/>
      <c r="AT78" s="219"/>
      <c r="AU78" s="216"/>
      <c r="AV78" s="219"/>
      <c r="AW78" s="216"/>
      <c r="AX78" s="216"/>
      <c r="AY78" s="216"/>
      <c r="AZ78" s="216"/>
      <c r="BA78" s="216"/>
      <c r="BB78" s="216"/>
      <c r="BC78" s="216"/>
      <c r="BD78" s="216"/>
      <c r="BE78" s="216"/>
      <c r="BF78" s="216"/>
    </row>
    <row r="79" spans="1:62" x14ac:dyDescent="0.25">
      <c r="A79" s="212"/>
      <c r="B79" s="212"/>
      <c r="C79" s="213" t="s">
        <v>2001</v>
      </c>
      <c r="D79" s="212" t="s">
        <v>2004</v>
      </c>
      <c r="E79" s="242" t="s">
        <v>2005</v>
      </c>
      <c r="F79" s="236">
        <v>2017</v>
      </c>
      <c r="G79" s="214">
        <v>6</v>
      </c>
      <c r="H79" s="242" t="s">
        <v>2000</v>
      </c>
      <c r="I79" s="215">
        <v>60</v>
      </c>
      <c r="J79" s="216">
        <v>30</v>
      </c>
      <c r="K79" s="216">
        <v>30</v>
      </c>
      <c r="L79" s="215">
        <v>29</v>
      </c>
      <c r="M79" s="215">
        <v>31</v>
      </c>
      <c r="N79" s="243" t="s">
        <v>2002</v>
      </c>
      <c r="O79" s="202"/>
      <c r="P79" s="202">
        <v>1</v>
      </c>
      <c r="Q79" s="202">
        <v>1</v>
      </c>
      <c r="R79" s="202">
        <v>1</v>
      </c>
      <c r="S79" s="202"/>
      <c r="T79" s="202">
        <v>69</v>
      </c>
      <c r="U79" s="240">
        <v>1</v>
      </c>
      <c r="V79" s="240">
        <v>1</v>
      </c>
      <c r="W79" s="240"/>
      <c r="X79" s="242" t="s">
        <v>2003</v>
      </c>
      <c r="Y79" s="212">
        <v>3</v>
      </c>
      <c r="Z79" s="217">
        <v>16.079999999999998</v>
      </c>
      <c r="AA79" s="216">
        <v>1.53</v>
      </c>
      <c r="AB79" s="217">
        <v>19.18</v>
      </c>
      <c r="AC79" s="216">
        <v>1.45</v>
      </c>
      <c r="AD79" s="217">
        <v>16.22</v>
      </c>
      <c r="AE79" s="216">
        <v>1.21</v>
      </c>
      <c r="AF79" s="217">
        <v>18.46</v>
      </c>
      <c r="AG79" s="216">
        <v>1.18</v>
      </c>
      <c r="AH79" s="218">
        <v>26.08</v>
      </c>
      <c r="AI79" s="216">
        <v>1.28</v>
      </c>
      <c r="AJ79" s="218">
        <v>21.05</v>
      </c>
      <c r="AK79" s="216">
        <v>1.55</v>
      </c>
      <c r="AL79" s="218">
        <v>25.17</v>
      </c>
      <c r="AM79" s="216">
        <v>1.32</v>
      </c>
      <c r="AN79" s="218">
        <v>25.02</v>
      </c>
      <c r="AO79" s="216">
        <v>1.67</v>
      </c>
      <c r="AP79" s="219"/>
      <c r="AQ79" s="216"/>
      <c r="AR79" s="219"/>
      <c r="AS79" s="216"/>
      <c r="AT79" s="219"/>
      <c r="AU79" s="216"/>
      <c r="AV79" s="219"/>
      <c r="AW79" s="216"/>
      <c r="AX79" s="216"/>
      <c r="AY79" s="216"/>
      <c r="AZ79" s="216"/>
      <c r="BA79" s="216"/>
      <c r="BB79" s="216"/>
      <c r="BC79" s="216"/>
      <c r="BD79" s="216"/>
      <c r="BE79" s="216"/>
      <c r="BF79" s="216"/>
    </row>
    <row r="80" spans="1:62" x14ac:dyDescent="0.25">
      <c r="A80" s="212"/>
      <c r="B80" s="212"/>
      <c r="C80" s="213" t="s">
        <v>2006</v>
      </c>
      <c r="D80" s="212" t="s">
        <v>2007</v>
      </c>
      <c r="E80" s="212" t="s">
        <v>23</v>
      </c>
      <c r="F80" s="236">
        <v>2017</v>
      </c>
      <c r="G80" s="214">
        <v>6</v>
      </c>
      <c r="H80" s="242" t="s">
        <v>2008</v>
      </c>
      <c r="I80" s="215">
        <v>76</v>
      </c>
      <c r="J80" s="216">
        <v>38</v>
      </c>
      <c r="K80" s="216">
        <v>38</v>
      </c>
      <c r="L80" s="215">
        <v>31</v>
      </c>
      <c r="M80" s="215">
        <v>45</v>
      </c>
      <c r="N80" s="243" t="s">
        <v>2009</v>
      </c>
      <c r="O80" s="202"/>
      <c r="P80" s="202">
        <v>1</v>
      </c>
      <c r="Q80" s="202">
        <v>1</v>
      </c>
      <c r="R80" s="202">
        <v>1</v>
      </c>
      <c r="S80" s="202"/>
      <c r="T80" s="202">
        <v>68</v>
      </c>
      <c r="U80" s="240"/>
      <c r="V80" s="240">
        <v>1</v>
      </c>
      <c r="W80" s="240"/>
      <c r="X80" s="242" t="s">
        <v>2003</v>
      </c>
      <c r="Y80" s="212">
        <v>3</v>
      </c>
      <c r="Z80" s="217"/>
      <c r="AA80" s="216"/>
      <c r="AB80" s="217"/>
      <c r="AC80" s="216"/>
      <c r="AD80" s="217"/>
      <c r="AE80" s="216"/>
      <c r="AF80" s="217"/>
      <c r="AG80" s="216"/>
      <c r="AH80" s="218">
        <v>26.53</v>
      </c>
      <c r="AI80" s="216">
        <v>6.92</v>
      </c>
      <c r="AJ80" s="218">
        <v>46.43</v>
      </c>
      <c r="AK80" s="216">
        <v>12.13</v>
      </c>
      <c r="AL80" s="218">
        <v>26.55</v>
      </c>
      <c r="AM80" s="216">
        <v>6.34</v>
      </c>
      <c r="AN80" s="218">
        <v>32.450000000000003</v>
      </c>
      <c r="AO80" s="216">
        <v>6.36</v>
      </c>
      <c r="AP80" s="219"/>
      <c r="AQ80" s="216"/>
      <c r="AR80" s="219"/>
      <c r="AS80" s="216"/>
      <c r="AT80" s="219"/>
      <c r="AU80" s="216"/>
      <c r="AV80" s="219"/>
      <c r="AW80" s="216"/>
      <c r="AX80" s="216"/>
      <c r="AY80" s="216"/>
      <c r="AZ80" s="216"/>
      <c r="BA80" s="216"/>
      <c r="BB80" s="216"/>
      <c r="BC80" s="216"/>
      <c r="BD80" s="216"/>
      <c r="BE80" s="216"/>
      <c r="BF80" s="216"/>
    </row>
    <row r="81" spans="1:58" x14ac:dyDescent="0.25">
      <c r="A81" s="212"/>
      <c r="B81" s="212"/>
      <c r="C81" s="244" t="s">
        <v>2010</v>
      </c>
      <c r="D81" s="242" t="s">
        <v>2011</v>
      </c>
      <c r="E81" s="242" t="s">
        <v>2012</v>
      </c>
      <c r="F81" s="236">
        <v>2017</v>
      </c>
      <c r="G81" s="214">
        <v>8</v>
      </c>
      <c r="H81" s="242" t="s">
        <v>2013</v>
      </c>
      <c r="I81" s="215">
        <v>80</v>
      </c>
      <c r="J81" s="216">
        <v>40</v>
      </c>
      <c r="K81" s="216">
        <v>40</v>
      </c>
      <c r="L81" s="215">
        <v>48</v>
      </c>
      <c r="M81" s="215">
        <v>32</v>
      </c>
      <c r="N81" s="243" t="s">
        <v>2014</v>
      </c>
      <c r="O81" s="202"/>
      <c r="P81" s="202">
        <v>1</v>
      </c>
      <c r="Q81" s="202">
        <v>1</v>
      </c>
      <c r="R81" s="202">
        <v>1</v>
      </c>
      <c r="S81" s="202"/>
      <c r="T81" s="202">
        <v>69</v>
      </c>
      <c r="U81" s="240">
        <v>1</v>
      </c>
      <c r="V81" s="240">
        <v>1</v>
      </c>
      <c r="W81" s="240"/>
      <c r="X81" s="242" t="s">
        <v>2003</v>
      </c>
      <c r="Y81" s="212">
        <v>3</v>
      </c>
      <c r="Z81" s="217">
        <v>18.45</v>
      </c>
      <c r="AA81" s="216">
        <v>1.07</v>
      </c>
      <c r="AB81" s="217">
        <v>25.12</v>
      </c>
      <c r="AC81" s="216">
        <v>1.38</v>
      </c>
      <c r="AD81" s="217">
        <v>19.670000000000002</v>
      </c>
      <c r="AE81" s="216">
        <v>1.18</v>
      </c>
      <c r="AF81" s="217">
        <v>20.350000000000001</v>
      </c>
      <c r="AG81" s="216">
        <v>1.32</v>
      </c>
      <c r="AH81" s="218">
        <v>25.51</v>
      </c>
      <c r="AI81" s="216">
        <v>1.38</v>
      </c>
      <c r="AJ81" s="218">
        <v>38.46</v>
      </c>
      <c r="AK81" s="216">
        <v>1.68</v>
      </c>
      <c r="AL81" s="218">
        <v>24.37</v>
      </c>
      <c r="AM81" s="216">
        <v>1.28</v>
      </c>
      <c r="AN81" s="218">
        <v>30.46</v>
      </c>
      <c r="AO81" s="216">
        <v>1.68</v>
      </c>
      <c r="AP81" s="219"/>
      <c r="AQ81" s="216"/>
      <c r="AR81" s="219"/>
      <c r="AS81" s="216"/>
      <c r="AT81" s="219"/>
      <c r="AU81" s="216"/>
      <c r="AV81" s="219"/>
      <c r="AW81" s="216"/>
      <c r="AX81" s="216"/>
      <c r="AY81" s="216"/>
      <c r="AZ81" s="216"/>
      <c r="BA81" s="216"/>
      <c r="BB81" s="216"/>
      <c r="BC81" s="216"/>
      <c r="BD81" s="216"/>
      <c r="BE81" s="216"/>
      <c r="BF81" s="216"/>
    </row>
    <row r="82" spans="1:58" x14ac:dyDescent="0.25">
      <c r="A82" s="212"/>
      <c r="B82" s="212"/>
      <c r="C82" s="244" t="s">
        <v>2015</v>
      </c>
      <c r="D82" s="242" t="s">
        <v>2016</v>
      </c>
      <c r="E82" s="212" t="s">
        <v>1884</v>
      </c>
      <c r="F82" s="236">
        <v>2017</v>
      </c>
      <c r="G82" s="214">
        <v>10</v>
      </c>
      <c r="H82" s="242" t="s">
        <v>2017</v>
      </c>
      <c r="I82" s="215">
        <v>58</v>
      </c>
      <c r="J82" s="216">
        <v>29</v>
      </c>
      <c r="K82" s="216">
        <v>29</v>
      </c>
      <c r="L82" s="215">
        <v>26</v>
      </c>
      <c r="M82" s="215">
        <v>32</v>
      </c>
      <c r="N82" s="243" t="s">
        <v>2018</v>
      </c>
      <c r="O82" s="202">
        <v>1</v>
      </c>
      <c r="P82" s="202">
        <v>1</v>
      </c>
      <c r="Q82" s="202">
        <v>1</v>
      </c>
      <c r="R82" s="202">
        <v>1</v>
      </c>
      <c r="S82" s="202"/>
      <c r="T82" s="202">
        <v>59.5</v>
      </c>
      <c r="U82" s="240"/>
      <c r="V82" s="240">
        <v>1</v>
      </c>
      <c r="W82" s="240"/>
      <c r="X82" s="242" t="s">
        <v>2019</v>
      </c>
      <c r="Y82" s="212">
        <v>1</v>
      </c>
      <c r="Z82" s="217"/>
      <c r="AA82" s="216"/>
      <c r="AB82" s="217"/>
      <c r="AC82" s="216"/>
      <c r="AD82" s="217"/>
      <c r="AE82" s="216"/>
      <c r="AF82" s="217"/>
      <c r="AG82" s="216"/>
      <c r="AH82" s="218">
        <v>25.59</v>
      </c>
      <c r="AI82" s="216">
        <v>5.61</v>
      </c>
      <c r="AJ82" s="218">
        <v>39.43</v>
      </c>
      <c r="AK82" s="216">
        <v>4.12</v>
      </c>
      <c r="AL82" s="218">
        <v>25.13</v>
      </c>
      <c r="AM82" s="216">
        <v>5.76</v>
      </c>
      <c r="AN82" s="218">
        <v>30.28</v>
      </c>
      <c r="AO82" s="216">
        <v>4.01</v>
      </c>
      <c r="AP82" s="219"/>
      <c r="AQ82" s="216"/>
      <c r="AR82" s="219"/>
      <c r="AS82" s="216"/>
      <c r="AT82" s="219"/>
      <c r="AU82" s="216"/>
      <c r="AV82" s="219"/>
      <c r="AW82" s="216"/>
      <c r="AX82" s="216"/>
      <c r="AY82" s="216"/>
      <c r="AZ82" s="216"/>
      <c r="BA82" s="216"/>
      <c r="BB82" s="216"/>
      <c r="BC82" s="216"/>
      <c r="BD82" s="216"/>
      <c r="BE82" s="216"/>
      <c r="BF82" s="216"/>
    </row>
    <row r="83" spans="1:58" x14ac:dyDescent="0.25">
      <c r="A83" s="212"/>
      <c r="B83" s="212"/>
      <c r="C83" s="244" t="s">
        <v>2020</v>
      </c>
      <c r="D83" s="212" t="s">
        <v>2021</v>
      </c>
      <c r="E83" s="212" t="s">
        <v>2022</v>
      </c>
      <c r="F83" s="236">
        <v>2017</v>
      </c>
      <c r="G83" s="214">
        <v>10</v>
      </c>
      <c r="H83" s="242" t="s">
        <v>2023</v>
      </c>
      <c r="I83" s="215">
        <v>60</v>
      </c>
      <c r="J83" s="216">
        <v>30</v>
      </c>
      <c r="K83" s="216">
        <v>30</v>
      </c>
      <c r="L83" s="215">
        <v>35</v>
      </c>
      <c r="M83" s="215">
        <v>25</v>
      </c>
      <c r="N83" s="243" t="s">
        <v>2024</v>
      </c>
      <c r="O83" s="202"/>
      <c r="P83" s="202"/>
      <c r="Q83" s="202">
        <v>1</v>
      </c>
      <c r="R83" s="202">
        <v>1</v>
      </c>
      <c r="S83" s="202">
        <v>1</v>
      </c>
      <c r="T83" s="202">
        <v>74.5</v>
      </c>
      <c r="U83" s="240">
        <v>1</v>
      </c>
      <c r="V83" s="240">
        <v>1</v>
      </c>
      <c r="W83" s="240"/>
      <c r="X83" s="242" t="s">
        <v>2025</v>
      </c>
      <c r="Y83" s="212">
        <v>3</v>
      </c>
      <c r="Z83" s="217">
        <v>12.02</v>
      </c>
      <c r="AA83" s="216">
        <v>2.44</v>
      </c>
      <c r="AB83" s="217">
        <v>24.17</v>
      </c>
      <c r="AC83" s="216">
        <v>5</v>
      </c>
      <c r="AD83" s="217">
        <v>12.06</v>
      </c>
      <c r="AE83" s="216">
        <v>2.61</v>
      </c>
      <c r="AF83" s="217">
        <v>17.690000000000001</v>
      </c>
      <c r="AG83" s="216">
        <v>5.27</v>
      </c>
      <c r="AH83" s="218">
        <v>23.33</v>
      </c>
      <c r="AI83" s="216">
        <v>3.67</v>
      </c>
      <c r="AJ83" s="218">
        <v>68.42</v>
      </c>
      <c r="AK83" s="216">
        <v>3.74</v>
      </c>
      <c r="AL83" s="218">
        <v>23.29</v>
      </c>
      <c r="AM83" s="216">
        <v>3.88</v>
      </c>
      <c r="AN83" s="218">
        <v>52.11</v>
      </c>
      <c r="AO83" s="216">
        <v>3.98</v>
      </c>
      <c r="AP83" s="219"/>
      <c r="AQ83" s="216"/>
      <c r="AR83" s="219"/>
      <c r="AS83" s="216"/>
      <c r="AT83" s="219"/>
      <c r="AU83" s="216"/>
      <c r="AV83" s="219"/>
      <c r="AW83" s="216"/>
      <c r="AX83" s="216"/>
      <c r="AY83" s="216"/>
      <c r="AZ83" s="216"/>
      <c r="BA83" s="216"/>
      <c r="BB83" s="216"/>
      <c r="BC83" s="216"/>
      <c r="BD83" s="216"/>
      <c r="BE83" s="216"/>
      <c r="BF83" s="216"/>
    </row>
    <row r="84" spans="1:58" x14ac:dyDescent="0.25">
      <c r="A84" s="212"/>
      <c r="B84" s="212"/>
      <c r="C84" s="244" t="s">
        <v>2026</v>
      </c>
      <c r="D84" s="212" t="s">
        <v>2027</v>
      </c>
      <c r="E84" s="242" t="s">
        <v>2028</v>
      </c>
      <c r="F84" s="236">
        <v>2017</v>
      </c>
      <c r="G84" s="214">
        <v>12</v>
      </c>
      <c r="H84" s="242" t="s">
        <v>2029</v>
      </c>
      <c r="I84" s="215">
        <v>92</v>
      </c>
      <c r="J84" s="216">
        <v>46</v>
      </c>
      <c r="K84" s="216">
        <v>46</v>
      </c>
      <c r="L84" s="215">
        <v>58</v>
      </c>
      <c r="M84" s="215">
        <v>34</v>
      </c>
      <c r="N84" s="243" t="s">
        <v>2030</v>
      </c>
      <c r="O84" s="202"/>
      <c r="P84" s="202">
        <v>1</v>
      </c>
      <c r="Q84" s="202">
        <v>1</v>
      </c>
      <c r="R84" s="202">
        <v>1</v>
      </c>
      <c r="S84" s="202"/>
      <c r="T84" s="202">
        <v>70.5</v>
      </c>
      <c r="U84" s="240">
        <v>1</v>
      </c>
      <c r="V84" s="240">
        <v>1</v>
      </c>
      <c r="W84" s="240"/>
      <c r="X84" s="242" t="s">
        <v>2031</v>
      </c>
      <c r="Y84" s="212">
        <v>1</v>
      </c>
      <c r="Z84" s="217">
        <v>15.47</v>
      </c>
      <c r="AA84" s="216">
        <v>2.38</v>
      </c>
      <c r="AB84" s="217">
        <v>20.76</v>
      </c>
      <c r="AC84" s="216">
        <v>4.66</v>
      </c>
      <c r="AD84" s="217">
        <v>15.36</v>
      </c>
      <c r="AE84" s="216">
        <v>2.25</v>
      </c>
      <c r="AF84" s="217">
        <v>17.59</v>
      </c>
      <c r="AG84" s="216">
        <v>3.49</v>
      </c>
      <c r="AH84" s="218">
        <v>17.649999999999999</v>
      </c>
      <c r="AI84" s="216">
        <v>3.62</v>
      </c>
      <c r="AJ84" s="218">
        <v>12.91</v>
      </c>
      <c r="AK84" s="216">
        <v>2.25</v>
      </c>
      <c r="AL84" s="218">
        <v>17.53</v>
      </c>
      <c r="AM84" s="216">
        <v>3.51</v>
      </c>
      <c r="AN84" s="218">
        <v>15.32</v>
      </c>
      <c r="AO84" s="216">
        <v>1.77</v>
      </c>
      <c r="AP84" s="219"/>
      <c r="AQ84" s="216"/>
      <c r="AR84" s="219"/>
      <c r="AS84" s="216"/>
      <c r="AT84" s="219"/>
      <c r="AU84" s="216"/>
      <c r="AV84" s="219"/>
      <c r="AW84" s="216"/>
      <c r="AX84" s="216"/>
      <c r="AY84" s="216"/>
      <c r="AZ84" s="216"/>
      <c r="BA84" s="216"/>
      <c r="BB84" s="216"/>
      <c r="BC84" s="216"/>
      <c r="BD84" s="216"/>
      <c r="BE84" s="216"/>
      <c r="BF84" s="216"/>
    </row>
    <row r="85" spans="1:58" x14ac:dyDescent="0.25">
      <c r="A85" s="212"/>
      <c r="B85" s="212"/>
      <c r="C85" s="244" t="s">
        <v>2032</v>
      </c>
      <c r="D85" s="212" t="s">
        <v>2033</v>
      </c>
      <c r="E85" s="242" t="s">
        <v>2034</v>
      </c>
      <c r="F85" s="236">
        <v>2017</v>
      </c>
      <c r="G85" s="214">
        <v>8</v>
      </c>
      <c r="H85" s="242" t="s">
        <v>2035</v>
      </c>
      <c r="I85" s="215">
        <v>74</v>
      </c>
      <c r="J85" s="216">
        <v>37</v>
      </c>
      <c r="K85" s="216">
        <v>37</v>
      </c>
      <c r="L85" s="215">
        <v>41</v>
      </c>
      <c r="M85" s="215">
        <v>33</v>
      </c>
      <c r="N85" s="243" t="s">
        <v>2036</v>
      </c>
      <c r="O85" s="202"/>
      <c r="P85" s="202">
        <v>1</v>
      </c>
      <c r="Q85" s="202">
        <v>1</v>
      </c>
      <c r="R85" s="202">
        <v>1</v>
      </c>
      <c r="S85" s="202"/>
      <c r="T85" s="202">
        <v>71</v>
      </c>
      <c r="U85" s="240">
        <v>1</v>
      </c>
      <c r="V85" s="240">
        <v>1</v>
      </c>
      <c r="W85" s="240"/>
      <c r="X85" s="242" t="s">
        <v>2037</v>
      </c>
      <c r="Y85" s="212">
        <v>2</v>
      </c>
      <c r="Z85" s="217">
        <v>14.63</v>
      </c>
      <c r="AA85" s="216">
        <v>2.84</v>
      </c>
      <c r="AB85" s="217">
        <v>22.45</v>
      </c>
      <c r="AC85" s="216">
        <v>3.69</v>
      </c>
      <c r="AD85" s="217">
        <v>14.92</v>
      </c>
      <c r="AE85" s="216">
        <v>2.4700000000000002</v>
      </c>
      <c r="AF85" s="217">
        <v>16.47</v>
      </c>
      <c r="AG85" s="216">
        <v>2.5499999999999998</v>
      </c>
      <c r="AH85" s="218">
        <v>18.63</v>
      </c>
      <c r="AI85" s="216">
        <v>2.04</v>
      </c>
      <c r="AJ85" s="218">
        <v>29.41</v>
      </c>
      <c r="AK85" s="216">
        <v>3.98</v>
      </c>
      <c r="AL85" s="218">
        <v>18.420000000000002</v>
      </c>
      <c r="AM85" s="216">
        <v>2.11</v>
      </c>
      <c r="AN85" s="218">
        <v>20.11</v>
      </c>
      <c r="AO85" s="216">
        <v>2.5499999999999998</v>
      </c>
      <c r="AP85" s="219"/>
      <c r="AQ85" s="216"/>
      <c r="AR85" s="219"/>
      <c r="AS85" s="216"/>
      <c r="AT85" s="219"/>
      <c r="AU85" s="216"/>
      <c r="AV85" s="219"/>
      <c r="AW85" s="216"/>
      <c r="AX85" s="216"/>
      <c r="AY85" s="216"/>
      <c r="AZ85" s="216"/>
      <c r="BA85" s="216"/>
      <c r="BB85" s="216"/>
      <c r="BC85" s="216"/>
      <c r="BD85" s="216"/>
      <c r="BE85" s="216"/>
      <c r="BF85" s="216"/>
    </row>
    <row r="86" spans="1:58" x14ac:dyDescent="0.25">
      <c r="A86" s="212"/>
      <c r="B86" s="212"/>
      <c r="C86" s="244" t="s">
        <v>2038</v>
      </c>
      <c r="D86" s="212" t="s">
        <v>2039</v>
      </c>
      <c r="E86" s="242" t="s">
        <v>2040</v>
      </c>
      <c r="F86" s="236">
        <v>2017</v>
      </c>
      <c r="G86" s="214">
        <v>11</v>
      </c>
      <c r="H86" s="242" t="s">
        <v>2029</v>
      </c>
      <c r="I86" s="215">
        <v>82</v>
      </c>
      <c r="J86" s="216">
        <v>42</v>
      </c>
      <c r="K86" s="216">
        <v>40</v>
      </c>
      <c r="L86" s="215">
        <v>42</v>
      </c>
      <c r="M86" s="215">
        <v>40</v>
      </c>
      <c r="N86" s="243" t="s">
        <v>2041</v>
      </c>
      <c r="O86" s="202"/>
      <c r="P86" s="202">
        <v>1</v>
      </c>
      <c r="Q86" s="202">
        <v>1</v>
      </c>
      <c r="R86" s="202">
        <v>1</v>
      </c>
      <c r="S86" s="202">
        <v>1</v>
      </c>
      <c r="T86" s="202">
        <v>73.900000000000006</v>
      </c>
      <c r="U86" s="240">
        <v>1</v>
      </c>
      <c r="V86" s="240"/>
      <c r="W86" s="240"/>
      <c r="X86" s="242" t="s">
        <v>2037</v>
      </c>
      <c r="Y86" s="212">
        <v>2</v>
      </c>
      <c r="Z86" s="217">
        <v>20.23</v>
      </c>
      <c r="AA86" s="216">
        <v>1.22</v>
      </c>
      <c r="AB86" s="217">
        <v>25.89</v>
      </c>
      <c r="AC86" s="216">
        <v>2.5499999999999998</v>
      </c>
      <c r="AD86" s="217">
        <v>20.25</v>
      </c>
      <c r="AE86" s="216">
        <v>1.1200000000000001</v>
      </c>
      <c r="AF86" s="217">
        <v>21.73</v>
      </c>
      <c r="AG86" s="216">
        <v>2.13</v>
      </c>
      <c r="AH86" s="218"/>
      <c r="AI86" s="216"/>
      <c r="AJ86" s="218"/>
      <c r="AK86" s="216"/>
      <c r="AL86" s="218"/>
      <c r="AM86" s="216"/>
      <c r="AN86" s="218"/>
      <c r="AO86" s="216"/>
      <c r="AP86" s="219"/>
      <c r="AQ86" s="216"/>
      <c r="AR86" s="219"/>
      <c r="AS86" s="216"/>
      <c r="AT86" s="219"/>
      <c r="AU86" s="216"/>
      <c r="AV86" s="219"/>
      <c r="AW86" s="216"/>
      <c r="AX86" s="216"/>
      <c r="AY86" s="216"/>
      <c r="AZ86" s="216"/>
      <c r="BA86" s="216"/>
      <c r="BB86" s="216"/>
      <c r="BC86" s="216"/>
      <c r="BD86" s="216"/>
      <c r="BE86" s="216"/>
      <c r="BF86" s="216"/>
    </row>
    <row r="87" spans="1:58" x14ac:dyDescent="0.25">
      <c r="A87" s="212"/>
      <c r="B87" s="212"/>
      <c r="C87" s="244" t="s">
        <v>2042</v>
      </c>
      <c r="D87" s="212" t="s">
        <v>2043</v>
      </c>
      <c r="E87" s="242" t="s">
        <v>2044</v>
      </c>
      <c r="F87" s="236">
        <v>2017</v>
      </c>
      <c r="G87" s="214">
        <v>10</v>
      </c>
      <c r="H87" s="242" t="s">
        <v>2035</v>
      </c>
      <c r="I87" s="215">
        <v>124</v>
      </c>
      <c r="J87" s="216">
        <v>62</v>
      </c>
      <c r="K87" s="216">
        <v>62</v>
      </c>
      <c r="L87" s="215">
        <v>70</v>
      </c>
      <c r="M87" s="215">
        <v>54</v>
      </c>
      <c r="N87" s="243" t="s">
        <v>2045</v>
      </c>
      <c r="O87" s="202"/>
      <c r="P87" s="202">
        <v>1</v>
      </c>
      <c r="Q87" s="202">
        <v>1</v>
      </c>
      <c r="R87" s="202">
        <v>1</v>
      </c>
      <c r="S87" s="202">
        <v>1</v>
      </c>
      <c r="T87" s="202">
        <v>73.599999999999994</v>
      </c>
      <c r="U87" s="240"/>
      <c r="V87" s="240">
        <v>1</v>
      </c>
      <c r="W87" s="240"/>
      <c r="X87" s="242" t="s">
        <v>2031</v>
      </c>
      <c r="Y87" s="212">
        <v>1</v>
      </c>
      <c r="Z87" s="217"/>
      <c r="AA87" s="216"/>
      <c r="AB87" s="217"/>
      <c r="AC87" s="216"/>
      <c r="AD87" s="217"/>
      <c r="AE87" s="216"/>
      <c r="AF87" s="217"/>
      <c r="AG87" s="216"/>
      <c r="AH87" s="218">
        <v>18.649999999999999</v>
      </c>
      <c r="AI87" s="216">
        <v>8.65</v>
      </c>
      <c r="AJ87" s="218">
        <v>13.98</v>
      </c>
      <c r="AK87" s="216">
        <v>4.28</v>
      </c>
      <c r="AL87" s="218">
        <v>18.739999999999998</v>
      </c>
      <c r="AM87" s="216">
        <v>8.4700000000000006</v>
      </c>
      <c r="AN87" s="218">
        <v>17.39</v>
      </c>
      <c r="AO87" s="216">
        <v>4.58</v>
      </c>
      <c r="AP87" s="219"/>
      <c r="AQ87" s="216"/>
      <c r="AR87" s="219"/>
      <c r="AS87" s="216"/>
      <c r="AT87" s="219"/>
      <c r="AU87" s="216"/>
      <c r="AV87" s="219"/>
      <c r="AW87" s="216"/>
      <c r="AX87" s="216"/>
      <c r="AY87" s="216"/>
      <c r="AZ87" s="216"/>
      <c r="BA87" s="216"/>
      <c r="BB87" s="216"/>
      <c r="BC87" s="216"/>
      <c r="BD87" s="216"/>
      <c r="BE87" s="216"/>
      <c r="BF87" s="216"/>
    </row>
    <row r="88" spans="1:58" x14ac:dyDescent="0.25">
      <c r="A88" s="212"/>
      <c r="B88" s="212"/>
      <c r="C88" s="244" t="s">
        <v>2046</v>
      </c>
      <c r="D88" s="212" t="s">
        <v>2047</v>
      </c>
      <c r="E88" s="242" t="s">
        <v>2048</v>
      </c>
      <c r="F88" s="236">
        <v>2017</v>
      </c>
      <c r="G88" s="214">
        <v>11</v>
      </c>
      <c r="H88" s="242" t="s">
        <v>2049</v>
      </c>
      <c r="I88" s="215">
        <v>108</v>
      </c>
      <c r="J88" s="216">
        <v>54</v>
      </c>
      <c r="K88" s="216">
        <v>54</v>
      </c>
      <c r="L88" s="215">
        <v>55</v>
      </c>
      <c r="M88" s="215">
        <v>53</v>
      </c>
      <c r="N88" s="243" t="s">
        <v>2050</v>
      </c>
      <c r="O88" s="202"/>
      <c r="P88" s="202">
        <v>1</v>
      </c>
      <c r="Q88" s="202">
        <v>1</v>
      </c>
      <c r="R88" s="202">
        <v>1</v>
      </c>
      <c r="S88" s="202">
        <v>1</v>
      </c>
      <c r="T88" s="202">
        <v>74</v>
      </c>
      <c r="U88" s="240">
        <v>1</v>
      </c>
      <c r="V88" s="240">
        <v>1</v>
      </c>
      <c r="W88" s="240"/>
      <c r="X88" s="242" t="s">
        <v>2051</v>
      </c>
      <c r="Y88" s="212">
        <v>3</v>
      </c>
      <c r="Z88" s="217">
        <v>15.2</v>
      </c>
      <c r="AA88" s="216">
        <v>3</v>
      </c>
      <c r="AB88" s="217">
        <v>20.6</v>
      </c>
      <c r="AC88" s="216">
        <v>4.7</v>
      </c>
      <c r="AD88" s="217">
        <v>15.3</v>
      </c>
      <c r="AE88" s="216">
        <v>3.1</v>
      </c>
      <c r="AF88" s="217">
        <v>18.100000000000001</v>
      </c>
      <c r="AG88" s="216">
        <v>4.3</v>
      </c>
      <c r="AH88" s="218">
        <v>36.700000000000003</v>
      </c>
      <c r="AI88" s="216">
        <v>4.2</v>
      </c>
      <c r="AJ88" s="218">
        <v>50.3</v>
      </c>
      <c r="AK88" s="216">
        <v>5.7</v>
      </c>
      <c r="AL88" s="218">
        <v>35.6</v>
      </c>
      <c r="AM88" s="216">
        <v>5.7</v>
      </c>
      <c r="AN88" s="218">
        <v>45.2</v>
      </c>
      <c r="AO88" s="216">
        <v>4.3</v>
      </c>
      <c r="AP88" s="219"/>
      <c r="AQ88" s="216"/>
      <c r="AR88" s="219"/>
      <c r="AS88" s="216"/>
      <c r="AT88" s="219"/>
      <c r="AU88" s="216"/>
      <c r="AV88" s="219"/>
      <c r="AW88" s="216"/>
      <c r="AX88" s="216"/>
      <c r="AY88" s="216"/>
      <c r="AZ88" s="216"/>
      <c r="BA88" s="216"/>
      <c r="BB88" s="216"/>
      <c r="BC88" s="216"/>
      <c r="BD88" s="216"/>
      <c r="BE88" s="216"/>
      <c r="BF88" s="216"/>
    </row>
    <row r="89" spans="1:58" x14ac:dyDescent="0.25">
      <c r="A89" s="212"/>
      <c r="B89" s="212"/>
      <c r="C89" s="244" t="s">
        <v>2052</v>
      </c>
      <c r="D89" s="212" t="s">
        <v>2053</v>
      </c>
      <c r="E89" s="242" t="s">
        <v>2054</v>
      </c>
      <c r="F89" s="236">
        <v>2017</v>
      </c>
      <c r="G89" s="214">
        <v>9</v>
      </c>
      <c r="H89" s="212" t="s">
        <v>1281</v>
      </c>
      <c r="I89" s="215">
        <v>98</v>
      </c>
      <c r="J89" s="216">
        <v>49</v>
      </c>
      <c r="K89" s="216">
        <v>49</v>
      </c>
      <c r="L89" s="215">
        <v>62</v>
      </c>
      <c r="M89" s="215">
        <v>36</v>
      </c>
      <c r="N89" s="243" t="s">
        <v>2055</v>
      </c>
      <c r="O89" s="202"/>
      <c r="P89" s="202">
        <v>1</v>
      </c>
      <c r="Q89" s="202">
        <v>1</v>
      </c>
      <c r="R89" s="202">
        <v>1</v>
      </c>
      <c r="S89" s="202">
        <v>1</v>
      </c>
      <c r="T89" s="202">
        <v>73</v>
      </c>
      <c r="U89" s="240">
        <v>1</v>
      </c>
      <c r="V89" s="240">
        <v>1</v>
      </c>
      <c r="W89" s="240"/>
      <c r="X89" s="242" t="s">
        <v>2056</v>
      </c>
      <c r="Y89" s="212">
        <v>2</v>
      </c>
      <c r="Z89" s="217">
        <v>13.4</v>
      </c>
      <c r="AA89" s="216">
        <v>5.2</v>
      </c>
      <c r="AB89" s="217">
        <v>18.7</v>
      </c>
      <c r="AC89" s="216">
        <v>6.5</v>
      </c>
      <c r="AD89" s="217">
        <v>13.3</v>
      </c>
      <c r="AE89" s="216">
        <v>5.4</v>
      </c>
      <c r="AF89" s="217">
        <v>15.1</v>
      </c>
      <c r="AG89" s="216">
        <v>5.7</v>
      </c>
      <c r="AH89" s="218">
        <v>46.3</v>
      </c>
      <c r="AI89" s="216">
        <v>6.6</v>
      </c>
      <c r="AJ89" s="218">
        <v>68.900000000000006</v>
      </c>
      <c r="AK89" s="216">
        <v>7.2</v>
      </c>
      <c r="AL89" s="218">
        <v>47.1</v>
      </c>
      <c r="AM89" s="216">
        <v>6.4</v>
      </c>
      <c r="AN89" s="218">
        <v>55.7</v>
      </c>
      <c r="AO89" s="216">
        <v>6.8</v>
      </c>
      <c r="AP89" s="219"/>
      <c r="AQ89" s="216"/>
      <c r="AR89" s="219"/>
      <c r="AS89" s="216"/>
      <c r="AT89" s="219"/>
      <c r="AU89" s="216"/>
      <c r="AV89" s="219"/>
      <c r="AW89" s="216"/>
      <c r="AX89" s="216"/>
      <c r="AY89" s="216"/>
      <c r="AZ89" s="216"/>
      <c r="BA89" s="216"/>
      <c r="BB89" s="216"/>
      <c r="BC89" s="216"/>
      <c r="BD89" s="216"/>
      <c r="BE89" s="216"/>
      <c r="BF89" s="216"/>
    </row>
    <row r="90" spans="1:58" x14ac:dyDescent="0.25">
      <c r="A90" s="212"/>
      <c r="B90" s="212"/>
      <c r="C90" s="244" t="s">
        <v>2057</v>
      </c>
      <c r="D90" s="212" t="s">
        <v>2058</v>
      </c>
      <c r="E90" s="242" t="s">
        <v>2059</v>
      </c>
      <c r="F90" s="236">
        <v>2017</v>
      </c>
      <c r="G90" s="214">
        <v>11</v>
      </c>
      <c r="H90" s="242" t="s">
        <v>2049</v>
      </c>
      <c r="I90" s="215">
        <v>100</v>
      </c>
      <c r="J90" s="216">
        <v>50</v>
      </c>
      <c r="K90" s="216">
        <v>50</v>
      </c>
      <c r="L90" s="215">
        <v>47</v>
      </c>
      <c r="M90" s="215">
        <v>53</v>
      </c>
      <c r="N90" s="243" t="s">
        <v>2060</v>
      </c>
      <c r="O90" s="202"/>
      <c r="P90" s="202">
        <v>1</v>
      </c>
      <c r="Q90" s="202">
        <v>1</v>
      </c>
      <c r="R90" s="202">
        <v>1</v>
      </c>
      <c r="S90" s="202">
        <v>1</v>
      </c>
      <c r="T90" s="202">
        <v>75</v>
      </c>
      <c r="U90" s="240"/>
      <c r="V90" s="240">
        <v>1</v>
      </c>
      <c r="W90" s="240"/>
      <c r="X90" s="242" t="s">
        <v>2031</v>
      </c>
      <c r="Y90" s="212">
        <v>1</v>
      </c>
      <c r="Z90" s="217"/>
      <c r="AA90" s="216"/>
      <c r="AB90" s="217"/>
      <c r="AC90" s="216"/>
      <c r="AD90" s="217"/>
      <c r="AE90" s="216"/>
      <c r="AF90" s="217"/>
      <c r="AG90" s="216"/>
      <c r="AH90" s="218">
        <v>66.209999999999994</v>
      </c>
      <c r="AI90" s="216">
        <v>3.45</v>
      </c>
      <c r="AJ90" s="218">
        <v>73.5</v>
      </c>
      <c r="AK90" s="216">
        <v>4.03</v>
      </c>
      <c r="AL90" s="218">
        <v>66.53</v>
      </c>
      <c r="AM90" s="216">
        <v>2.5299999999999998</v>
      </c>
      <c r="AN90" s="218">
        <v>67.44</v>
      </c>
      <c r="AO90" s="216">
        <v>4.22</v>
      </c>
      <c r="AP90" s="219"/>
      <c r="AQ90" s="216"/>
      <c r="AR90" s="219"/>
      <c r="AS90" s="216"/>
      <c r="AT90" s="219"/>
      <c r="AU90" s="216"/>
      <c r="AV90" s="219"/>
      <c r="AW90" s="216"/>
      <c r="AX90" s="216"/>
      <c r="AY90" s="216"/>
      <c r="AZ90" s="216"/>
      <c r="BA90" s="216"/>
      <c r="BB90" s="216"/>
      <c r="BC90" s="216"/>
      <c r="BD90" s="216"/>
      <c r="BE90" s="216"/>
      <c r="BF90" s="216"/>
    </row>
    <row r="91" spans="1:58" x14ac:dyDescent="0.25">
      <c r="A91" s="212"/>
      <c r="B91" s="212"/>
      <c r="C91" s="244" t="s">
        <v>2061</v>
      </c>
      <c r="D91" s="212" t="s">
        <v>2062</v>
      </c>
      <c r="E91" s="212" t="s">
        <v>210</v>
      </c>
      <c r="F91" s="236">
        <v>2017</v>
      </c>
      <c r="G91" s="214">
        <v>10</v>
      </c>
      <c r="H91" s="242" t="s">
        <v>1276</v>
      </c>
      <c r="I91" s="215">
        <v>120</v>
      </c>
      <c r="J91" s="216">
        <v>60</v>
      </c>
      <c r="K91" s="216">
        <v>60</v>
      </c>
      <c r="L91" s="215">
        <v>71</v>
      </c>
      <c r="M91" s="215">
        <v>49</v>
      </c>
      <c r="N91" s="243" t="s">
        <v>2063</v>
      </c>
      <c r="O91" s="202"/>
      <c r="P91" s="202"/>
      <c r="Q91" s="202">
        <v>1</v>
      </c>
      <c r="R91" s="202">
        <v>1</v>
      </c>
      <c r="S91" s="202">
        <v>1</v>
      </c>
      <c r="T91" s="202">
        <v>66.5</v>
      </c>
      <c r="U91" s="240">
        <v>1</v>
      </c>
      <c r="V91" s="240">
        <v>1</v>
      </c>
      <c r="W91" s="240"/>
      <c r="X91" s="242" t="s">
        <v>2031</v>
      </c>
      <c r="Y91" s="212">
        <v>1</v>
      </c>
      <c r="Z91" s="217">
        <v>15.89</v>
      </c>
      <c r="AA91" s="216">
        <v>4.1100000000000003</v>
      </c>
      <c r="AB91" s="217">
        <v>19.05</v>
      </c>
      <c r="AC91" s="216">
        <v>3.77</v>
      </c>
      <c r="AD91" s="217">
        <v>16.010000000000002</v>
      </c>
      <c r="AE91" s="216">
        <v>3.49</v>
      </c>
      <c r="AF91" s="217">
        <v>19.11</v>
      </c>
      <c r="AG91" s="216">
        <v>2.33</v>
      </c>
      <c r="AH91" s="218">
        <v>27.32</v>
      </c>
      <c r="AI91" s="216">
        <v>4.01</v>
      </c>
      <c r="AJ91" s="218">
        <v>22.32</v>
      </c>
      <c r="AK91" s="216">
        <v>4.09</v>
      </c>
      <c r="AL91" s="218">
        <v>25.88</v>
      </c>
      <c r="AM91" s="216">
        <v>3.48</v>
      </c>
      <c r="AN91" s="218">
        <v>27.46</v>
      </c>
      <c r="AO91" s="216">
        <v>4.37</v>
      </c>
      <c r="AP91" s="219"/>
      <c r="AQ91" s="216"/>
      <c r="AR91" s="219"/>
      <c r="AS91" s="216"/>
      <c r="AT91" s="219"/>
      <c r="AU91" s="216"/>
      <c r="AV91" s="219"/>
      <c r="AW91" s="216"/>
      <c r="AX91" s="216"/>
      <c r="AY91" s="216"/>
      <c r="AZ91" s="216"/>
      <c r="BA91" s="216"/>
      <c r="BB91" s="216"/>
      <c r="BC91" s="216"/>
      <c r="BD91" s="216"/>
      <c r="BE91" s="216"/>
      <c r="BF91" s="216"/>
    </row>
    <row r="92" spans="1:58" x14ac:dyDescent="0.25">
      <c r="A92" s="212"/>
      <c r="B92" s="212"/>
      <c r="C92" s="244" t="s">
        <v>2066</v>
      </c>
      <c r="D92" s="212" t="s">
        <v>2067</v>
      </c>
      <c r="E92" s="242" t="s">
        <v>2068</v>
      </c>
      <c r="F92" s="236">
        <v>2017</v>
      </c>
      <c r="G92" s="214">
        <v>8</v>
      </c>
      <c r="H92" s="242" t="s">
        <v>2064</v>
      </c>
      <c r="I92" s="215">
        <v>60</v>
      </c>
      <c r="J92" s="216">
        <v>30</v>
      </c>
      <c r="K92" s="216">
        <v>30</v>
      </c>
      <c r="L92" s="215">
        <v>43</v>
      </c>
      <c r="M92" s="215">
        <v>17</v>
      </c>
      <c r="N92" s="243" t="s">
        <v>2069</v>
      </c>
      <c r="O92" s="202">
        <v>1</v>
      </c>
      <c r="P92" s="202">
        <v>1</v>
      </c>
      <c r="Q92" s="202">
        <v>1</v>
      </c>
      <c r="R92" s="202">
        <v>1</v>
      </c>
      <c r="S92" s="202"/>
      <c r="T92" s="202">
        <v>62.1</v>
      </c>
      <c r="U92" s="240">
        <v>1</v>
      </c>
      <c r="V92" s="240">
        <v>1</v>
      </c>
      <c r="W92" s="240"/>
      <c r="X92" s="242" t="s">
        <v>2031</v>
      </c>
      <c r="Y92" s="212">
        <v>1</v>
      </c>
      <c r="Z92" s="217">
        <v>17.89</v>
      </c>
      <c r="AA92" s="216">
        <v>4.0999999999999996</v>
      </c>
      <c r="AB92" s="217">
        <v>25.96</v>
      </c>
      <c r="AC92" s="216">
        <v>6.21</v>
      </c>
      <c r="AD92" s="217">
        <v>18.21</v>
      </c>
      <c r="AE92" s="216">
        <v>2.9</v>
      </c>
      <c r="AF92" s="217">
        <v>21.67</v>
      </c>
      <c r="AG92" s="216">
        <v>3.28</v>
      </c>
      <c r="AH92" s="218">
        <v>38.409999999999997</v>
      </c>
      <c r="AI92" s="216">
        <v>2.87</v>
      </c>
      <c r="AJ92" s="218">
        <v>45.13</v>
      </c>
      <c r="AK92" s="216">
        <v>3.17</v>
      </c>
      <c r="AL92" s="218">
        <v>39.130000000000003</v>
      </c>
      <c r="AM92" s="216">
        <v>3.1</v>
      </c>
      <c r="AN92" s="218">
        <v>41.5</v>
      </c>
      <c r="AO92" s="216">
        <v>1.63</v>
      </c>
      <c r="AP92" s="219"/>
      <c r="AQ92" s="216"/>
      <c r="AR92" s="219"/>
      <c r="AS92" s="216"/>
      <c r="AT92" s="219"/>
      <c r="AU92" s="216"/>
      <c r="AV92" s="219"/>
      <c r="AW92" s="216"/>
      <c r="AX92" s="216"/>
      <c r="AY92" s="216"/>
      <c r="AZ92" s="216"/>
      <c r="BA92" s="216"/>
      <c r="BB92" s="216"/>
      <c r="BC92" s="216"/>
      <c r="BD92" s="216"/>
      <c r="BE92" s="216"/>
      <c r="BF92" s="216"/>
    </row>
    <row r="93" spans="1:58" x14ac:dyDescent="0.25">
      <c r="A93" s="212"/>
      <c r="B93" s="212"/>
      <c r="C93" s="244"/>
      <c r="D93" s="212"/>
      <c r="E93" s="212"/>
      <c r="F93" s="236"/>
      <c r="G93" s="214"/>
      <c r="H93" s="242"/>
      <c r="I93" s="215"/>
      <c r="J93" s="216"/>
      <c r="K93" s="216"/>
      <c r="L93" s="215"/>
      <c r="M93" s="215"/>
      <c r="N93" s="243"/>
      <c r="O93" s="202"/>
      <c r="P93" s="202"/>
      <c r="Q93" s="202"/>
      <c r="R93" s="202"/>
      <c r="S93" s="202"/>
      <c r="T93" s="202"/>
      <c r="X93" s="242"/>
      <c r="Y93" s="212"/>
      <c r="Z93" s="217"/>
      <c r="AA93" s="216"/>
      <c r="AB93" s="217"/>
      <c r="AC93" s="216"/>
      <c r="AD93" s="217"/>
      <c r="AE93" s="216"/>
      <c r="AF93" s="217"/>
      <c r="AG93" s="216"/>
      <c r="AH93" s="218"/>
      <c r="AI93" s="216"/>
      <c r="AJ93" s="218"/>
      <c r="AK93" s="216"/>
      <c r="AL93" s="218"/>
      <c r="AM93" s="216"/>
      <c r="AN93" s="218"/>
      <c r="AO93" s="216"/>
      <c r="AP93" s="219"/>
      <c r="AQ93" s="216"/>
      <c r="AR93" s="219"/>
      <c r="AS93" s="216"/>
      <c r="AT93" s="219"/>
      <c r="AU93" s="216"/>
      <c r="AV93" s="219"/>
      <c r="AW93" s="216"/>
      <c r="AX93" s="216"/>
      <c r="AY93" s="216"/>
      <c r="AZ93" s="216"/>
      <c r="BA93" s="216"/>
      <c r="BB93" s="216"/>
      <c r="BC93" s="216"/>
      <c r="BD93" s="216"/>
      <c r="BE93" s="216"/>
      <c r="BF93" s="216"/>
    </row>
    <row r="94" spans="1:58" x14ac:dyDescent="0.25">
      <c r="A94" s="212"/>
      <c r="B94" s="212"/>
      <c r="C94" s="244"/>
      <c r="D94" s="212"/>
      <c r="E94" s="212"/>
      <c r="F94" s="236"/>
      <c r="G94" s="214"/>
      <c r="H94" s="242"/>
      <c r="I94" s="215"/>
      <c r="J94" s="216"/>
      <c r="K94" s="216"/>
      <c r="L94" s="215"/>
      <c r="M94" s="215"/>
      <c r="N94" s="243"/>
      <c r="O94" s="202"/>
      <c r="P94" s="202"/>
      <c r="Q94" s="202"/>
      <c r="R94" s="202"/>
      <c r="S94" s="202"/>
      <c r="T94" s="202"/>
      <c r="U94" s="240"/>
      <c r="V94" s="240"/>
      <c r="W94" s="240"/>
      <c r="X94" s="242"/>
      <c r="Y94" s="212"/>
      <c r="Z94" s="217"/>
      <c r="AA94" s="216"/>
      <c r="AB94" s="217"/>
      <c r="AC94" s="216"/>
      <c r="AD94" s="217"/>
      <c r="AE94" s="216"/>
      <c r="AF94" s="217"/>
      <c r="AG94" s="216"/>
      <c r="AH94" s="218"/>
      <c r="AI94" s="216"/>
      <c r="AJ94" s="218"/>
      <c r="AK94" s="216"/>
      <c r="AL94" s="218"/>
      <c r="AM94" s="216"/>
      <c r="AN94" s="218"/>
      <c r="AO94" s="216"/>
      <c r="AP94" s="219"/>
      <c r="AQ94" s="216"/>
      <c r="AR94" s="219"/>
      <c r="AS94" s="216"/>
      <c r="AT94" s="219"/>
      <c r="AU94" s="216"/>
      <c r="AV94" s="219"/>
      <c r="AW94" s="216"/>
      <c r="AX94" s="216"/>
      <c r="AY94" s="216"/>
      <c r="AZ94" s="216"/>
      <c r="BA94" s="216"/>
      <c r="BB94" s="216"/>
      <c r="BC94" s="216"/>
      <c r="BD94" s="216"/>
      <c r="BE94" s="216"/>
      <c r="BF94" s="216"/>
    </row>
    <row r="95" spans="1:58" x14ac:dyDescent="0.25">
      <c r="A95" s="212"/>
      <c r="B95" s="212"/>
      <c r="C95" s="244"/>
      <c r="D95" s="212"/>
      <c r="E95" s="212"/>
      <c r="F95" s="236"/>
      <c r="G95" s="214"/>
      <c r="H95" s="242"/>
      <c r="I95" s="215"/>
      <c r="J95" s="216"/>
      <c r="K95" s="216"/>
      <c r="L95" s="215"/>
      <c r="M95" s="215"/>
      <c r="N95" s="243"/>
      <c r="O95" s="202"/>
      <c r="P95" s="202"/>
      <c r="Q95" s="202"/>
      <c r="R95" s="202"/>
      <c r="S95" s="202"/>
      <c r="T95" s="202"/>
      <c r="U95" s="240"/>
      <c r="V95" s="240"/>
      <c r="W95" s="240"/>
      <c r="X95" s="242"/>
      <c r="Y95" s="212"/>
      <c r="Z95" s="217"/>
      <c r="AA95" s="216"/>
      <c r="AB95" s="217"/>
      <c r="AC95" s="216"/>
      <c r="AD95" s="217"/>
      <c r="AE95" s="216"/>
      <c r="AF95" s="217"/>
      <c r="AG95" s="216"/>
      <c r="AH95" s="218"/>
      <c r="AI95" s="216"/>
      <c r="AJ95" s="218"/>
      <c r="AK95" s="216"/>
      <c r="AL95" s="218"/>
      <c r="AM95" s="216"/>
      <c r="AN95" s="218"/>
      <c r="AO95" s="216"/>
      <c r="AP95" s="219"/>
      <c r="AQ95" s="216"/>
      <c r="AR95" s="219"/>
      <c r="AS95" s="216"/>
      <c r="AT95" s="219"/>
      <c r="AU95" s="216"/>
      <c r="AV95" s="219"/>
      <c r="AW95" s="216"/>
      <c r="AX95" s="216"/>
      <c r="AY95" s="216"/>
      <c r="AZ95" s="216"/>
      <c r="BA95" s="216"/>
      <c r="BB95" s="216"/>
      <c r="BC95" s="216"/>
      <c r="BD95" s="216"/>
      <c r="BE95" s="216"/>
      <c r="BF95" s="216"/>
    </row>
    <row r="96" spans="1:58" x14ac:dyDescent="0.25">
      <c r="A96" s="212"/>
      <c r="B96" s="212"/>
      <c r="C96" s="244"/>
      <c r="D96" s="212"/>
      <c r="E96" s="212"/>
      <c r="F96" s="236"/>
      <c r="G96" s="214"/>
      <c r="H96" s="242"/>
      <c r="I96" s="215"/>
      <c r="J96" s="216"/>
      <c r="K96" s="216"/>
      <c r="L96" s="215"/>
      <c r="M96" s="215"/>
      <c r="N96" s="243"/>
      <c r="O96" s="202"/>
      <c r="P96" s="202"/>
      <c r="Q96" s="202"/>
      <c r="R96" s="202"/>
      <c r="S96" s="202"/>
      <c r="T96" s="202"/>
      <c r="U96" s="240"/>
      <c r="V96" s="240"/>
      <c r="W96" s="240"/>
      <c r="X96" s="242"/>
      <c r="Y96" s="212"/>
      <c r="Z96" s="217"/>
      <c r="AA96" s="216"/>
      <c r="AB96" s="217"/>
      <c r="AC96" s="216"/>
      <c r="AD96" s="217"/>
      <c r="AE96" s="216"/>
      <c r="AF96" s="217"/>
      <c r="AG96" s="216"/>
      <c r="AH96" s="218"/>
      <c r="AI96" s="216"/>
      <c r="AJ96" s="218"/>
      <c r="AK96" s="216"/>
      <c r="AL96" s="218"/>
      <c r="AM96" s="216"/>
      <c r="AN96" s="218"/>
      <c r="AO96" s="216"/>
      <c r="AP96" s="219"/>
      <c r="AQ96" s="216"/>
      <c r="AR96" s="219"/>
      <c r="AS96" s="216"/>
      <c r="AT96" s="219"/>
      <c r="AU96" s="216"/>
      <c r="AV96" s="219"/>
      <c r="AW96" s="216"/>
      <c r="AX96" s="216"/>
      <c r="AY96" s="216"/>
      <c r="AZ96" s="216"/>
      <c r="BA96" s="216"/>
      <c r="BB96" s="216"/>
      <c r="BC96" s="216"/>
      <c r="BD96" s="216"/>
      <c r="BE96" s="216"/>
      <c r="BF96" s="216"/>
    </row>
    <row r="97" spans="1:58" x14ac:dyDescent="0.25">
      <c r="A97" s="212"/>
      <c r="B97" s="212"/>
      <c r="C97" s="244"/>
      <c r="D97" s="212"/>
      <c r="E97" s="212"/>
      <c r="F97" s="236"/>
      <c r="G97" s="214"/>
      <c r="H97" s="242"/>
      <c r="I97" s="215"/>
      <c r="J97" s="216"/>
      <c r="K97" s="216"/>
      <c r="L97" s="215"/>
      <c r="M97" s="215"/>
      <c r="N97" s="243"/>
      <c r="O97" s="202"/>
      <c r="P97" s="202"/>
      <c r="Q97" s="202"/>
      <c r="R97" s="202"/>
      <c r="S97" s="202"/>
      <c r="T97" s="202"/>
      <c r="U97" s="240">
        <f>SUM(U4:U93)</f>
        <v>73</v>
      </c>
      <c r="V97" s="240">
        <f t="shared" ref="V97:W97" si="0">SUM(V4:V93)</f>
        <v>69</v>
      </c>
      <c r="W97" s="240">
        <f t="shared" si="0"/>
        <v>16</v>
      </c>
      <c r="X97" s="242"/>
      <c r="Y97" s="212"/>
      <c r="Z97" s="217"/>
      <c r="AA97" s="216"/>
      <c r="AB97" s="217"/>
      <c r="AC97" s="216"/>
      <c r="AD97" s="217"/>
      <c r="AE97" s="216"/>
      <c r="AF97" s="217"/>
      <c r="AG97" s="216"/>
      <c r="AH97" s="218"/>
      <c r="AI97" s="216"/>
      <c r="AJ97" s="218"/>
      <c r="AK97" s="216"/>
      <c r="AL97" s="218"/>
      <c r="AM97" s="216"/>
      <c r="AN97" s="218"/>
      <c r="AO97" s="216"/>
      <c r="AP97" s="219"/>
      <c r="AQ97" s="216"/>
      <c r="AR97" s="219"/>
      <c r="AS97" s="216"/>
      <c r="AT97" s="219"/>
      <c r="AU97" s="216"/>
      <c r="AV97" s="219"/>
      <c r="AW97" s="216"/>
      <c r="AX97" s="216"/>
      <c r="AY97" s="216"/>
      <c r="AZ97" s="216"/>
      <c r="BA97" s="216"/>
      <c r="BB97" s="216"/>
      <c r="BC97" s="216"/>
      <c r="BD97" s="216"/>
      <c r="BE97" s="216"/>
      <c r="BF97" s="216"/>
    </row>
    <row r="98" spans="1:58" x14ac:dyDescent="0.25">
      <c r="A98" s="212"/>
      <c r="B98" s="212"/>
      <c r="C98" s="244"/>
      <c r="D98" s="212"/>
      <c r="E98" s="212"/>
      <c r="F98" s="236"/>
      <c r="G98" s="214"/>
      <c r="H98" s="242"/>
      <c r="I98" s="215"/>
      <c r="J98" s="216"/>
      <c r="K98" s="216"/>
      <c r="L98" s="215"/>
      <c r="M98" s="215"/>
      <c r="N98" s="243"/>
      <c r="O98" s="202"/>
      <c r="P98" s="202"/>
      <c r="Q98" s="202"/>
      <c r="R98" s="202"/>
      <c r="S98" s="202"/>
      <c r="T98" s="202"/>
      <c r="U98" s="240"/>
      <c r="V98" s="240"/>
      <c r="W98" s="240"/>
      <c r="X98" s="242"/>
      <c r="Y98" s="212"/>
      <c r="Z98" s="217"/>
      <c r="AA98" s="216"/>
      <c r="AB98" s="217"/>
      <c r="AC98" s="216"/>
      <c r="AD98" s="217"/>
      <c r="AE98" s="216"/>
      <c r="AF98" s="217"/>
      <c r="AG98" s="216"/>
      <c r="AH98" s="218"/>
      <c r="AI98" s="216"/>
      <c r="AJ98" s="218"/>
      <c r="AK98" s="216"/>
      <c r="AL98" s="218"/>
      <c r="AM98" s="216"/>
      <c r="AN98" s="218"/>
      <c r="AO98" s="216"/>
      <c r="AP98" s="219"/>
      <c r="AQ98" s="216"/>
      <c r="AR98" s="219"/>
      <c r="AS98" s="216"/>
      <c r="AT98" s="219"/>
      <c r="AU98" s="216"/>
      <c r="AV98" s="219"/>
      <c r="AW98" s="216"/>
      <c r="AX98" s="216"/>
      <c r="AY98" s="216"/>
      <c r="AZ98" s="216"/>
      <c r="BA98" s="216"/>
      <c r="BB98" s="216"/>
      <c r="BC98" s="216"/>
      <c r="BD98" s="216"/>
      <c r="BE98" s="216"/>
      <c r="BF98" s="216"/>
    </row>
    <row r="99" spans="1:58" x14ac:dyDescent="0.25">
      <c r="A99" s="212"/>
      <c r="B99" s="212"/>
      <c r="C99" s="244"/>
      <c r="D99" s="212"/>
      <c r="E99" s="212"/>
      <c r="F99" s="236"/>
      <c r="G99" s="214"/>
      <c r="H99" s="242"/>
      <c r="I99" s="215"/>
      <c r="J99" s="216"/>
      <c r="K99" s="216"/>
      <c r="L99" s="215"/>
      <c r="M99" s="215"/>
      <c r="N99" s="243"/>
      <c r="O99" s="202"/>
      <c r="P99" s="202"/>
      <c r="Q99" s="202"/>
      <c r="R99" s="202"/>
      <c r="S99" s="202"/>
      <c r="T99" s="202"/>
      <c r="U99" s="240"/>
      <c r="V99" s="240"/>
      <c r="W99" s="240"/>
      <c r="X99" s="242"/>
      <c r="Y99" s="212"/>
      <c r="Z99" s="217"/>
      <c r="AA99" s="216"/>
      <c r="AB99" s="217"/>
      <c r="AC99" s="216"/>
      <c r="AD99" s="217"/>
      <c r="AE99" s="216"/>
      <c r="AF99" s="217"/>
      <c r="AG99" s="216"/>
      <c r="AH99" s="218"/>
      <c r="AI99" s="216"/>
      <c r="AJ99" s="218"/>
      <c r="AK99" s="216"/>
      <c r="AL99" s="218"/>
      <c r="AM99" s="216"/>
      <c r="AN99" s="218"/>
      <c r="AO99" s="216"/>
      <c r="AP99" s="219"/>
      <c r="AQ99" s="216"/>
      <c r="AR99" s="219"/>
      <c r="AS99" s="216"/>
      <c r="AT99" s="219"/>
      <c r="AU99" s="216"/>
      <c r="AV99" s="219"/>
      <c r="AW99" s="216"/>
      <c r="AX99" s="216"/>
      <c r="AY99" s="216"/>
      <c r="AZ99" s="216"/>
      <c r="BA99" s="216"/>
      <c r="BB99" s="216"/>
      <c r="BC99" s="216"/>
      <c r="BD99" s="216"/>
      <c r="BE99" s="216"/>
      <c r="BF99" s="216"/>
    </row>
    <row r="101" spans="1:58" x14ac:dyDescent="0.25">
      <c r="C101" s="247" t="s">
        <v>2065</v>
      </c>
    </row>
  </sheetData>
  <autoFilter ref="A1:BF2" xr:uid="{00000000-0009-0000-0000-00000A00000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7" showButton="0"/>
    <filterColumn colId="38" showButton="0"/>
    <filterColumn colId="39" showButton="0"/>
    <filterColumn colId="41" showButton="0"/>
    <filterColumn colId="42" showButton="0"/>
    <filterColumn colId="43" showButton="0"/>
    <filterColumn colId="45" showButton="0"/>
    <filterColumn colId="46" showButton="0"/>
    <filterColumn colId="47" showButton="0"/>
    <filterColumn colId="50" showButton="0"/>
    <filterColumn colId="51" showButton="0"/>
    <filterColumn colId="52" showButton="0"/>
    <filterColumn colId="54" showButton="0"/>
    <filterColumn colId="55" showButton="0"/>
    <filterColumn colId="56" showButton="0"/>
  </autoFilter>
  <sortState ref="A4:BJ54">
    <sortCondition ref="F4:F54"/>
    <sortCondition ref="D4:D54"/>
  </sortState>
  <mergeCells count="9">
    <mergeCell ref="AT1:AW1"/>
    <mergeCell ref="AY1:BB1"/>
    <mergeCell ref="BC1:BF1"/>
    <mergeCell ref="Z1:AC1"/>
    <mergeCell ref="AD1:AG1"/>
    <mergeCell ref="AH1:AK1"/>
    <mergeCell ref="AL1:AO1"/>
    <mergeCell ref="AX1:AX2"/>
    <mergeCell ref="AP1:AS1"/>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M100"/>
  <sheetViews>
    <sheetView topLeftCell="C1" zoomScale="85" zoomScaleNormal="85" workbookViewId="0">
      <pane xSplit="2" ySplit="3" topLeftCell="AD13" activePane="bottomRight" state="frozen"/>
      <selection activeCell="C1" sqref="C1"/>
      <selection pane="topRight" activeCell="E1" sqref="E1"/>
      <selection pane="bottomLeft" activeCell="C4" sqref="C4"/>
      <selection pane="bottomRight" activeCell="D57" sqref="D57"/>
    </sheetView>
  </sheetViews>
  <sheetFormatPr defaultColWidth="9" defaultRowHeight="15" x14ac:dyDescent="0.25"/>
  <cols>
    <col min="1" max="2" width="9" style="220" hidden="1" customWidth="1"/>
    <col min="3" max="3" width="50.75" style="220" customWidth="1"/>
    <col min="4" max="4" width="10.25" style="202" customWidth="1"/>
    <col min="5" max="5" width="9" style="220" customWidth="1"/>
    <col min="6" max="6" width="19.5" style="220" customWidth="1"/>
    <col min="7" max="7" width="9" style="238" customWidth="1"/>
    <col min="8" max="24" width="9" style="220" customWidth="1"/>
    <col min="25" max="25" width="14.125" style="220" customWidth="1"/>
    <col min="26" max="26" width="12.5" style="220" customWidth="1"/>
    <col min="27" max="27" width="7.625" style="232" customWidth="1"/>
    <col min="28" max="28" width="7.625" style="220" customWidth="1"/>
    <col min="29" max="29" width="7.625" style="232" customWidth="1"/>
    <col min="30" max="30" width="7.625" style="220" customWidth="1"/>
    <col min="31" max="31" width="7.625" style="232" customWidth="1"/>
    <col min="32" max="32" width="7.625" style="220" customWidth="1"/>
    <col min="33" max="33" width="7.625" style="232" customWidth="1"/>
    <col min="34" max="34" width="7.625" style="220" customWidth="1"/>
    <col min="35" max="35" width="7.625" style="233" customWidth="1"/>
    <col min="36" max="36" width="7.625" style="220" customWidth="1"/>
    <col min="37" max="37" width="7.625" style="233" customWidth="1"/>
    <col min="38" max="38" width="7.625" style="220" customWidth="1"/>
    <col min="39" max="39" width="7.625" style="233" customWidth="1"/>
    <col min="40" max="40" width="7.625" style="220" customWidth="1"/>
    <col min="41" max="41" width="7.625" style="233" customWidth="1"/>
    <col min="42" max="42" width="7.625" style="220" customWidth="1"/>
    <col min="43" max="43" width="9.375" style="220" bestFit="1" customWidth="1"/>
    <col min="44" max="44" width="15.25" style="220" customWidth="1"/>
    <col min="45" max="45" width="9" style="231"/>
    <col min="46" max="46" width="9" style="220"/>
    <col min="47" max="47" width="9" style="231"/>
    <col min="48" max="48" width="9" style="220"/>
    <col min="49" max="49" width="9" style="231"/>
    <col min="50" max="50" width="9" style="220"/>
    <col min="51" max="51" width="9" style="231"/>
    <col min="52" max="53" width="9" style="220"/>
    <col min="54" max="61" width="9" style="220" customWidth="1"/>
    <col min="62" max="16384" width="9" style="220"/>
  </cols>
  <sheetData>
    <row r="1" spans="1:61" s="196" customFormat="1" ht="14.25" x14ac:dyDescent="0.2">
      <c r="C1" s="197" t="s">
        <v>0</v>
      </c>
      <c r="D1" s="36" t="s">
        <v>2071</v>
      </c>
      <c r="E1" s="196" t="s">
        <v>1241</v>
      </c>
      <c r="F1" s="198" t="s">
        <v>21</v>
      </c>
      <c r="G1" s="234" t="s">
        <v>1996</v>
      </c>
      <c r="H1" s="199" t="s">
        <v>1986</v>
      </c>
      <c r="I1" s="198" t="s">
        <v>1274</v>
      </c>
      <c r="J1" s="200" t="s">
        <v>1253</v>
      </c>
      <c r="K1" s="198" t="s">
        <v>1311</v>
      </c>
      <c r="L1" s="198" t="s">
        <v>1312</v>
      </c>
      <c r="M1" s="200" t="s">
        <v>1813</v>
      </c>
      <c r="N1" s="200"/>
      <c r="O1" s="198" t="s">
        <v>14</v>
      </c>
      <c r="P1" s="198" t="s">
        <v>1366</v>
      </c>
      <c r="Q1" s="198"/>
      <c r="R1" s="198"/>
      <c r="S1" s="198"/>
      <c r="T1" s="198"/>
      <c r="U1" s="198" t="s">
        <v>1251</v>
      </c>
      <c r="V1" s="201" t="s">
        <v>558</v>
      </c>
      <c r="W1" s="201" t="s">
        <v>141</v>
      </c>
      <c r="X1" s="201" t="s">
        <v>1270</v>
      </c>
      <c r="Y1" s="198" t="s">
        <v>1393</v>
      </c>
      <c r="Z1" s="198" t="s">
        <v>1458</v>
      </c>
      <c r="AA1" s="272" t="s">
        <v>1410</v>
      </c>
      <c r="AB1" s="270"/>
      <c r="AC1" s="270"/>
      <c r="AD1" s="271"/>
      <c r="AE1" s="272" t="s">
        <v>1411</v>
      </c>
      <c r="AF1" s="270"/>
      <c r="AG1" s="270"/>
      <c r="AH1" s="271"/>
      <c r="AI1" s="270" t="s">
        <v>1412</v>
      </c>
      <c r="AJ1" s="270"/>
      <c r="AK1" s="270"/>
      <c r="AL1" s="271"/>
      <c r="AM1" s="270" t="s">
        <v>1413</v>
      </c>
      <c r="AN1" s="270"/>
      <c r="AO1" s="270"/>
      <c r="AP1" s="271"/>
      <c r="AQ1" s="245"/>
      <c r="AR1" s="245"/>
      <c r="AS1" s="270" t="s">
        <v>1870</v>
      </c>
      <c r="AT1" s="270"/>
      <c r="AU1" s="270"/>
      <c r="AV1" s="271"/>
      <c r="AW1" s="270" t="s">
        <v>1871</v>
      </c>
      <c r="AX1" s="270"/>
      <c r="AY1" s="270"/>
      <c r="AZ1" s="271"/>
      <c r="BA1" s="273" t="s">
        <v>1303</v>
      </c>
      <c r="BB1" s="270" t="s">
        <v>1416</v>
      </c>
      <c r="BC1" s="270"/>
      <c r="BD1" s="270"/>
      <c r="BE1" s="271"/>
      <c r="BF1" s="270" t="s">
        <v>1417</v>
      </c>
      <c r="BG1" s="270"/>
      <c r="BH1" s="270"/>
      <c r="BI1" s="271"/>
    </row>
    <row r="2" spans="1:61" s="202" customFormat="1" ht="14.25" x14ac:dyDescent="0.2">
      <c r="A2" s="202" t="s">
        <v>1293</v>
      </c>
      <c r="B2" s="202" t="s">
        <v>1847</v>
      </c>
      <c r="C2" s="203"/>
      <c r="D2" s="203"/>
      <c r="F2" s="204"/>
      <c r="G2" s="235"/>
      <c r="H2" s="205"/>
      <c r="I2" s="204"/>
      <c r="J2" s="206"/>
      <c r="K2" s="204"/>
      <c r="L2" s="204"/>
      <c r="M2" s="206" t="s">
        <v>1814</v>
      </c>
      <c r="N2" s="206" t="s">
        <v>1815</v>
      </c>
      <c r="O2" s="204"/>
      <c r="P2" s="204"/>
      <c r="Q2" s="204"/>
      <c r="R2" s="204"/>
      <c r="S2" s="204"/>
      <c r="T2" s="204"/>
      <c r="U2" s="204"/>
      <c r="V2" s="207"/>
      <c r="W2" s="207"/>
      <c r="X2" s="207"/>
      <c r="Y2" s="204"/>
      <c r="Z2" s="204"/>
      <c r="AA2" s="208" t="s">
        <v>1295</v>
      </c>
      <c r="AB2" s="202" t="s">
        <v>1296</v>
      </c>
      <c r="AC2" s="208" t="s">
        <v>1297</v>
      </c>
      <c r="AD2" s="202" t="s">
        <v>1298</v>
      </c>
      <c r="AE2" s="208" t="s">
        <v>1295</v>
      </c>
      <c r="AF2" s="202" t="s">
        <v>1296</v>
      </c>
      <c r="AG2" s="208" t="s">
        <v>1297</v>
      </c>
      <c r="AH2" s="202" t="s">
        <v>1298</v>
      </c>
      <c r="AI2" s="209" t="s">
        <v>1295</v>
      </c>
      <c r="AJ2" s="202" t="s">
        <v>1296</v>
      </c>
      <c r="AK2" s="209" t="s">
        <v>1297</v>
      </c>
      <c r="AL2" s="202" t="s">
        <v>1298</v>
      </c>
      <c r="AM2" s="209" t="s">
        <v>1295</v>
      </c>
      <c r="AN2" s="202" t="s">
        <v>1296</v>
      </c>
      <c r="AO2" s="209" t="s">
        <v>1297</v>
      </c>
      <c r="AP2" s="202" t="s">
        <v>1298</v>
      </c>
      <c r="AS2" s="210" t="s">
        <v>1295</v>
      </c>
      <c r="AT2" s="202" t="s">
        <v>1296</v>
      </c>
      <c r="AU2" s="210" t="s">
        <v>1297</v>
      </c>
      <c r="AV2" s="202" t="s">
        <v>1298</v>
      </c>
      <c r="AW2" s="210" t="s">
        <v>1295</v>
      </c>
      <c r="AX2" s="202" t="s">
        <v>1296</v>
      </c>
      <c r="AY2" s="210" t="s">
        <v>1297</v>
      </c>
      <c r="AZ2" s="202" t="s">
        <v>1298</v>
      </c>
      <c r="BA2" s="274"/>
      <c r="BB2" s="202" t="s">
        <v>1295</v>
      </c>
      <c r="BC2" s="202" t="s">
        <v>1296</v>
      </c>
      <c r="BD2" s="202" t="s">
        <v>1297</v>
      </c>
      <c r="BE2" s="202" t="s">
        <v>1298</v>
      </c>
      <c r="BF2" s="202" t="s">
        <v>1295</v>
      </c>
      <c r="BG2" s="202" t="s">
        <v>1296</v>
      </c>
      <c r="BH2" s="202" t="s">
        <v>1297</v>
      </c>
      <c r="BI2" s="202" t="s">
        <v>1298</v>
      </c>
    </row>
    <row r="3" spans="1:61" s="202" customFormat="1" ht="14.25" x14ac:dyDescent="0.2">
      <c r="B3" s="241" t="s">
        <v>1554</v>
      </c>
      <c r="C3" s="197" t="s">
        <v>1445</v>
      </c>
      <c r="D3" s="36" t="s">
        <v>2077</v>
      </c>
      <c r="E3" s="196" t="s">
        <v>1446</v>
      </c>
      <c r="F3" s="198" t="s">
        <v>1447</v>
      </c>
      <c r="G3" s="234" t="s">
        <v>1448</v>
      </c>
      <c r="H3" s="199" t="s">
        <v>1987</v>
      </c>
      <c r="I3" s="198" t="s">
        <v>1449</v>
      </c>
      <c r="J3" s="200" t="s">
        <v>1450</v>
      </c>
      <c r="K3" s="198" t="s">
        <v>1453</v>
      </c>
      <c r="L3" s="198" t="s">
        <v>1455</v>
      </c>
      <c r="M3" s="200" t="s">
        <v>1857</v>
      </c>
      <c r="N3" s="200" t="s">
        <v>1858</v>
      </c>
      <c r="O3" s="198" t="s">
        <v>1451</v>
      </c>
      <c r="P3" s="198" t="s">
        <v>1540</v>
      </c>
      <c r="Q3" s="198" t="s">
        <v>1541</v>
      </c>
      <c r="R3" s="198" t="s">
        <v>1598</v>
      </c>
      <c r="S3" s="198" t="s">
        <v>1542</v>
      </c>
      <c r="T3" s="198" t="s">
        <v>1539</v>
      </c>
      <c r="U3" s="198" t="s">
        <v>1452</v>
      </c>
      <c r="V3" s="201" t="s">
        <v>558</v>
      </c>
      <c r="W3" s="201" t="s">
        <v>141</v>
      </c>
      <c r="X3" s="201" t="s">
        <v>1270</v>
      </c>
      <c r="Y3" s="198" t="s">
        <v>1454</v>
      </c>
      <c r="Z3" s="198" t="s">
        <v>1459</v>
      </c>
      <c r="AA3" s="208" t="s">
        <v>1405</v>
      </c>
      <c r="AB3" s="202" t="s">
        <v>1406</v>
      </c>
      <c r="AC3" s="208" t="s">
        <v>1427</v>
      </c>
      <c r="AD3" s="202" t="s">
        <v>1428</v>
      </c>
      <c r="AE3" s="208" t="s">
        <v>1407</v>
      </c>
      <c r="AF3" s="202" t="s">
        <v>1408</v>
      </c>
      <c r="AG3" s="208" t="s">
        <v>1409</v>
      </c>
      <c r="AH3" s="202" t="s">
        <v>1418</v>
      </c>
      <c r="AI3" s="209" t="s">
        <v>1429</v>
      </c>
      <c r="AJ3" s="202" t="s">
        <v>1430</v>
      </c>
      <c r="AK3" s="209" t="s">
        <v>1431</v>
      </c>
      <c r="AL3" s="202" t="s">
        <v>1432</v>
      </c>
      <c r="AM3" s="209" t="s">
        <v>1433</v>
      </c>
      <c r="AN3" s="202" t="s">
        <v>1434</v>
      </c>
      <c r="AO3" s="209" t="s">
        <v>1435</v>
      </c>
      <c r="AP3" s="202" t="s">
        <v>1436</v>
      </c>
      <c r="AQ3" s="243" t="s">
        <v>2074</v>
      </c>
      <c r="AR3" s="243" t="s">
        <v>2076</v>
      </c>
      <c r="AS3" s="210" t="s">
        <v>1421</v>
      </c>
      <c r="AT3" s="202" t="s">
        <v>1422</v>
      </c>
      <c r="AU3" s="210" t="s">
        <v>1437</v>
      </c>
      <c r="AV3" s="202" t="s">
        <v>1438</v>
      </c>
      <c r="AW3" s="210" t="s">
        <v>1419</v>
      </c>
      <c r="AX3" s="202" t="s">
        <v>1420</v>
      </c>
      <c r="AY3" s="210" t="s">
        <v>1439</v>
      </c>
      <c r="AZ3" s="202" t="s">
        <v>1440</v>
      </c>
      <c r="BA3" s="246" t="s">
        <v>1460</v>
      </c>
      <c r="BB3" s="202" t="s">
        <v>1423</v>
      </c>
      <c r="BC3" s="202" t="s">
        <v>1424</v>
      </c>
      <c r="BD3" s="202" t="s">
        <v>1441</v>
      </c>
      <c r="BE3" s="202" t="s">
        <v>1442</v>
      </c>
      <c r="BF3" s="202" t="s">
        <v>1425</v>
      </c>
      <c r="BG3" s="202" t="s">
        <v>1426</v>
      </c>
      <c r="BH3" s="202" t="s">
        <v>1443</v>
      </c>
      <c r="BI3" s="202" t="s">
        <v>1444</v>
      </c>
    </row>
    <row r="4" spans="1:61" x14ac:dyDescent="0.25">
      <c r="A4" s="212">
        <v>36</v>
      </c>
      <c r="B4" s="212">
        <v>2</v>
      </c>
      <c r="C4" s="213" t="s">
        <v>920</v>
      </c>
      <c r="D4" s="251" t="s">
        <v>2072</v>
      </c>
      <c r="E4" s="212" t="s">
        <v>921</v>
      </c>
      <c r="F4" s="212" t="s">
        <v>61</v>
      </c>
      <c r="G4" s="236">
        <v>2010</v>
      </c>
      <c r="H4" s="214">
        <v>5</v>
      </c>
      <c r="I4" s="212" t="s">
        <v>1281</v>
      </c>
      <c r="J4" s="215">
        <v>68</v>
      </c>
      <c r="K4" s="216">
        <v>34</v>
      </c>
      <c r="L4" s="216">
        <v>34</v>
      </c>
      <c r="M4" s="215">
        <v>25</v>
      </c>
      <c r="N4" s="215">
        <v>43</v>
      </c>
      <c r="O4" s="202" t="s">
        <v>1266</v>
      </c>
      <c r="P4" s="202"/>
      <c r="Q4" s="202"/>
      <c r="R4" s="202">
        <v>1</v>
      </c>
      <c r="S4" s="202">
        <v>1</v>
      </c>
      <c r="T4" s="202">
        <v>1</v>
      </c>
      <c r="U4" s="202">
        <v>67.650000000000006</v>
      </c>
      <c r="V4" s="240"/>
      <c r="W4" s="240">
        <v>1</v>
      </c>
      <c r="X4" s="240"/>
      <c r="Y4" s="212" t="s">
        <v>1218</v>
      </c>
      <c r="Z4" s="212">
        <v>3</v>
      </c>
      <c r="AA4" s="217"/>
      <c r="AB4" s="216"/>
      <c r="AC4" s="217"/>
      <c r="AD4" s="216"/>
      <c r="AE4" s="217"/>
      <c r="AF4" s="216"/>
      <c r="AG4" s="217"/>
      <c r="AH4" s="216"/>
      <c r="AI4" s="218">
        <v>24.77</v>
      </c>
      <c r="AJ4" s="216">
        <v>13.99</v>
      </c>
      <c r="AK4" s="218">
        <v>94.48</v>
      </c>
      <c r="AL4" s="216">
        <v>12.93</v>
      </c>
      <c r="AM4" s="218">
        <v>28.52</v>
      </c>
      <c r="AN4" s="216">
        <v>14.38</v>
      </c>
      <c r="AO4" s="218">
        <v>74.88</v>
      </c>
      <c r="AP4" s="216">
        <v>15.38</v>
      </c>
      <c r="AQ4" s="216">
        <f>AI4-AK4</f>
        <v>-69.710000000000008</v>
      </c>
      <c r="AR4" s="216">
        <f>AM4-AO4</f>
        <v>-46.36</v>
      </c>
      <c r="AS4" s="219"/>
      <c r="AT4" s="216"/>
      <c r="AU4" s="219"/>
      <c r="AV4" s="216"/>
      <c r="AW4" s="219"/>
      <c r="AX4" s="216"/>
      <c r="AY4" s="219"/>
      <c r="AZ4" s="216"/>
      <c r="BA4" s="216"/>
      <c r="BB4" s="216"/>
      <c r="BC4" s="216"/>
      <c r="BD4" s="216"/>
      <c r="BE4" s="216"/>
      <c r="BF4" s="216"/>
      <c r="BG4" s="216"/>
      <c r="BH4" s="216"/>
      <c r="BI4" s="216"/>
    </row>
    <row r="5" spans="1:61" x14ac:dyDescent="0.25">
      <c r="A5" s="212">
        <v>4</v>
      </c>
      <c r="B5" s="212">
        <v>3</v>
      </c>
      <c r="C5" s="221" t="s">
        <v>973</v>
      </c>
      <c r="D5" s="250"/>
      <c r="E5" s="212" t="s">
        <v>974</v>
      </c>
      <c r="F5" s="212" t="s">
        <v>638</v>
      </c>
      <c r="G5" s="236">
        <v>2011</v>
      </c>
      <c r="H5" s="214">
        <v>12</v>
      </c>
      <c r="I5" s="212" t="s">
        <v>1282</v>
      </c>
      <c r="J5" s="215">
        <v>58</v>
      </c>
      <c r="K5" s="216">
        <v>30</v>
      </c>
      <c r="L5" s="216">
        <v>28</v>
      </c>
      <c r="M5" s="215">
        <v>38</v>
      </c>
      <c r="N5" s="215">
        <v>20</v>
      </c>
      <c r="O5" s="202" t="s">
        <v>642</v>
      </c>
      <c r="P5" s="202"/>
      <c r="Q5" s="202">
        <v>1</v>
      </c>
      <c r="R5" s="202">
        <v>1</v>
      </c>
      <c r="S5" s="202">
        <v>1</v>
      </c>
      <c r="T5" s="202">
        <v>1</v>
      </c>
      <c r="U5" s="202"/>
      <c r="V5" s="240">
        <v>1</v>
      </c>
      <c r="W5" s="240">
        <v>1</v>
      </c>
      <c r="X5" s="240"/>
      <c r="Y5" s="212" t="s">
        <v>1395</v>
      </c>
      <c r="Z5" s="212">
        <v>1</v>
      </c>
      <c r="AA5" s="217">
        <v>18.63</v>
      </c>
      <c r="AB5" s="216">
        <v>6.97</v>
      </c>
      <c r="AC5" s="217">
        <v>22.89</v>
      </c>
      <c r="AD5" s="216">
        <v>7.31</v>
      </c>
      <c r="AE5" s="217">
        <v>19.420000000000002</v>
      </c>
      <c r="AF5" s="216">
        <v>6.69</v>
      </c>
      <c r="AG5" s="217">
        <v>18.89</v>
      </c>
      <c r="AH5" s="216">
        <v>6.49</v>
      </c>
      <c r="AI5" s="218">
        <v>60.52</v>
      </c>
      <c r="AJ5" s="216">
        <v>21.75</v>
      </c>
      <c r="AK5" s="218">
        <v>52.82</v>
      </c>
      <c r="AL5" s="216">
        <v>15.45</v>
      </c>
      <c r="AM5" s="218">
        <v>59.66</v>
      </c>
      <c r="AN5" s="216">
        <v>19.11</v>
      </c>
      <c r="AO5" s="218">
        <v>56.22</v>
      </c>
      <c r="AP5" s="216">
        <v>20.76</v>
      </c>
      <c r="AQ5" s="216">
        <f t="shared" ref="AQ5:AQ68" si="0">AI5-AK5</f>
        <v>7.7000000000000028</v>
      </c>
      <c r="AR5" s="216">
        <f t="shared" ref="AR5:AR68" si="1">AM5-AO5</f>
        <v>3.4399999999999977</v>
      </c>
      <c r="AS5" s="219"/>
      <c r="AT5" s="216"/>
      <c r="AU5" s="219"/>
      <c r="AV5" s="216"/>
      <c r="AW5" s="219"/>
      <c r="AX5" s="216"/>
      <c r="AY5" s="219"/>
      <c r="AZ5" s="216"/>
      <c r="BA5" s="216"/>
      <c r="BB5" s="216"/>
      <c r="BC5" s="216"/>
      <c r="BD5" s="216"/>
      <c r="BE5" s="216"/>
      <c r="BF5" s="216"/>
      <c r="BG5" s="216"/>
      <c r="BH5" s="216"/>
      <c r="BI5" s="216"/>
    </row>
    <row r="6" spans="1:61" x14ac:dyDescent="0.25">
      <c r="A6" s="212">
        <v>25</v>
      </c>
      <c r="B6" s="212">
        <v>4</v>
      </c>
      <c r="C6" s="213" t="s">
        <v>1254</v>
      </c>
      <c r="D6" s="203"/>
      <c r="E6" s="212" t="s">
        <v>965</v>
      </c>
      <c r="F6" s="212" t="s">
        <v>382</v>
      </c>
      <c r="G6" s="236">
        <v>2011</v>
      </c>
      <c r="H6" s="214">
        <v>9</v>
      </c>
      <c r="I6" s="212" t="s">
        <v>1279</v>
      </c>
      <c r="J6" s="215">
        <v>14</v>
      </c>
      <c r="K6" s="216">
        <v>7</v>
      </c>
      <c r="L6" s="216">
        <v>7</v>
      </c>
      <c r="M6" s="215"/>
      <c r="N6" s="215"/>
      <c r="O6" s="202" t="s">
        <v>384</v>
      </c>
      <c r="P6" s="202"/>
      <c r="Q6" s="202"/>
      <c r="R6" s="202">
        <v>1</v>
      </c>
      <c r="S6" s="202">
        <v>1</v>
      </c>
      <c r="T6" s="202">
        <v>1</v>
      </c>
      <c r="U6" s="202"/>
      <c r="V6" s="240">
        <v>1</v>
      </c>
      <c r="W6" s="240">
        <v>1</v>
      </c>
      <c r="X6" s="240"/>
      <c r="Y6" s="212" t="s">
        <v>1395</v>
      </c>
      <c r="Z6" s="212">
        <v>1</v>
      </c>
      <c r="AA6" s="217">
        <v>18.2</v>
      </c>
      <c r="AB6" s="216">
        <v>2.7</v>
      </c>
      <c r="AC6" s="217">
        <v>24.56</v>
      </c>
      <c r="AD6" s="216">
        <v>3.66</v>
      </c>
      <c r="AE6" s="217">
        <v>18.21</v>
      </c>
      <c r="AF6" s="216">
        <v>3.12</v>
      </c>
      <c r="AG6" s="217">
        <v>22.12</v>
      </c>
      <c r="AH6" s="216">
        <v>3.27</v>
      </c>
      <c r="AI6" s="218">
        <v>43.7</v>
      </c>
      <c r="AJ6" s="216">
        <v>5.2</v>
      </c>
      <c r="AK6" s="218">
        <v>41.56</v>
      </c>
      <c r="AL6" s="216">
        <v>4.66</v>
      </c>
      <c r="AM6" s="218">
        <v>41.21</v>
      </c>
      <c r="AN6" s="216">
        <v>3.42</v>
      </c>
      <c r="AO6" s="218">
        <v>40.93</v>
      </c>
      <c r="AP6" s="216">
        <v>4.2699999999999996</v>
      </c>
      <c r="AQ6" s="216">
        <f t="shared" si="0"/>
        <v>2.1400000000000006</v>
      </c>
      <c r="AR6" s="216">
        <f t="shared" si="1"/>
        <v>0.28000000000000114</v>
      </c>
      <c r="AS6" s="219"/>
      <c r="AT6" s="216"/>
      <c r="AU6" s="219"/>
      <c r="AV6" s="216"/>
      <c r="AW6" s="219"/>
      <c r="AX6" s="216"/>
      <c r="AY6" s="219"/>
      <c r="AZ6" s="216"/>
      <c r="BA6" s="216"/>
      <c r="BB6" s="216"/>
      <c r="BC6" s="216"/>
      <c r="BD6" s="216"/>
      <c r="BE6" s="216"/>
      <c r="BF6" s="216"/>
      <c r="BG6" s="216"/>
      <c r="BH6" s="216"/>
      <c r="BI6" s="216"/>
    </row>
    <row r="7" spans="1:61" x14ac:dyDescent="0.25">
      <c r="A7" s="212">
        <v>42</v>
      </c>
      <c r="B7" s="212">
        <v>5</v>
      </c>
      <c r="C7" s="213" t="s">
        <v>1025</v>
      </c>
      <c r="D7" s="203"/>
      <c r="E7" s="212" t="s">
        <v>1026</v>
      </c>
      <c r="F7" s="212" t="s">
        <v>48</v>
      </c>
      <c r="G7" s="236">
        <v>2011</v>
      </c>
      <c r="H7" s="214">
        <v>3</v>
      </c>
      <c r="I7" s="212" t="s">
        <v>1275</v>
      </c>
      <c r="J7" s="215">
        <v>48</v>
      </c>
      <c r="K7" s="216">
        <v>20</v>
      </c>
      <c r="L7" s="216">
        <v>28</v>
      </c>
      <c r="M7" s="215"/>
      <c r="N7" s="215"/>
      <c r="O7" s="202"/>
      <c r="P7" s="202"/>
      <c r="Q7" s="202"/>
      <c r="R7" s="202"/>
      <c r="S7" s="202"/>
      <c r="T7" s="202"/>
      <c r="U7" s="202"/>
      <c r="V7" s="240">
        <v>1</v>
      </c>
      <c r="W7" s="240"/>
      <c r="X7" s="240"/>
      <c r="Y7" s="212" t="s">
        <v>1396</v>
      </c>
      <c r="Z7" s="212">
        <v>2</v>
      </c>
      <c r="AA7" s="217">
        <v>9.9</v>
      </c>
      <c r="AB7" s="216">
        <v>4.78</v>
      </c>
      <c r="AC7" s="217">
        <v>13.55</v>
      </c>
      <c r="AD7" s="216">
        <v>6.79</v>
      </c>
      <c r="AE7" s="217">
        <v>10.64</v>
      </c>
      <c r="AF7" s="216">
        <v>3.87</v>
      </c>
      <c r="AG7" s="217">
        <v>11.71</v>
      </c>
      <c r="AH7" s="216">
        <v>5.0199999999999996</v>
      </c>
      <c r="AI7" s="218"/>
      <c r="AJ7" s="216"/>
      <c r="AK7" s="218"/>
      <c r="AL7" s="216"/>
      <c r="AM7" s="218"/>
      <c r="AN7" s="216"/>
      <c r="AO7" s="218"/>
      <c r="AP7" s="216"/>
      <c r="AQ7" s="216">
        <f t="shared" si="0"/>
        <v>0</v>
      </c>
      <c r="AR7" s="216">
        <f t="shared" si="1"/>
        <v>0</v>
      </c>
      <c r="AS7" s="219"/>
      <c r="AT7" s="216"/>
      <c r="AU7" s="219"/>
      <c r="AV7" s="216"/>
      <c r="AW7" s="219"/>
      <c r="AX7" s="216"/>
      <c r="AY7" s="219"/>
      <c r="AZ7" s="216"/>
      <c r="BA7" s="216"/>
      <c r="BB7" s="216"/>
      <c r="BC7" s="216"/>
      <c r="BD7" s="216"/>
      <c r="BE7" s="216"/>
      <c r="BF7" s="216"/>
      <c r="BG7" s="216"/>
      <c r="BH7" s="216"/>
      <c r="BI7" s="216"/>
    </row>
    <row r="8" spans="1:61" x14ac:dyDescent="0.25">
      <c r="A8" s="212">
        <v>46</v>
      </c>
      <c r="B8" s="212">
        <v>6</v>
      </c>
      <c r="C8" s="213" t="s">
        <v>988</v>
      </c>
      <c r="D8" s="251" t="s">
        <v>2072</v>
      </c>
      <c r="E8" s="212" t="s">
        <v>989</v>
      </c>
      <c r="F8" s="212" t="s">
        <v>584</v>
      </c>
      <c r="G8" s="236">
        <v>2011</v>
      </c>
      <c r="H8" s="214">
        <v>11</v>
      </c>
      <c r="I8" s="212" t="s">
        <v>1276</v>
      </c>
      <c r="J8" s="215">
        <v>72</v>
      </c>
      <c r="K8" s="216">
        <v>36</v>
      </c>
      <c r="L8" s="216">
        <v>36</v>
      </c>
      <c r="M8" s="215">
        <v>40</v>
      </c>
      <c r="N8" s="215">
        <v>32</v>
      </c>
      <c r="O8" s="202" t="s">
        <v>1967</v>
      </c>
      <c r="P8" s="202"/>
      <c r="Q8" s="202">
        <v>1</v>
      </c>
      <c r="R8" s="202">
        <v>1</v>
      </c>
      <c r="S8" s="202">
        <v>1</v>
      </c>
      <c r="T8" s="202">
        <v>1</v>
      </c>
      <c r="U8" s="212">
        <v>75.2</v>
      </c>
      <c r="V8" s="240"/>
      <c r="W8" s="240">
        <v>1</v>
      </c>
      <c r="X8" s="240"/>
      <c r="Y8" s="212" t="s">
        <v>1218</v>
      </c>
      <c r="Z8" s="212">
        <v>3</v>
      </c>
      <c r="AA8" s="217"/>
      <c r="AB8" s="216"/>
      <c r="AC8" s="217"/>
      <c r="AD8" s="216"/>
      <c r="AE8" s="217"/>
      <c r="AF8" s="216"/>
      <c r="AG8" s="217"/>
      <c r="AH8" s="216"/>
      <c r="AI8" s="218">
        <v>24.6</v>
      </c>
      <c r="AJ8" s="216">
        <v>13.76</v>
      </c>
      <c r="AK8" s="218">
        <v>95.14</v>
      </c>
      <c r="AL8" s="216">
        <v>11.73</v>
      </c>
      <c r="AM8" s="218">
        <v>28.5</v>
      </c>
      <c r="AN8" s="216">
        <v>12.98</v>
      </c>
      <c r="AO8" s="218">
        <v>73.75</v>
      </c>
      <c r="AP8" s="216">
        <v>15.5</v>
      </c>
      <c r="AQ8" s="216">
        <f t="shared" si="0"/>
        <v>-70.539999999999992</v>
      </c>
      <c r="AR8" s="216">
        <f t="shared" si="1"/>
        <v>-45.25</v>
      </c>
      <c r="AS8" s="219"/>
      <c r="AT8" s="216"/>
      <c r="AU8" s="219"/>
      <c r="AV8" s="216"/>
      <c r="AW8" s="219"/>
      <c r="AX8" s="216"/>
      <c r="AY8" s="219"/>
      <c r="AZ8" s="216"/>
      <c r="BA8" s="216"/>
      <c r="BB8" s="216"/>
      <c r="BC8" s="216"/>
      <c r="BD8" s="216"/>
      <c r="BE8" s="216"/>
      <c r="BF8" s="216"/>
      <c r="BG8" s="216"/>
      <c r="BH8" s="216"/>
      <c r="BI8" s="216"/>
    </row>
    <row r="9" spans="1:61" x14ac:dyDescent="0.25">
      <c r="A9" s="212">
        <v>39</v>
      </c>
      <c r="B9" s="212">
        <v>7</v>
      </c>
      <c r="C9" s="213" t="s">
        <v>888</v>
      </c>
      <c r="D9" s="203"/>
      <c r="E9" s="212" t="s">
        <v>889</v>
      </c>
      <c r="F9" s="212" t="s">
        <v>1994</v>
      </c>
      <c r="G9" s="236">
        <v>2012</v>
      </c>
      <c r="H9" s="214">
        <v>12</v>
      </c>
      <c r="I9" s="212" t="s">
        <v>1278</v>
      </c>
      <c r="J9" s="215">
        <v>95</v>
      </c>
      <c r="K9" s="216">
        <v>45</v>
      </c>
      <c r="L9" s="216">
        <v>50</v>
      </c>
      <c r="M9" s="215">
        <v>70</v>
      </c>
      <c r="N9" s="215">
        <v>25</v>
      </c>
      <c r="O9" s="202" t="s">
        <v>1932</v>
      </c>
      <c r="P9" s="202"/>
      <c r="Q9" s="202">
        <v>1</v>
      </c>
      <c r="R9" s="202">
        <v>1</v>
      </c>
      <c r="S9" s="202">
        <v>1</v>
      </c>
      <c r="T9" s="202">
        <v>1</v>
      </c>
      <c r="U9" s="202">
        <v>71</v>
      </c>
      <c r="V9" s="240">
        <v>1</v>
      </c>
      <c r="W9" s="240"/>
      <c r="X9" s="240"/>
      <c r="Y9" s="212" t="s">
        <v>1396</v>
      </c>
      <c r="Z9" s="212">
        <v>2</v>
      </c>
      <c r="AA9" s="217">
        <v>16.5</v>
      </c>
      <c r="AB9" s="216">
        <v>4.2</v>
      </c>
      <c r="AC9" s="217">
        <v>29.7</v>
      </c>
      <c r="AD9" s="216">
        <v>3.1</v>
      </c>
      <c r="AE9" s="217">
        <v>15.9</v>
      </c>
      <c r="AF9" s="216">
        <v>4.5999999999999996</v>
      </c>
      <c r="AG9" s="217">
        <v>24.3</v>
      </c>
      <c r="AH9" s="216">
        <v>2.8</v>
      </c>
      <c r="AI9" s="218"/>
      <c r="AJ9" s="216"/>
      <c r="AK9" s="218"/>
      <c r="AL9" s="216"/>
      <c r="AM9" s="218"/>
      <c r="AN9" s="216"/>
      <c r="AO9" s="218"/>
      <c r="AP9" s="216"/>
      <c r="AQ9" s="216">
        <f t="shared" si="0"/>
        <v>0</v>
      </c>
      <c r="AR9" s="216">
        <f t="shared" si="1"/>
        <v>0</v>
      </c>
      <c r="AS9" s="219"/>
      <c r="AT9" s="216"/>
      <c r="AU9" s="219"/>
      <c r="AV9" s="216"/>
      <c r="AW9" s="219"/>
      <c r="AX9" s="216"/>
      <c r="AY9" s="219"/>
      <c r="AZ9" s="216"/>
      <c r="BA9" s="216"/>
      <c r="BB9" s="216"/>
      <c r="BC9" s="216"/>
      <c r="BD9" s="216"/>
      <c r="BE9" s="216"/>
      <c r="BF9" s="216"/>
      <c r="BG9" s="216"/>
      <c r="BH9" s="216"/>
      <c r="BI9" s="216"/>
    </row>
    <row r="10" spans="1:61" x14ac:dyDescent="0.25">
      <c r="A10" s="212">
        <v>44</v>
      </c>
      <c r="B10" s="212">
        <v>8</v>
      </c>
      <c r="C10" s="213" t="s">
        <v>1040</v>
      </c>
      <c r="D10" s="203"/>
      <c r="E10" s="212" t="s">
        <v>1041</v>
      </c>
      <c r="F10" s="212" t="s">
        <v>1242</v>
      </c>
      <c r="G10" s="236">
        <v>2012</v>
      </c>
      <c r="H10" s="214">
        <v>7</v>
      </c>
      <c r="I10" s="212" t="s">
        <v>1278</v>
      </c>
      <c r="J10" s="215">
        <v>90</v>
      </c>
      <c r="K10" s="216">
        <v>40</v>
      </c>
      <c r="L10" s="216">
        <v>50</v>
      </c>
      <c r="M10" s="215">
        <v>51</v>
      </c>
      <c r="N10" s="215">
        <v>39</v>
      </c>
      <c r="O10" s="202" t="s">
        <v>1969</v>
      </c>
      <c r="P10" s="202"/>
      <c r="Q10" s="202">
        <v>1</v>
      </c>
      <c r="R10" s="202">
        <v>1</v>
      </c>
      <c r="S10" s="202">
        <v>1</v>
      </c>
      <c r="T10" s="202">
        <v>1</v>
      </c>
      <c r="U10" s="202">
        <v>71</v>
      </c>
      <c r="V10" s="240">
        <v>1</v>
      </c>
      <c r="W10" s="240"/>
      <c r="X10" s="240"/>
      <c r="Y10" s="212" t="s">
        <v>1395</v>
      </c>
      <c r="Z10" s="212">
        <v>1</v>
      </c>
      <c r="AA10" s="217">
        <v>5.9</v>
      </c>
      <c r="AB10" s="216">
        <v>3.3</v>
      </c>
      <c r="AC10" s="217">
        <v>11.2</v>
      </c>
      <c r="AD10" s="216">
        <v>4.0999999999999996</v>
      </c>
      <c r="AE10" s="217">
        <v>5.9</v>
      </c>
      <c r="AF10" s="216">
        <v>3.1</v>
      </c>
      <c r="AG10" s="217">
        <v>7.3</v>
      </c>
      <c r="AH10" s="216">
        <v>3.5</v>
      </c>
      <c r="AI10" s="218"/>
      <c r="AJ10" s="216"/>
      <c r="AK10" s="218"/>
      <c r="AL10" s="216"/>
      <c r="AM10" s="218"/>
      <c r="AN10" s="216"/>
      <c r="AO10" s="218"/>
      <c r="AP10" s="216"/>
      <c r="AQ10" s="216">
        <f t="shared" si="0"/>
        <v>0</v>
      </c>
      <c r="AR10" s="216">
        <f t="shared" si="1"/>
        <v>0</v>
      </c>
      <c r="AS10" s="219"/>
      <c r="AT10" s="216"/>
      <c r="AU10" s="219"/>
      <c r="AV10" s="216"/>
      <c r="AW10" s="219"/>
      <c r="AX10" s="216"/>
      <c r="AY10" s="219"/>
      <c r="AZ10" s="216"/>
      <c r="BA10" s="216"/>
      <c r="BB10" s="216"/>
      <c r="BC10" s="216"/>
      <c r="BD10" s="216"/>
      <c r="BE10" s="216"/>
      <c r="BF10" s="216"/>
      <c r="BG10" s="216"/>
      <c r="BH10" s="216"/>
      <c r="BI10" s="216"/>
    </row>
    <row r="11" spans="1:61" x14ac:dyDescent="0.25">
      <c r="A11" s="212">
        <v>16</v>
      </c>
      <c r="B11" s="212">
        <v>9</v>
      </c>
      <c r="C11" s="213" t="s">
        <v>1246</v>
      </c>
      <c r="D11" s="251"/>
      <c r="E11" s="212" t="s">
        <v>957</v>
      </c>
      <c r="F11" s="212" t="s">
        <v>621</v>
      </c>
      <c r="G11" s="236">
        <v>2012</v>
      </c>
      <c r="H11" s="214">
        <v>4</v>
      </c>
      <c r="I11" s="212" t="s">
        <v>1275</v>
      </c>
      <c r="J11" s="215">
        <v>146</v>
      </c>
      <c r="K11" s="216">
        <v>73</v>
      </c>
      <c r="L11" s="216">
        <v>73</v>
      </c>
      <c r="M11" s="215"/>
      <c r="N11" s="215"/>
      <c r="O11" s="202"/>
      <c r="P11" s="202"/>
      <c r="Q11" s="202"/>
      <c r="R11" s="202"/>
      <c r="S11" s="202"/>
      <c r="T11" s="202"/>
      <c r="U11" s="202"/>
      <c r="V11" s="240">
        <v>1</v>
      </c>
      <c r="W11" s="240">
        <v>1</v>
      </c>
      <c r="X11" s="240"/>
      <c r="Y11" s="212" t="s">
        <v>1395</v>
      </c>
      <c r="Z11" s="212">
        <v>1</v>
      </c>
      <c r="AA11" s="217">
        <v>15.53</v>
      </c>
      <c r="AB11" s="216">
        <v>2.0499999999999998</v>
      </c>
      <c r="AC11" s="217">
        <v>18.25</v>
      </c>
      <c r="AD11" s="216">
        <v>1.77</v>
      </c>
      <c r="AE11" s="217">
        <v>15.74</v>
      </c>
      <c r="AF11" s="216">
        <v>2.0099999999999998</v>
      </c>
      <c r="AG11" s="217">
        <v>15.68</v>
      </c>
      <c r="AH11" s="216">
        <v>1.94</v>
      </c>
      <c r="AI11" s="218">
        <v>27.62</v>
      </c>
      <c r="AJ11" s="216">
        <v>3.63</v>
      </c>
      <c r="AK11" s="218">
        <v>22.98</v>
      </c>
      <c r="AL11" s="216">
        <v>4.08</v>
      </c>
      <c r="AM11" s="218">
        <v>27.36</v>
      </c>
      <c r="AN11" s="216">
        <v>3.44</v>
      </c>
      <c r="AO11" s="218">
        <v>27.63</v>
      </c>
      <c r="AP11" s="216">
        <v>3.31</v>
      </c>
      <c r="AQ11" s="216">
        <f t="shared" si="0"/>
        <v>4.6400000000000006</v>
      </c>
      <c r="AR11" s="216">
        <f t="shared" si="1"/>
        <v>-0.26999999999999957</v>
      </c>
      <c r="AS11" s="219"/>
      <c r="AT11" s="216"/>
      <c r="AU11" s="219"/>
      <c r="AV11" s="216"/>
      <c r="AW11" s="219"/>
      <c r="AX11" s="216"/>
      <c r="AY11" s="219"/>
      <c r="AZ11" s="216"/>
      <c r="BA11" s="216"/>
      <c r="BB11" s="216">
        <v>58.79</v>
      </c>
      <c r="BC11" s="216">
        <v>6.71</v>
      </c>
      <c r="BD11" s="216">
        <v>52.88</v>
      </c>
      <c r="BE11" s="216">
        <v>4.83</v>
      </c>
      <c r="BF11" s="216">
        <v>58.52</v>
      </c>
      <c r="BG11" s="216">
        <v>6.41</v>
      </c>
      <c r="BH11" s="216">
        <v>57.15</v>
      </c>
      <c r="BI11" s="216">
        <v>6.49</v>
      </c>
    </row>
    <row r="12" spans="1:61" x14ac:dyDescent="0.25">
      <c r="A12" s="212">
        <v>22</v>
      </c>
      <c r="B12" s="212">
        <v>10</v>
      </c>
      <c r="C12" s="213" t="s">
        <v>922</v>
      </c>
      <c r="D12" s="203"/>
      <c r="E12" s="212" t="s">
        <v>923</v>
      </c>
      <c r="F12" s="212" t="s">
        <v>667</v>
      </c>
      <c r="G12" s="236">
        <v>2012</v>
      </c>
      <c r="H12" s="214">
        <v>3</v>
      </c>
      <c r="I12" s="212" t="s">
        <v>1281</v>
      </c>
      <c r="J12" s="215">
        <v>40</v>
      </c>
      <c r="K12" s="216">
        <v>20</v>
      </c>
      <c r="L12" s="216">
        <v>20</v>
      </c>
      <c r="M12" s="215">
        <v>19</v>
      </c>
      <c r="N12" s="215">
        <v>21</v>
      </c>
      <c r="O12" s="202" t="s">
        <v>1970</v>
      </c>
      <c r="P12" s="202"/>
      <c r="Q12" s="202">
        <v>1</v>
      </c>
      <c r="R12" s="202">
        <v>1</v>
      </c>
      <c r="S12" s="202">
        <v>1</v>
      </c>
      <c r="T12" s="202"/>
      <c r="U12" s="202">
        <v>68</v>
      </c>
      <c r="V12" s="240">
        <v>1</v>
      </c>
      <c r="W12" s="240">
        <v>1</v>
      </c>
      <c r="X12" s="240"/>
      <c r="Y12" s="212" t="s">
        <v>1395</v>
      </c>
      <c r="Z12" s="212">
        <v>1</v>
      </c>
      <c r="AA12" s="217">
        <v>18.36</v>
      </c>
      <c r="AB12" s="216">
        <v>3.19</v>
      </c>
      <c r="AC12" s="217">
        <v>19.579999999999998</v>
      </c>
      <c r="AD12" s="216">
        <v>4.2</v>
      </c>
      <c r="AE12" s="217">
        <v>18.559999999999999</v>
      </c>
      <c r="AF12" s="216">
        <v>3.67</v>
      </c>
      <c r="AG12" s="217">
        <v>19.329999999999998</v>
      </c>
      <c r="AH12" s="216">
        <v>4.1500000000000004</v>
      </c>
      <c r="AI12" s="218">
        <v>23.8</v>
      </c>
      <c r="AJ12" s="216">
        <v>3.6</v>
      </c>
      <c r="AK12" s="218">
        <v>20.8</v>
      </c>
      <c r="AL12" s="216">
        <v>2.4</v>
      </c>
      <c r="AM12" s="218">
        <v>23.6</v>
      </c>
      <c r="AN12" s="216">
        <v>3.3</v>
      </c>
      <c r="AO12" s="218">
        <v>22.2</v>
      </c>
      <c r="AP12" s="216">
        <v>2.9</v>
      </c>
      <c r="AQ12" s="216">
        <f t="shared" si="0"/>
        <v>3</v>
      </c>
      <c r="AR12" s="216">
        <f t="shared" si="1"/>
        <v>1.4000000000000021</v>
      </c>
      <c r="AS12" s="219"/>
      <c r="AT12" s="216"/>
      <c r="AU12" s="219"/>
      <c r="AV12" s="216"/>
      <c r="AW12" s="219"/>
      <c r="AX12" s="216"/>
      <c r="AY12" s="219"/>
      <c r="AZ12" s="216"/>
      <c r="BA12" s="216"/>
      <c r="BB12" s="216"/>
      <c r="BC12" s="216"/>
      <c r="BD12" s="216"/>
      <c r="BE12" s="216"/>
      <c r="BF12" s="216"/>
      <c r="BG12" s="216"/>
      <c r="BH12" s="216"/>
      <c r="BI12" s="216"/>
    </row>
    <row r="13" spans="1:61" x14ac:dyDescent="0.25">
      <c r="A13" s="212">
        <v>19</v>
      </c>
      <c r="B13" s="212">
        <v>11</v>
      </c>
      <c r="C13" s="213" t="s">
        <v>986</v>
      </c>
      <c r="D13" s="203"/>
      <c r="E13" s="212" t="s">
        <v>987</v>
      </c>
      <c r="F13" s="212" t="s">
        <v>567</v>
      </c>
      <c r="G13" s="236">
        <v>2012</v>
      </c>
      <c r="H13" s="214">
        <v>12</v>
      </c>
      <c r="I13" s="212" t="s">
        <v>1275</v>
      </c>
      <c r="J13" s="215">
        <v>64</v>
      </c>
      <c r="K13" s="216">
        <v>32</v>
      </c>
      <c r="L13" s="216">
        <v>32</v>
      </c>
      <c r="M13" s="215">
        <v>41</v>
      </c>
      <c r="N13" s="215">
        <v>23</v>
      </c>
      <c r="O13" s="202" t="s">
        <v>760</v>
      </c>
      <c r="P13" s="202"/>
      <c r="Q13" s="202"/>
      <c r="R13" s="202">
        <v>1</v>
      </c>
      <c r="S13" s="202">
        <v>1</v>
      </c>
      <c r="T13" s="202">
        <v>1</v>
      </c>
      <c r="U13" s="202"/>
      <c r="V13" s="240">
        <v>1</v>
      </c>
      <c r="W13" s="240">
        <v>1</v>
      </c>
      <c r="X13" s="240"/>
      <c r="Y13" s="212" t="s">
        <v>1218</v>
      </c>
      <c r="Z13" s="212">
        <v>3</v>
      </c>
      <c r="AA13" s="217">
        <v>17.96</v>
      </c>
      <c r="AB13" s="216">
        <v>3.47</v>
      </c>
      <c r="AC13" s="217">
        <v>21.43</v>
      </c>
      <c r="AD13" s="216">
        <v>3.4</v>
      </c>
      <c r="AE13" s="217">
        <v>17.73</v>
      </c>
      <c r="AF13" s="216">
        <v>3.95</v>
      </c>
      <c r="AG13" s="217">
        <v>19.27</v>
      </c>
      <c r="AH13" s="216">
        <v>4.01</v>
      </c>
      <c r="AI13" s="218">
        <v>54.04</v>
      </c>
      <c r="AJ13" s="216">
        <v>6.89</v>
      </c>
      <c r="AK13" s="218">
        <v>50.17</v>
      </c>
      <c r="AL13" s="216">
        <v>4.75</v>
      </c>
      <c r="AM13" s="218">
        <v>54.26</v>
      </c>
      <c r="AN13" s="216">
        <v>5.41</v>
      </c>
      <c r="AO13" s="218">
        <v>51.39</v>
      </c>
      <c r="AP13" s="216">
        <v>5.74</v>
      </c>
      <c r="AQ13" s="216">
        <f t="shared" si="0"/>
        <v>3.8699999999999974</v>
      </c>
      <c r="AR13" s="216">
        <f t="shared" si="1"/>
        <v>2.8699999999999974</v>
      </c>
      <c r="AS13" s="219"/>
      <c r="AT13" s="216"/>
      <c r="AU13" s="219"/>
      <c r="AV13" s="216"/>
      <c r="AW13" s="219"/>
      <c r="AX13" s="216"/>
      <c r="AY13" s="219"/>
      <c r="AZ13" s="216"/>
      <c r="BA13" s="216"/>
      <c r="BB13" s="216"/>
      <c r="BC13" s="216"/>
      <c r="BD13" s="216"/>
      <c r="BE13" s="216"/>
      <c r="BF13" s="216"/>
      <c r="BG13" s="216"/>
      <c r="BH13" s="216"/>
      <c r="BI13" s="216"/>
    </row>
    <row r="14" spans="1:61" x14ac:dyDescent="0.25">
      <c r="A14" s="212">
        <v>37</v>
      </c>
      <c r="B14" s="212">
        <v>12</v>
      </c>
      <c r="C14" s="213" t="s">
        <v>1009</v>
      </c>
      <c r="D14" s="203"/>
      <c r="E14" s="212" t="s">
        <v>1331</v>
      </c>
      <c r="F14" s="212" t="s">
        <v>128</v>
      </c>
      <c r="G14" s="236">
        <v>2012</v>
      </c>
      <c r="H14" s="214">
        <v>2</v>
      </c>
      <c r="I14" s="212" t="s">
        <v>1284</v>
      </c>
      <c r="J14" s="215">
        <v>40</v>
      </c>
      <c r="K14" s="216">
        <v>20</v>
      </c>
      <c r="L14" s="216">
        <v>20</v>
      </c>
      <c r="M14" s="215">
        <v>36</v>
      </c>
      <c r="N14" s="215">
        <v>4</v>
      </c>
      <c r="O14" s="202" t="s">
        <v>1971</v>
      </c>
      <c r="P14" s="202"/>
      <c r="Q14" s="202"/>
      <c r="R14" s="202">
        <v>1</v>
      </c>
      <c r="S14" s="202">
        <v>1</v>
      </c>
      <c r="T14" s="202"/>
      <c r="U14" s="212">
        <v>74.2</v>
      </c>
      <c r="V14" s="240">
        <v>1</v>
      </c>
      <c r="W14" s="240"/>
      <c r="X14" s="240"/>
      <c r="Y14" s="212" t="s">
        <v>1218</v>
      </c>
      <c r="Z14" s="212">
        <v>3</v>
      </c>
      <c r="AA14" s="217">
        <v>17.53</v>
      </c>
      <c r="AB14" s="216">
        <v>1.82</v>
      </c>
      <c r="AC14" s="217">
        <v>17.78</v>
      </c>
      <c r="AD14" s="216">
        <v>1.76</v>
      </c>
      <c r="AE14" s="217">
        <v>17.46</v>
      </c>
      <c r="AF14" s="216">
        <v>1.93</v>
      </c>
      <c r="AG14" s="217">
        <v>18.25</v>
      </c>
      <c r="AH14" s="216">
        <v>1.65</v>
      </c>
      <c r="AI14" s="218"/>
      <c r="AJ14" s="216"/>
      <c r="AK14" s="218"/>
      <c r="AL14" s="216"/>
      <c r="AM14" s="218"/>
      <c r="AN14" s="216"/>
      <c r="AO14" s="218"/>
      <c r="AP14" s="216"/>
      <c r="AQ14" s="216">
        <f t="shared" si="0"/>
        <v>0</v>
      </c>
      <c r="AR14" s="216">
        <f t="shared" si="1"/>
        <v>0</v>
      </c>
      <c r="AS14" s="219"/>
      <c r="AT14" s="216"/>
      <c r="AU14" s="219"/>
      <c r="AV14" s="216"/>
      <c r="AW14" s="219"/>
      <c r="AX14" s="216"/>
      <c r="AY14" s="219"/>
      <c r="AZ14" s="216"/>
      <c r="BA14" s="216"/>
      <c r="BB14" s="216"/>
      <c r="BC14" s="216"/>
      <c r="BD14" s="216"/>
      <c r="BE14" s="216"/>
      <c r="BF14" s="216"/>
      <c r="BG14" s="216"/>
      <c r="BH14" s="216"/>
      <c r="BI14" s="216"/>
    </row>
    <row r="15" spans="1:61" x14ac:dyDescent="0.25">
      <c r="A15" s="212">
        <v>14</v>
      </c>
      <c r="B15" s="212">
        <v>13</v>
      </c>
      <c r="C15" s="213" t="s">
        <v>1320</v>
      </c>
      <c r="D15" s="203"/>
      <c r="E15" s="212" t="s">
        <v>976</v>
      </c>
      <c r="F15" s="212" t="s">
        <v>444</v>
      </c>
      <c r="G15" s="236">
        <v>2013</v>
      </c>
      <c r="H15" s="214">
        <v>1</v>
      </c>
      <c r="I15" s="212" t="s">
        <v>1275</v>
      </c>
      <c r="J15" s="215">
        <v>56</v>
      </c>
      <c r="K15" s="216">
        <v>28</v>
      </c>
      <c r="L15" s="216">
        <v>28</v>
      </c>
      <c r="M15" s="215">
        <v>37</v>
      </c>
      <c r="N15" s="215">
        <v>19</v>
      </c>
      <c r="O15" s="202" t="s">
        <v>1972</v>
      </c>
      <c r="P15" s="202"/>
      <c r="Q15" s="202"/>
      <c r="R15" s="202">
        <v>1</v>
      </c>
      <c r="S15" s="202">
        <v>1</v>
      </c>
      <c r="T15" s="202">
        <v>1</v>
      </c>
      <c r="U15" s="202">
        <v>73</v>
      </c>
      <c r="V15" s="240">
        <v>1</v>
      </c>
      <c r="W15" s="240">
        <v>1</v>
      </c>
      <c r="X15" s="240"/>
      <c r="Y15" s="212" t="s">
        <v>1218</v>
      </c>
      <c r="Z15" s="212">
        <v>3</v>
      </c>
      <c r="AA15" s="217">
        <v>12.5</v>
      </c>
      <c r="AB15" s="216">
        <v>4.5999999999999996</v>
      </c>
      <c r="AC15" s="217">
        <v>19.399999999999999</v>
      </c>
      <c r="AD15" s="216">
        <v>5.8</v>
      </c>
      <c r="AE15" s="217">
        <v>13.1</v>
      </c>
      <c r="AF15" s="216">
        <v>3.9</v>
      </c>
      <c r="AG15" s="217">
        <v>15.2</v>
      </c>
      <c r="AH15" s="216">
        <v>3.5</v>
      </c>
      <c r="AI15" s="218">
        <v>53.6</v>
      </c>
      <c r="AJ15" s="216">
        <v>6.2</v>
      </c>
      <c r="AK15" s="218">
        <v>32.4</v>
      </c>
      <c r="AL15" s="216">
        <v>5.8</v>
      </c>
      <c r="AM15" s="218">
        <v>54.1</v>
      </c>
      <c r="AN15" s="216">
        <v>5.9</v>
      </c>
      <c r="AO15" s="218">
        <v>42.1</v>
      </c>
      <c r="AP15" s="216">
        <v>3.5</v>
      </c>
      <c r="AQ15" s="216">
        <f t="shared" si="0"/>
        <v>21.200000000000003</v>
      </c>
      <c r="AR15" s="216">
        <f t="shared" si="1"/>
        <v>12</v>
      </c>
      <c r="AS15" s="219"/>
      <c r="AT15" s="216"/>
      <c r="AU15" s="219"/>
      <c r="AV15" s="216"/>
      <c r="AW15" s="219"/>
      <c r="AX15" s="216"/>
      <c r="AY15" s="219"/>
      <c r="AZ15" s="216"/>
      <c r="BA15" s="216"/>
      <c r="BB15" s="216"/>
      <c r="BC15" s="216"/>
      <c r="BD15" s="216"/>
      <c r="BE15" s="216"/>
      <c r="BF15" s="216"/>
      <c r="BG15" s="216"/>
      <c r="BH15" s="216"/>
      <c r="BI15" s="216"/>
    </row>
    <row r="16" spans="1:61" x14ac:dyDescent="0.25">
      <c r="A16" s="212">
        <v>5</v>
      </c>
      <c r="B16" s="212">
        <v>14</v>
      </c>
      <c r="C16" s="213" t="s">
        <v>1316</v>
      </c>
      <c r="D16" s="203"/>
      <c r="E16" s="212" t="s">
        <v>883</v>
      </c>
      <c r="F16" s="212" t="s">
        <v>424</v>
      </c>
      <c r="G16" s="236">
        <v>2013</v>
      </c>
      <c r="H16" s="214">
        <v>6</v>
      </c>
      <c r="I16" s="212" t="s">
        <v>1278</v>
      </c>
      <c r="J16" s="215">
        <v>252</v>
      </c>
      <c r="K16" s="216">
        <v>126</v>
      </c>
      <c r="L16" s="216">
        <v>126</v>
      </c>
      <c r="M16" s="215">
        <v>122</v>
      </c>
      <c r="N16" s="215">
        <v>130</v>
      </c>
      <c r="O16" s="202"/>
      <c r="P16" s="202"/>
      <c r="Q16" s="202"/>
      <c r="R16" s="202"/>
      <c r="S16" s="202"/>
      <c r="T16" s="202"/>
      <c r="U16" s="212"/>
      <c r="V16" s="240">
        <v>1</v>
      </c>
      <c r="W16" s="240">
        <v>1</v>
      </c>
      <c r="X16" s="240">
        <v>1</v>
      </c>
      <c r="Y16" s="212" t="s">
        <v>1395</v>
      </c>
      <c r="Z16" s="212">
        <v>1</v>
      </c>
      <c r="AA16" s="217"/>
      <c r="AB16" s="216"/>
      <c r="AC16" s="217"/>
      <c r="AD16" s="216"/>
      <c r="AE16" s="217"/>
      <c r="AF16" s="216"/>
      <c r="AG16" s="217"/>
      <c r="AH16" s="216"/>
      <c r="AI16" s="218"/>
      <c r="AJ16" s="216"/>
      <c r="AK16" s="218"/>
      <c r="AL16" s="216"/>
      <c r="AM16" s="218"/>
      <c r="AN16" s="216"/>
      <c r="AO16" s="218"/>
      <c r="AP16" s="216"/>
      <c r="AQ16" s="216">
        <f t="shared" si="0"/>
        <v>0</v>
      </c>
      <c r="AR16" s="216">
        <f t="shared" si="1"/>
        <v>0</v>
      </c>
      <c r="AS16" s="219">
        <v>24.08</v>
      </c>
      <c r="AT16" s="216">
        <v>3.66</v>
      </c>
      <c r="AU16" s="219">
        <v>28.3</v>
      </c>
      <c r="AV16" s="216">
        <v>4.3099999999999996</v>
      </c>
      <c r="AW16" s="219">
        <v>24.48</v>
      </c>
      <c r="AX16" s="216">
        <v>3.4</v>
      </c>
      <c r="AY16" s="219">
        <v>26.37</v>
      </c>
      <c r="AZ16" s="216">
        <v>3.44</v>
      </c>
      <c r="BA16" s="216" t="s">
        <v>1317</v>
      </c>
      <c r="BB16" s="216"/>
      <c r="BC16" s="216"/>
      <c r="BD16" s="216"/>
      <c r="BE16" s="216"/>
      <c r="BF16" s="216"/>
      <c r="BG16" s="216"/>
      <c r="BH16" s="216"/>
      <c r="BI16" s="216"/>
    </row>
    <row r="17" spans="1:61" x14ac:dyDescent="0.25">
      <c r="A17" s="212">
        <v>15</v>
      </c>
      <c r="B17" s="212">
        <v>15</v>
      </c>
      <c r="C17" s="213" t="s">
        <v>904</v>
      </c>
      <c r="D17" s="251" t="s">
        <v>2072</v>
      </c>
      <c r="E17" s="212" t="s">
        <v>905</v>
      </c>
      <c r="F17" s="212" t="s">
        <v>528</v>
      </c>
      <c r="G17" s="236">
        <v>2013</v>
      </c>
      <c r="H17" s="214">
        <v>12</v>
      </c>
      <c r="I17" s="212" t="s">
        <v>1281</v>
      </c>
      <c r="J17" s="215">
        <v>60</v>
      </c>
      <c r="K17" s="216">
        <v>30</v>
      </c>
      <c r="L17" s="216">
        <v>30</v>
      </c>
      <c r="M17" s="215">
        <v>34</v>
      </c>
      <c r="N17" s="215">
        <v>26</v>
      </c>
      <c r="O17" s="202" t="s">
        <v>1973</v>
      </c>
      <c r="P17" s="202"/>
      <c r="Q17" s="202"/>
      <c r="R17" s="202"/>
      <c r="S17" s="202">
        <v>1</v>
      </c>
      <c r="T17" s="202">
        <v>1</v>
      </c>
      <c r="U17" s="202">
        <v>79.3</v>
      </c>
      <c r="V17" s="240">
        <v>1</v>
      </c>
      <c r="W17" s="240">
        <v>1</v>
      </c>
      <c r="X17" s="240"/>
      <c r="Y17" s="212" t="s">
        <v>1218</v>
      </c>
      <c r="Z17" s="212">
        <v>3</v>
      </c>
      <c r="AA17" s="217">
        <v>16.2</v>
      </c>
      <c r="AB17" s="216">
        <v>0.8</v>
      </c>
      <c r="AC17" s="217">
        <v>23.1</v>
      </c>
      <c r="AD17" s="216">
        <v>1.8</v>
      </c>
      <c r="AE17" s="217">
        <v>16.7</v>
      </c>
      <c r="AF17" s="216">
        <v>0.6</v>
      </c>
      <c r="AG17" s="217">
        <v>19.5</v>
      </c>
      <c r="AH17" s="216">
        <v>1.4</v>
      </c>
      <c r="AI17" s="218">
        <v>26.5</v>
      </c>
      <c r="AJ17" s="216">
        <v>18.600000000000001</v>
      </c>
      <c r="AK17" s="218">
        <v>62.1</v>
      </c>
      <c r="AL17" s="216">
        <v>19.3</v>
      </c>
      <c r="AM17" s="218">
        <v>26.3</v>
      </c>
      <c r="AN17" s="216">
        <v>16.899999999999999</v>
      </c>
      <c r="AO17" s="218">
        <v>43.2</v>
      </c>
      <c r="AP17" s="216">
        <v>21.4</v>
      </c>
      <c r="AQ17" s="216">
        <f t="shared" si="0"/>
        <v>-35.6</v>
      </c>
      <c r="AR17" s="216">
        <f t="shared" si="1"/>
        <v>-16.900000000000002</v>
      </c>
      <c r="AS17" s="219"/>
      <c r="AT17" s="216"/>
      <c r="AU17" s="219"/>
      <c r="AV17" s="216"/>
      <c r="AW17" s="219"/>
      <c r="AX17" s="216"/>
      <c r="AY17" s="219"/>
      <c r="AZ17" s="216"/>
      <c r="BA17" s="216"/>
      <c r="BB17" s="216"/>
      <c r="BC17" s="216"/>
      <c r="BD17" s="216"/>
      <c r="BE17" s="216"/>
      <c r="BF17" s="216"/>
      <c r="BG17" s="216"/>
      <c r="BH17" s="216"/>
      <c r="BI17" s="216"/>
    </row>
    <row r="18" spans="1:61" x14ac:dyDescent="0.25">
      <c r="A18" s="212">
        <v>10</v>
      </c>
      <c r="B18" s="212">
        <v>16</v>
      </c>
      <c r="C18" s="213" t="s">
        <v>958</v>
      </c>
      <c r="D18" s="251"/>
      <c r="E18" s="212" t="s">
        <v>959</v>
      </c>
      <c r="F18" s="212" t="s">
        <v>197</v>
      </c>
      <c r="G18" s="236">
        <v>2013</v>
      </c>
      <c r="H18" s="214">
        <v>1</v>
      </c>
      <c r="I18" s="212" t="s">
        <v>1275</v>
      </c>
      <c r="J18" s="215">
        <v>108</v>
      </c>
      <c r="K18" s="216">
        <v>54</v>
      </c>
      <c r="L18" s="216">
        <v>54</v>
      </c>
      <c r="M18" s="215">
        <v>57</v>
      </c>
      <c r="N18" s="215">
        <v>51</v>
      </c>
      <c r="O18" s="202" t="s">
        <v>1888</v>
      </c>
      <c r="P18" s="202"/>
      <c r="Q18" s="202">
        <v>1</v>
      </c>
      <c r="R18" s="202">
        <v>1</v>
      </c>
      <c r="S18" s="202">
        <v>1</v>
      </c>
      <c r="T18" s="202">
        <v>1</v>
      </c>
      <c r="U18" s="202">
        <v>74</v>
      </c>
      <c r="V18" s="240">
        <v>1</v>
      </c>
      <c r="W18" s="240">
        <v>1</v>
      </c>
      <c r="X18" s="240"/>
      <c r="Y18" s="212" t="s">
        <v>1218</v>
      </c>
      <c r="Z18" s="212">
        <v>3</v>
      </c>
      <c r="AA18" s="217">
        <v>11.56</v>
      </c>
      <c r="AB18" s="216">
        <v>6.24</v>
      </c>
      <c r="AC18" s="217">
        <v>14.85</v>
      </c>
      <c r="AD18" s="216">
        <v>6.58</v>
      </c>
      <c r="AE18" s="217">
        <v>11.13</v>
      </c>
      <c r="AF18" s="216">
        <v>6.37</v>
      </c>
      <c r="AG18" s="217">
        <v>12.26</v>
      </c>
      <c r="AH18" s="216">
        <v>6.29</v>
      </c>
      <c r="AI18" s="218">
        <v>43.28</v>
      </c>
      <c r="AJ18" s="216">
        <v>6.76</v>
      </c>
      <c r="AK18" s="218">
        <v>38.01</v>
      </c>
      <c r="AL18" s="216">
        <v>6.39</v>
      </c>
      <c r="AM18" s="218">
        <v>43.21</v>
      </c>
      <c r="AN18" s="216">
        <v>6.67</v>
      </c>
      <c r="AO18" s="218">
        <v>43.28</v>
      </c>
      <c r="AP18" s="216">
        <v>6.76</v>
      </c>
      <c r="AQ18" s="216">
        <f>AI18-AK18</f>
        <v>5.2700000000000031</v>
      </c>
      <c r="AR18" s="216">
        <f>AM18-AO18</f>
        <v>-7.0000000000000284E-2</v>
      </c>
      <c r="AS18" s="219"/>
      <c r="AT18" s="216"/>
      <c r="AU18" s="219"/>
      <c r="AV18" s="216"/>
      <c r="AW18" s="219"/>
      <c r="AX18" s="216"/>
      <c r="AY18" s="219"/>
      <c r="AZ18" s="216"/>
      <c r="BA18" s="216"/>
      <c r="BB18" s="216"/>
      <c r="BC18" s="216"/>
      <c r="BD18" s="216"/>
      <c r="BE18" s="216"/>
      <c r="BF18" s="216"/>
      <c r="BG18" s="216"/>
      <c r="BH18" s="216"/>
      <c r="BI18" s="216"/>
    </row>
    <row r="19" spans="1:61" x14ac:dyDescent="0.25">
      <c r="A19" s="220">
        <v>51</v>
      </c>
      <c r="B19" s="212">
        <v>17</v>
      </c>
      <c r="C19" s="213" t="s">
        <v>1962</v>
      </c>
      <c r="D19" s="203"/>
      <c r="E19" s="220" t="s">
        <v>929</v>
      </c>
      <c r="F19" s="212" t="s">
        <v>509</v>
      </c>
      <c r="G19" s="236">
        <v>2013</v>
      </c>
      <c r="H19" s="222">
        <v>3</v>
      </c>
      <c r="I19" s="220" t="s">
        <v>1279</v>
      </c>
      <c r="J19" s="223">
        <v>40</v>
      </c>
      <c r="K19" s="216">
        <v>20</v>
      </c>
      <c r="L19" s="216">
        <v>20</v>
      </c>
      <c r="M19" s="223">
        <v>34</v>
      </c>
      <c r="N19" s="223">
        <v>6</v>
      </c>
      <c r="O19" s="202" t="s">
        <v>164</v>
      </c>
      <c r="P19" s="202"/>
      <c r="Q19" s="202"/>
      <c r="R19" s="202">
        <v>1</v>
      </c>
      <c r="S19" s="202">
        <v>1</v>
      </c>
      <c r="T19" s="202">
        <v>1</v>
      </c>
      <c r="U19" s="220">
        <v>74</v>
      </c>
      <c r="V19" s="240">
        <v>1</v>
      </c>
      <c r="W19" s="240"/>
      <c r="X19" s="240"/>
      <c r="Y19" s="212" t="s">
        <v>1218</v>
      </c>
      <c r="Z19" s="212">
        <v>3</v>
      </c>
      <c r="AA19" s="217">
        <v>17.52</v>
      </c>
      <c r="AB19" s="216">
        <v>1.83</v>
      </c>
      <c r="AC19" s="217">
        <v>17.78</v>
      </c>
      <c r="AD19" s="216">
        <v>1.75</v>
      </c>
      <c r="AE19" s="217">
        <v>17.45</v>
      </c>
      <c r="AF19" s="216">
        <v>1.92</v>
      </c>
      <c r="AG19" s="217">
        <v>18.260000000000002</v>
      </c>
      <c r="AH19" s="216">
        <v>1.64</v>
      </c>
      <c r="AI19" s="218"/>
      <c r="AJ19" s="216"/>
      <c r="AK19" s="218"/>
      <c r="AL19" s="216"/>
      <c r="AM19" s="218"/>
      <c r="AN19" s="216"/>
      <c r="AO19" s="218"/>
      <c r="AP19" s="216"/>
      <c r="AQ19" s="216">
        <f>AI19-AK19</f>
        <v>0</v>
      </c>
      <c r="AR19" s="216">
        <f t="shared" si="1"/>
        <v>0</v>
      </c>
      <c r="AS19" s="219"/>
      <c r="AT19" s="216"/>
      <c r="AU19" s="219"/>
      <c r="AV19" s="216"/>
      <c r="AW19" s="219"/>
      <c r="AX19" s="216"/>
      <c r="AY19" s="219"/>
      <c r="AZ19" s="216"/>
      <c r="BA19" s="216"/>
      <c r="BB19" s="216"/>
      <c r="BC19" s="216"/>
      <c r="BD19" s="216"/>
      <c r="BE19" s="216"/>
      <c r="BF19" s="216"/>
      <c r="BG19" s="216"/>
      <c r="BH19" s="216"/>
      <c r="BI19" s="216"/>
    </row>
    <row r="20" spans="1:61" x14ac:dyDescent="0.25">
      <c r="A20" s="212">
        <v>47</v>
      </c>
      <c r="B20" s="212">
        <v>18</v>
      </c>
      <c r="C20" s="213" t="s">
        <v>910</v>
      </c>
      <c r="D20" s="251" t="s">
        <v>2073</v>
      </c>
      <c r="E20" s="212" t="s">
        <v>911</v>
      </c>
      <c r="F20" s="212" t="s">
        <v>298</v>
      </c>
      <c r="G20" s="236">
        <v>2013</v>
      </c>
      <c r="H20" s="214">
        <v>6</v>
      </c>
      <c r="I20" s="212" t="s">
        <v>1279</v>
      </c>
      <c r="J20" s="215">
        <v>78</v>
      </c>
      <c r="K20" s="216">
        <v>39</v>
      </c>
      <c r="L20" s="216">
        <v>39</v>
      </c>
      <c r="M20" s="215">
        <v>47</v>
      </c>
      <c r="N20" s="215">
        <v>31</v>
      </c>
      <c r="O20" s="202" t="s">
        <v>1947</v>
      </c>
      <c r="P20" s="202"/>
      <c r="Q20" s="202"/>
      <c r="R20" s="202"/>
      <c r="S20" s="202">
        <v>1</v>
      </c>
      <c r="T20" s="202">
        <v>1</v>
      </c>
      <c r="U20" s="202">
        <v>77.5</v>
      </c>
      <c r="V20" s="240"/>
      <c r="W20" s="240">
        <v>1</v>
      </c>
      <c r="X20" s="240"/>
      <c r="Y20" s="212" t="s">
        <v>1218</v>
      </c>
      <c r="Z20" s="212">
        <v>3</v>
      </c>
      <c r="AA20" s="217"/>
      <c r="AB20" s="216"/>
      <c r="AC20" s="217"/>
      <c r="AD20" s="216"/>
      <c r="AE20" s="217"/>
      <c r="AF20" s="216"/>
      <c r="AG20" s="217"/>
      <c r="AH20" s="216"/>
      <c r="AI20" s="218">
        <v>42.96</v>
      </c>
      <c r="AJ20" s="216">
        <v>8.2200000000000006</v>
      </c>
      <c r="AK20" s="218">
        <v>46.57</v>
      </c>
      <c r="AL20" s="216">
        <v>9.56</v>
      </c>
      <c r="AM20" s="218">
        <v>43.51</v>
      </c>
      <c r="AN20" s="216">
        <v>8.9499999999999993</v>
      </c>
      <c r="AO20" s="218">
        <v>40.659999999999997</v>
      </c>
      <c r="AP20" s="216">
        <v>9.3800000000000008</v>
      </c>
      <c r="AQ20" s="216">
        <f t="shared" si="0"/>
        <v>-3.6099999999999994</v>
      </c>
      <c r="AR20" s="216">
        <f t="shared" si="1"/>
        <v>2.8500000000000014</v>
      </c>
      <c r="AS20" s="219"/>
      <c r="AT20" s="216"/>
      <c r="AU20" s="219"/>
      <c r="AV20" s="216"/>
      <c r="AW20" s="219"/>
      <c r="AX20" s="216"/>
      <c r="AY20" s="219"/>
      <c r="AZ20" s="216"/>
      <c r="BA20" s="216"/>
      <c r="BB20" s="216"/>
      <c r="BC20" s="216"/>
      <c r="BD20" s="216"/>
      <c r="BE20" s="216"/>
      <c r="BF20" s="216"/>
      <c r="BG20" s="216"/>
      <c r="BH20" s="216"/>
      <c r="BI20" s="216"/>
    </row>
    <row r="21" spans="1:61" x14ac:dyDescent="0.25">
      <c r="A21" s="212">
        <v>41</v>
      </c>
      <c r="B21" s="212">
        <v>19</v>
      </c>
      <c r="C21" s="213" t="s">
        <v>1037</v>
      </c>
      <c r="D21" s="203"/>
      <c r="E21" s="212" t="s">
        <v>1006</v>
      </c>
      <c r="F21" s="224" t="s">
        <v>645</v>
      </c>
      <c r="G21" s="236">
        <v>2013</v>
      </c>
      <c r="H21" s="214">
        <v>2</v>
      </c>
      <c r="I21" s="212" t="s">
        <v>1284</v>
      </c>
      <c r="J21" s="215">
        <v>58</v>
      </c>
      <c r="K21" s="216">
        <v>29</v>
      </c>
      <c r="L21" s="216">
        <v>29</v>
      </c>
      <c r="M21" s="215"/>
      <c r="N21" s="215"/>
      <c r="O21" s="202"/>
      <c r="P21" s="202"/>
      <c r="Q21" s="202"/>
      <c r="R21" s="202"/>
      <c r="S21" s="202"/>
      <c r="T21" s="202"/>
      <c r="U21" s="202">
        <v>82.7</v>
      </c>
      <c r="V21" s="240">
        <v>1</v>
      </c>
      <c r="W21" s="240"/>
      <c r="X21" s="240"/>
      <c r="Y21" s="212" t="s">
        <v>1218</v>
      </c>
      <c r="Z21" s="212">
        <v>3</v>
      </c>
      <c r="AA21" s="217">
        <v>16.37</v>
      </c>
      <c r="AB21" s="216">
        <v>5.5</v>
      </c>
      <c r="AC21" s="217">
        <v>20.170000000000002</v>
      </c>
      <c r="AD21" s="216">
        <v>5.44</v>
      </c>
      <c r="AE21" s="217">
        <v>14.89</v>
      </c>
      <c r="AF21" s="216">
        <v>4.8</v>
      </c>
      <c r="AG21" s="217">
        <v>14.96</v>
      </c>
      <c r="AH21" s="216">
        <v>5.3</v>
      </c>
      <c r="AI21" s="218"/>
      <c r="AJ21" s="216"/>
      <c r="AK21" s="218"/>
      <c r="AL21" s="216"/>
      <c r="AM21" s="218"/>
      <c r="AN21" s="216"/>
      <c r="AO21" s="218"/>
      <c r="AP21" s="216"/>
      <c r="AQ21" s="216">
        <f t="shared" si="0"/>
        <v>0</v>
      </c>
      <c r="AR21" s="216">
        <f t="shared" si="1"/>
        <v>0</v>
      </c>
      <c r="AS21" s="219"/>
      <c r="AT21" s="216"/>
      <c r="AU21" s="219"/>
      <c r="AV21" s="216"/>
      <c r="AW21" s="219"/>
      <c r="AX21" s="216"/>
      <c r="AY21" s="219"/>
      <c r="AZ21" s="216"/>
      <c r="BA21" s="216"/>
      <c r="BB21" s="216"/>
      <c r="BC21" s="216"/>
      <c r="BD21" s="216"/>
      <c r="BE21" s="216"/>
      <c r="BF21" s="216"/>
      <c r="BG21" s="216"/>
      <c r="BH21" s="216"/>
      <c r="BI21" s="216"/>
    </row>
    <row r="22" spans="1:61" x14ac:dyDescent="0.25">
      <c r="A22" s="212">
        <v>28</v>
      </c>
      <c r="B22" s="212">
        <v>20</v>
      </c>
      <c r="C22" s="213" t="s">
        <v>992</v>
      </c>
      <c r="D22" s="251"/>
      <c r="E22" s="212" t="s">
        <v>993</v>
      </c>
      <c r="F22" s="212" t="s">
        <v>690</v>
      </c>
      <c r="G22" s="236">
        <v>2013</v>
      </c>
      <c r="H22" s="214">
        <v>4</v>
      </c>
      <c r="I22" s="212" t="s">
        <v>1276</v>
      </c>
      <c r="J22" s="215">
        <v>60</v>
      </c>
      <c r="K22" s="216">
        <v>30</v>
      </c>
      <c r="L22" s="216">
        <v>30</v>
      </c>
      <c r="M22" s="215"/>
      <c r="N22" s="215"/>
      <c r="O22" s="202"/>
      <c r="P22" s="202"/>
      <c r="Q22" s="202"/>
      <c r="R22" s="202"/>
      <c r="S22" s="202"/>
      <c r="T22" s="202"/>
      <c r="U22" s="202"/>
      <c r="V22" s="240">
        <v>1</v>
      </c>
      <c r="W22" s="240">
        <v>1</v>
      </c>
      <c r="X22" s="240"/>
      <c r="Y22" s="212" t="s">
        <v>1395</v>
      </c>
      <c r="Z22" s="212">
        <v>1</v>
      </c>
      <c r="AA22" s="217">
        <v>17.21</v>
      </c>
      <c r="AB22" s="216">
        <v>3.15</v>
      </c>
      <c r="AC22" s="217">
        <v>19.579999999999998</v>
      </c>
      <c r="AD22" s="216">
        <v>3.22</v>
      </c>
      <c r="AE22" s="217">
        <v>16.350000000000001</v>
      </c>
      <c r="AF22" s="216">
        <v>3.23</v>
      </c>
      <c r="AG22" s="217">
        <v>18.66</v>
      </c>
      <c r="AH22" s="216">
        <v>3.63</v>
      </c>
      <c r="AI22" s="218">
        <v>28.99</v>
      </c>
      <c r="AJ22" s="216">
        <v>3.19</v>
      </c>
      <c r="AK22" s="218">
        <v>21.16</v>
      </c>
      <c r="AL22" s="216">
        <v>4.2</v>
      </c>
      <c r="AM22" s="218">
        <v>24.12</v>
      </c>
      <c r="AN22" s="216">
        <v>3.67</v>
      </c>
      <c r="AO22" s="218">
        <v>26.46</v>
      </c>
      <c r="AP22" s="216">
        <v>4.1500000000000004</v>
      </c>
      <c r="AQ22" s="216">
        <f t="shared" si="0"/>
        <v>7.8299999999999983</v>
      </c>
      <c r="AR22" s="216">
        <f t="shared" si="1"/>
        <v>-2.34</v>
      </c>
      <c r="AS22" s="219"/>
      <c r="AT22" s="216"/>
      <c r="AU22" s="219"/>
      <c r="AV22" s="216"/>
      <c r="AW22" s="219"/>
      <c r="AX22" s="216"/>
      <c r="AY22" s="219"/>
      <c r="AZ22" s="216"/>
      <c r="BA22" s="216"/>
      <c r="BB22" s="216"/>
      <c r="BC22" s="216"/>
      <c r="BD22" s="216"/>
      <c r="BE22" s="216"/>
      <c r="BF22" s="216"/>
      <c r="BG22" s="216"/>
      <c r="BH22" s="216"/>
      <c r="BI22" s="216"/>
    </row>
    <row r="23" spans="1:61" x14ac:dyDescent="0.25">
      <c r="A23" s="212">
        <v>38</v>
      </c>
      <c r="B23" s="212">
        <v>21</v>
      </c>
      <c r="C23" s="213" t="s">
        <v>906</v>
      </c>
      <c r="D23" s="203"/>
      <c r="E23" s="212" t="s">
        <v>907</v>
      </c>
      <c r="F23" s="212" t="s">
        <v>282</v>
      </c>
      <c r="G23" s="236">
        <v>2014</v>
      </c>
      <c r="H23" s="214">
        <v>5</v>
      </c>
      <c r="I23" s="212" t="s">
        <v>1279</v>
      </c>
      <c r="J23" s="215">
        <v>98</v>
      </c>
      <c r="K23" s="216">
        <v>49</v>
      </c>
      <c r="L23" s="216">
        <v>49</v>
      </c>
      <c r="M23" s="215">
        <v>61</v>
      </c>
      <c r="N23" s="215">
        <v>37</v>
      </c>
      <c r="O23" s="202" t="s">
        <v>1945</v>
      </c>
      <c r="P23" s="202"/>
      <c r="Q23" s="202"/>
      <c r="R23" s="202">
        <v>1</v>
      </c>
      <c r="S23" s="202">
        <v>1</v>
      </c>
      <c r="T23" s="202">
        <v>1</v>
      </c>
      <c r="U23" s="202">
        <v>70</v>
      </c>
      <c r="V23" s="240">
        <v>1</v>
      </c>
      <c r="W23" s="240"/>
      <c r="X23" s="240"/>
      <c r="Y23" s="212" t="s">
        <v>1218</v>
      </c>
      <c r="Z23" s="212">
        <v>3</v>
      </c>
      <c r="AA23" s="217">
        <v>16.3</v>
      </c>
      <c r="AB23" s="216">
        <v>3.9</v>
      </c>
      <c r="AC23" s="217">
        <v>29.8</v>
      </c>
      <c r="AD23" s="216">
        <v>4.2</v>
      </c>
      <c r="AE23" s="217">
        <v>16.100000000000001</v>
      </c>
      <c r="AF23" s="216">
        <v>4.0999999999999996</v>
      </c>
      <c r="AG23" s="217">
        <v>25.1</v>
      </c>
      <c r="AH23" s="216">
        <v>3.6</v>
      </c>
      <c r="AI23" s="218"/>
      <c r="AJ23" s="216"/>
      <c r="AK23" s="218"/>
      <c r="AL23" s="216"/>
      <c r="AM23" s="218"/>
      <c r="AN23" s="216"/>
      <c r="AO23" s="218"/>
      <c r="AP23" s="216"/>
      <c r="AQ23" s="216">
        <f t="shared" si="0"/>
        <v>0</v>
      </c>
      <c r="AR23" s="216">
        <f t="shared" si="1"/>
        <v>0</v>
      </c>
      <c r="AS23" s="219"/>
      <c r="AT23" s="216"/>
      <c r="AU23" s="219"/>
      <c r="AV23" s="216"/>
      <c r="AW23" s="219"/>
      <c r="AX23" s="216"/>
      <c r="AY23" s="219"/>
      <c r="AZ23" s="216"/>
      <c r="BA23" s="216"/>
      <c r="BB23" s="216"/>
      <c r="BC23" s="216"/>
      <c r="BD23" s="216"/>
      <c r="BE23" s="216"/>
      <c r="BF23" s="216"/>
      <c r="BG23" s="216"/>
      <c r="BH23" s="216"/>
      <c r="BI23" s="216"/>
    </row>
    <row r="24" spans="1:61" x14ac:dyDescent="0.25">
      <c r="A24" s="212">
        <v>31</v>
      </c>
      <c r="B24" s="212">
        <v>22</v>
      </c>
      <c r="C24" s="239" t="s">
        <v>1035</v>
      </c>
      <c r="D24" s="253" t="s">
        <v>2073</v>
      </c>
      <c r="E24" s="212" t="s">
        <v>1036</v>
      </c>
      <c r="F24" s="212" t="s">
        <v>709</v>
      </c>
      <c r="G24" s="236">
        <v>2014</v>
      </c>
      <c r="H24" s="214">
        <v>4</v>
      </c>
      <c r="I24" s="212" t="s">
        <v>1275</v>
      </c>
      <c r="J24" s="215">
        <v>88</v>
      </c>
      <c r="K24" s="216">
        <v>44</v>
      </c>
      <c r="L24" s="216">
        <v>44</v>
      </c>
      <c r="M24" s="215">
        <v>56</v>
      </c>
      <c r="N24" s="215">
        <v>32</v>
      </c>
      <c r="O24" s="202" t="s">
        <v>1944</v>
      </c>
      <c r="P24" s="202"/>
      <c r="Q24" s="202">
        <v>1</v>
      </c>
      <c r="R24" s="202">
        <v>1</v>
      </c>
      <c r="S24" s="202">
        <v>1</v>
      </c>
      <c r="T24" s="202">
        <v>1</v>
      </c>
      <c r="U24" s="202">
        <v>73.7</v>
      </c>
      <c r="V24" s="240">
        <v>1</v>
      </c>
      <c r="W24" s="240">
        <v>1</v>
      </c>
      <c r="X24" s="240"/>
      <c r="Y24" s="212" t="s">
        <v>1395</v>
      </c>
      <c r="Z24" s="212">
        <v>1</v>
      </c>
      <c r="AA24" s="217">
        <v>13.2</v>
      </c>
      <c r="AB24" s="216">
        <v>3.8</v>
      </c>
      <c r="AC24" s="217">
        <v>15.1</v>
      </c>
      <c r="AD24" s="216">
        <v>2.6</v>
      </c>
      <c r="AE24" s="217">
        <v>13.4</v>
      </c>
      <c r="AF24" s="216">
        <v>3.9</v>
      </c>
      <c r="AG24" s="217">
        <v>13.8</v>
      </c>
      <c r="AH24" s="216">
        <v>2.1</v>
      </c>
      <c r="AI24" s="218">
        <v>62.8</v>
      </c>
      <c r="AJ24" s="216">
        <v>3.9</v>
      </c>
      <c r="AK24" s="218">
        <v>68.400000000000006</v>
      </c>
      <c r="AL24" s="216">
        <v>2.7</v>
      </c>
      <c r="AM24" s="218">
        <v>62.4</v>
      </c>
      <c r="AN24" s="216">
        <v>3.5</v>
      </c>
      <c r="AO24" s="218">
        <v>62.1</v>
      </c>
      <c r="AP24" s="216">
        <v>2.8</v>
      </c>
      <c r="AQ24" s="216">
        <f t="shared" si="0"/>
        <v>-5.6000000000000085</v>
      </c>
      <c r="AR24" s="216">
        <f t="shared" si="1"/>
        <v>0.29999999999999716</v>
      </c>
      <c r="AS24" s="219"/>
      <c r="AT24" s="216"/>
      <c r="AU24" s="219"/>
      <c r="AV24" s="216"/>
      <c r="AW24" s="219"/>
      <c r="AX24" s="216"/>
      <c r="AY24" s="219"/>
      <c r="AZ24" s="216"/>
      <c r="BA24" s="216"/>
      <c r="BB24" s="216"/>
      <c r="BC24" s="216"/>
      <c r="BD24" s="216"/>
      <c r="BE24" s="216"/>
      <c r="BF24" s="216"/>
      <c r="BG24" s="216"/>
      <c r="BH24" s="216"/>
      <c r="BI24" s="216"/>
    </row>
    <row r="25" spans="1:61" x14ac:dyDescent="0.25">
      <c r="A25" s="212">
        <v>13</v>
      </c>
      <c r="B25" s="212">
        <v>23</v>
      </c>
      <c r="C25" s="213" t="s">
        <v>863</v>
      </c>
      <c r="D25" s="251" t="s">
        <v>2072</v>
      </c>
      <c r="E25" s="212" t="s">
        <v>864</v>
      </c>
      <c r="F25" s="212" t="s">
        <v>252</v>
      </c>
      <c r="G25" s="236">
        <v>2014</v>
      </c>
      <c r="H25" s="214">
        <v>6</v>
      </c>
      <c r="I25" s="212" t="s">
        <v>1276</v>
      </c>
      <c r="J25" s="215">
        <v>60</v>
      </c>
      <c r="K25" s="216">
        <v>30</v>
      </c>
      <c r="L25" s="216">
        <v>30</v>
      </c>
      <c r="M25" s="215">
        <v>44</v>
      </c>
      <c r="N25" s="215">
        <v>16</v>
      </c>
      <c r="O25" s="202" t="s">
        <v>255</v>
      </c>
      <c r="P25" s="202"/>
      <c r="Q25" s="202">
        <v>1</v>
      </c>
      <c r="R25" s="202">
        <v>1</v>
      </c>
      <c r="S25" s="202">
        <v>1</v>
      </c>
      <c r="T25" s="202">
        <v>1</v>
      </c>
      <c r="U25" s="202">
        <v>74.8</v>
      </c>
      <c r="V25" s="240">
        <v>1</v>
      </c>
      <c r="W25" s="240">
        <v>1</v>
      </c>
      <c r="X25" s="240"/>
      <c r="Y25" s="212" t="s">
        <v>1396</v>
      </c>
      <c r="Z25" s="212">
        <v>2</v>
      </c>
      <c r="AA25" s="217">
        <v>15.1</v>
      </c>
      <c r="AB25" s="216">
        <v>1.6</v>
      </c>
      <c r="AC25" s="217">
        <v>20.3</v>
      </c>
      <c r="AD25" s="216">
        <v>2.6</v>
      </c>
      <c r="AE25" s="217">
        <v>14.9</v>
      </c>
      <c r="AF25" s="216">
        <v>1.8</v>
      </c>
      <c r="AG25" s="217">
        <v>17.3</v>
      </c>
      <c r="AH25" s="216">
        <v>2.4</v>
      </c>
      <c r="AI25" s="218">
        <v>28.5</v>
      </c>
      <c r="AJ25" s="216">
        <v>4.9000000000000004</v>
      </c>
      <c r="AK25" s="218">
        <v>42.7</v>
      </c>
      <c r="AL25" s="216">
        <v>7.5</v>
      </c>
      <c r="AM25" s="218">
        <v>26.8</v>
      </c>
      <c r="AN25" s="216">
        <v>5.8</v>
      </c>
      <c r="AO25" s="218">
        <v>34.700000000000003</v>
      </c>
      <c r="AP25" s="216">
        <v>6.4</v>
      </c>
      <c r="AQ25" s="216">
        <f t="shared" si="0"/>
        <v>-14.200000000000003</v>
      </c>
      <c r="AR25" s="216">
        <f t="shared" si="1"/>
        <v>-7.9000000000000021</v>
      </c>
      <c r="AS25" s="219"/>
      <c r="AT25" s="216"/>
      <c r="AU25" s="219"/>
      <c r="AV25" s="216"/>
      <c r="AW25" s="219"/>
      <c r="AX25" s="216"/>
      <c r="AY25" s="219"/>
      <c r="AZ25" s="216"/>
      <c r="BA25" s="216"/>
      <c r="BB25" s="216"/>
      <c r="BC25" s="216"/>
      <c r="BD25" s="216"/>
      <c r="BE25" s="216"/>
      <c r="BF25" s="216"/>
      <c r="BG25" s="216"/>
      <c r="BH25" s="216"/>
      <c r="BI25" s="216"/>
    </row>
    <row r="26" spans="1:61" x14ac:dyDescent="0.25">
      <c r="A26" s="212">
        <v>24</v>
      </c>
      <c r="B26" s="212">
        <v>24</v>
      </c>
      <c r="C26" s="213" t="s">
        <v>916</v>
      </c>
      <c r="D26" s="251" t="s">
        <v>2072</v>
      </c>
      <c r="E26" s="212" t="s">
        <v>917</v>
      </c>
      <c r="F26" s="212" t="s">
        <v>528</v>
      </c>
      <c r="G26" s="236">
        <v>2014</v>
      </c>
      <c r="H26" s="214">
        <v>7</v>
      </c>
      <c r="I26" s="212" t="s">
        <v>1281</v>
      </c>
      <c r="J26" s="215">
        <v>68</v>
      </c>
      <c r="K26" s="216">
        <v>34</v>
      </c>
      <c r="L26" s="216">
        <v>34</v>
      </c>
      <c r="M26" s="215">
        <v>36</v>
      </c>
      <c r="N26" s="215">
        <v>32</v>
      </c>
      <c r="O26" s="202" t="s">
        <v>1948</v>
      </c>
      <c r="P26" s="202">
        <v>1</v>
      </c>
      <c r="Q26" s="202">
        <v>1</v>
      </c>
      <c r="R26" s="202">
        <v>1</v>
      </c>
      <c r="S26" s="202">
        <v>1</v>
      </c>
      <c r="T26" s="202"/>
      <c r="U26" s="202">
        <v>68.2</v>
      </c>
      <c r="V26" s="240">
        <v>1</v>
      </c>
      <c r="W26" s="240">
        <v>1</v>
      </c>
      <c r="X26" s="240"/>
      <c r="Y26" s="212" t="s">
        <v>1395</v>
      </c>
      <c r="Z26" s="212">
        <v>1</v>
      </c>
      <c r="AA26" s="217">
        <v>17.12</v>
      </c>
      <c r="AB26" s="216">
        <v>3.15</v>
      </c>
      <c r="AC26" s="217">
        <v>25.32</v>
      </c>
      <c r="AD26" s="216">
        <v>3.11</v>
      </c>
      <c r="AE26" s="217">
        <v>16.809999999999999</v>
      </c>
      <c r="AF26" s="216">
        <v>4.22</v>
      </c>
      <c r="AG26" s="217">
        <v>21.26</v>
      </c>
      <c r="AH26" s="216">
        <v>2.85</v>
      </c>
      <c r="AI26" s="218">
        <v>35.229999999999997</v>
      </c>
      <c r="AJ26" s="216">
        <v>8.2100000000000009</v>
      </c>
      <c r="AK26" s="218">
        <v>47.43</v>
      </c>
      <c r="AL26" s="216">
        <v>8.4499999999999993</v>
      </c>
      <c r="AM26" s="218">
        <v>36.119999999999997</v>
      </c>
      <c r="AN26" s="216">
        <v>7.19</v>
      </c>
      <c r="AO26" s="218">
        <v>40.119999999999997</v>
      </c>
      <c r="AP26" s="216">
        <v>8.23</v>
      </c>
      <c r="AQ26" s="216">
        <f t="shared" si="0"/>
        <v>-12.200000000000003</v>
      </c>
      <c r="AR26" s="216">
        <f t="shared" si="1"/>
        <v>-4</v>
      </c>
      <c r="AS26" s="219"/>
      <c r="AT26" s="216"/>
      <c r="AU26" s="219"/>
      <c r="AV26" s="216"/>
      <c r="AW26" s="219"/>
      <c r="AX26" s="216"/>
      <c r="AY26" s="219"/>
      <c r="AZ26" s="216"/>
      <c r="BA26" s="216"/>
      <c r="BB26" s="216"/>
      <c r="BC26" s="216"/>
      <c r="BD26" s="216"/>
      <c r="BE26" s="216"/>
      <c r="BF26" s="216"/>
      <c r="BG26" s="216"/>
      <c r="BH26" s="216"/>
      <c r="BI26" s="216"/>
    </row>
    <row r="27" spans="1:61" x14ac:dyDescent="0.25">
      <c r="A27" s="212">
        <v>12</v>
      </c>
      <c r="B27" s="212">
        <v>25</v>
      </c>
      <c r="C27" s="213" t="s">
        <v>894</v>
      </c>
      <c r="D27" s="203"/>
      <c r="E27" s="212" t="s">
        <v>895</v>
      </c>
      <c r="F27" s="212" t="s">
        <v>348</v>
      </c>
      <c r="G27" s="236">
        <v>2012</v>
      </c>
      <c r="H27" s="214">
        <v>4</v>
      </c>
      <c r="I27" s="212" t="s">
        <v>1279</v>
      </c>
      <c r="J27" s="215">
        <v>80</v>
      </c>
      <c r="K27" s="216">
        <v>40</v>
      </c>
      <c r="L27" s="216">
        <v>40</v>
      </c>
      <c r="M27" s="215"/>
      <c r="N27" s="215"/>
      <c r="O27" s="202" t="s">
        <v>1949</v>
      </c>
      <c r="P27" s="202">
        <v>1</v>
      </c>
      <c r="Q27" s="202">
        <v>1</v>
      </c>
      <c r="R27" s="202"/>
      <c r="S27" s="202"/>
      <c r="T27" s="202"/>
      <c r="U27" s="202">
        <v>50.6</v>
      </c>
      <c r="V27" s="240">
        <v>1</v>
      </c>
      <c r="W27" s="240">
        <v>1</v>
      </c>
      <c r="X27" s="240"/>
      <c r="Y27" s="212" t="s">
        <v>1396</v>
      </c>
      <c r="Z27" s="212">
        <v>2</v>
      </c>
      <c r="AA27" s="217">
        <v>16.3</v>
      </c>
      <c r="AB27" s="216">
        <v>1.77</v>
      </c>
      <c r="AC27" s="217">
        <v>25.3</v>
      </c>
      <c r="AD27" s="216">
        <v>2.86</v>
      </c>
      <c r="AE27" s="217">
        <v>15.7</v>
      </c>
      <c r="AF27" s="216">
        <v>3.65</v>
      </c>
      <c r="AG27" s="217">
        <v>17.8</v>
      </c>
      <c r="AH27" s="216">
        <v>3.08</v>
      </c>
      <c r="AI27" s="218">
        <v>40.200000000000003</v>
      </c>
      <c r="AJ27" s="216">
        <v>1.77</v>
      </c>
      <c r="AK27" s="218">
        <v>31.1</v>
      </c>
      <c r="AL27" s="216">
        <v>1.66</v>
      </c>
      <c r="AM27" s="218">
        <v>40.1</v>
      </c>
      <c r="AN27" s="216">
        <v>1.79</v>
      </c>
      <c r="AO27" s="218">
        <v>37.6</v>
      </c>
      <c r="AP27" s="216">
        <v>1.5</v>
      </c>
      <c r="AQ27" s="216">
        <f t="shared" si="0"/>
        <v>9.1000000000000014</v>
      </c>
      <c r="AR27" s="216">
        <f t="shared" si="1"/>
        <v>2.5</v>
      </c>
      <c r="AS27" s="219"/>
      <c r="AT27" s="216"/>
      <c r="AU27" s="219"/>
      <c r="AV27" s="216"/>
      <c r="AW27" s="219"/>
      <c r="AX27" s="216"/>
      <c r="AY27" s="219"/>
      <c r="AZ27" s="216"/>
      <c r="BA27" s="216"/>
      <c r="BB27" s="216"/>
      <c r="BC27" s="216"/>
      <c r="BD27" s="216"/>
      <c r="BE27" s="216"/>
      <c r="BF27" s="216"/>
      <c r="BG27" s="216"/>
      <c r="BH27" s="216"/>
      <c r="BI27" s="216"/>
    </row>
    <row r="28" spans="1:61" x14ac:dyDescent="0.25">
      <c r="A28" s="212">
        <v>34</v>
      </c>
      <c r="B28" s="212">
        <v>26</v>
      </c>
      <c r="C28" s="213" t="s">
        <v>1256</v>
      </c>
      <c r="D28" s="203"/>
      <c r="E28" s="212" t="s">
        <v>931</v>
      </c>
      <c r="F28" s="212" t="s">
        <v>572</v>
      </c>
      <c r="G28" s="236">
        <v>2014</v>
      </c>
      <c r="H28" s="214">
        <v>8</v>
      </c>
      <c r="I28" s="212" t="s">
        <v>1279</v>
      </c>
      <c r="J28" s="215">
        <v>124</v>
      </c>
      <c r="K28" s="216">
        <v>64</v>
      </c>
      <c r="L28" s="216">
        <v>60</v>
      </c>
      <c r="M28" s="215">
        <v>64</v>
      </c>
      <c r="N28" s="215">
        <v>60</v>
      </c>
      <c r="O28" s="202" t="s">
        <v>574</v>
      </c>
      <c r="P28" s="202"/>
      <c r="Q28" s="202"/>
      <c r="R28" s="202">
        <v>1</v>
      </c>
      <c r="S28" s="202">
        <v>1</v>
      </c>
      <c r="T28" s="202">
        <v>1</v>
      </c>
      <c r="U28" s="202"/>
      <c r="V28" s="240">
        <v>1</v>
      </c>
      <c r="W28" s="240"/>
      <c r="X28" s="240">
        <v>1</v>
      </c>
      <c r="Y28" s="212" t="s">
        <v>1396</v>
      </c>
      <c r="Z28" s="212">
        <v>2</v>
      </c>
      <c r="AA28" s="217">
        <v>19.91</v>
      </c>
      <c r="AB28" s="216">
        <v>4.01</v>
      </c>
      <c r="AC28" s="217">
        <v>23.65</v>
      </c>
      <c r="AD28" s="216">
        <v>3.97</v>
      </c>
      <c r="AE28" s="217">
        <v>20.05</v>
      </c>
      <c r="AF28" s="216">
        <v>4.12</v>
      </c>
      <c r="AG28" s="217">
        <v>20.13</v>
      </c>
      <c r="AH28" s="216">
        <v>3.94</v>
      </c>
      <c r="AI28" s="218"/>
      <c r="AJ28" s="216"/>
      <c r="AK28" s="218"/>
      <c r="AL28" s="216"/>
      <c r="AM28" s="218"/>
      <c r="AN28" s="216"/>
      <c r="AO28" s="218"/>
      <c r="AP28" s="216"/>
      <c r="AQ28" s="216">
        <f t="shared" si="0"/>
        <v>0</v>
      </c>
      <c r="AR28" s="216">
        <f t="shared" si="1"/>
        <v>0</v>
      </c>
      <c r="AS28" s="219">
        <v>25.82</v>
      </c>
      <c r="AT28" s="216">
        <v>5.24</v>
      </c>
      <c r="AU28" s="219">
        <v>35.44</v>
      </c>
      <c r="AV28" s="216">
        <v>5.32</v>
      </c>
      <c r="AW28" s="219">
        <v>25.79</v>
      </c>
      <c r="AX28" s="216">
        <v>5.26</v>
      </c>
      <c r="AY28" s="219">
        <v>31.38</v>
      </c>
      <c r="AZ28" s="216">
        <v>5.85</v>
      </c>
      <c r="BA28" s="216"/>
      <c r="BB28" s="216"/>
      <c r="BC28" s="216"/>
      <c r="BD28" s="216"/>
      <c r="BE28" s="216"/>
      <c r="BF28" s="216"/>
      <c r="BG28" s="216"/>
      <c r="BH28" s="216"/>
      <c r="BI28" s="216"/>
    </row>
    <row r="29" spans="1:61" x14ac:dyDescent="0.25">
      <c r="A29" s="212">
        <v>40</v>
      </c>
      <c r="B29" s="212">
        <v>27</v>
      </c>
      <c r="C29" s="213" t="s">
        <v>935</v>
      </c>
      <c r="D29" s="203"/>
      <c r="E29" s="212" t="s">
        <v>931</v>
      </c>
      <c r="F29" s="212" t="s">
        <v>572</v>
      </c>
      <c r="G29" s="236">
        <v>2014</v>
      </c>
      <c r="H29" s="214">
        <v>12</v>
      </c>
      <c r="I29" s="212" t="s">
        <v>1279</v>
      </c>
      <c r="J29" s="215">
        <v>82</v>
      </c>
      <c r="K29" s="216">
        <v>41</v>
      </c>
      <c r="L29" s="216">
        <v>41</v>
      </c>
      <c r="M29" s="215">
        <v>41</v>
      </c>
      <c r="N29" s="215">
        <v>41</v>
      </c>
      <c r="O29" s="202" t="s">
        <v>1950</v>
      </c>
      <c r="P29" s="202">
        <v>1</v>
      </c>
      <c r="Q29" s="202">
        <v>1</v>
      </c>
      <c r="R29" s="202">
        <v>1</v>
      </c>
      <c r="S29" s="202">
        <v>1</v>
      </c>
      <c r="T29" s="202">
        <v>1</v>
      </c>
      <c r="U29" s="202">
        <v>68</v>
      </c>
      <c r="V29" s="240">
        <v>1</v>
      </c>
      <c r="W29" s="240"/>
      <c r="X29" s="240"/>
      <c r="Y29" s="212" t="s">
        <v>1396</v>
      </c>
      <c r="Z29" s="212">
        <v>2</v>
      </c>
      <c r="AA29" s="217">
        <v>14.32</v>
      </c>
      <c r="AB29" s="216">
        <v>5.21</v>
      </c>
      <c r="AC29" s="217">
        <v>27.98</v>
      </c>
      <c r="AD29" s="216">
        <v>3.54</v>
      </c>
      <c r="AE29" s="217">
        <v>15.21</v>
      </c>
      <c r="AF29" s="216">
        <v>5.36</v>
      </c>
      <c r="AG29" s="217">
        <v>25.35</v>
      </c>
      <c r="AH29" s="216">
        <v>3.21</v>
      </c>
      <c r="AI29" s="218"/>
      <c r="AJ29" s="216"/>
      <c r="AK29" s="218"/>
      <c r="AL29" s="216"/>
      <c r="AM29" s="218"/>
      <c r="AN29" s="216"/>
      <c r="AO29" s="218"/>
      <c r="AP29" s="216"/>
      <c r="AQ29" s="216">
        <f t="shared" si="0"/>
        <v>0</v>
      </c>
      <c r="AR29" s="216">
        <f t="shared" si="1"/>
        <v>0</v>
      </c>
      <c r="AS29" s="219"/>
      <c r="AT29" s="216"/>
      <c r="AU29" s="219"/>
      <c r="AV29" s="216"/>
      <c r="AW29" s="219"/>
      <c r="AX29" s="216"/>
      <c r="AY29" s="219"/>
      <c r="AZ29" s="216"/>
      <c r="BA29" s="216"/>
      <c r="BB29" s="216"/>
      <c r="BC29" s="216"/>
      <c r="BD29" s="216"/>
      <c r="BE29" s="216"/>
      <c r="BF29" s="216"/>
      <c r="BG29" s="216"/>
      <c r="BH29" s="216"/>
      <c r="BI29" s="216"/>
    </row>
    <row r="30" spans="1:61" x14ac:dyDescent="0.25">
      <c r="A30" s="225">
        <v>56</v>
      </c>
      <c r="B30" s="212">
        <v>28</v>
      </c>
      <c r="C30" s="221" t="s">
        <v>1136</v>
      </c>
      <c r="D30" s="254" t="s">
        <v>2073</v>
      </c>
      <c r="E30" s="225" t="s">
        <v>953</v>
      </c>
      <c r="F30" s="226" t="s">
        <v>317</v>
      </c>
      <c r="G30" s="237">
        <v>2014</v>
      </c>
      <c r="H30" s="227">
        <v>9</v>
      </c>
      <c r="I30" s="225" t="s">
        <v>1275</v>
      </c>
      <c r="J30" s="228">
        <v>80</v>
      </c>
      <c r="K30" s="216">
        <v>40</v>
      </c>
      <c r="L30" s="216">
        <v>40</v>
      </c>
      <c r="M30" s="228">
        <v>56</v>
      </c>
      <c r="N30" s="228">
        <v>24</v>
      </c>
      <c r="O30" s="202" t="s">
        <v>1942</v>
      </c>
      <c r="P30" s="229"/>
      <c r="Q30" s="229"/>
      <c r="R30" s="229">
        <v>1</v>
      </c>
      <c r="S30" s="229">
        <v>1</v>
      </c>
      <c r="T30" s="229">
        <v>1</v>
      </c>
      <c r="U30" s="229">
        <v>75</v>
      </c>
      <c r="V30" s="240"/>
      <c r="W30" s="240">
        <v>1</v>
      </c>
      <c r="X30" s="240"/>
      <c r="Y30" s="226" t="s">
        <v>1396</v>
      </c>
      <c r="Z30" s="226">
        <v>2</v>
      </c>
      <c r="AA30" s="217"/>
      <c r="AB30" s="216"/>
      <c r="AC30" s="217"/>
      <c r="AD30" s="216"/>
      <c r="AE30" s="217"/>
      <c r="AF30" s="216"/>
      <c r="AG30" s="217"/>
      <c r="AH30" s="216"/>
      <c r="AI30" s="218">
        <v>46.97</v>
      </c>
      <c r="AJ30" s="216">
        <v>8.16</v>
      </c>
      <c r="AK30" s="218">
        <v>48.69</v>
      </c>
      <c r="AL30" s="216">
        <v>10.23</v>
      </c>
      <c r="AM30" s="218">
        <v>47.02</v>
      </c>
      <c r="AN30" s="216">
        <v>9.24</v>
      </c>
      <c r="AO30" s="218">
        <v>45.11</v>
      </c>
      <c r="AP30" s="216">
        <v>9.27</v>
      </c>
      <c r="AQ30" s="216">
        <f t="shared" si="0"/>
        <v>-1.7199999999999989</v>
      </c>
      <c r="AR30" s="216">
        <f t="shared" si="1"/>
        <v>1.9100000000000037</v>
      </c>
      <c r="AS30" s="219"/>
      <c r="AT30" s="216"/>
      <c r="AU30" s="219"/>
      <c r="AV30" s="216"/>
      <c r="AW30" s="219"/>
      <c r="AX30" s="216"/>
      <c r="AY30" s="219"/>
      <c r="AZ30" s="216"/>
      <c r="BA30" s="216"/>
      <c r="BB30" s="216">
        <v>53.97</v>
      </c>
      <c r="BC30" s="216">
        <v>8.9600000000000009</v>
      </c>
      <c r="BD30" s="216">
        <v>42.26</v>
      </c>
      <c r="BE30" s="216">
        <v>9.8699999999999992</v>
      </c>
      <c r="BF30" s="216">
        <v>53.97</v>
      </c>
      <c r="BG30" s="216">
        <v>8.9600000000000009</v>
      </c>
      <c r="BH30" s="216">
        <v>48.14</v>
      </c>
      <c r="BI30" s="216">
        <v>9.81</v>
      </c>
    </row>
    <row r="31" spans="1:61" x14ac:dyDescent="0.25">
      <c r="A31" s="212">
        <v>45</v>
      </c>
      <c r="B31" s="212">
        <v>29</v>
      </c>
      <c r="C31" s="221" t="s">
        <v>946</v>
      </c>
      <c r="D31" s="254" t="s">
        <v>2072</v>
      </c>
      <c r="E31" s="212" t="s">
        <v>947</v>
      </c>
      <c r="F31" s="212" t="s">
        <v>695</v>
      </c>
      <c r="G31" s="236">
        <v>2014</v>
      </c>
      <c r="H31" s="214">
        <v>3</v>
      </c>
      <c r="I31" s="212" t="s">
        <v>1275</v>
      </c>
      <c r="J31" s="215">
        <v>90</v>
      </c>
      <c r="K31" s="216">
        <v>45</v>
      </c>
      <c r="L31" s="216">
        <v>45</v>
      </c>
      <c r="M31" s="215">
        <v>56</v>
      </c>
      <c r="N31" s="215">
        <v>34</v>
      </c>
      <c r="O31" s="202" t="s">
        <v>1951</v>
      </c>
      <c r="P31" s="202"/>
      <c r="Q31" s="202">
        <v>1</v>
      </c>
      <c r="R31" s="202">
        <v>1</v>
      </c>
      <c r="S31" s="202">
        <v>1</v>
      </c>
      <c r="T31" s="202">
        <v>1</v>
      </c>
      <c r="U31" s="202">
        <v>74.36</v>
      </c>
      <c r="V31" s="240"/>
      <c r="W31" s="240">
        <v>1</v>
      </c>
      <c r="X31" s="240">
        <v>1</v>
      </c>
      <c r="Y31" s="212" t="s">
        <v>1395</v>
      </c>
      <c r="Z31" s="212">
        <v>1</v>
      </c>
      <c r="AA31" s="217"/>
      <c r="AB31" s="216"/>
      <c r="AC31" s="217"/>
      <c r="AD31" s="216"/>
      <c r="AE31" s="217"/>
      <c r="AF31" s="216"/>
      <c r="AG31" s="217"/>
      <c r="AH31" s="216"/>
      <c r="AI31" s="218">
        <v>67.2</v>
      </c>
      <c r="AJ31" s="216">
        <v>3.35</v>
      </c>
      <c r="AK31" s="218">
        <v>72.2</v>
      </c>
      <c r="AL31" s="216">
        <v>4.08</v>
      </c>
      <c r="AM31" s="218">
        <v>66.900000000000006</v>
      </c>
      <c r="AN31" s="216">
        <v>2.92</v>
      </c>
      <c r="AO31" s="218">
        <v>67.349999999999994</v>
      </c>
      <c r="AP31" s="216">
        <v>4.0199999999999996</v>
      </c>
      <c r="AQ31" s="216">
        <f t="shared" si="0"/>
        <v>-5</v>
      </c>
      <c r="AR31" s="216">
        <f t="shared" si="1"/>
        <v>-0.44999999999998863</v>
      </c>
      <c r="AS31" s="219">
        <v>37.799999999999997</v>
      </c>
      <c r="AT31" s="216">
        <v>4.34</v>
      </c>
      <c r="AU31" s="219">
        <v>43.9</v>
      </c>
      <c r="AV31" s="216">
        <v>3.99</v>
      </c>
      <c r="AW31" s="219">
        <v>38.1</v>
      </c>
      <c r="AX31" s="216">
        <v>4.1500000000000004</v>
      </c>
      <c r="AY31" s="219">
        <v>37.9</v>
      </c>
      <c r="AZ31" s="216">
        <v>3.43</v>
      </c>
      <c r="BA31" s="216"/>
      <c r="BB31" s="216"/>
      <c r="BC31" s="216"/>
      <c r="BD31" s="216"/>
      <c r="BE31" s="216"/>
      <c r="BF31" s="216"/>
      <c r="BG31" s="216"/>
      <c r="BH31" s="216"/>
      <c r="BI31" s="216"/>
    </row>
    <row r="32" spans="1:61" x14ac:dyDescent="0.25">
      <c r="A32" s="212">
        <v>8</v>
      </c>
      <c r="B32" s="212">
        <v>30</v>
      </c>
      <c r="C32" s="213" t="s">
        <v>1018</v>
      </c>
      <c r="D32" s="254" t="s">
        <v>2072</v>
      </c>
      <c r="E32" s="212" t="s">
        <v>1019</v>
      </c>
      <c r="F32" s="212" t="s">
        <v>329</v>
      </c>
      <c r="G32" s="236">
        <v>2015</v>
      </c>
      <c r="H32" s="214">
        <v>4</v>
      </c>
      <c r="I32" s="212" t="s">
        <v>1282</v>
      </c>
      <c r="J32" s="215">
        <v>168</v>
      </c>
      <c r="K32" s="216">
        <v>84</v>
      </c>
      <c r="L32" s="216">
        <v>84</v>
      </c>
      <c r="M32" s="215">
        <v>98</v>
      </c>
      <c r="N32" s="215">
        <v>70</v>
      </c>
      <c r="O32" s="202" t="s">
        <v>1952</v>
      </c>
      <c r="P32" s="202"/>
      <c r="Q32" s="202">
        <v>1</v>
      </c>
      <c r="R32" s="202">
        <v>1</v>
      </c>
      <c r="S32" s="202">
        <v>1</v>
      </c>
      <c r="T32" s="202"/>
      <c r="U32" s="202">
        <v>68</v>
      </c>
      <c r="V32" s="240">
        <v>1</v>
      </c>
      <c r="W32" s="240">
        <v>1</v>
      </c>
      <c r="X32" s="240"/>
      <c r="Y32" s="212" t="s">
        <v>1218</v>
      </c>
      <c r="Z32" s="212">
        <v>3</v>
      </c>
      <c r="AA32" s="217">
        <v>13.52</v>
      </c>
      <c r="AB32" s="216">
        <v>1.25</v>
      </c>
      <c r="AC32" s="217">
        <v>15.34</v>
      </c>
      <c r="AD32" s="216">
        <v>2.12</v>
      </c>
      <c r="AE32" s="217">
        <v>13.28</v>
      </c>
      <c r="AF32" s="216">
        <v>1.1299999999999999</v>
      </c>
      <c r="AG32" s="217">
        <v>13.92</v>
      </c>
      <c r="AH32" s="216">
        <v>1.1200000000000001</v>
      </c>
      <c r="AI32" s="218">
        <v>62.12</v>
      </c>
      <c r="AJ32" s="216">
        <v>3.64</v>
      </c>
      <c r="AK32" s="218">
        <v>67.34</v>
      </c>
      <c r="AL32" s="216">
        <v>2.91</v>
      </c>
      <c r="AM32" s="218">
        <v>61.93</v>
      </c>
      <c r="AN32" s="216">
        <v>2.89</v>
      </c>
      <c r="AO32" s="218">
        <v>62.12</v>
      </c>
      <c r="AP32" s="216">
        <v>2.13</v>
      </c>
      <c r="AQ32" s="216">
        <f t="shared" si="0"/>
        <v>-5.220000000000006</v>
      </c>
      <c r="AR32" s="216">
        <f t="shared" si="1"/>
        <v>-0.18999999999999773</v>
      </c>
      <c r="AS32" s="219"/>
      <c r="AT32" s="216"/>
      <c r="AU32" s="219"/>
      <c r="AV32" s="216"/>
      <c r="AW32" s="219"/>
      <c r="AX32" s="216"/>
      <c r="AY32" s="219"/>
      <c r="AZ32" s="216"/>
      <c r="BA32" s="216"/>
      <c r="BB32" s="216"/>
      <c r="BC32" s="216"/>
      <c r="BD32" s="216"/>
      <c r="BE32" s="216"/>
      <c r="BF32" s="216"/>
      <c r="BG32" s="216"/>
      <c r="BH32" s="216"/>
      <c r="BI32" s="216"/>
    </row>
    <row r="33" spans="1:61" x14ac:dyDescent="0.25">
      <c r="A33" s="212">
        <v>2</v>
      </c>
      <c r="B33" s="212">
        <v>31</v>
      </c>
      <c r="C33" s="213" t="s">
        <v>902</v>
      </c>
      <c r="D33" s="203"/>
      <c r="E33" s="212" t="s">
        <v>972</v>
      </c>
      <c r="F33" s="212" t="s">
        <v>270</v>
      </c>
      <c r="G33" s="236">
        <v>2015</v>
      </c>
      <c r="H33" s="214">
        <v>2</v>
      </c>
      <c r="I33" s="212" t="s">
        <v>1279</v>
      </c>
      <c r="J33" s="215">
        <v>60</v>
      </c>
      <c r="K33" s="216">
        <v>30</v>
      </c>
      <c r="L33" s="216">
        <v>30</v>
      </c>
      <c r="M33" s="215">
        <v>27</v>
      </c>
      <c r="N33" s="215">
        <v>33</v>
      </c>
      <c r="O33" s="202" t="s">
        <v>1953</v>
      </c>
      <c r="P33" s="202"/>
      <c r="Q33" s="202">
        <v>1</v>
      </c>
      <c r="R33" s="202">
        <v>1</v>
      </c>
      <c r="S33" s="202">
        <v>1</v>
      </c>
      <c r="T33" s="202">
        <v>1</v>
      </c>
      <c r="U33" s="202">
        <v>68</v>
      </c>
      <c r="V33" s="240">
        <v>1</v>
      </c>
      <c r="W33" s="240">
        <v>1</v>
      </c>
      <c r="X33" s="240">
        <v>1</v>
      </c>
      <c r="Y33" s="212" t="s">
        <v>1218</v>
      </c>
      <c r="Z33" s="212">
        <v>3</v>
      </c>
      <c r="AA33" s="217"/>
      <c r="AB33" s="216"/>
      <c r="AC33" s="217"/>
      <c r="AD33" s="216"/>
      <c r="AE33" s="217"/>
      <c r="AF33" s="216"/>
      <c r="AG33" s="217"/>
      <c r="AH33" s="216"/>
      <c r="AI33" s="218"/>
      <c r="AJ33" s="216"/>
      <c r="AK33" s="218"/>
      <c r="AL33" s="216"/>
      <c r="AM33" s="218"/>
      <c r="AN33" s="216"/>
      <c r="AO33" s="218"/>
      <c r="AP33" s="216"/>
      <c r="AQ33" s="216">
        <f t="shared" si="0"/>
        <v>0</v>
      </c>
      <c r="AR33" s="216">
        <f t="shared" si="1"/>
        <v>0</v>
      </c>
      <c r="AS33" s="219">
        <v>45.6</v>
      </c>
      <c r="AT33" s="216">
        <v>5.8</v>
      </c>
      <c r="AU33" s="219">
        <v>75.599999999999994</v>
      </c>
      <c r="AV33" s="216">
        <v>13.5</v>
      </c>
      <c r="AW33" s="219">
        <v>46.2</v>
      </c>
      <c r="AX33" s="216">
        <v>5.9</v>
      </c>
      <c r="AY33" s="219">
        <v>63.8</v>
      </c>
      <c r="AZ33" s="216">
        <v>8.5</v>
      </c>
      <c r="BA33" s="216"/>
      <c r="BB33" s="216"/>
      <c r="BC33" s="216"/>
      <c r="BD33" s="216"/>
      <c r="BE33" s="216"/>
      <c r="BF33" s="216"/>
      <c r="BG33" s="216"/>
      <c r="BH33" s="216"/>
      <c r="BI33" s="216"/>
    </row>
    <row r="34" spans="1:61" x14ac:dyDescent="0.25">
      <c r="A34" s="212">
        <v>21</v>
      </c>
      <c r="B34" s="212">
        <v>32</v>
      </c>
      <c r="C34" s="213" t="s">
        <v>1326</v>
      </c>
      <c r="D34" s="254" t="s">
        <v>2072</v>
      </c>
      <c r="E34" s="212" t="s">
        <v>1055</v>
      </c>
      <c r="F34" s="212" t="s">
        <v>840</v>
      </c>
      <c r="G34" s="236">
        <v>2015</v>
      </c>
      <c r="H34" s="214">
        <v>4</v>
      </c>
      <c r="I34" s="212" t="s">
        <v>1279</v>
      </c>
      <c r="J34" s="215">
        <v>68</v>
      </c>
      <c r="K34" s="216">
        <v>34</v>
      </c>
      <c r="L34" s="216">
        <v>34</v>
      </c>
      <c r="M34" s="215">
        <v>36</v>
      </c>
      <c r="N34" s="215">
        <v>32</v>
      </c>
      <c r="O34" s="202" t="s">
        <v>1954</v>
      </c>
      <c r="P34" s="202"/>
      <c r="Q34" s="202">
        <v>1</v>
      </c>
      <c r="R34" s="202">
        <v>1</v>
      </c>
      <c r="S34" s="202">
        <v>1</v>
      </c>
      <c r="T34" s="202"/>
      <c r="U34" s="202">
        <v>69</v>
      </c>
      <c r="V34" s="240">
        <v>1</v>
      </c>
      <c r="W34" s="240">
        <v>1</v>
      </c>
      <c r="X34" s="240"/>
      <c r="Y34" s="212" t="s">
        <v>1395</v>
      </c>
      <c r="Z34" s="212">
        <v>1</v>
      </c>
      <c r="AA34" s="217">
        <v>17.12</v>
      </c>
      <c r="AB34" s="216">
        <v>3.15</v>
      </c>
      <c r="AC34" s="217">
        <v>25.32</v>
      </c>
      <c r="AD34" s="216">
        <v>3.11</v>
      </c>
      <c r="AE34" s="217">
        <v>16.809999999999999</v>
      </c>
      <c r="AF34" s="216">
        <v>4.22</v>
      </c>
      <c r="AG34" s="217">
        <v>21.26</v>
      </c>
      <c r="AH34" s="216">
        <v>2.85</v>
      </c>
      <c r="AI34" s="218">
        <v>35.229999999999997</v>
      </c>
      <c r="AJ34" s="216">
        <v>8.2100000000000009</v>
      </c>
      <c r="AK34" s="218">
        <v>47.43</v>
      </c>
      <c r="AL34" s="216">
        <v>8.4499999999999993</v>
      </c>
      <c r="AM34" s="218">
        <v>36.119999999999997</v>
      </c>
      <c r="AN34" s="216">
        <v>7.19</v>
      </c>
      <c r="AO34" s="218">
        <v>40.119999999999997</v>
      </c>
      <c r="AP34" s="216">
        <v>8.23</v>
      </c>
      <c r="AQ34" s="216">
        <f t="shared" si="0"/>
        <v>-12.200000000000003</v>
      </c>
      <c r="AR34" s="216">
        <f t="shared" si="1"/>
        <v>-4</v>
      </c>
      <c r="AS34" s="219"/>
      <c r="AT34" s="216"/>
      <c r="AU34" s="219"/>
      <c r="AV34" s="216"/>
      <c r="AW34" s="219"/>
      <c r="AX34" s="216"/>
      <c r="AY34" s="219"/>
      <c r="AZ34" s="216"/>
      <c r="BA34" s="216"/>
      <c r="BB34" s="216"/>
      <c r="BC34" s="216"/>
      <c r="BD34" s="216"/>
      <c r="BE34" s="216"/>
      <c r="BF34" s="216"/>
      <c r="BG34" s="216"/>
      <c r="BH34" s="216"/>
      <c r="BI34" s="216"/>
    </row>
    <row r="35" spans="1:61" x14ac:dyDescent="0.25">
      <c r="A35" s="212">
        <v>32</v>
      </c>
      <c r="B35" s="212">
        <v>33</v>
      </c>
      <c r="C35" s="213" t="s">
        <v>940</v>
      </c>
      <c r="D35" s="203"/>
      <c r="E35" s="212" t="s">
        <v>941</v>
      </c>
      <c r="F35" s="212" t="s">
        <v>334</v>
      </c>
      <c r="G35" s="236">
        <v>2015</v>
      </c>
      <c r="H35" s="214">
        <v>10</v>
      </c>
      <c r="I35" s="212" t="s">
        <v>1275</v>
      </c>
      <c r="J35" s="215">
        <v>84</v>
      </c>
      <c r="K35" s="216">
        <v>42</v>
      </c>
      <c r="L35" s="216">
        <v>42</v>
      </c>
      <c r="M35" s="215">
        <v>33</v>
      </c>
      <c r="N35" s="215">
        <v>51</v>
      </c>
      <c r="O35" s="202" t="s">
        <v>664</v>
      </c>
      <c r="P35" s="202"/>
      <c r="Q35" s="202">
        <v>1</v>
      </c>
      <c r="R35" s="202">
        <v>1</v>
      </c>
      <c r="S35" s="202">
        <v>1</v>
      </c>
      <c r="T35" s="202">
        <v>1</v>
      </c>
      <c r="U35" s="202">
        <v>68.739999999999995</v>
      </c>
      <c r="V35" s="240">
        <v>1</v>
      </c>
      <c r="W35" s="240"/>
      <c r="X35" s="240">
        <v>1</v>
      </c>
      <c r="Y35" s="212" t="s">
        <v>1396</v>
      </c>
      <c r="Z35" s="212">
        <v>2</v>
      </c>
      <c r="AA35" s="217">
        <v>16.010000000000002</v>
      </c>
      <c r="AB35" s="216">
        <v>3.23</v>
      </c>
      <c r="AC35" s="217">
        <v>21.23</v>
      </c>
      <c r="AD35" s="216">
        <v>3.52</v>
      </c>
      <c r="AE35" s="217">
        <v>15.48</v>
      </c>
      <c r="AF35" s="216">
        <v>3.02</v>
      </c>
      <c r="AG35" s="217">
        <v>15.16</v>
      </c>
      <c r="AH35" s="216">
        <v>3.76</v>
      </c>
      <c r="AI35" s="218"/>
      <c r="AJ35" s="216"/>
      <c r="AK35" s="218"/>
      <c r="AL35" s="216"/>
      <c r="AM35" s="218"/>
      <c r="AN35" s="216"/>
      <c r="AO35" s="218"/>
      <c r="AP35" s="216"/>
      <c r="AQ35" s="216">
        <f t="shared" si="0"/>
        <v>0</v>
      </c>
      <c r="AR35" s="216">
        <f t="shared" si="1"/>
        <v>0</v>
      </c>
      <c r="AS35" s="219">
        <v>19.62</v>
      </c>
      <c r="AT35" s="216">
        <v>4.1399999999999997</v>
      </c>
      <c r="AU35" s="219">
        <v>27.52</v>
      </c>
      <c r="AV35" s="216">
        <v>3.61</v>
      </c>
      <c r="AW35" s="219">
        <v>18.95</v>
      </c>
      <c r="AX35" s="216">
        <v>3.82</v>
      </c>
      <c r="AY35" s="219">
        <v>21.44</v>
      </c>
      <c r="AZ35" s="216">
        <v>3.19</v>
      </c>
      <c r="BA35" s="216"/>
      <c r="BB35" s="216"/>
      <c r="BC35" s="216"/>
      <c r="BD35" s="216"/>
      <c r="BE35" s="216"/>
      <c r="BF35" s="216"/>
      <c r="BG35" s="216"/>
      <c r="BH35" s="216"/>
      <c r="BI35" s="216"/>
    </row>
    <row r="36" spans="1:61" x14ac:dyDescent="0.25">
      <c r="A36" s="212">
        <v>1</v>
      </c>
      <c r="B36" s="212">
        <v>34</v>
      </c>
      <c r="C36" s="213" t="s">
        <v>1313</v>
      </c>
      <c r="D36" s="254" t="s">
        <v>2072</v>
      </c>
      <c r="E36" s="212" t="s">
        <v>1022</v>
      </c>
      <c r="F36" s="212" t="s">
        <v>213</v>
      </c>
      <c r="G36" s="236">
        <v>2015</v>
      </c>
      <c r="H36" s="214">
        <v>10</v>
      </c>
      <c r="I36" s="212" t="s">
        <v>1284</v>
      </c>
      <c r="J36" s="215">
        <v>124</v>
      </c>
      <c r="K36" s="216">
        <v>62</v>
      </c>
      <c r="L36" s="216">
        <v>62</v>
      </c>
      <c r="M36" s="215">
        <v>58</v>
      </c>
      <c r="N36" s="215">
        <v>66</v>
      </c>
      <c r="O36" s="230" t="s">
        <v>1943</v>
      </c>
      <c r="P36" s="202"/>
      <c r="Q36" s="202">
        <v>1</v>
      </c>
      <c r="R36" s="202">
        <v>1</v>
      </c>
      <c r="S36" s="202">
        <v>1</v>
      </c>
      <c r="T36" s="202"/>
      <c r="U36" s="202">
        <v>66.900000000000006</v>
      </c>
      <c r="V36" s="240">
        <v>1</v>
      </c>
      <c r="W36" s="240">
        <v>1</v>
      </c>
      <c r="X36" s="240"/>
      <c r="Y36" s="212" t="s">
        <v>1218</v>
      </c>
      <c r="Z36" s="212">
        <v>3</v>
      </c>
      <c r="AA36" s="217">
        <v>36.020000000000003</v>
      </c>
      <c r="AB36" s="216">
        <v>7.14</v>
      </c>
      <c r="AC36" s="217">
        <v>40.06</v>
      </c>
      <c r="AD36" s="216">
        <v>6.82</v>
      </c>
      <c r="AE36" s="217">
        <v>17.09</v>
      </c>
      <c r="AF36" s="216">
        <v>4.32</v>
      </c>
      <c r="AG36" s="217">
        <v>20.37</v>
      </c>
      <c r="AH36" s="216">
        <v>3.71</v>
      </c>
      <c r="AI36" s="218">
        <v>35.97</v>
      </c>
      <c r="AJ36" s="216">
        <v>6.81</v>
      </c>
      <c r="AK36" s="218">
        <v>47.62</v>
      </c>
      <c r="AL36" s="216">
        <v>6.23</v>
      </c>
      <c r="AM36" s="218">
        <v>16.95</v>
      </c>
      <c r="AN36" s="216">
        <v>4.16</v>
      </c>
      <c r="AO36" s="218">
        <v>26.04</v>
      </c>
      <c r="AP36" s="216">
        <v>3.24</v>
      </c>
      <c r="AQ36" s="216">
        <f t="shared" si="0"/>
        <v>-11.649999999999999</v>
      </c>
      <c r="AR36" s="216">
        <f t="shared" si="1"/>
        <v>-9.09</v>
      </c>
      <c r="AS36" s="219"/>
      <c r="AT36" s="216"/>
      <c r="AU36" s="219"/>
      <c r="AV36" s="216"/>
      <c r="AW36" s="219"/>
      <c r="AX36" s="216"/>
      <c r="AY36" s="219"/>
      <c r="AZ36" s="216"/>
      <c r="BA36" s="216"/>
      <c r="BB36" s="216"/>
      <c r="BC36" s="216"/>
      <c r="BD36" s="216"/>
      <c r="BE36" s="216"/>
      <c r="BF36" s="216"/>
      <c r="BG36" s="216"/>
      <c r="BH36" s="216"/>
      <c r="BI36" s="216"/>
    </row>
    <row r="37" spans="1:61" x14ac:dyDescent="0.25">
      <c r="A37" s="212">
        <v>11</v>
      </c>
      <c r="B37" s="212">
        <v>35</v>
      </c>
      <c r="C37" s="213" t="s">
        <v>1252</v>
      </c>
      <c r="D37" s="203"/>
      <c r="E37" s="212" t="s">
        <v>969</v>
      </c>
      <c r="F37" s="212" t="s">
        <v>199</v>
      </c>
      <c r="G37" s="236">
        <v>2015</v>
      </c>
      <c r="H37" s="214">
        <v>4</v>
      </c>
      <c r="I37" s="212" t="s">
        <v>1279</v>
      </c>
      <c r="J37" s="215">
        <v>14</v>
      </c>
      <c r="K37" s="216">
        <v>7</v>
      </c>
      <c r="L37" s="216">
        <v>7</v>
      </c>
      <c r="M37" s="215"/>
      <c r="N37" s="215"/>
      <c r="O37" s="202" t="s">
        <v>201</v>
      </c>
      <c r="P37" s="202"/>
      <c r="Q37" s="202"/>
      <c r="R37" s="202">
        <v>1</v>
      </c>
      <c r="S37" s="202">
        <v>1</v>
      </c>
      <c r="T37" s="202">
        <v>1</v>
      </c>
      <c r="U37" s="212"/>
      <c r="V37" s="240">
        <v>1</v>
      </c>
      <c r="W37" s="240">
        <v>1</v>
      </c>
      <c r="X37" s="240"/>
      <c r="Y37" s="212" t="s">
        <v>1218</v>
      </c>
      <c r="Z37" s="212">
        <v>3</v>
      </c>
      <c r="AA37" s="217">
        <v>18.2</v>
      </c>
      <c r="AB37" s="216">
        <v>2.7</v>
      </c>
      <c r="AC37" s="217">
        <v>24.56</v>
      </c>
      <c r="AD37" s="216">
        <v>3.66</v>
      </c>
      <c r="AE37" s="217">
        <v>18.21</v>
      </c>
      <c r="AF37" s="216">
        <v>3.12</v>
      </c>
      <c r="AG37" s="217">
        <v>22.12</v>
      </c>
      <c r="AH37" s="216">
        <v>3.27</v>
      </c>
      <c r="AI37" s="218">
        <v>43.7</v>
      </c>
      <c r="AJ37" s="216">
        <v>5.2</v>
      </c>
      <c r="AK37" s="218">
        <v>41.56</v>
      </c>
      <c r="AL37" s="216">
        <v>4.66</v>
      </c>
      <c r="AM37" s="218">
        <v>41.21</v>
      </c>
      <c r="AN37" s="216">
        <v>3.12</v>
      </c>
      <c r="AO37" s="218">
        <v>40.93</v>
      </c>
      <c r="AP37" s="216">
        <v>4.2699999999999996</v>
      </c>
      <c r="AQ37" s="216">
        <f t="shared" si="0"/>
        <v>2.1400000000000006</v>
      </c>
      <c r="AR37" s="216">
        <f t="shared" si="1"/>
        <v>0.28000000000000114</v>
      </c>
      <c r="AS37" s="219"/>
      <c r="AT37" s="216"/>
      <c r="AU37" s="219"/>
      <c r="AV37" s="216"/>
      <c r="AW37" s="219"/>
      <c r="AX37" s="216"/>
      <c r="AY37" s="219"/>
      <c r="AZ37" s="216"/>
      <c r="BA37" s="216"/>
      <c r="BB37" s="216"/>
      <c r="BC37" s="216"/>
      <c r="BD37" s="216"/>
      <c r="BE37" s="216"/>
      <c r="BF37" s="216"/>
      <c r="BG37" s="216"/>
      <c r="BH37" s="216"/>
      <c r="BI37" s="216"/>
    </row>
    <row r="38" spans="1:61" x14ac:dyDescent="0.25">
      <c r="A38" s="212">
        <v>27</v>
      </c>
      <c r="B38" s="212">
        <v>36</v>
      </c>
      <c r="C38" s="213" t="s">
        <v>1257</v>
      </c>
      <c r="D38" s="254" t="s">
        <v>2072</v>
      </c>
      <c r="E38" s="212" t="s">
        <v>943</v>
      </c>
      <c r="F38" s="212" t="s">
        <v>667</v>
      </c>
      <c r="G38" s="236">
        <v>2015</v>
      </c>
      <c r="H38" s="214">
        <v>3</v>
      </c>
      <c r="I38" s="212" t="s">
        <v>1275</v>
      </c>
      <c r="J38" s="215">
        <v>48</v>
      </c>
      <c r="K38" s="216">
        <v>24</v>
      </c>
      <c r="L38" s="216">
        <v>24</v>
      </c>
      <c r="M38" s="215">
        <v>34</v>
      </c>
      <c r="N38" s="215">
        <v>14</v>
      </c>
      <c r="O38" s="202" t="s">
        <v>1956</v>
      </c>
      <c r="P38" s="202">
        <v>1</v>
      </c>
      <c r="Q38" s="202">
        <v>1</v>
      </c>
      <c r="R38" s="202">
        <v>1</v>
      </c>
      <c r="S38" s="202">
        <v>1</v>
      </c>
      <c r="T38" s="202">
        <v>1</v>
      </c>
      <c r="U38" s="202">
        <v>64</v>
      </c>
      <c r="V38" s="240">
        <v>1</v>
      </c>
      <c r="W38" s="240">
        <v>1</v>
      </c>
      <c r="X38" s="240"/>
      <c r="Y38" s="212" t="s">
        <v>1396</v>
      </c>
      <c r="Z38" s="212">
        <v>2</v>
      </c>
      <c r="AA38" s="217">
        <v>14.62</v>
      </c>
      <c r="AB38" s="216">
        <v>3.57</v>
      </c>
      <c r="AC38" s="217">
        <v>23.06</v>
      </c>
      <c r="AD38" s="216">
        <v>2.11</v>
      </c>
      <c r="AE38" s="217">
        <v>14.87</v>
      </c>
      <c r="AF38" s="216">
        <v>3.61</v>
      </c>
      <c r="AG38" s="217">
        <v>19.82</v>
      </c>
      <c r="AH38" s="216">
        <v>3.78</v>
      </c>
      <c r="AI38" s="218">
        <v>37.11</v>
      </c>
      <c r="AJ38" s="216">
        <v>8.9600000000000009</v>
      </c>
      <c r="AK38" s="218">
        <v>41.27</v>
      </c>
      <c r="AL38" s="216">
        <v>8.51</v>
      </c>
      <c r="AM38" s="218">
        <v>37.08</v>
      </c>
      <c r="AN38" s="216">
        <v>9.02</v>
      </c>
      <c r="AO38" s="218">
        <v>37.799999999999997</v>
      </c>
      <c r="AP38" s="216">
        <v>9.25</v>
      </c>
      <c r="AQ38" s="216">
        <f t="shared" si="0"/>
        <v>-4.1600000000000037</v>
      </c>
      <c r="AR38" s="216">
        <f t="shared" si="1"/>
        <v>-0.71999999999999886</v>
      </c>
      <c r="AS38" s="219"/>
      <c r="AT38" s="216"/>
      <c r="AU38" s="219"/>
      <c r="AV38" s="216"/>
      <c r="AW38" s="219"/>
      <c r="AX38" s="216"/>
      <c r="AY38" s="219"/>
      <c r="AZ38" s="216"/>
      <c r="BA38" s="216"/>
      <c r="BB38" s="216"/>
      <c r="BC38" s="216"/>
      <c r="BD38" s="216"/>
      <c r="BE38" s="216"/>
      <c r="BF38" s="216"/>
      <c r="BG38" s="216"/>
      <c r="BH38" s="216"/>
      <c r="BI38" s="216"/>
    </row>
    <row r="39" spans="1:61" x14ac:dyDescent="0.25">
      <c r="A39" s="212">
        <v>23</v>
      </c>
      <c r="B39" s="212">
        <v>37</v>
      </c>
      <c r="C39" s="213" t="s">
        <v>970</v>
      </c>
      <c r="D39" s="254" t="s">
        <v>2072</v>
      </c>
      <c r="E39" s="212" t="s">
        <v>971</v>
      </c>
      <c r="F39" s="212" t="s">
        <v>470</v>
      </c>
      <c r="G39" s="236">
        <v>2015</v>
      </c>
      <c r="H39" s="214">
        <v>12</v>
      </c>
      <c r="I39" s="212" t="s">
        <v>1279</v>
      </c>
      <c r="J39" s="215">
        <v>56</v>
      </c>
      <c r="K39" s="216">
        <v>28</v>
      </c>
      <c r="L39" s="216">
        <v>28</v>
      </c>
      <c r="M39" s="215">
        <v>32</v>
      </c>
      <c r="N39" s="215">
        <v>24</v>
      </c>
      <c r="O39" s="202" t="s">
        <v>1957</v>
      </c>
      <c r="P39" s="202"/>
      <c r="Q39" s="202">
        <v>1</v>
      </c>
      <c r="R39" s="202">
        <v>1</v>
      </c>
      <c r="S39" s="202">
        <v>1</v>
      </c>
      <c r="T39" s="202">
        <v>1</v>
      </c>
      <c r="U39" s="202">
        <v>71.5</v>
      </c>
      <c r="V39" s="240">
        <v>1</v>
      </c>
      <c r="W39" s="240">
        <v>1</v>
      </c>
      <c r="X39" s="240"/>
      <c r="Y39" s="212" t="s">
        <v>1395</v>
      </c>
      <c r="Z39" s="212">
        <v>1</v>
      </c>
      <c r="AA39" s="217">
        <v>14.78</v>
      </c>
      <c r="AB39" s="216">
        <v>1.85</v>
      </c>
      <c r="AC39" s="217">
        <v>16.260000000000002</v>
      </c>
      <c r="AD39" s="216">
        <v>2.85</v>
      </c>
      <c r="AE39" s="217">
        <v>14.23</v>
      </c>
      <c r="AF39" s="216">
        <v>1.74</v>
      </c>
      <c r="AG39" s="217">
        <v>14.88</v>
      </c>
      <c r="AH39" s="216">
        <v>1.94</v>
      </c>
      <c r="AI39" s="218">
        <v>62.33</v>
      </c>
      <c r="AJ39" s="216">
        <v>3.26</v>
      </c>
      <c r="AK39" s="218">
        <v>69.040000000000006</v>
      </c>
      <c r="AL39" s="216">
        <v>3.78</v>
      </c>
      <c r="AM39" s="218">
        <v>61.54</v>
      </c>
      <c r="AN39" s="216">
        <v>4.37</v>
      </c>
      <c r="AO39" s="218">
        <v>63.07</v>
      </c>
      <c r="AP39" s="216">
        <v>3.59</v>
      </c>
      <c r="AQ39" s="216">
        <f t="shared" si="0"/>
        <v>-6.710000000000008</v>
      </c>
      <c r="AR39" s="216">
        <f t="shared" si="1"/>
        <v>-1.5300000000000011</v>
      </c>
      <c r="AS39" s="219"/>
      <c r="AT39" s="216"/>
      <c r="AU39" s="219"/>
      <c r="AV39" s="216"/>
      <c r="AW39" s="219"/>
      <c r="AX39" s="216"/>
      <c r="AY39" s="219"/>
      <c r="AZ39" s="216"/>
      <c r="BA39" s="216"/>
      <c r="BB39" s="216"/>
      <c r="BC39" s="216"/>
      <c r="BD39" s="216"/>
      <c r="BE39" s="216"/>
      <c r="BF39" s="216"/>
      <c r="BG39" s="216"/>
      <c r="BH39" s="216"/>
      <c r="BI39" s="216"/>
    </row>
    <row r="40" spans="1:61" x14ac:dyDescent="0.25">
      <c r="A40" s="212">
        <v>48</v>
      </c>
      <c r="B40" s="212">
        <v>38</v>
      </c>
      <c r="C40" s="213" t="s">
        <v>1336</v>
      </c>
      <c r="D40" s="254" t="s">
        <v>2072</v>
      </c>
      <c r="E40" s="212" t="s">
        <v>885</v>
      </c>
      <c r="F40" s="212" t="s">
        <v>684</v>
      </c>
      <c r="G40" s="236">
        <v>2015</v>
      </c>
      <c r="H40" s="214">
        <v>9</v>
      </c>
      <c r="I40" s="212" t="s">
        <v>1278</v>
      </c>
      <c r="J40" s="215">
        <v>212</v>
      </c>
      <c r="K40" s="216">
        <v>106</v>
      </c>
      <c r="L40" s="216">
        <v>106</v>
      </c>
      <c r="M40" s="215">
        <v>134</v>
      </c>
      <c r="N40" s="215">
        <v>78</v>
      </c>
      <c r="O40" s="202" t="s">
        <v>687</v>
      </c>
      <c r="P40" s="202"/>
      <c r="Q40" s="202">
        <v>1</v>
      </c>
      <c r="R40" s="202">
        <v>1</v>
      </c>
      <c r="S40" s="202">
        <v>1</v>
      </c>
      <c r="T40" s="202">
        <v>1</v>
      </c>
      <c r="U40" s="202">
        <v>73.09</v>
      </c>
      <c r="V40" s="240"/>
      <c r="W40" s="240">
        <v>1</v>
      </c>
      <c r="X40" s="240"/>
      <c r="Y40" s="212" t="s">
        <v>1396</v>
      </c>
      <c r="Z40" s="212">
        <v>2</v>
      </c>
      <c r="AA40" s="217"/>
      <c r="AB40" s="216"/>
      <c r="AC40" s="217"/>
      <c r="AD40" s="216"/>
      <c r="AE40" s="217"/>
      <c r="AF40" s="216"/>
      <c r="AG40" s="217"/>
      <c r="AH40" s="216"/>
      <c r="AI40" s="218">
        <v>27.92</v>
      </c>
      <c r="AJ40" s="216">
        <v>14.41</v>
      </c>
      <c r="AK40" s="218">
        <v>43.01</v>
      </c>
      <c r="AL40" s="216">
        <v>15.35</v>
      </c>
      <c r="AM40" s="218">
        <v>25.04</v>
      </c>
      <c r="AN40" s="216">
        <v>12.37</v>
      </c>
      <c r="AO40" s="218">
        <v>34.15</v>
      </c>
      <c r="AP40" s="216">
        <v>14.64</v>
      </c>
      <c r="AQ40" s="216">
        <f t="shared" si="0"/>
        <v>-15.089999999999996</v>
      </c>
      <c r="AR40" s="216">
        <f t="shared" si="1"/>
        <v>-9.11</v>
      </c>
      <c r="AS40" s="219"/>
      <c r="AT40" s="216"/>
      <c r="AU40" s="219"/>
      <c r="AV40" s="216"/>
      <c r="AW40" s="219"/>
      <c r="AX40" s="216"/>
      <c r="AY40" s="219"/>
      <c r="AZ40" s="216"/>
      <c r="BA40" s="216"/>
      <c r="BB40" s="216"/>
      <c r="BC40" s="216"/>
      <c r="BD40" s="216"/>
      <c r="BE40" s="216"/>
      <c r="BF40" s="216"/>
      <c r="BG40" s="216"/>
      <c r="BH40" s="216"/>
      <c r="BI40" s="216"/>
    </row>
    <row r="41" spans="1:61" x14ac:dyDescent="0.25">
      <c r="A41" s="212">
        <v>26</v>
      </c>
      <c r="B41" s="212">
        <v>39</v>
      </c>
      <c r="C41" s="213" t="s">
        <v>902</v>
      </c>
      <c r="D41" s="203"/>
      <c r="E41" s="212" t="s">
        <v>903</v>
      </c>
      <c r="F41" s="212" t="s">
        <v>68</v>
      </c>
      <c r="G41" s="236">
        <v>2016</v>
      </c>
      <c r="H41" s="214">
        <v>1</v>
      </c>
      <c r="I41" s="212" t="s">
        <v>1281</v>
      </c>
      <c r="J41" s="215">
        <v>60</v>
      </c>
      <c r="K41" s="216">
        <v>30</v>
      </c>
      <c r="L41" s="216">
        <v>30</v>
      </c>
      <c r="M41" s="215">
        <v>31</v>
      </c>
      <c r="N41" s="215">
        <v>29</v>
      </c>
      <c r="O41" s="202" t="s">
        <v>1958</v>
      </c>
      <c r="P41" s="202">
        <v>1</v>
      </c>
      <c r="Q41" s="202">
        <v>1</v>
      </c>
      <c r="R41" s="202">
        <v>1</v>
      </c>
      <c r="S41" s="202">
        <v>1</v>
      </c>
      <c r="T41" s="202"/>
      <c r="U41" s="202">
        <v>66</v>
      </c>
      <c r="V41" s="240">
        <v>1</v>
      </c>
      <c r="W41" s="240">
        <v>1</v>
      </c>
      <c r="X41" s="240">
        <v>1</v>
      </c>
      <c r="Y41" s="212" t="s">
        <v>1395</v>
      </c>
      <c r="Z41" s="212">
        <v>1</v>
      </c>
      <c r="AA41" s="217"/>
      <c r="AB41" s="216"/>
      <c r="AC41" s="217"/>
      <c r="AD41" s="216"/>
      <c r="AE41" s="217"/>
      <c r="AF41" s="216"/>
      <c r="AG41" s="217"/>
      <c r="AH41" s="216"/>
      <c r="AI41" s="218"/>
      <c r="AJ41" s="216"/>
      <c r="AK41" s="218"/>
      <c r="AL41" s="216"/>
      <c r="AM41" s="218"/>
      <c r="AN41" s="216"/>
      <c r="AO41" s="218"/>
      <c r="AP41" s="216"/>
      <c r="AQ41" s="216">
        <f t="shared" si="0"/>
        <v>0</v>
      </c>
      <c r="AR41" s="216">
        <f t="shared" si="1"/>
        <v>0</v>
      </c>
      <c r="AS41" s="219">
        <v>47.1</v>
      </c>
      <c r="AT41" s="216">
        <v>4.9000000000000004</v>
      </c>
      <c r="AU41" s="219">
        <v>77.400000000000006</v>
      </c>
      <c r="AV41" s="216">
        <v>12.6</v>
      </c>
      <c r="AW41" s="219">
        <v>47.6</v>
      </c>
      <c r="AX41" s="216">
        <v>4.3</v>
      </c>
      <c r="AY41" s="219">
        <v>61.8</v>
      </c>
      <c r="AZ41" s="216">
        <v>9.5</v>
      </c>
      <c r="BA41" s="216"/>
      <c r="BB41" s="216"/>
      <c r="BC41" s="216"/>
      <c r="BD41" s="216"/>
      <c r="BE41" s="216"/>
      <c r="BF41" s="216"/>
      <c r="BG41" s="216"/>
      <c r="BH41" s="216"/>
      <c r="BI41" s="216"/>
    </row>
    <row r="42" spans="1:61" x14ac:dyDescent="0.25">
      <c r="A42" s="220">
        <v>0</v>
      </c>
      <c r="B42" s="212">
        <v>40</v>
      </c>
      <c r="C42" s="220" t="s">
        <v>1469</v>
      </c>
      <c r="E42" s="220" t="s">
        <v>1470</v>
      </c>
      <c r="F42" s="220" t="s">
        <v>1471</v>
      </c>
      <c r="G42" s="236">
        <v>2016</v>
      </c>
      <c r="H42" s="220">
        <v>7</v>
      </c>
      <c r="I42" s="220" t="s">
        <v>1275</v>
      </c>
      <c r="J42" s="220">
        <v>100</v>
      </c>
      <c r="K42" s="216">
        <v>50</v>
      </c>
      <c r="L42" s="216">
        <v>50</v>
      </c>
      <c r="M42" s="220">
        <v>51</v>
      </c>
      <c r="N42" s="220">
        <v>49</v>
      </c>
      <c r="O42" s="220" t="s">
        <v>1473</v>
      </c>
      <c r="Q42" s="202">
        <v>1</v>
      </c>
      <c r="R42" s="202">
        <v>1</v>
      </c>
      <c r="S42" s="202">
        <v>1</v>
      </c>
      <c r="T42" s="202">
        <v>1</v>
      </c>
      <c r="U42" s="220">
        <v>73</v>
      </c>
      <c r="V42" s="240">
        <v>1</v>
      </c>
      <c r="W42" s="240"/>
      <c r="X42" s="240">
        <v>1</v>
      </c>
      <c r="Y42" s="220" t="s">
        <v>1218</v>
      </c>
      <c r="Z42" s="220">
        <v>3</v>
      </c>
      <c r="AA42" s="217">
        <v>18.89</v>
      </c>
      <c r="AB42" s="216">
        <v>3.21</v>
      </c>
      <c r="AC42" s="217">
        <v>24.88</v>
      </c>
      <c r="AD42" s="216">
        <v>4.34</v>
      </c>
      <c r="AE42" s="217">
        <v>19.03</v>
      </c>
      <c r="AF42" s="216">
        <v>3.24</v>
      </c>
      <c r="AG42" s="217">
        <v>21.68</v>
      </c>
      <c r="AH42" s="216">
        <v>3.1</v>
      </c>
      <c r="AI42" s="218"/>
      <c r="AJ42" s="216"/>
      <c r="AK42" s="218"/>
      <c r="AL42" s="216"/>
      <c r="AM42" s="218"/>
      <c r="AN42" s="216"/>
      <c r="AO42" s="218"/>
      <c r="AP42" s="216"/>
      <c r="AQ42" s="216">
        <f t="shared" si="0"/>
        <v>0</v>
      </c>
      <c r="AR42" s="216">
        <f t="shared" si="1"/>
        <v>0</v>
      </c>
      <c r="AS42" s="219">
        <v>24.16</v>
      </c>
      <c r="AT42" s="216">
        <v>2.56</v>
      </c>
      <c r="AU42" s="219">
        <v>30.12</v>
      </c>
      <c r="AV42" s="216">
        <v>4.12</v>
      </c>
      <c r="AW42" s="219">
        <v>23.87</v>
      </c>
      <c r="AX42" s="216">
        <v>2</v>
      </c>
      <c r="AY42" s="219">
        <v>26.34</v>
      </c>
      <c r="AZ42" s="216">
        <v>3.22</v>
      </c>
      <c r="BA42" s="216"/>
      <c r="BB42" s="216"/>
      <c r="BC42" s="216"/>
      <c r="BD42" s="216"/>
      <c r="BE42" s="216"/>
      <c r="BF42" s="216"/>
      <c r="BG42" s="216"/>
      <c r="BH42" s="216"/>
      <c r="BI42" s="216"/>
    </row>
    <row r="43" spans="1:61" x14ac:dyDescent="0.25">
      <c r="A43" s="220">
        <v>0</v>
      </c>
      <c r="B43" s="212">
        <v>41</v>
      </c>
      <c r="C43" s="220" t="s">
        <v>1483</v>
      </c>
      <c r="D43" s="254" t="s">
        <v>2072</v>
      </c>
      <c r="E43" s="220" t="s">
        <v>1484</v>
      </c>
      <c r="F43" s="220" t="s">
        <v>444</v>
      </c>
      <c r="G43" s="236">
        <v>2016</v>
      </c>
      <c r="H43" s="220">
        <v>1</v>
      </c>
      <c r="I43" s="220" t="s">
        <v>1284</v>
      </c>
      <c r="J43" s="220">
        <v>44</v>
      </c>
      <c r="K43" s="216">
        <v>22</v>
      </c>
      <c r="L43" s="216">
        <v>22</v>
      </c>
      <c r="M43" s="220">
        <v>18</v>
      </c>
      <c r="N43" s="220">
        <v>26</v>
      </c>
      <c r="O43" s="220" t="s">
        <v>1487</v>
      </c>
      <c r="P43" s="220">
        <v>1</v>
      </c>
      <c r="Q43" s="202">
        <v>1</v>
      </c>
      <c r="R43" s="202">
        <v>1</v>
      </c>
      <c r="S43" s="202">
        <v>1</v>
      </c>
      <c r="T43" s="202"/>
      <c r="U43" s="220">
        <v>58.2</v>
      </c>
      <c r="V43" s="240">
        <v>1</v>
      </c>
      <c r="W43" s="240">
        <v>1</v>
      </c>
      <c r="X43" s="240"/>
      <c r="Y43" s="220" t="s">
        <v>1218</v>
      </c>
      <c r="Z43" s="220">
        <v>3</v>
      </c>
      <c r="AA43" s="217">
        <v>16.100000000000001</v>
      </c>
      <c r="AB43" s="216">
        <v>0.7</v>
      </c>
      <c r="AC43" s="217">
        <v>23.2</v>
      </c>
      <c r="AD43" s="216">
        <v>0.5</v>
      </c>
      <c r="AE43" s="217">
        <v>16.600000000000001</v>
      </c>
      <c r="AF43" s="216">
        <v>0.5</v>
      </c>
      <c r="AG43" s="217">
        <v>19.5</v>
      </c>
      <c r="AH43" s="216">
        <v>1.3</v>
      </c>
      <c r="AI43" s="218">
        <v>26.4</v>
      </c>
      <c r="AJ43" s="216">
        <v>17.5</v>
      </c>
      <c r="AK43" s="218">
        <v>62</v>
      </c>
      <c r="AL43" s="216">
        <v>19.2</v>
      </c>
      <c r="AM43" s="218">
        <v>26.21</v>
      </c>
      <c r="AN43" s="216">
        <v>6.8</v>
      </c>
      <c r="AO43" s="218">
        <v>43.3</v>
      </c>
      <c r="AP43" s="216">
        <v>21.5</v>
      </c>
      <c r="AQ43" s="216">
        <f t="shared" si="0"/>
        <v>-35.6</v>
      </c>
      <c r="AR43" s="216">
        <f t="shared" si="1"/>
        <v>-17.089999999999996</v>
      </c>
      <c r="AS43" s="219"/>
      <c r="AT43" s="216"/>
      <c r="AU43" s="219"/>
      <c r="AV43" s="216"/>
      <c r="AW43" s="219"/>
      <c r="AX43" s="216"/>
      <c r="AY43" s="219"/>
      <c r="AZ43" s="216"/>
      <c r="BA43" s="216"/>
      <c r="BB43" s="216"/>
      <c r="BC43" s="216"/>
      <c r="BD43" s="216"/>
      <c r="BE43" s="216"/>
      <c r="BF43" s="216"/>
      <c r="BG43" s="216"/>
      <c r="BH43" s="216"/>
      <c r="BI43" s="216"/>
    </row>
    <row r="44" spans="1:61" ht="14.25" customHeight="1" x14ac:dyDescent="0.25">
      <c r="A44" s="212">
        <v>9</v>
      </c>
      <c r="B44" s="212">
        <v>42</v>
      </c>
      <c r="C44" s="213" t="s">
        <v>1965</v>
      </c>
      <c r="D44" s="254" t="s">
        <v>2072</v>
      </c>
      <c r="E44" s="212" t="s">
        <v>1013</v>
      </c>
      <c r="F44" s="212" t="s">
        <v>277</v>
      </c>
      <c r="G44" s="236">
        <v>2016</v>
      </c>
      <c r="H44" s="214">
        <v>4</v>
      </c>
      <c r="I44" s="212" t="s">
        <v>1284</v>
      </c>
      <c r="J44" s="215">
        <v>60</v>
      </c>
      <c r="K44" s="216">
        <v>30</v>
      </c>
      <c r="L44" s="216">
        <v>30</v>
      </c>
      <c r="M44" s="215">
        <v>33</v>
      </c>
      <c r="N44" s="215">
        <v>27</v>
      </c>
      <c r="O44" s="202" t="s">
        <v>1959</v>
      </c>
      <c r="P44" s="202">
        <v>1</v>
      </c>
      <c r="Q44" s="202">
        <v>1</v>
      </c>
      <c r="R44" s="202">
        <v>1</v>
      </c>
      <c r="S44" s="202">
        <v>1</v>
      </c>
      <c r="T44" s="202">
        <v>1</v>
      </c>
      <c r="U44" s="202">
        <v>73</v>
      </c>
      <c r="V44" s="240">
        <v>1</v>
      </c>
      <c r="W44" s="240">
        <v>1</v>
      </c>
      <c r="X44" s="240"/>
      <c r="Y44" s="212" t="s">
        <v>1218</v>
      </c>
      <c r="Z44" s="212">
        <v>3</v>
      </c>
      <c r="AA44" s="217">
        <v>11.68</v>
      </c>
      <c r="AB44" s="216">
        <v>2.58</v>
      </c>
      <c r="AC44" s="217">
        <v>24.26</v>
      </c>
      <c r="AD44" s="216">
        <v>5.25</v>
      </c>
      <c r="AE44" s="217">
        <v>11.87</v>
      </c>
      <c r="AF44" s="216">
        <v>3.76</v>
      </c>
      <c r="AG44" s="217">
        <v>18.46</v>
      </c>
      <c r="AH44" s="216">
        <v>6.27</v>
      </c>
      <c r="AI44" s="218">
        <v>22.48</v>
      </c>
      <c r="AJ44" s="216">
        <v>1.25</v>
      </c>
      <c r="AK44" s="218">
        <v>82.16</v>
      </c>
      <c r="AL44" s="216">
        <v>3.79</v>
      </c>
      <c r="AM44" s="218">
        <v>23.64</v>
      </c>
      <c r="AN44" s="216">
        <v>2.38</v>
      </c>
      <c r="AO44" s="218">
        <v>66.28</v>
      </c>
      <c r="AP44" s="216">
        <v>4.29</v>
      </c>
      <c r="AQ44" s="216">
        <f t="shared" si="0"/>
        <v>-59.679999999999993</v>
      </c>
      <c r="AR44" s="216">
        <f t="shared" si="1"/>
        <v>-42.64</v>
      </c>
      <c r="AS44" s="219"/>
      <c r="AT44" s="216"/>
      <c r="AU44" s="219"/>
      <c r="AV44" s="216"/>
      <c r="AW44" s="219"/>
      <c r="AX44" s="216"/>
      <c r="AY44" s="219"/>
      <c r="AZ44" s="216"/>
      <c r="BA44" s="216"/>
      <c r="BB44" s="216"/>
      <c r="BC44" s="216"/>
      <c r="BD44" s="216"/>
      <c r="BE44" s="216"/>
      <c r="BF44" s="216"/>
      <c r="BG44" s="216"/>
      <c r="BH44" s="216"/>
      <c r="BI44" s="216"/>
    </row>
    <row r="45" spans="1:61" s="225" customFormat="1" ht="14.25" customHeight="1" x14ac:dyDescent="0.25">
      <c r="A45" s="220">
        <v>0</v>
      </c>
      <c r="B45" s="212">
        <v>43</v>
      </c>
      <c r="C45" s="220" t="s">
        <v>1478</v>
      </c>
      <c r="D45" s="254"/>
      <c r="E45" s="220" t="s">
        <v>1479</v>
      </c>
      <c r="F45" s="220" t="s">
        <v>1997</v>
      </c>
      <c r="G45" s="236">
        <v>2016</v>
      </c>
      <c r="H45" s="220">
        <v>7</v>
      </c>
      <c r="I45" s="220" t="s">
        <v>1465</v>
      </c>
      <c r="J45" s="220">
        <v>140</v>
      </c>
      <c r="K45" s="216">
        <v>70</v>
      </c>
      <c r="L45" s="216">
        <v>70</v>
      </c>
      <c r="M45" s="220">
        <v>80</v>
      </c>
      <c r="N45" s="220">
        <v>60</v>
      </c>
      <c r="O45" s="220" t="s">
        <v>1482</v>
      </c>
      <c r="P45" s="220"/>
      <c r="Q45" s="202">
        <v>1</v>
      </c>
      <c r="R45" s="202">
        <v>1</v>
      </c>
      <c r="S45" s="202">
        <v>1</v>
      </c>
      <c r="T45" s="202">
        <v>1</v>
      </c>
      <c r="U45" s="220">
        <v>71</v>
      </c>
      <c r="V45" s="240">
        <v>1</v>
      </c>
      <c r="W45" s="240"/>
      <c r="X45" s="240"/>
      <c r="Y45" s="212" t="s">
        <v>1396</v>
      </c>
      <c r="Z45" s="212">
        <v>2</v>
      </c>
      <c r="AA45" s="217">
        <v>14.85</v>
      </c>
      <c r="AB45" s="216">
        <v>4.1100000000000003</v>
      </c>
      <c r="AC45" s="217">
        <v>22.12</v>
      </c>
      <c r="AD45" s="216">
        <v>4.83</v>
      </c>
      <c r="AE45" s="217">
        <v>14.82</v>
      </c>
      <c r="AF45" s="216">
        <v>4.05</v>
      </c>
      <c r="AG45" s="217">
        <v>16.5</v>
      </c>
      <c r="AH45" s="216">
        <v>4.72</v>
      </c>
      <c r="AI45" s="218"/>
      <c r="AJ45" s="216"/>
      <c r="AK45" s="218"/>
      <c r="AL45" s="216"/>
      <c r="AM45" s="218"/>
      <c r="AN45" s="216"/>
      <c r="AO45" s="218"/>
      <c r="AP45" s="216"/>
      <c r="AQ45" s="216">
        <f t="shared" si="0"/>
        <v>0</v>
      </c>
      <c r="AR45" s="216">
        <f t="shared" si="1"/>
        <v>0</v>
      </c>
      <c r="AS45" s="219"/>
      <c r="AT45" s="216"/>
      <c r="AU45" s="219"/>
      <c r="AV45" s="216"/>
      <c r="AW45" s="219"/>
      <c r="AX45" s="216"/>
      <c r="AY45" s="219"/>
      <c r="AZ45" s="216"/>
      <c r="BA45" s="216"/>
      <c r="BB45" s="216"/>
      <c r="BC45" s="216"/>
      <c r="BD45" s="216"/>
      <c r="BE45" s="216"/>
      <c r="BF45" s="216"/>
      <c r="BG45" s="216"/>
      <c r="BH45" s="216"/>
      <c r="BI45" s="216"/>
    </row>
    <row r="46" spans="1:61" x14ac:dyDescent="0.25">
      <c r="A46" s="220">
        <v>0</v>
      </c>
      <c r="B46" s="212">
        <v>44</v>
      </c>
      <c r="C46" s="220" t="s">
        <v>1966</v>
      </c>
      <c r="D46" s="254" t="s">
        <v>2072</v>
      </c>
      <c r="E46" s="220" t="s">
        <v>1493</v>
      </c>
      <c r="F46" s="220" t="s">
        <v>1494</v>
      </c>
      <c r="G46" s="236">
        <v>2016</v>
      </c>
      <c r="H46" s="220">
        <v>6</v>
      </c>
      <c r="I46" s="220" t="s">
        <v>1281</v>
      </c>
      <c r="J46" s="220">
        <v>84</v>
      </c>
      <c r="K46" s="216">
        <v>42</v>
      </c>
      <c r="L46" s="216">
        <v>42</v>
      </c>
      <c r="M46" s="220">
        <v>42</v>
      </c>
      <c r="N46" s="220">
        <v>42</v>
      </c>
      <c r="O46" s="220" t="s">
        <v>1495</v>
      </c>
      <c r="P46" s="220">
        <v>1</v>
      </c>
      <c r="Q46" s="202">
        <v>1</v>
      </c>
      <c r="R46" s="202">
        <v>1</v>
      </c>
      <c r="S46" s="202">
        <v>1</v>
      </c>
      <c r="T46" s="202"/>
      <c r="U46" s="220">
        <v>66</v>
      </c>
      <c r="V46" s="240">
        <v>1</v>
      </c>
      <c r="W46" s="240">
        <v>1</v>
      </c>
      <c r="X46" s="240"/>
      <c r="Y46" s="212" t="s">
        <v>1396</v>
      </c>
      <c r="Z46" s="212">
        <v>2</v>
      </c>
      <c r="AA46" s="217">
        <v>12.02</v>
      </c>
      <c r="AB46" s="216">
        <v>2.25</v>
      </c>
      <c r="AC46" s="217">
        <v>20.48</v>
      </c>
      <c r="AD46" s="216">
        <v>3.02</v>
      </c>
      <c r="AE46" s="217">
        <v>11.89</v>
      </c>
      <c r="AF46" s="216">
        <v>3.02</v>
      </c>
      <c r="AG46" s="217">
        <v>13.02</v>
      </c>
      <c r="AH46" s="216">
        <v>2.44</v>
      </c>
      <c r="AI46" s="218">
        <v>45.23</v>
      </c>
      <c r="AJ46" s="216">
        <v>6.02</v>
      </c>
      <c r="AK46" s="218">
        <v>78.98</v>
      </c>
      <c r="AL46" s="216">
        <v>10.02</v>
      </c>
      <c r="AM46" s="218">
        <v>45.02</v>
      </c>
      <c r="AN46" s="216">
        <v>5.77</v>
      </c>
      <c r="AO46" s="218">
        <v>70.02</v>
      </c>
      <c r="AP46" s="216">
        <v>5.89</v>
      </c>
      <c r="AQ46" s="216">
        <f t="shared" si="0"/>
        <v>-33.750000000000007</v>
      </c>
      <c r="AR46" s="216">
        <f t="shared" si="1"/>
        <v>-24.999999999999993</v>
      </c>
      <c r="AS46" s="219"/>
      <c r="AT46" s="216"/>
      <c r="AU46" s="219"/>
      <c r="AV46" s="216"/>
      <c r="AW46" s="219"/>
      <c r="AX46" s="216"/>
      <c r="AY46" s="219"/>
      <c r="AZ46" s="216"/>
      <c r="BA46" s="216"/>
      <c r="BB46" s="216"/>
      <c r="BC46" s="216"/>
      <c r="BD46" s="216"/>
      <c r="BE46" s="216"/>
      <c r="BF46" s="216"/>
      <c r="BG46" s="216"/>
      <c r="BH46" s="216"/>
      <c r="BI46" s="216"/>
    </row>
    <row r="47" spans="1:61" x14ac:dyDescent="0.25">
      <c r="A47" s="220">
        <v>0</v>
      </c>
      <c r="B47" s="212">
        <v>45</v>
      </c>
      <c r="C47" s="220" t="s">
        <v>1474</v>
      </c>
      <c r="D47" s="254" t="s">
        <v>2072</v>
      </c>
      <c r="E47" s="220" t="s">
        <v>1475</v>
      </c>
      <c r="F47" s="220" t="s">
        <v>1476</v>
      </c>
      <c r="G47" s="236">
        <v>2016</v>
      </c>
      <c r="H47" s="220">
        <v>5</v>
      </c>
      <c r="I47" s="220" t="s">
        <v>1281</v>
      </c>
      <c r="J47" s="220">
        <v>160</v>
      </c>
      <c r="K47" s="216">
        <v>80</v>
      </c>
      <c r="L47" s="216">
        <v>80</v>
      </c>
      <c r="M47" s="220">
        <v>75</v>
      </c>
      <c r="N47" s="220">
        <v>85</v>
      </c>
      <c r="Q47" s="202"/>
      <c r="R47" s="202"/>
      <c r="S47" s="202"/>
      <c r="T47" s="202"/>
      <c r="V47" s="240">
        <v>1</v>
      </c>
      <c r="W47" s="240">
        <v>1</v>
      </c>
      <c r="X47" s="240"/>
      <c r="Y47" s="220" t="s">
        <v>1218</v>
      </c>
      <c r="Z47" s="220">
        <v>3</v>
      </c>
      <c r="AA47" s="217">
        <v>13</v>
      </c>
      <c r="AB47" s="216">
        <v>1.3</v>
      </c>
      <c r="AC47" s="217">
        <v>20.5</v>
      </c>
      <c r="AD47" s="216">
        <v>2</v>
      </c>
      <c r="AE47" s="217">
        <v>12.6</v>
      </c>
      <c r="AF47" s="216">
        <v>1.2</v>
      </c>
      <c r="AG47" s="217">
        <v>15.1</v>
      </c>
      <c r="AH47" s="216">
        <v>1.6</v>
      </c>
      <c r="AI47" s="218">
        <v>21.2</v>
      </c>
      <c r="AJ47" s="216">
        <v>1.9</v>
      </c>
      <c r="AK47" s="218">
        <v>33.799999999999997</v>
      </c>
      <c r="AL47" s="216">
        <v>2.2999999999999998</v>
      </c>
      <c r="AM47" s="218">
        <v>22.3</v>
      </c>
      <c r="AN47" s="216">
        <v>2.1</v>
      </c>
      <c r="AO47" s="218">
        <v>25.4</v>
      </c>
      <c r="AP47" s="216">
        <v>2.1</v>
      </c>
      <c r="AQ47" s="216">
        <f t="shared" si="0"/>
        <v>-12.599999999999998</v>
      </c>
      <c r="AR47" s="216">
        <f t="shared" si="1"/>
        <v>-3.0999999999999979</v>
      </c>
      <c r="AS47" s="219"/>
      <c r="AT47" s="216"/>
      <c r="AU47" s="219"/>
      <c r="AV47" s="216"/>
      <c r="AW47" s="219"/>
      <c r="AX47" s="216"/>
      <c r="AY47" s="219"/>
      <c r="AZ47" s="216"/>
      <c r="BA47" s="216"/>
      <c r="BB47" s="216"/>
      <c r="BC47" s="216"/>
      <c r="BD47" s="216"/>
      <c r="BE47" s="216"/>
      <c r="BF47" s="216"/>
      <c r="BG47" s="216"/>
      <c r="BH47" s="216"/>
      <c r="BI47" s="216"/>
    </row>
    <row r="48" spans="1:61" x14ac:dyDescent="0.25">
      <c r="A48" s="220">
        <v>0</v>
      </c>
      <c r="B48" s="212">
        <v>46</v>
      </c>
      <c r="C48" s="220" t="s">
        <v>1496</v>
      </c>
      <c r="D48" s="243" t="s">
        <v>2070</v>
      </c>
      <c r="E48" s="220" t="s">
        <v>1497</v>
      </c>
      <c r="F48" s="220" t="s">
        <v>1498</v>
      </c>
      <c r="G48" s="236">
        <v>2016</v>
      </c>
      <c r="H48" s="220">
        <v>8</v>
      </c>
      <c r="I48" s="220" t="s">
        <v>1284</v>
      </c>
      <c r="J48" s="220">
        <v>83</v>
      </c>
      <c r="K48" s="216">
        <v>40</v>
      </c>
      <c r="L48" s="216">
        <v>38</v>
      </c>
      <c r="Q48" s="202"/>
      <c r="R48" s="202"/>
      <c r="S48" s="202"/>
      <c r="T48" s="202"/>
      <c r="V48" s="240">
        <v>1</v>
      </c>
      <c r="W48" s="240"/>
      <c r="X48" s="240"/>
      <c r="Y48" s="212" t="s">
        <v>1395</v>
      </c>
      <c r="Z48" s="212">
        <v>1</v>
      </c>
      <c r="AA48" s="217">
        <v>21.64</v>
      </c>
      <c r="AB48" s="216">
        <v>1.87</v>
      </c>
      <c r="AC48" s="217">
        <v>20.02</v>
      </c>
      <c r="AD48" s="216">
        <v>2.13</v>
      </c>
      <c r="AE48" s="217">
        <v>21.55</v>
      </c>
      <c r="AF48" s="216">
        <v>2.54</v>
      </c>
      <c r="AG48" s="217">
        <v>17.420000000000002</v>
      </c>
      <c r="AH48" s="216">
        <v>2.39</v>
      </c>
      <c r="AI48" s="218"/>
      <c r="AJ48" s="216"/>
      <c r="AK48" s="218"/>
      <c r="AL48" s="216"/>
      <c r="AM48" s="218"/>
      <c r="AN48" s="216"/>
      <c r="AO48" s="218"/>
      <c r="AP48" s="216"/>
      <c r="AQ48" s="216">
        <f t="shared" si="0"/>
        <v>0</v>
      </c>
      <c r="AR48" s="216">
        <f t="shared" si="1"/>
        <v>0</v>
      </c>
      <c r="AS48" s="219"/>
      <c r="AT48" s="216"/>
      <c r="AU48" s="219"/>
      <c r="AV48" s="216"/>
      <c r="AW48" s="219"/>
      <c r="AX48" s="216"/>
      <c r="AY48" s="219"/>
      <c r="AZ48" s="216"/>
      <c r="BA48" s="216"/>
      <c r="BB48" s="216"/>
      <c r="BC48" s="216"/>
      <c r="BD48" s="216"/>
      <c r="BE48" s="216"/>
      <c r="BF48" s="216"/>
      <c r="BG48" s="216"/>
      <c r="BH48" s="216"/>
      <c r="BI48" s="216"/>
    </row>
    <row r="49" spans="1:61" x14ac:dyDescent="0.25">
      <c r="A49" s="212">
        <v>18</v>
      </c>
      <c r="B49" s="212">
        <v>47</v>
      </c>
      <c r="C49" s="213" t="s">
        <v>1248</v>
      </c>
      <c r="D49" s="203"/>
      <c r="E49" s="212" t="s">
        <v>1039</v>
      </c>
      <c r="F49" s="212" t="s">
        <v>626</v>
      </c>
      <c r="G49" s="236">
        <v>2016</v>
      </c>
      <c r="H49" s="214">
        <v>1</v>
      </c>
      <c r="I49" s="212" t="s">
        <v>1278</v>
      </c>
      <c r="J49" s="215">
        <v>60</v>
      </c>
      <c r="K49" s="216">
        <v>30</v>
      </c>
      <c r="L49" s="216">
        <v>30</v>
      </c>
      <c r="M49" s="215">
        <v>35</v>
      </c>
      <c r="N49" s="215">
        <v>25</v>
      </c>
      <c r="O49" s="202" t="s">
        <v>664</v>
      </c>
      <c r="P49" s="202"/>
      <c r="Q49" s="202">
        <v>1</v>
      </c>
      <c r="R49" s="202">
        <v>1</v>
      </c>
      <c r="S49" s="202">
        <v>1</v>
      </c>
      <c r="T49" s="202">
        <v>1</v>
      </c>
      <c r="U49" s="202">
        <v>71</v>
      </c>
      <c r="V49" s="240">
        <v>1</v>
      </c>
      <c r="W49" s="240">
        <v>1</v>
      </c>
      <c r="X49" s="240"/>
      <c r="Y49" s="212" t="s">
        <v>1395</v>
      </c>
      <c r="Z49" s="212">
        <v>1</v>
      </c>
      <c r="AA49" s="217">
        <v>16.11</v>
      </c>
      <c r="AB49" s="216">
        <v>5.17</v>
      </c>
      <c r="AC49" s="217">
        <v>19.78</v>
      </c>
      <c r="AD49" s="216">
        <v>5.79</v>
      </c>
      <c r="AE49" s="217">
        <v>16.05</v>
      </c>
      <c r="AF49" s="216">
        <v>5.1100000000000003</v>
      </c>
      <c r="AG49" s="217">
        <v>16.38</v>
      </c>
      <c r="AH49" s="216">
        <v>5.35</v>
      </c>
      <c r="AI49" s="218">
        <v>42.21</v>
      </c>
      <c r="AJ49" s="216">
        <v>6.42</v>
      </c>
      <c r="AK49" s="218">
        <v>37.75</v>
      </c>
      <c r="AL49" s="216">
        <v>5.12</v>
      </c>
      <c r="AM49" s="218">
        <v>42.38</v>
      </c>
      <c r="AN49" s="216">
        <v>6.75</v>
      </c>
      <c r="AO49" s="218">
        <v>40.78</v>
      </c>
      <c r="AP49" s="216">
        <v>5.88</v>
      </c>
      <c r="AQ49" s="216">
        <f t="shared" si="0"/>
        <v>4.4600000000000009</v>
      </c>
      <c r="AR49" s="216">
        <f t="shared" si="1"/>
        <v>1.6000000000000014</v>
      </c>
      <c r="AS49" s="219"/>
      <c r="AT49" s="216"/>
      <c r="AU49" s="219"/>
      <c r="AV49" s="216"/>
      <c r="AW49" s="219"/>
      <c r="AX49" s="216"/>
      <c r="AY49" s="219"/>
      <c r="AZ49" s="216"/>
      <c r="BA49" s="216"/>
      <c r="BB49" s="216"/>
      <c r="BC49" s="216"/>
      <c r="BD49" s="216"/>
      <c r="BE49" s="216"/>
      <c r="BF49" s="216"/>
      <c r="BG49" s="216"/>
      <c r="BH49" s="216"/>
      <c r="BI49" s="216"/>
    </row>
    <row r="50" spans="1:61" x14ac:dyDescent="0.25">
      <c r="A50" s="220">
        <v>0</v>
      </c>
      <c r="B50" s="212">
        <v>48</v>
      </c>
      <c r="C50" s="220" t="s">
        <v>1488</v>
      </c>
      <c r="E50" s="220" t="s">
        <v>1489</v>
      </c>
      <c r="F50" s="220" t="s">
        <v>1490</v>
      </c>
      <c r="G50" s="236">
        <v>2016</v>
      </c>
      <c r="H50" s="220">
        <v>8</v>
      </c>
      <c r="I50" s="220" t="s">
        <v>1275</v>
      </c>
      <c r="J50" s="220">
        <v>50</v>
      </c>
      <c r="K50" s="216">
        <v>25</v>
      </c>
      <c r="L50" s="216">
        <v>25</v>
      </c>
      <c r="M50" s="220">
        <v>24</v>
      </c>
      <c r="N50" s="220">
        <v>26</v>
      </c>
      <c r="O50" s="220" t="s">
        <v>1491</v>
      </c>
      <c r="Q50" s="202">
        <v>1</v>
      </c>
      <c r="R50" s="202">
        <v>1</v>
      </c>
      <c r="S50" s="202">
        <v>1</v>
      </c>
      <c r="T50" s="202">
        <v>1</v>
      </c>
      <c r="U50" s="220">
        <v>71</v>
      </c>
      <c r="V50" s="240">
        <v>1</v>
      </c>
      <c r="W50" s="240"/>
      <c r="X50" s="240"/>
      <c r="Y50" s="220" t="s">
        <v>1218</v>
      </c>
      <c r="Z50" s="220">
        <v>3</v>
      </c>
      <c r="AA50" s="217">
        <v>12.5</v>
      </c>
      <c r="AB50" s="216">
        <v>4.8</v>
      </c>
      <c r="AC50" s="217">
        <v>14.6</v>
      </c>
      <c r="AD50" s="216">
        <v>5.3</v>
      </c>
      <c r="AE50" s="217">
        <v>12.2</v>
      </c>
      <c r="AF50" s="216">
        <v>5.8</v>
      </c>
      <c r="AG50" s="217">
        <v>12.9</v>
      </c>
      <c r="AH50" s="216">
        <v>5.0999999999999996</v>
      </c>
      <c r="AI50" s="218"/>
      <c r="AJ50" s="216"/>
      <c r="AK50" s="218"/>
      <c r="AL50" s="216"/>
      <c r="AM50" s="218"/>
      <c r="AN50" s="216"/>
      <c r="AO50" s="218"/>
      <c r="AP50" s="216"/>
      <c r="AQ50" s="216">
        <f t="shared" si="0"/>
        <v>0</v>
      </c>
      <c r="AR50" s="216">
        <f t="shared" si="1"/>
        <v>0</v>
      </c>
      <c r="AS50" s="219"/>
      <c r="AT50" s="216"/>
      <c r="AU50" s="219"/>
      <c r="AV50" s="216"/>
      <c r="AW50" s="219"/>
      <c r="AX50" s="216"/>
      <c r="AY50" s="219"/>
      <c r="AZ50" s="216"/>
      <c r="BA50" s="216"/>
      <c r="BB50" s="216"/>
      <c r="BC50" s="216"/>
      <c r="BD50" s="216"/>
      <c r="BE50" s="216"/>
      <c r="BF50" s="216"/>
      <c r="BG50" s="216"/>
      <c r="BH50" s="216"/>
      <c r="BI50" s="216"/>
    </row>
    <row r="51" spans="1:61" x14ac:dyDescent="0.25">
      <c r="A51" s="212">
        <v>30</v>
      </c>
      <c r="B51" s="212">
        <v>49</v>
      </c>
      <c r="C51" s="213" t="s">
        <v>777</v>
      </c>
      <c r="D51" s="254" t="s">
        <v>2072</v>
      </c>
      <c r="E51" s="212" t="s">
        <v>1262</v>
      </c>
      <c r="F51" s="212" t="s">
        <v>778</v>
      </c>
      <c r="G51" s="236">
        <v>2016</v>
      </c>
      <c r="H51" s="214">
        <v>5</v>
      </c>
      <c r="I51" s="212" t="s">
        <v>1275</v>
      </c>
      <c r="J51" s="215">
        <v>68</v>
      </c>
      <c r="K51" s="216">
        <v>34</v>
      </c>
      <c r="L51" s="216">
        <v>34</v>
      </c>
      <c r="M51" s="215">
        <v>45</v>
      </c>
      <c r="N51" s="215">
        <v>23</v>
      </c>
      <c r="O51" s="202" t="s">
        <v>1263</v>
      </c>
      <c r="P51" s="202"/>
      <c r="Q51" s="202">
        <v>1</v>
      </c>
      <c r="R51" s="202">
        <v>1</v>
      </c>
      <c r="S51" s="202">
        <v>1</v>
      </c>
      <c r="T51" s="202">
        <v>1</v>
      </c>
      <c r="U51" s="202">
        <v>74.36</v>
      </c>
      <c r="V51" s="240">
        <v>1</v>
      </c>
      <c r="W51" s="240">
        <v>1</v>
      </c>
      <c r="X51" s="240"/>
      <c r="Y51" s="212" t="s">
        <v>1395</v>
      </c>
      <c r="Z51" s="212">
        <v>1</v>
      </c>
      <c r="AA51" s="217">
        <v>13.52</v>
      </c>
      <c r="AB51" s="216">
        <v>3.97</v>
      </c>
      <c r="AC51" s="217">
        <v>16.02</v>
      </c>
      <c r="AD51" s="216">
        <v>2.73</v>
      </c>
      <c r="AE51" s="217">
        <v>13.44</v>
      </c>
      <c r="AF51" s="216">
        <v>3.72</v>
      </c>
      <c r="AG51" s="217">
        <v>13.82</v>
      </c>
      <c r="AH51" s="216">
        <v>3.16</v>
      </c>
      <c r="AI51" s="218">
        <v>62.75</v>
      </c>
      <c r="AJ51" s="216">
        <v>3.41</v>
      </c>
      <c r="AK51" s="218">
        <v>69.650000000000006</v>
      </c>
      <c r="AL51" s="216">
        <v>3.58</v>
      </c>
      <c r="AM51" s="218">
        <v>62.37</v>
      </c>
      <c r="AN51" s="216">
        <v>3.52</v>
      </c>
      <c r="AO51" s="218">
        <v>62.79</v>
      </c>
      <c r="AP51" s="216">
        <v>4.03</v>
      </c>
      <c r="AQ51" s="216">
        <f t="shared" si="0"/>
        <v>-6.9000000000000057</v>
      </c>
      <c r="AR51" s="216">
        <f t="shared" si="1"/>
        <v>-0.42000000000000171</v>
      </c>
      <c r="AS51" s="219"/>
      <c r="AT51" s="216"/>
      <c r="AU51" s="219"/>
      <c r="AV51" s="216"/>
      <c r="AW51" s="219"/>
      <c r="AX51" s="216"/>
      <c r="AY51" s="219"/>
      <c r="AZ51" s="216"/>
      <c r="BA51" s="216"/>
      <c r="BB51" s="216"/>
      <c r="BC51" s="216"/>
      <c r="BD51" s="216"/>
      <c r="BE51" s="216"/>
      <c r="BF51" s="216"/>
      <c r="BG51" s="216"/>
      <c r="BH51" s="216"/>
      <c r="BI51" s="216"/>
    </row>
    <row r="52" spans="1:61" x14ac:dyDescent="0.25">
      <c r="A52" s="220">
        <v>0</v>
      </c>
      <c r="B52" s="212">
        <v>50</v>
      </c>
      <c r="C52" s="220" t="s">
        <v>1462</v>
      </c>
      <c r="E52" s="220" t="s">
        <v>1463</v>
      </c>
      <c r="F52" s="220" t="s">
        <v>716</v>
      </c>
      <c r="G52" s="236">
        <v>2016</v>
      </c>
      <c r="H52" s="220">
        <v>8</v>
      </c>
      <c r="I52" s="220" t="s">
        <v>1465</v>
      </c>
      <c r="J52" s="220">
        <v>165</v>
      </c>
      <c r="K52" s="216">
        <v>115</v>
      </c>
      <c r="L52" s="216">
        <v>50</v>
      </c>
      <c r="M52" s="220">
        <v>96</v>
      </c>
      <c r="N52" s="220">
        <v>69</v>
      </c>
      <c r="O52" s="220" t="s">
        <v>1466</v>
      </c>
      <c r="Q52" s="202">
        <v>1</v>
      </c>
      <c r="R52" s="202">
        <v>1</v>
      </c>
      <c r="S52" s="202">
        <v>1</v>
      </c>
      <c r="T52" s="202">
        <v>1</v>
      </c>
      <c r="U52" s="220">
        <v>71</v>
      </c>
      <c r="V52" s="240">
        <v>1</v>
      </c>
      <c r="W52" s="240">
        <v>1</v>
      </c>
      <c r="X52" s="240">
        <v>1</v>
      </c>
      <c r="Y52" s="220" t="s">
        <v>1218</v>
      </c>
      <c r="Z52" s="220">
        <v>3</v>
      </c>
      <c r="AA52" s="217">
        <v>17.54</v>
      </c>
      <c r="AB52" s="216">
        <v>5.26</v>
      </c>
      <c r="AC52" s="217">
        <v>22.43</v>
      </c>
      <c r="AD52" s="216">
        <v>4.78</v>
      </c>
      <c r="AE52" s="217">
        <v>17.98</v>
      </c>
      <c r="AF52" s="216">
        <v>5.01</v>
      </c>
      <c r="AG52" s="217">
        <v>19.37</v>
      </c>
      <c r="AH52" s="216">
        <v>4.29</v>
      </c>
      <c r="AI52" s="218">
        <v>35.76</v>
      </c>
      <c r="AJ52" s="216">
        <v>6.43</v>
      </c>
      <c r="AK52" s="218">
        <v>27.34</v>
      </c>
      <c r="AL52" s="216">
        <v>6.79</v>
      </c>
      <c r="AM52" s="218">
        <v>35.229999999999997</v>
      </c>
      <c r="AN52" s="216">
        <v>7.14</v>
      </c>
      <c r="AO52" s="218">
        <v>31.27</v>
      </c>
      <c r="AP52" s="216">
        <v>6.82</v>
      </c>
      <c r="AQ52" s="216">
        <f t="shared" si="0"/>
        <v>8.4199999999999982</v>
      </c>
      <c r="AR52" s="216">
        <f t="shared" si="1"/>
        <v>3.9599999999999973</v>
      </c>
      <c r="AS52" s="219">
        <v>23.67</v>
      </c>
      <c r="AT52" s="216">
        <v>5.0199999999999996</v>
      </c>
      <c r="AU52" s="219">
        <v>28.69</v>
      </c>
      <c r="AV52" s="216">
        <v>4.63</v>
      </c>
      <c r="AW52" s="219">
        <v>23.85</v>
      </c>
      <c r="AX52" s="216">
        <v>4.32</v>
      </c>
      <c r="AY52" s="219">
        <v>26.03</v>
      </c>
      <c r="AZ52" s="216">
        <v>4.4400000000000004</v>
      </c>
      <c r="BA52" s="216"/>
      <c r="BB52" s="216"/>
      <c r="BC52" s="216"/>
      <c r="BD52" s="216"/>
      <c r="BE52" s="216"/>
      <c r="BF52" s="216"/>
      <c r="BG52" s="216"/>
      <c r="BH52" s="216"/>
      <c r="BI52" s="216"/>
    </row>
    <row r="53" spans="1:61" x14ac:dyDescent="0.25">
      <c r="A53" s="212">
        <v>33</v>
      </c>
      <c r="B53" s="212">
        <v>51</v>
      </c>
      <c r="C53" s="213" t="s">
        <v>1255</v>
      </c>
      <c r="D53" s="203"/>
      <c r="E53" s="212" t="s">
        <v>901</v>
      </c>
      <c r="F53" s="212" t="s">
        <v>23</v>
      </c>
      <c r="G53" s="236">
        <v>2016</v>
      </c>
      <c r="H53" s="214">
        <v>1</v>
      </c>
      <c r="I53" s="212" t="s">
        <v>1276</v>
      </c>
      <c r="J53" s="215">
        <v>42</v>
      </c>
      <c r="K53" s="216">
        <v>21</v>
      </c>
      <c r="L53" s="216">
        <v>21</v>
      </c>
      <c r="M53" s="215">
        <v>42</v>
      </c>
      <c r="N53" s="215">
        <v>20</v>
      </c>
      <c r="O53" s="202" t="s">
        <v>389</v>
      </c>
      <c r="P53" s="202"/>
      <c r="Q53" s="202">
        <v>1</v>
      </c>
      <c r="R53" s="202">
        <v>1</v>
      </c>
      <c r="S53" s="202">
        <v>1</v>
      </c>
      <c r="T53" s="202">
        <v>1</v>
      </c>
      <c r="U53" s="202"/>
      <c r="V53" s="240">
        <v>1</v>
      </c>
      <c r="W53" s="240"/>
      <c r="X53" s="240">
        <v>1</v>
      </c>
      <c r="Y53" s="212" t="s">
        <v>1395</v>
      </c>
      <c r="Z53" s="212">
        <v>1</v>
      </c>
      <c r="AA53" s="217">
        <v>15.96</v>
      </c>
      <c r="AB53" s="216">
        <v>3.56</v>
      </c>
      <c r="AC53" s="217">
        <v>20.57</v>
      </c>
      <c r="AD53" s="216">
        <v>4.97</v>
      </c>
      <c r="AE53" s="217">
        <v>16.37</v>
      </c>
      <c r="AF53" s="216">
        <v>3.89</v>
      </c>
      <c r="AG53" s="217">
        <v>15.72</v>
      </c>
      <c r="AH53" s="216">
        <v>3.52</v>
      </c>
      <c r="AI53" s="218"/>
      <c r="AJ53" s="216"/>
      <c r="AK53" s="218"/>
      <c r="AL53" s="216"/>
      <c r="AM53" s="218"/>
      <c r="AN53" s="216"/>
      <c r="AO53" s="218"/>
      <c r="AP53" s="216"/>
      <c r="AQ53" s="216">
        <f t="shared" si="0"/>
        <v>0</v>
      </c>
      <c r="AR53" s="216">
        <f t="shared" si="1"/>
        <v>0</v>
      </c>
      <c r="AS53" s="219">
        <v>22.16</v>
      </c>
      <c r="AT53" s="216">
        <v>3.56</v>
      </c>
      <c r="AU53" s="219">
        <v>26.16</v>
      </c>
      <c r="AV53" s="216">
        <v>3.33</v>
      </c>
      <c r="AW53" s="219">
        <v>22.65</v>
      </c>
      <c r="AX53" s="216">
        <v>3.89</v>
      </c>
      <c r="AY53" s="219">
        <v>23.78</v>
      </c>
      <c r="AZ53" s="216">
        <v>3.11</v>
      </c>
      <c r="BA53" s="216"/>
      <c r="BB53" s="216"/>
      <c r="BC53" s="216"/>
      <c r="BD53" s="216"/>
      <c r="BE53" s="216"/>
      <c r="BF53" s="216"/>
      <c r="BG53" s="216"/>
      <c r="BH53" s="216"/>
      <c r="BI53" s="216"/>
    </row>
    <row r="54" spans="1:61" x14ac:dyDescent="0.25">
      <c r="A54" s="212"/>
      <c r="B54" s="212">
        <v>52</v>
      </c>
      <c r="C54" s="213" t="s">
        <v>1849</v>
      </c>
      <c r="D54" s="254" t="s">
        <v>2072</v>
      </c>
      <c r="E54" s="212" t="s">
        <v>1850</v>
      </c>
      <c r="F54" s="212" t="s">
        <v>1851</v>
      </c>
      <c r="G54" s="236">
        <v>2016</v>
      </c>
      <c r="H54" s="214">
        <v>10</v>
      </c>
      <c r="I54" s="212" t="s">
        <v>1275</v>
      </c>
      <c r="J54" s="215">
        <v>32</v>
      </c>
      <c r="K54" s="216">
        <v>16</v>
      </c>
      <c r="L54" s="216">
        <v>16</v>
      </c>
      <c r="M54" s="215">
        <v>18</v>
      </c>
      <c r="N54" s="215">
        <v>14</v>
      </c>
      <c r="O54" s="202" t="s">
        <v>1853</v>
      </c>
      <c r="P54" s="202">
        <v>1</v>
      </c>
      <c r="Q54" s="202">
        <v>1</v>
      </c>
      <c r="R54" s="202">
        <v>1</v>
      </c>
      <c r="S54" s="202">
        <v>1</v>
      </c>
      <c r="T54" s="202">
        <v>1</v>
      </c>
      <c r="U54" s="202">
        <v>78</v>
      </c>
      <c r="V54" s="240">
        <v>1</v>
      </c>
      <c r="W54" s="240">
        <v>1</v>
      </c>
      <c r="X54" s="240"/>
      <c r="Y54" s="212" t="s">
        <v>1218</v>
      </c>
      <c r="Z54" s="212">
        <v>3</v>
      </c>
      <c r="AA54" s="217">
        <v>18.22</v>
      </c>
      <c r="AB54" s="216">
        <v>2.0099999999999998</v>
      </c>
      <c r="AC54" s="217">
        <v>21.09</v>
      </c>
      <c r="AD54" s="216">
        <v>3.28</v>
      </c>
      <c r="AE54" s="217">
        <v>18.09</v>
      </c>
      <c r="AF54" s="216">
        <v>2.67</v>
      </c>
      <c r="AG54" s="217">
        <v>19.28</v>
      </c>
      <c r="AH54" s="216">
        <v>2.13</v>
      </c>
      <c r="AI54" s="218">
        <v>30.67</v>
      </c>
      <c r="AJ54" s="216">
        <v>5.77</v>
      </c>
      <c r="AK54" s="218">
        <v>45.78</v>
      </c>
      <c r="AL54" s="216">
        <v>5.23</v>
      </c>
      <c r="AM54" s="218">
        <v>30.45</v>
      </c>
      <c r="AN54" s="216">
        <v>4.7699999999999996</v>
      </c>
      <c r="AO54" s="218">
        <v>35.67</v>
      </c>
      <c r="AP54" s="216">
        <v>4.26</v>
      </c>
      <c r="AQ54" s="216">
        <f t="shared" si="0"/>
        <v>-15.11</v>
      </c>
      <c r="AR54" s="216">
        <f t="shared" si="1"/>
        <v>-5.2200000000000024</v>
      </c>
      <c r="BA54" s="216" t="s">
        <v>1860</v>
      </c>
      <c r="BB54" s="216">
        <v>16.68</v>
      </c>
      <c r="BC54" s="216">
        <v>2.09</v>
      </c>
      <c r="BD54" s="216">
        <v>12.28</v>
      </c>
      <c r="BE54" s="216">
        <v>3.55</v>
      </c>
      <c r="BF54" s="216">
        <v>17.010000000000002</v>
      </c>
      <c r="BG54" s="216">
        <v>3.11</v>
      </c>
      <c r="BH54" s="216">
        <v>16.32</v>
      </c>
      <c r="BI54" s="216">
        <v>4.6500000000000004</v>
      </c>
    </row>
    <row r="55" spans="1:61" x14ac:dyDescent="0.25">
      <c r="A55" s="212"/>
      <c r="B55" s="212">
        <v>53</v>
      </c>
      <c r="C55" s="213" t="s">
        <v>1861</v>
      </c>
      <c r="D55" s="254" t="s">
        <v>2072</v>
      </c>
      <c r="E55" s="212" t="s">
        <v>1862</v>
      </c>
      <c r="F55" s="212" t="s">
        <v>323</v>
      </c>
      <c r="G55" s="236">
        <v>2016</v>
      </c>
      <c r="H55" s="214">
        <v>5</v>
      </c>
      <c r="I55" s="212" t="s">
        <v>1281</v>
      </c>
      <c r="J55" s="215">
        <v>60</v>
      </c>
      <c r="K55" s="216">
        <v>30</v>
      </c>
      <c r="L55" s="216">
        <v>30</v>
      </c>
      <c r="M55" s="215">
        <v>36</v>
      </c>
      <c r="N55" s="215">
        <v>24</v>
      </c>
      <c r="O55" s="202" t="s">
        <v>1864</v>
      </c>
      <c r="P55" s="202">
        <v>1</v>
      </c>
      <c r="Q55" s="202">
        <v>1</v>
      </c>
      <c r="R55" s="202">
        <v>1</v>
      </c>
      <c r="S55" s="202">
        <v>1</v>
      </c>
      <c r="T55" s="202"/>
      <c r="U55" s="202">
        <v>61</v>
      </c>
      <c r="V55" s="240">
        <v>1</v>
      </c>
      <c r="W55" s="240">
        <v>1</v>
      </c>
      <c r="X55" s="240">
        <v>1</v>
      </c>
      <c r="Y55" s="212" t="s">
        <v>1218</v>
      </c>
      <c r="Z55" s="212">
        <v>3</v>
      </c>
      <c r="AA55" s="217">
        <v>16.2</v>
      </c>
      <c r="AB55" s="216">
        <v>3.6</v>
      </c>
      <c r="AC55" s="217">
        <v>24.1</v>
      </c>
      <c r="AD55" s="216">
        <v>2.8</v>
      </c>
      <c r="AE55" s="217">
        <v>16.399999999999999</v>
      </c>
      <c r="AF55" s="216">
        <v>3.3</v>
      </c>
      <c r="AG55" s="217">
        <v>19.100000000000001</v>
      </c>
      <c r="AH55" s="216">
        <v>2.1</v>
      </c>
      <c r="AI55" s="218">
        <v>31.3</v>
      </c>
      <c r="AJ55" s="216">
        <v>6.1</v>
      </c>
      <c r="AK55" s="218">
        <v>42.4</v>
      </c>
      <c r="AL55" s="216">
        <v>8.6999999999999993</v>
      </c>
      <c r="AM55" s="218">
        <v>30.9</v>
      </c>
      <c r="AN55" s="216">
        <v>8.5</v>
      </c>
      <c r="AO55" s="218">
        <v>35.200000000000003</v>
      </c>
      <c r="AP55" s="216">
        <v>6</v>
      </c>
      <c r="AQ55" s="216">
        <f t="shared" si="0"/>
        <v>-11.099999999999998</v>
      </c>
      <c r="AR55" s="216">
        <f t="shared" si="1"/>
        <v>-4.3000000000000043</v>
      </c>
      <c r="AS55" s="219">
        <v>23.8</v>
      </c>
      <c r="AT55" s="216">
        <v>3.4</v>
      </c>
      <c r="AU55" s="219">
        <v>29.1</v>
      </c>
      <c r="AV55" s="216">
        <v>2.9</v>
      </c>
      <c r="AW55" s="219">
        <v>23.7</v>
      </c>
      <c r="AX55" s="216">
        <v>3.6</v>
      </c>
      <c r="AY55" s="219">
        <v>26.2</v>
      </c>
      <c r="AZ55" s="216">
        <v>2.5</v>
      </c>
      <c r="BA55" s="216"/>
      <c r="BB55" s="216"/>
      <c r="BC55" s="216"/>
      <c r="BD55" s="216"/>
      <c r="BE55" s="216"/>
      <c r="BF55" s="216"/>
      <c r="BG55" s="216"/>
      <c r="BH55" s="216"/>
      <c r="BI55" s="216"/>
    </row>
    <row r="56" spans="1:61" x14ac:dyDescent="0.25">
      <c r="A56" s="212"/>
      <c r="B56" s="212">
        <v>54</v>
      </c>
      <c r="C56" s="213" t="s">
        <v>1865</v>
      </c>
      <c r="D56" s="254" t="s">
        <v>2072</v>
      </c>
      <c r="E56" s="212" t="s">
        <v>1866</v>
      </c>
      <c r="F56" s="212" t="s">
        <v>1867</v>
      </c>
      <c r="G56" s="236">
        <v>2017</v>
      </c>
      <c r="H56" s="214">
        <v>4</v>
      </c>
      <c r="I56" s="212" t="s">
        <v>1278</v>
      </c>
      <c r="J56" s="215">
        <v>110</v>
      </c>
      <c r="K56" s="216">
        <v>55</v>
      </c>
      <c r="L56" s="216">
        <v>55</v>
      </c>
      <c r="M56" s="215">
        <v>57</v>
      </c>
      <c r="N56" s="215">
        <v>53</v>
      </c>
      <c r="O56" s="202" t="s">
        <v>1869</v>
      </c>
      <c r="P56" s="202"/>
      <c r="Q56" s="202">
        <v>1</v>
      </c>
      <c r="R56" s="202">
        <v>1</v>
      </c>
      <c r="S56" s="202">
        <v>1</v>
      </c>
      <c r="T56" s="202"/>
      <c r="U56" s="202">
        <v>71</v>
      </c>
      <c r="V56" s="240">
        <v>1</v>
      </c>
      <c r="W56" s="240">
        <v>1</v>
      </c>
      <c r="X56" s="240"/>
      <c r="Y56" s="212" t="s">
        <v>1218</v>
      </c>
      <c r="Z56" s="212">
        <v>3</v>
      </c>
      <c r="AA56" s="217">
        <v>16.61</v>
      </c>
      <c r="AB56" s="216">
        <v>2.75</v>
      </c>
      <c r="AC56" s="217">
        <v>27.11</v>
      </c>
      <c r="AD56" s="216">
        <v>3.79</v>
      </c>
      <c r="AE56" s="217">
        <v>16.53</v>
      </c>
      <c r="AF56" s="216">
        <v>2.5299999999999998</v>
      </c>
      <c r="AG56" s="217">
        <v>21.43</v>
      </c>
      <c r="AH56" s="216">
        <v>3.66</v>
      </c>
      <c r="AI56" s="218">
        <v>32.69</v>
      </c>
      <c r="AJ56" s="216">
        <v>3.53</v>
      </c>
      <c r="AK56" s="218">
        <v>52.26</v>
      </c>
      <c r="AL56" s="216">
        <v>6.08</v>
      </c>
      <c r="AM56" s="218">
        <v>32.75</v>
      </c>
      <c r="AN56" s="216">
        <v>3.45</v>
      </c>
      <c r="AO56" s="218">
        <v>43.75</v>
      </c>
      <c r="AP56" s="216">
        <v>5.75</v>
      </c>
      <c r="AQ56" s="216">
        <f t="shared" si="0"/>
        <v>-19.57</v>
      </c>
      <c r="AR56" s="216">
        <f t="shared" si="1"/>
        <v>-11</v>
      </c>
      <c r="AS56" s="219"/>
      <c r="AT56" s="216"/>
      <c r="AU56" s="219"/>
      <c r="AV56" s="216"/>
      <c r="AW56" s="219"/>
      <c r="AX56" s="216"/>
      <c r="AY56" s="219"/>
      <c r="AZ56" s="216"/>
      <c r="BA56" s="216" t="s">
        <v>1872</v>
      </c>
      <c r="BB56" s="216">
        <v>25.55</v>
      </c>
      <c r="BC56" s="216">
        <v>3.63</v>
      </c>
      <c r="BD56" s="216">
        <v>12.12</v>
      </c>
      <c r="BE56" s="216">
        <v>1.39</v>
      </c>
      <c r="BF56" s="216">
        <v>25.46</v>
      </c>
      <c r="BG56" s="216">
        <v>3.53</v>
      </c>
      <c r="BH56" s="216">
        <v>16.23</v>
      </c>
      <c r="BI56" s="216">
        <v>1.96</v>
      </c>
    </row>
    <row r="57" spans="1:61" x14ac:dyDescent="0.25">
      <c r="A57" s="212"/>
      <c r="B57" s="212">
        <v>55</v>
      </c>
      <c r="C57" s="244" t="s">
        <v>2075</v>
      </c>
      <c r="D57" s="251"/>
      <c r="E57" s="212" t="s">
        <v>931</v>
      </c>
      <c r="F57" s="212" t="s">
        <v>1874</v>
      </c>
      <c r="G57" s="236">
        <v>2016</v>
      </c>
      <c r="H57" s="214">
        <v>5</v>
      </c>
      <c r="I57" s="212" t="s">
        <v>1279</v>
      </c>
      <c r="J57" s="215">
        <v>80</v>
      </c>
      <c r="K57" s="216">
        <v>40</v>
      </c>
      <c r="L57" s="216">
        <v>40</v>
      </c>
      <c r="M57" s="215">
        <v>55</v>
      </c>
      <c r="N57" s="215">
        <v>25</v>
      </c>
      <c r="O57" s="202" t="s">
        <v>1876</v>
      </c>
      <c r="P57" s="202"/>
      <c r="Q57" s="202">
        <v>1</v>
      </c>
      <c r="R57" s="202">
        <v>1</v>
      </c>
      <c r="S57" s="202">
        <v>1</v>
      </c>
      <c r="T57" s="202">
        <v>1</v>
      </c>
      <c r="U57" s="202">
        <v>75</v>
      </c>
      <c r="V57" s="240"/>
      <c r="W57" s="240">
        <v>1</v>
      </c>
      <c r="X57" s="240"/>
      <c r="Y57" s="212" t="s">
        <v>1218</v>
      </c>
      <c r="Z57" s="212">
        <v>3</v>
      </c>
      <c r="AA57" s="217"/>
      <c r="AB57" s="216"/>
      <c r="AC57" s="217"/>
      <c r="AD57" s="216"/>
      <c r="AE57" s="217"/>
      <c r="AF57" s="216"/>
      <c r="AG57" s="217"/>
      <c r="AH57" s="216"/>
      <c r="AI57" s="218">
        <v>37.42</v>
      </c>
      <c r="AJ57" s="216">
        <v>3.24</v>
      </c>
      <c r="AK57" s="218">
        <v>35.520000000000003</v>
      </c>
      <c r="AL57" s="216">
        <v>4.3099999999999996</v>
      </c>
      <c r="AM57" s="218">
        <v>36.840000000000003</v>
      </c>
      <c r="AN57" s="216">
        <v>3.21</v>
      </c>
      <c r="AO57" s="218">
        <v>42.42</v>
      </c>
      <c r="AP57" s="216">
        <v>5.61</v>
      </c>
      <c r="AQ57" s="216">
        <f>AI57-AK57</f>
        <v>1.8999999999999986</v>
      </c>
      <c r="AR57" s="216">
        <f>AM57-AO57</f>
        <v>-5.5799999999999983</v>
      </c>
      <c r="AS57" s="219"/>
      <c r="AT57" s="216"/>
      <c r="AU57" s="219"/>
      <c r="AV57" s="216"/>
      <c r="AW57" s="219"/>
      <c r="AX57" s="216"/>
      <c r="AY57" s="219"/>
      <c r="AZ57" s="216"/>
      <c r="BA57" s="216"/>
      <c r="BB57" s="216"/>
      <c r="BC57" s="216"/>
      <c r="BD57" s="216"/>
      <c r="BE57" s="216"/>
      <c r="BF57" s="216"/>
      <c r="BG57" s="216"/>
      <c r="BH57" s="216"/>
      <c r="BI57" s="216"/>
    </row>
    <row r="58" spans="1:61" x14ac:dyDescent="0.25">
      <c r="A58" s="212"/>
      <c r="B58" s="212">
        <v>56</v>
      </c>
      <c r="C58" s="213" t="s">
        <v>1877</v>
      </c>
      <c r="D58" s="203"/>
      <c r="E58" s="212" t="s">
        <v>1878</v>
      </c>
      <c r="F58" s="212" t="s">
        <v>1879</v>
      </c>
      <c r="G58" s="236">
        <v>2016</v>
      </c>
      <c r="H58" s="214">
        <v>11</v>
      </c>
      <c r="I58" s="212" t="s">
        <v>1275</v>
      </c>
      <c r="J58" s="215">
        <v>110</v>
      </c>
      <c r="K58" s="216">
        <v>55</v>
      </c>
      <c r="L58" s="216">
        <v>55</v>
      </c>
      <c r="M58" s="215">
        <v>60</v>
      </c>
      <c r="N58" s="215">
        <v>50</v>
      </c>
      <c r="O58" s="202" t="s">
        <v>1881</v>
      </c>
      <c r="P58" s="202"/>
      <c r="Q58" s="202">
        <v>1</v>
      </c>
      <c r="R58" s="202">
        <v>1</v>
      </c>
      <c r="S58" s="202">
        <v>1</v>
      </c>
      <c r="T58" s="202">
        <v>1</v>
      </c>
      <c r="U58" s="202">
        <v>72</v>
      </c>
      <c r="V58" s="240">
        <v>1</v>
      </c>
      <c r="W58" s="240"/>
      <c r="X58" s="240">
        <v>1</v>
      </c>
      <c r="Y58" s="212" t="s">
        <v>1396</v>
      </c>
      <c r="Z58" s="212">
        <v>2</v>
      </c>
      <c r="AA58" s="217">
        <v>16.04</v>
      </c>
      <c r="AB58" s="216">
        <v>3.25</v>
      </c>
      <c r="AC58" s="217">
        <v>21.18</v>
      </c>
      <c r="AD58" s="216">
        <v>3.46</v>
      </c>
      <c r="AE58" s="217">
        <v>15.36</v>
      </c>
      <c r="AF58" s="216">
        <v>3.05</v>
      </c>
      <c r="AG58" s="217">
        <v>16.2</v>
      </c>
      <c r="AH58" s="216">
        <v>3.77</v>
      </c>
      <c r="AI58" s="218"/>
      <c r="AJ58" s="216"/>
      <c r="AK58" s="218"/>
      <c r="AL58" s="216"/>
      <c r="AM58" s="218"/>
      <c r="AN58" s="216"/>
      <c r="AO58" s="218"/>
      <c r="AP58" s="216"/>
      <c r="AQ58" s="216">
        <f t="shared" si="0"/>
        <v>0</v>
      </c>
      <c r="AR58" s="216">
        <f t="shared" si="1"/>
        <v>0</v>
      </c>
      <c r="AS58" s="219">
        <v>18.739999999999998</v>
      </c>
      <c r="AT58" s="216">
        <v>4.1500000000000004</v>
      </c>
      <c r="AU58" s="219">
        <v>27.46</v>
      </c>
      <c r="AV58" s="216">
        <v>3.57</v>
      </c>
      <c r="AW58" s="219">
        <v>18.87</v>
      </c>
      <c r="AX58" s="216">
        <v>4</v>
      </c>
      <c r="AY58" s="219">
        <v>21.53</v>
      </c>
      <c r="AZ58" s="216">
        <v>3.22</v>
      </c>
      <c r="BA58" s="216" t="s">
        <v>1883</v>
      </c>
      <c r="BB58" s="216">
        <v>8.51</v>
      </c>
      <c r="BC58" s="216">
        <v>2.56</v>
      </c>
      <c r="BD58" s="216">
        <v>4.9800000000000004</v>
      </c>
      <c r="BE58" s="216">
        <v>2.54</v>
      </c>
      <c r="BF58" s="216">
        <v>8.25</v>
      </c>
      <c r="BG58" s="216">
        <v>2.8</v>
      </c>
      <c r="BH58" s="216">
        <v>7.8</v>
      </c>
      <c r="BI58" s="216">
        <v>2.65</v>
      </c>
    </row>
    <row r="59" spans="1:61" x14ac:dyDescent="0.25">
      <c r="A59" s="212"/>
      <c r="B59" s="212">
        <v>57</v>
      </c>
      <c r="C59" s="213" t="s">
        <v>1886</v>
      </c>
      <c r="D59" s="203"/>
      <c r="E59" s="212" t="s">
        <v>1887</v>
      </c>
      <c r="F59" s="212" t="s">
        <v>1884</v>
      </c>
      <c r="G59" s="236">
        <v>2016</v>
      </c>
      <c r="H59" s="214">
        <v>6</v>
      </c>
      <c r="I59" s="212" t="s">
        <v>1276</v>
      </c>
      <c r="J59" s="215">
        <v>58</v>
      </c>
      <c r="K59" s="216">
        <v>29</v>
      </c>
      <c r="L59" s="216">
        <v>29</v>
      </c>
      <c r="M59" s="215">
        <v>34</v>
      </c>
      <c r="N59" s="215">
        <v>24</v>
      </c>
      <c r="O59" s="202" t="s">
        <v>1888</v>
      </c>
      <c r="P59" s="202"/>
      <c r="Q59" s="202">
        <v>1</v>
      </c>
      <c r="R59" s="202">
        <v>1</v>
      </c>
      <c r="S59" s="202">
        <v>1</v>
      </c>
      <c r="T59" s="202">
        <v>1</v>
      </c>
      <c r="U59" s="202"/>
      <c r="V59" s="240"/>
      <c r="W59" s="240">
        <v>1</v>
      </c>
      <c r="X59" s="240"/>
      <c r="Y59" s="212" t="s">
        <v>1395</v>
      </c>
      <c r="Z59" s="212">
        <v>1</v>
      </c>
      <c r="AA59" s="217"/>
      <c r="AB59" s="216"/>
      <c r="AC59" s="217"/>
      <c r="AD59" s="216"/>
      <c r="AE59" s="217"/>
      <c r="AF59" s="216"/>
      <c r="AG59" s="217"/>
      <c r="AH59" s="216"/>
      <c r="AI59" s="218">
        <v>24.9</v>
      </c>
      <c r="AJ59" s="216">
        <v>3.8</v>
      </c>
      <c r="AK59" s="218">
        <v>15.1</v>
      </c>
      <c r="AL59" s="216">
        <v>1.2</v>
      </c>
      <c r="AM59" s="218">
        <v>25.1</v>
      </c>
      <c r="AN59" s="216">
        <v>3.9</v>
      </c>
      <c r="AO59" s="218">
        <v>23.6</v>
      </c>
      <c r="AP59" s="216">
        <v>3.1</v>
      </c>
      <c r="AQ59" s="216">
        <f t="shared" si="0"/>
        <v>9.7999999999999989</v>
      </c>
      <c r="AR59" s="216">
        <f t="shared" si="1"/>
        <v>1.5</v>
      </c>
      <c r="AS59" s="219"/>
      <c r="AT59" s="216"/>
      <c r="AU59" s="219"/>
      <c r="AV59" s="216"/>
      <c r="AW59" s="219"/>
      <c r="AX59" s="216"/>
      <c r="AY59" s="219"/>
      <c r="AZ59" s="216"/>
      <c r="BA59" s="216"/>
      <c r="BB59" s="216"/>
      <c r="BC59" s="216"/>
      <c r="BD59" s="216"/>
      <c r="BE59" s="216"/>
      <c r="BF59" s="216"/>
      <c r="BG59" s="216"/>
      <c r="BH59" s="216"/>
      <c r="BI59" s="216"/>
    </row>
    <row r="60" spans="1:61" x14ac:dyDescent="0.25">
      <c r="A60" s="212"/>
      <c r="B60" s="212">
        <v>58</v>
      </c>
      <c r="C60" s="213" t="s">
        <v>1889</v>
      </c>
      <c r="D60" s="254" t="s">
        <v>2072</v>
      </c>
      <c r="E60" s="212" t="s">
        <v>1890</v>
      </c>
      <c r="F60" s="212" t="s">
        <v>1891</v>
      </c>
      <c r="G60" s="236">
        <v>2017</v>
      </c>
      <c r="H60" s="214">
        <v>5</v>
      </c>
      <c r="I60" s="212" t="s">
        <v>1281</v>
      </c>
      <c r="J60" s="215">
        <v>80</v>
      </c>
      <c r="K60" s="216">
        <v>40</v>
      </c>
      <c r="L60" s="216">
        <v>40</v>
      </c>
      <c r="M60" s="215">
        <v>53</v>
      </c>
      <c r="N60" s="215">
        <v>27</v>
      </c>
      <c r="O60" s="202" t="s">
        <v>1893</v>
      </c>
      <c r="P60" s="202"/>
      <c r="Q60" s="202">
        <v>1</v>
      </c>
      <c r="R60" s="202">
        <v>1</v>
      </c>
      <c r="S60" s="202">
        <v>1</v>
      </c>
      <c r="T60" s="202">
        <v>1</v>
      </c>
      <c r="U60" s="202">
        <v>65</v>
      </c>
      <c r="V60" s="240">
        <v>1</v>
      </c>
      <c r="W60" s="240">
        <v>1</v>
      </c>
      <c r="X60" s="240"/>
      <c r="Y60" s="212" t="s">
        <v>1395</v>
      </c>
      <c r="Z60" s="212">
        <v>1</v>
      </c>
      <c r="AA60" s="217">
        <v>15.39</v>
      </c>
      <c r="AB60" s="216">
        <v>0.1</v>
      </c>
      <c r="AC60" s="217">
        <v>23.3</v>
      </c>
      <c r="AD60" s="216">
        <v>1.7</v>
      </c>
      <c r="AE60" s="217">
        <v>16.489999999999998</v>
      </c>
      <c r="AF60" s="216">
        <v>0.5</v>
      </c>
      <c r="AG60" s="217">
        <v>19.28</v>
      </c>
      <c r="AH60" s="216">
        <v>1.24</v>
      </c>
      <c r="AI60" s="218">
        <v>25.38</v>
      </c>
      <c r="AJ60" s="216">
        <v>18.100000000000001</v>
      </c>
      <c r="AK60" s="218">
        <v>42.4</v>
      </c>
      <c r="AL60" s="216">
        <v>19.3</v>
      </c>
      <c r="AM60" s="218">
        <v>25</v>
      </c>
      <c r="AN60" s="216">
        <v>16.489999999999998</v>
      </c>
      <c r="AO60" s="218">
        <v>30.29</v>
      </c>
      <c r="AP60" s="216">
        <v>19.84</v>
      </c>
      <c r="AQ60" s="216">
        <f t="shared" si="0"/>
        <v>-17.02</v>
      </c>
      <c r="AR60" s="216">
        <f t="shared" si="1"/>
        <v>-5.2899999999999991</v>
      </c>
      <c r="AS60" s="219"/>
      <c r="AT60" s="216"/>
      <c r="AU60" s="219"/>
      <c r="AV60" s="216"/>
      <c r="AW60" s="219"/>
      <c r="AX60" s="216"/>
      <c r="AY60" s="219"/>
      <c r="AZ60" s="216"/>
      <c r="BA60" s="216"/>
      <c r="BB60" s="216"/>
      <c r="BC60" s="216"/>
      <c r="BD60" s="216"/>
      <c r="BE60" s="216"/>
      <c r="BF60" s="216"/>
      <c r="BG60" s="216"/>
      <c r="BH60" s="216"/>
      <c r="BI60" s="216"/>
    </row>
    <row r="61" spans="1:61" x14ac:dyDescent="0.25">
      <c r="A61" s="212"/>
      <c r="B61" s="212">
        <v>59</v>
      </c>
      <c r="C61" s="213" t="s">
        <v>1896</v>
      </c>
      <c r="D61" s="254" t="s">
        <v>2072</v>
      </c>
      <c r="E61" s="212" t="s">
        <v>1894</v>
      </c>
      <c r="F61" s="212" t="s">
        <v>1895</v>
      </c>
      <c r="G61" s="236">
        <v>2016</v>
      </c>
      <c r="H61" s="214">
        <v>12</v>
      </c>
      <c r="I61" s="212" t="s">
        <v>1275</v>
      </c>
      <c r="J61" s="215">
        <v>30</v>
      </c>
      <c r="K61" s="216">
        <v>15</v>
      </c>
      <c r="L61" s="216">
        <v>15</v>
      </c>
      <c r="M61" s="215">
        <v>17</v>
      </c>
      <c r="N61" s="215">
        <v>13</v>
      </c>
      <c r="O61" s="202" t="s">
        <v>1897</v>
      </c>
      <c r="P61" s="202"/>
      <c r="Q61" s="202"/>
      <c r="R61" s="202">
        <v>1</v>
      </c>
      <c r="S61" s="202">
        <v>1</v>
      </c>
      <c r="T61" s="202"/>
      <c r="U61" s="202">
        <v>73</v>
      </c>
      <c r="V61" s="240">
        <v>1</v>
      </c>
      <c r="W61" s="240">
        <v>1</v>
      </c>
      <c r="X61" s="240"/>
      <c r="Y61" s="212" t="s">
        <v>1395</v>
      </c>
      <c r="Z61" s="212">
        <v>1</v>
      </c>
      <c r="AA61" s="217">
        <v>11.7</v>
      </c>
      <c r="AB61" s="216">
        <v>2.6</v>
      </c>
      <c r="AC61" s="217">
        <v>25.3</v>
      </c>
      <c r="AD61" s="216">
        <v>5.3</v>
      </c>
      <c r="AE61" s="217">
        <v>11.5</v>
      </c>
      <c r="AF61" s="216">
        <v>3.6</v>
      </c>
      <c r="AG61" s="217">
        <v>18.5</v>
      </c>
      <c r="AH61" s="216">
        <v>6.3</v>
      </c>
      <c r="AI61" s="218">
        <v>22.5</v>
      </c>
      <c r="AJ61" s="216">
        <v>1.2</v>
      </c>
      <c r="AK61" s="218">
        <v>82.3</v>
      </c>
      <c r="AL61" s="216">
        <v>3.8</v>
      </c>
      <c r="AM61" s="218">
        <v>23.5</v>
      </c>
      <c r="AN61" s="216">
        <v>2.4</v>
      </c>
      <c r="AO61" s="218">
        <v>66.5</v>
      </c>
      <c r="AP61" s="216">
        <v>4.5</v>
      </c>
      <c r="AQ61" s="216">
        <f t="shared" si="0"/>
        <v>-59.8</v>
      </c>
      <c r="AR61" s="216">
        <f t="shared" si="1"/>
        <v>-43</v>
      </c>
      <c r="AS61" s="219"/>
      <c r="AT61" s="216"/>
      <c r="AU61" s="219"/>
      <c r="AV61" s="216"/>
      <c r="AW61" s="219"/>
      <c r="AX61" s="216"/>
      <c r="AY61" s="219"/>
      <c r="AZ61" s="216"/>
      <c r="BA61" s="216"/>
      <c r="BB61" s="216"/>
      <c r="BC61" s="216"/>
      <c r="BD61" s="216"/>
      <c r="BE61" s="216"/>
      <c r="BF61" s="216"/>
      <c r="BG61" s="216"/>
      <c r="BH61" s="216"/>
      <c r="BI61" s="216"/>
    </row>
    <row r="62" spans="1:61" x14ac:dyDescent="0.25">
      <c r="A62" s="212"/>
      <c r="B62" s="212">
        <v>60</v>
      </c>
      <c r="C62" s="213" t="s">
        <v>1898</v>
      </c>
      <c r="D62" s="254" t="s">
        <v>2072</v>
      </c>
      <c r="E62" s="212" t="s">
        <v>1899</v>
      </c>
      <c r="F62" s="212" t="s">
        <v>1998</v>
      </c>
      <c r="G62" s="236">
        <v>2016</v>
      </c>
      <c r="H62" s="214">
        <v>11</v>
      </c>
      <c r="I62" s="212" t="s">
        <v>1275</v>
      </c>
      <c r="J62" s="215">
        <v>88</v>
      </c>
      <c r="K62" s="216">
        <v>44</v>
      </c>
      <c r="L62" s="216">
        <v>44</v>
      </c>
      <c r="M62" s="215">
        <v>50</v>
      </c>
      <c r="N62" s="215">
        <v>38</v>
      </c>
      <c r="O62" s="202" t="s">
        <v>1900</v>
      </c>
      <c r="P62" s="202"/>
      <c r="Q62" s="202">
        <v>1</v>
      </c>
      <c r="R62" s="202">
        <v>1</v>
      </c>
      <c r="S62" s="202">
        <v>1</v>
      </c>
      <c r="T62" s="202">
        <v>1</v>
      </c>
      <c r="U62" s="202">
        <v>72</v>
      </c>
      <c r="V62" s="240">
        <v>1</v>
      </c>
      <c r="W62" s="240">
        <v>1</v>
      </c>
      <c r="X62" s="240"/>
      <c r="Y62" s="212" t="s">
        <v>1396</v>
      </c>
      <c r="Z62" s="212">
        <v>2</v>
      </c>
      <c r="AA62" s="217">
        <v>15.45</v>
      </c>
      <c r="AB62" s="216">
        <v>2.11</v>
      </c>
      <c r="AC62" s="217">
        <v>21.36</v>
      </c>
      <c r="AD62" s="216">
        <v>4.55</v>
      </c>
      <c r="AE62" s="217">
        <v>15.66</v>
      </c>
      <c r="AF62" s="216">
        <v>2.3199999999999998</v>
      </c>
      <c r="AG62" s="217">
        <v>18.12</v>
      </c>
      <c r="AH62" s="216">
        <v>3.87</v>
      </c>
      <c r="AI62" s="218">
        <v>36.15</v>
      </c>
      <c r="AJ62" s="216">
        <v>7.18</v>
      </c>
      <c r="AK62" s="218">
        <v>52.45</v>
      </c>
      <c r="AL62" s="216">
        <v>10.59</v>
      </c>
      <c r="AM62" s="218">
        <v>36.32</v>
      </c>
      <c r="AN62" s="216">
        <v>7.2</v>
      </c>
      <c r="AO62" s="218">
        <v>45.72</v>
      </c>
      <c r="AP62" s="216">
        <v>9.23</v>
      </c>
      <c r="AQ62" s="216">
        <f t="shared" si="0"/>
        <v>-16.300000000000004</v>
      </c>
      <c r="AR62" s="216">
        <f t="shared" si="1"/>
        <v>-9.3999999999999986</v>
      </c>
      <c r="AS62" s="219"/>
      <c r="AT62" s="216"/>
      <c r="AU62" s="219"/>
      <c r="AV62" s="216"/>
      <c r="AW62" s="219"/>
      <c r="AX62" s="216"/>
      <c r="AY62" s="219"/>
      <c r="AZ62" s="216"/>
      <c r="BA62" s="216"/>
      <c r="BB62" s="216"/>
      <c r="BC62" s="216"/>
      <c r="BD62" s="216"/>
      <c r="BE62" s="216"/>
      <c r="BF62" s="216"/>
      <c r="BG62" s="216"/>
      <c r="BH62" s="216"/>
      <c r="BI62" s="216"/>
    </row>
    <row r="63" spans="1:61" x14ac:dyDescent="0.25">
      <c r="A63" s="212"/>
      <c r="B63" s="212">
        <v>61</v>
      </c>
      <c r="C63" s="213" t="s">
        <v>1901</v>
      </c>
      <c r="D63" s="203"/>
      <c r="E63" s="212" t="s">
        <v>1902</v>
      </c>
      <c r="F63" s="212" t="s">
        <v>305</v>
      </c>
      <c r="G63" s="236">
        <v>2017</v>
      </c>
      <c r="H63" s="214">
        <v>7</v>
      </c>
      <c r="I63" s="212" t="s">
        <v>1282</v>
      </c>
      <c r="J63" s="215">
        <v>50</v>
      </c>
      <c r="K63" s="216">
        <v>25</v>
      </c>
      <c r="L63" s="216">
        <v>25</v>
      </c>
      <c r="M63" s="215">
        <v>30</v>
      </c>
      <c r="N63" s="215">
        <v>20</v>
      </c>
      <c r="O63" s="202" t="s">
        <v>1904</v>
      </c>
      <c r="P63" s="202">
        <v>1</v>
      </c>
      <c r="Q63" s="202">
        <v>1</v>
      </c>
      <c r="R63" s="202">
        <v>1</v>
      </c>
      <c r="S63" s="202">
        <v>1</v>
      </c>
      <c r="T63" s="202"/>
      <c r="U63" s="202">
        <v>62</v>
      </c>
      <c r="V63" s="240">
        <v>1</v>
      </c>
      <c r="W63" s="240">
        <v>1</v>
      </c>
      <c r="X63" s="240"/>
      <c r="Y63" s="212" t="s">
        <v>1395</v>
      </c>
      <c r="Z63" s="212">
        <v>1</v>
      </c>
      <c r="AA63" s="217">
        <v>15.91</v>
      </c>
      <c r="AB63" s="216">
        <v>3</v>
      </c>
      <c r="AC63" s="217">
        <v>26.38</v>
      </c>
      <c r="AD63" s="216">
        <v>2.98</v>
      </c>
      <c r="AE63" s="217">
        <v>15.63</v>
      </c>
      <c r="AF63" s="216">
        <v>2.81</v>
      </c>
      <c r="AG63" s="217">
        <v>21.63</v>
      </c>
      <c r="AH63" s="216">
        <v>3.07</v>
      </c>
      <c r="AI63" s="218">
        <v>41.28</v>
      </c>
      <c r="AJ63" s="216">
        <v>3.02</v>
      </c>
      <c r="AK63" s="218">
        <v>30.52</v>
      </c>
      <c r="AL63" s="216">
        <v>3.26</v>
      </c>
      <c r="AM63" s="218">
        <v>40.82</v>
      </c>
      <c r="AN63" s="216">
        <v>3.82</v>
      </c>
      <c r="AO63" s="218">
        <v>35.72</v>
      </c>
      <c r="AP63" s="216">
        <v>3.02</v>
      </c>
      <c r="AQ63" s="216">
        <f t="shared" si="0"/>
        <v>10.760000000000002</v>
      </c>
      <c r="AR63" s="216">
        <f t="shared" si="1"/>
        <v>5.1000000000000014</v>
      </c>
      <c r="AS63" s="219"/>
      <c r="AT63" s="216"/>
      <c r="AU63" s="219"/>
      <c r="AV63" s="216"/>
      <c r="AW63" s="219"/>
      <c r="AX63" s="216"/>
      <c r="AY63" s="219"/>
      <c r="AZ63" s="216"/>
      <c r="BA63" s="216"/>
      <c r="BB63" s="216"/>
      <c r="BC63" s="216"/>
      <c r="BD63" s="216"/>
      <c r="BE63" s="216"/>
      <c r="BF63" s="216"/>
      <c r="BG63" s="216"/>
      <c r="BH63" s="216"/>
      <c r="BI63" s="216"/>
    </row>
    <row r="64" spans="1:61" x14ac:dyDescent="0.25">
      <c r="A64" s="212"/>
      <c r="B64" s="212">
        <v>62</v>
      </c>
      <c r="C64" s="213" t="s">
        <v>884</v>
      </c>
      <c r="D64" s="254" t="s">
        <v>2072</v>
      </c>
      <c r="E64" s="212" t="s">
        <v>1905</v>
      </c>
      <c r="F64" s="212" t="s">
        <v>149</v>
      </c>
      <c r="G64" s="236">
        <v>2017</v>
      </c>
      <c r="H64" s="214">
        <v>7</v>
      </c>
      <c r="I64" s="212" t="s">
        <v>1276</v>
      </c>
      <c r="J64" s="215">
        <v>68</v>
      </c>
      <c r="K64" s="216">
        <v>34</v>
      </c>
      <c r="L64" s="216">
        <v>34</v>
      </c>
      <c r="M64" s="215">
        <v>36</v>
      </c>
      <c r="N64" s="215">
        <v>32</v>
      </c>
      <c r="O64" s="202" t="s">
        <v>164</v>
      </c>
      <c r="P64" s="202"/>
      <c r="Q64" s="202"/>
      <c r="R64" s="202">
        <v>1</v>
      </c>
      <c r="S64" s="202">
        <v>1</v>
      </c>
      <c r="T64" s="202">
        <v>1</v>
      </c>
      <c r="U64" s="202">
        <v>74.349999999999994</v>
      </c>
      <c r="V64" s="240"/>
      <c r="W64" s="240">
        <v>1</v>
      </c>
      <c r="X64" s="240"/>
      <c r="Y64" s="212" t="s">
        <v>1396</v>
      </c>
      <c r="Z64" s="212">
        <v>2</v>
      </c>
      <c r="AA64" s="217"/>
      <c r="AB64" s="216"/>
      <c r="AC64" s="217"/>
      <c r="AD64" s="216"/>
      <c r="AE64" s="217"/>
      <c r="AF64" s="216"/>
      <c r="AG64" s="217"/>
      <c r="AH64" s="216"/>
      <c r="AI64" s="218">
        <v>26.32</v>
      </c>
      <c r="AJ64" s="216">
        <v>12.15</v>
      </c>
      <c r="AK64" s="218">
        <v>90.25</v>
      </c>
      <c r="AL64" s="216">
        <v>9.83</v>
      </c>
      <c r="AM64" s="218">
        <v>27.04</v>
      </c>
      <c r="AN64" s="216">
        <v>13.25</v>
      </c>
      <c r="AO64" s="218">
        <v>74.31</v>
      </c>
      <c r="AP64" s="216">
        <v>11.28</v>
      </c>
      <c r="AQ64" s="216">
        <f t="shared" si="0"/>
        <v>-63.93</v>
      </c>
      <c r="AR64" s="216">
        <f t="shared" si="1"/>
        <v>-47.27</v>
      </c>
      <c r="AS64" s="219"/>
      <c r="AT64" s="216"/>
      <c r="AU64" s="219"/>
      <c r="AV64" s="216"/>
      <c r="AW64" s="219"/>
      <c r="AX64" s="216"/>
      <c r="AY64" s="219"/>
      <c r="AZ64" s="216"/>
      <c r="BA64" s="216"/>
      <c r="BB64" s="216"/>
      <c r="BC64" s="216"/>
      <c r="BD64" s="216"/>
      <c r="BE64" s="216"/>
      <c r="BF64" s="216"/>
      <c r="BG64" s="216"/>
      <c r="BH64" s="216"/>
      <c r="BI64" s="216"/>
    </row>
    <row r="65" spans="1:65" x14ac:dyDescent="0.25">
      <c r="A65" s="212"/>
      <c r="B65" s="212">
        <v>63</v>
      </c>
      <c r="C65" s="213" t="s">
        <v>1908</v>
      </c>
      <c r="D65" s="254" t="s">
        <v>2072</v>
      </c>
      <c r="E65" s="212" t="s">
        <v>1909</v>
      </c>
      <c r="F65" s="212" t="s">
        <v>1910</v>
      </c>
      <c r="G65" s="236">
        <v>2017</v>
      </c>
      <c r="H65" s="214">
        <v>4</v>
      </c>
      <c r="I65" s="212" t="s">
        <v>1276</v>
      </c>
      <c r="J65" s="215">
        <v>95</v>
      </c>
      <c r="K65" s="216">
        <v>53</v>
      </c>
      <c r="L65" s="216">
        <v>42</v>
      </c>
      <c r="M65" s="215">
        <v>51</v>
      </c>
      <c r="N65" s="215">
        <v>44</v>
      </c>
      <c r="O65" s="202" t="s">
        <v>1491</v>
      </c>
      <c r="P65" s="202"/>
      <c r="Q65" s="202">
        <v>1</v>
      </c>
      <c r="R65" s="202">
        <v>1</v>
      </c>
      <c r="S65" s="202">
        <v>1</v>
      </c>
      <c r="T65" s="202">
        <v>1</v>
      </c>
      <c r="U65" s="202">
        <v>72</v>
      </c>
      <c r="V65" s="240">
        <v>1</v>
      </c>
      <c r="W65" s="240">
        <v>1</v>
      </c>
      <c r="X65" s="240"/>
      <c r="Y65" s="212" t="s">
        <v>1218</v>
      </c>
      <c r="Z65" s="212">
        <v>3</v>
      </c>
      <c r="AA65" s="217">
        <v>14.94</v>
      </c>
      <c r="AB65" s="216">
        <v>1.54</v>
      </c>
      <c r="AC65" s="217">
        <v>20.65</v>
      </c>
      <c r="AD65" s="216">
        <v>2.4300000000000002</v>
      </c>
      <c r="AE65" s="217">
        <v>14.98</v>
      </c>
      <c r="AF65" s="216">
        <v>1.65</v>
      </c>
      <c r="AG65" s="217">
        <v>17.12</v>
      </c>
      <c r="AH65" s="216">
        <v>1.51</v>
      </c>
      <c r="AI65" s="218">
        <v>14.33</v>
      </c>
      <c r="AJ65" s="216">
        <v>2.13</v>
      </c>
      <c r="AK65" s="218">
        <v>27.34</v>
      </c>
      <c r="AL65" s="216">
        <v>2.23</v>
      </c>
      <c r="AM65" s="218">
        <v>14.23</v>
      </c>
      <c r="AN65" s="216">
        <v>2.11</v>
      </c>
      <c r="AO65" s="218">
        <v>22.21</v>
      </c>
      <c r="AP65" s="216">
        <v>2.21</v>
      </c>
      <c r="AQ65" s="216">
        <f t="shared" si="0"/>
        <v>-13.01</v>
      </c>
      <c r="AR65" s="216">
        <f t="shared" si="1"/>
        <v>-7.98</v>
      </c>
      <c r="AS65" s="219"/>
      <c r="AT65" s="216"/>
      <c r="AU65" s="219"/>
      <c r="AV65" s="216"/>
      <c r="AW65" s="219"/>
      <c r="AX65" s="216"/>
      <c r="AY65" s="219"/>
      <c r="AZ65" s="216"/>
      <c r="BA65" s="216"/>
      <c r="BB65" s="216"/>
      <c r="BC65" s="216"/>
      <c r="BD65" s="216"/>
      <c r="BE65" s="216"/>
      <c r="BF65" s="216"/>
      <c r="BG65" s="216"/>
      <c r="BH65" s="216"/>
      <c r="BI65" s="216"/>
      <c r="BJ65" s="216"/>
      <c r="BK65" s="216"/>
      <c r="BL65" s="216"/>
      <c r="BM65" s="216"/>
    </row>
    <row r="66" spans="1:65" x14ac:dyDescent="0.25">
      <c r="A66" s="212"/>
      <c r="B66" s="212">
        <v>64</v>
      </c>
      <c r="C66" s="213" t="s">
        <v>1035</v>
      </c>
      <c r="D66" s="254" t="s">
        <v>2072</v>
      </c>
      <c r="E66" s="212" t="s">
        <v>1913</v>
      </c>
      <c r="F66" s="212" t="s">
        <v>305</v>
      </c>
      <c r="G66" s="236">
        <v>2017</v>
      </c>
      <c r="H66" s="214">
        <v>3</v>
      </c>
      <c r="I66" s="212" t="s">
        <v>1281</v>
      </c>
      <c r="J66" s="215">
        <v>120</v>
      </c>
      <c r="K66" s="216">
        <v>60</v>
      </c>
      <c r="L66" s="216">
        <v>60</v>
      </c>
      <c r="M66" s="215"/>
      <c r="N66" s="215"/>
      <c r="O66" s="202" t="s">
        <v>1914</v>
      </c>
      <c r="P66" s="202"/>
      <c r="Q66" s="202">
        <v>1</v>
      </c>
      <c r="R66" s="202">
        <v>1</v>
      </c>
      <c r="S66" s="202">
        <v>1</v>
      </c>
      <c r="T66" s="202">
        <v>1</v>
      </c>
      <c r="U66" s="202">
        <v>71</v>
      </c>
      <c r="V66" s="240">
        <v>1</v>
      </c>
      <c r="W66" s="240">
        <v>1</v>
      </c>
      <c r="X66" s="240"/>
      <c r="Y66" s="212" t="s">
        <v>1395</v>
      </c>
      <c r="Z66" s="212">
        <v>1</v>
      </c>
      <c r="AA66" s="217">
        <v>13.2</v>
      </c>
      <c r="AB66" s="216">
        <v>3.81</v>
      </c>
      <c r="AC66" s="217">
        <v>16.100000000000001</v>
      </c>
      <c r="AD66" s="216">
        <v>4.6500000000000004</v>
      </c>
      <c r="AE66" s="217">
        <v>13.22</v>
      </c>
      <c r="AF66" s="216">
        <v>3.8</v>
      </c>
      <c r="AG66" s="217">
        <v>14.05</v>
      </c>
      <c r="AH66" s="216">
        <v>4.0199999999999996</v>
      </c>
      <c r="AI66" s="218">
        <v>60.05</v>
      </c>
      <c r="AJ66" s="216">
        <v>3.95</v>
      </c>
      <c r="AK66" s="218">
        <v>70.12</v>
      </c>
      <c r="AL66" s="216">
        <v>4.3499999999999996</v>
      </c>
      <c r="AM66" s="218">
        <v>60.1</v>
      </c>
      <c r="AN66" s="216">
        <v>4</v>
      </c>
      <c r="AO66" s="218">
        <v>65.010000000000005</v>
      </c>
      <c r="AP66" s="216">
        <v>4.12</v>
      </c>
      <c r="AQ66" s="216">
        <f t="shared" si="0"/>
        <v>-10.070000000000007</v>
      </c>
      <c r="AR66" s="216">
        <f t="shared" si="1"/>
        <v>-4.9100000000000037</v>
      </c>
      <c r="AS66" s="219"/>
      <c r="AT66" s="216"/>
      <c r="AU66" s="219"/>
      <c r="AV66" s="216"/>
      <c r="AW66" s="219"/>
      <c r="AX66" s="216"/>
      <c r="AY66" s="219"/>
      <c r="AZ66" s="216"/>
      <c r="BA66" s="216"/>
      <c r="BB66" s="216"/>
      <c r="BC66" s="216"/>
      <c r="BD66" s="216"/>
      <c r="BE66" s="216"/>
      <c r="BF66" s="216"/>
      <c r="BG66" s="216"/>
      <c r="BH66" s="216"/>
      <c r="BI66" s="216"/>
    </row>
    <row r="67" spans="1:65" x14ac:dyDescent="0.25">
      <c r="A67" s="212"/>
      <c r="B67" s="212">
        <v>65</v>
      </c>
      <c r="C67" s="213" t="s">
        <v>1915</v>
      </c>
      <c r="D67" s="254" t="s">
        <v>2072</v>
      </c>
      <c r="E67" s="212" t="s">
        <v>1916</v>
      </c>
      <c r="F67" s="212" t="s">
        <v>1917</v>
      </c>
      <c r="G67" s="236">
        <v>2017</v>
      </c>
      <c r="H67" s="214">
        <v>3</v>
      </c>
      <c r="I67" s="212" t="s">
        <v>1275</v>
      </c>
      <c r="J67" s="215">
        <v>74</v>
      </c>
      <c r="K67" s="216">
        <v>37</v>
      </c>
      <c r="L67" s="216">
        <v>37</v>
      </c>
      <c r="M67" s="215">
        <v>42</v>
      </c>
      <c r="N67" s="215">
        <v>32</v>
      </c>
      <c r="O67" s="202" t="s">
        <v>1918</v>
      </c>
      <c r="P67" s="202"/>
      <c r="Q67" s="202">
        <v>1</v>
      </c>
      <c r="R67" s="202">
        <v>1</v>
      </c>
      <c r="S67" s="202">
        <v>1</v>
      </c>
      <c r="T67" s="202">
        <v>1</v>
      </c>
      <c r="U67" s="202">
        <v>70</v>
      </c>
      <c r="V67" s="240"/>
      <c r="W67" s="240">
        <v>1</v>
      </c>
      <c r="X67" s="240"/>
      <c r="Y67" s="212" t="s">
        <v>1395</v>
      </c>
      <c r="Z67" s="212">
        <v>1</v>
      </c>
      <c r="AA67" s="217"/>
      <c r="AB67" s="216"/>
      <c r="AC67" s="217"/>
      <c r="AD67" s="216"/>
      <c r="AE67" s="217"/>
      <c r="AF67" s="216"/>
      <c r="AG67" s="217"/>
      <c r="AH67" s="216"/>
      <c r="AI67" s="218">
        <v>25.74</v>
      </c>
      <c r="AJ67" s="216">
        <v>6.68</v>
      </c>
      <c r="AK67" s="218">
        <v>51.61</v>
      </c>
      <c r="AL67" s="216">
        <v>5.37</v>
      </c>
      <c r="AM67" s="218">
        <v>25.83</v>
      </c>
      <c r="AN67" s="216">
        <v>7.15</v>
      </c>
      <c r="AO67" s="218">
        <v>30.28</v>
      </c>
      <c r="AP67" s="216">
        <v>6.93</v>
      </c>
      <c r="AQ67" s="216">
        <f t="shared" si="0"/>
        <v>-25.87</v>
      </c>
      <c r="AR67" s="216">
        <f t="shared" si="1"/>
        <v>-4.4500000000000028</v>
      </c>
      <c r="AS67" s="219"/>
      <c r="AT67" s="216"/>
      <c r="AU67" s="219"/>
      <c r="AV67" s="216"/>
      <c r="AW67" s="219"/>
      <c r="AX67" s="216"/>
      <c r="AY67" s="219"/>
      <c r="AZ67" s="216"/>
      <c r="BA67" s="216"/>
      <c r="BB67" s="216"/>
      <c r="BC67" s="216"/>
      <c r="BD67" s="216"/>
      <c r="BE67" s="216"/>
      <c r="BF67" s="216"/>
      <c r="BG67" s="216"/>
      <c r="BH67" s="216"/>
      <c r="BI67" s="216"/>
    </row>
    <row r="68" spans="1:65" x14ac:dyDescent="0.25">
      <c r="A68" s="212"/>
      <c r="B68" s="212">
        <v>66</v>
      </c>
      <c r="C68" s="213" t="s">
        <v>1035</v>
      </c>
      <c r="D68" s="254" t="s">
        <v>2072</v>
      </c>
      <c r="E68" s="212" t="s">
        <v>1920</v>
      </c>
      <c r="F68" s="212" t="s">
        <v>1921</v>
      </c>
      <c r="G68" s="236">
        <v>2017</v>
      </c>
      <c r="H68" s="214">
        <v>5</v>
      </c>
      <c r="I68" s="212" t="s">
        <v>1275</v>
      </c>
      <c r="J68" s="215">
        <v>86</v>
      </c>
      <c r="K68" s="216">
        <v>43</v>
      </c>
      <c r="L68" s="216">
        <v>43</v>
      </c>
      <c r="M68" s="215">
        <v>50</v>
      </c>
      <c r="N68" s="215">
        <v>36</v>
      </c>
      <c r="O68" s="202" t="s">
        <v>1263</v>
      </c>
      <c r="P68" s="202"/>
      <c r="Q68" s="202">
        <v>1</v>
      </c>
      <c r="R68" s="202">
        <v>1</v>
      </c>
      <c r="S68" s="202">
        <v>1</v>
      </c>
      <c r="T68" s="202">
        <v>1</v>
      </c>
      <c r="U68" s="202">
        <v>73</v>
      </c>
      <c r="V68" s="240">
        <v>1</v>
      </c>
      <c r="W68" s="240">
        <v>1</v>
      </c>
      <c r="X68" s="240"/>
      <c r="Y68" s="212" t="s">
        <v>1218</v>
      </c>
      <c r="Z68" s="212">
        <v>3</v>
      </c>
      <c r="AA68" s="217">
        <v>15.45</v>
      </c>
      <c r="AB68" s="216">
        <v>4.24</v>
      </c>
      <c r="AC68" s="217">
        <v>18.89</v>
      </c>
      <c r="AD68" s="216">
        <v>3.24</v>
      </c>
      <c r="AE68" s="217">
        <v>15.36</v>
      </c>
      <c r="AF68" s="216">
        <v>4.53</v>
      </c>
      <c r="AG68" s="217">
        <v>16.98</v>
      </c>
      <c r="AH68" s="216">
        <v>3.13</v>
      </c>
      <c r="AI68" s="218">
        <v>27.22</v>
      </c>
      <c r="AJ68" s="216">
        <v>4.2300000000000004</v>
      </c>
      <c r="AK68" s="218">
        <v>39.36</v>
      </c>
      <c r="AL68" s="216">
        <v>4.13</v>
      </c>
      <c r="AM68" s="218">
        <v>27.43</v>
      </c>
      <c r="AN68" s="216">
        <v>4.26</v>
      </c>
      <c r="AO68" s="218">
        <v>32.32</v>
      </c>
      <c r="AP68" s="216">
        <v>4.63</v>
      </c>
      <c r="AQ68" s="216">
        <f t="shared" si="0"/>
        <v>-12.14</v>
      </c>
      <c r="AR68" s="216">
        <f t="shared" si="1"/>
        <v>-4.8900000000000006</v>
      </c>
      <c r="AS68" s="219"/>
      <c r="AT68" s="216"/>
      <c r="AU68" s="219"/>
      <c r="AV68" s="216"/>
      <c r="AW68" s="219"/>
      <c r="AX68" s="216"/>
      <c r="AY68" s="219"/>
      <c r="AZ68" s="216"/>
      <c r="BA68" s="216"/>
      <c r="BB68" s="216"/>
      <c r="BC68" s="216"/>
      <c r="BD68" s="216"/>
      <c r="BE68" s="216"/>
      <c r="BF68" s="216"/>
      <c r="BG68" s="216"/>
      <c r="BH68" s="216"/>
      <c r="BI68" s="216"/>
    </row>
    <row r="69" spans="1:65" x14ac:dyDescent="0.25">
      <c r="A69" s="212"/>
      <c r="B69" s="212">
        <v>67</v>
      </c>
      <c r="C69" s="213" t="s">
        <v>1035</v>
      </c>
      <c r="D69" s="254" t="s">
        <v>2072</v>
      </c>
      <c r="E69" s="212" t="s">
        <v>1923</v>
      </c>
      <c r="F69" s="212" t="s">
        <v>1924</v>
      </c>
      <c r="G69" s="236">
        <v>2017</v>
      </c>
      <c r="H69" s="214">
        <v>8</v>
      </c>
      <c r="I69" s="212" t="s">
        <v>1279</v>
      </c>
      <c r="J69" s="215">
        <v>84</v>
      </c>
      <c r="K69" s="216">
        <v>42</v>
      </c>
      <c r="L69" s="216">
        <v>42</v>
      </c>
      <c r="M69" s="215">
        <v>41</v>
      </c>
      <c r="N69" s="215">
        <v>43</v>
      </c>
      <c r="O69" s="202"/>
      <c r="P69" s="202"/>
      <c r="Q69" s="202"/>
      <c r="R69" s="202"/>
      <c r="S69" s="202"/>
      <c r="T69" s="202"/>
      <c r="U69" s="202">
        <v>74</v>
      </c>
      <c r="V69" s="240"/>
      <c r="W69" s="240"/>
      <c r="X69" s="240"/>
      <c r="Y69" s="212" t="s">
        <v>1395</v>
      </c>
      <c r="Z69" s="212">
        <v>1</v>
      </c>
      <c r="AA69" s="217">
        <v>13.4</v>
      </c>
      <c r="AB69" s="216">
        <v>2.7</v>
      </c>
      <c r="AC69" s="217">
        <v>15.7</v>
      </c>
      <c r="AD69" s="216">
        <v>2.7</v>
      </c>
      <c r="AE69" s="217">
        <v>13.5</v>
      </c>
      <c r="AF69" s="216">
        <v>2.9</v>
      </c>
      <c r="AG69" s="217">
        <v>13.9</v>
      </c>
      <c r="AH69" s="216">
        <v>2.2999999999999998</v>
      </c>
      <c r="AI69" s="218">
        <v>62.5</v>
      </c>
      <c r="AJ69" s="216">
        <v>3.5</v>
      </c>
      <c r="AK69" s="218">
        <v>68.900000000000006</v>
      </c>
      <c r="AL69" s="216">
        <v>2.2999999999999998</v>
      </c>
      <c r="AM69" s="218">
        <v>62.7</v>
      </c>
      <c r="AN69" s="216">
        <v>3.4</v>
      </c>
      <c r="AO69" s="218">
        <v>63.5</v>
      </c>
      <c r="AP69" s="216">
        <v>2.8</v>
      </c>
      <c r="AQ69" s="216">
        <f t="shared" ref="AQ69:AQ91" si="2">AI69-AK69</f>
        <v>-6.4000000000000057</v>
      </c>
      <c r="AR69" s="216">
        <f t="shared" ref="AR69:AR91" si="3">AM69-AO69</f>
        <v>-0.79999999999999716</v>
      </c>
      <c r="AS69" s="219"/>
      <c r="AT69" s="216"/>
      <c r="AU69" s="219"/>
      <c r="AV69" s="216"/>
      <c r="AW69" s="219"/>
      <c r="AX69" s="216"/>
      <c r="AY69" s="219"/>
      <c r="AZ69" s="216"/>
      <c r="BA69" s="216"/>
      <c r="BB69" s="216"/>
      <c r="BC69" s="216"/>
      <c r="BD69" s="216"/>
      <c r="BE69" s="216"/>
      <c r="BF69" s="216"/>
      <c r="BG69" s="216"/>
      <c r="BH69" s="216"/>
      <c r="BI69" s="216"/>
    </row>
    <row r="70" spans="1:65" x14ac:dyDescent="0.25">
      <c r="A70" s="212"/>
      <c r="B70" s="212">
        <v>68</v>
      </c>
      <c r="C70" s="213" t="s">
        <v>1925</v>
      </c>
      <c r="D70" s="203"/>
      <c r="E70" s="212" t="s">
        <v>1926</v>
      </c>
      <c r="F70" s="212" t="s">
        <v>1910</v>
      </c>
      <c r="G70" s="236">
        <v>2016</v>
      </c>
      <c r="H70" s="214">
        <v>12</v>
      </c>
      <c r="I70" s="212" t="s">
        <v>1279</v>
      </c>
      <c r="J70" s="215">
        <v>75</v>
      </c>
      <c r="K70" s="216">
        <v>37</v>
      </c>
      <c r="L70" s="216">
        <v>38</v>
      </c>
      <c r="M70" s="215">
        <v>51</v>
      </c>
      <c r="N70" s="215">
        <v>24</v>
      </c>
      <c r="O70" s="202" t="s">
        <v>1928</v>
      </c>
      <c r="P70" s="202"/>
      <c r="Q70" s="202">
        <v>1</v>
      </c>
      <c r="R70" s="202">
        <v>1</v>
      </c>
      <c r="S70" s="202">
        <v>1</v>
      </c>
      <c r="T70" s="202">
        <v>1</v>
      </c>
      <c r="U70" s="202">
        <v>72</v>
      </c>
      <c r="V70" s="240"/>
      <c r="W70" s="240">
        <v>1</v>
      </c>
      <c r="X70" s="240">
        <v>1</v>
      </c>
      <c r="Y70" s="212" t="s">
        <v>1395</v>
      </c>
      <c r="Z70" s="212">
        <v>1</v>
      </c>
      <c r="AA70" s="217"/>
      <c r="AB70" s="216"/>
      <c r="AC70" s="217"/>
      <c r="AD70" s="216"/>
      <c r="AE70" s="217"/>
      <c r="AF70" s="216"/>
      <c r="AG70" s="217"/>
      <c r="AH70" s="216"/>
      <c r="AI70" s="218">
        <v>33.56</v>
      </c>
      <c r="AJ70" s="216">
        <v>6.12</v>
      </c>
      <c r="AK70" s="218">
        <v>28.13</v>
      </c>
      <c r="AL70" s="216">
        <v>6.42</v>
      </c>
      <c r="AM70" s="218">
        <v>33.53</v>
      </c>
      <c r="AN70" s="216">
        <v>6.44</v>
      </c>
      <c r="AO70" s="218">
        <v>30.71</v>
      </c>
      <c r="AP70" s="216">
        <v>6.45</v>
      </c>
      <c r="AQ70" s="216">
        <f t="shared" si="2"/>
        <v>5.4300000000000033</v>
      </c>
      <c r="AR70" s="216">
        <f t="shared" si="3"/>
        <v>2.8200000000000003</v>
      </c>
      <c r="AS70" s="219">
        <v>23.14</v>
      </c>
      <c r="AT70" s="216">
        <v>2.3199999999999998</v>
      </c>
      <c r="AU70" s="219">
        <v>28.57</v>
      </c>
      <c r="AV70" s="216">
        <v>4.3099999999999996</v>
      </c>
      <c r="AW70" s="219">
        <v>23.23</v>
      </c>
      <c r="AX70" s="216">
        <v>2.34</v>
      </c>
      <c r="AY70" s="219">
        <v>25.56</v>
      </c>
      <c r="AZ70" s="216">
        <v>3.31</v>
      </c>
      <c r="BA70" s="216"/>
      <c r="BB70" s="216"/>
      <c r="BC70" s="216"/>
      <c r="BD70" s="216"/>
      <c r="BE70" s="216"/>
      <c r="BF70" s="216"/>
      <c r="BG70" s="216"/>
      <c r="BH70" s="216"/>
      <c r="BI70" s="216"/>
    </row>
    <row r="71" spans="1:65" x14ac:dyDescent="0.25">
      <c r="A71" s="212"/>
      <c r="B71" s="212">
        <v>69</v>
      </c>
      <c r="C71" s="220" t="s">
        <v>1929</v>
      </c>
      <c r="D71" s="254" t="s">
        <v>2072</v>
      </c>
      <c r="E71" s="212" t="s">
        <v>1930</v>
      </c>
      <c r="F71" s="212" t="s">
        <v>1931</v>
      </c>
      <c r="G71" s="236">
        <v>2016</v>
      </c>
      <c r="H71" s="214">
        <v>6</v>
      </c>
      <c r="I71" s="212" t="s">
        <v>1278</v>
      </c>
      <c r="J71" s="215">
        <v>150</v>
      </c>
      <c r="K71" s="216">
        <v>75</v>
      </c>
      <c r="L71" s="216">
        <v>75</v>
      </c>
      <c r="M71" s="215">
        <v>117</v>
      </c>
      <c r="N71" s="215">
        <v>34</v>
      </c>
      <c r="O71" s="202" t="s">
        <v>1932</v>
      </c>
      <c r="P71" s="202"/>
      <c r="Q71" s="202">
        <v>1</v>
      </c>
      <c r="R71" s="202">
        <v>1</v>
      </c>
      <c r="S71" s="202">
        <v>1</v>
      </c>
      <c r="T71" s="202">
        <v>1</v>
      </c>
      <c r="U71" s="202">
        <v>75</v>
      </c>
      <c r="V71" s="240">
        <v>1</v>
      </c>
      <c r="W71" s="240">
        <v>1</v>
      </c>
      <c r="X71" s="240"/>
      <c r="Y71" s="212" t="s">
        <v>1395</v>
      </c>
      <c r="Z71" s="212">
        <v>1</v>
      </c>
      <c r="AA71" s="217">
        <v>17.059999999999999</v>
      </c>
      <c r="AB71" s="216">
        <v>3.74</v>
      </c>
      <c r="AC71" s="217">
        <v>26.41</v>
      </c>
      <c r="AD71" s="216">
        <v>2.4700000000000002</v>
      </c>
      <c r="AE71" s="217">
        <v>16.920000000000002</v>
      </c>
      <c r="AF71" s="216">
        <v>3.78</v>
      </c>
      <c r="AG71" s="217">
        <v>21.25</v>
      </c>
      <c r="AH71" s="216">
        <v>2.76</v>
      </c>
      <c r="AI71" s="218">
        <v>35.909999999999997</v>
      </c>
      <c r="AJ71" s="216">
        <v>6.42</v>
      </c>
      <c r="AK71" s="218">
        <v>48.62</v>
      </c>
      <c r="AL71" s="216">
        <v>6.17</v>
      </c>
      <c r="AM71" s="218">
        <v>35.83</v>
      </c>
      <c r="AN71" s="216">
        <v>6.48</v>
      </c>
      <c r="AO71" s="218">
        <v>40.08</v>
      </c>
      <c r="AP71" s="216">
        <v>6.53</v>
      </c>
      <c r="AQ71" s="216">
        <f t="shared" si="2"/>
        <v>-12.71</v>
      </c>
      <c r="AR71" s="216">
        <f t="shared" si="3"/>
        <v>-4.25</v>
      </c>
      <c r="AS71" s="219"/>
      <c r="AT71" s="216"/>
      <c r="AU71" s="219"/>
      <c r="AV71" s="216"/>
      <c r="AW71" s="219"/>
      <c r="AX71" s="216"/>
      <c r="AY71" s="219"/>
      <c r="AZ71" s="216"/>
      <c r="BA71" s="216"/>
      <c r="BB71" s="216"/>
      <c r="BC71" s="216"/>
      <c r="BD71" s="216"/>
      <c r="BE71" s="216"/>
      <c r="BF71" s="216"/>
      <c r="BG71" s="216"/>
      <c r="BH71" s="216"/>
      <c r="BI71" s="216"/>
    </row>
    <row r="72" spans="1:65" x14ac:dyDescent="0.25">
      <c r="A72" s="212"/>
      <c r="B72" s="212">
        <v>70</v>
      </c>
      <c r="C72" s="213" t="s">
        <v>1933</v>
      </c>
      <c r="D72" s="254" t="s">
        <v>2072</v>
      </c>
      <c r="E72" s="212" t="s">
        <v>1934</v>
      </c>
      <c r="F72" s="212" t="s">
        <v>401</v>
      </c>
      <c r="G72" s="236">
        <v>2017</v>
      </c>
      <c r="H72" s="214">
        <v>4</v>
      </c>
      <c r="I72" s="212" t="s">
        <v>1281</v>
      </c>
      <c r="J72" s="215">
        <v>63</v>
      </c>
      <c r="K72" s="216">
        <v>31</v>
      </c>
      <c r="L72" s="216">
        <v>32</v>
      </c>
      <c r="M72" s="215">
        <v>34</v>
      </c>
      <c r="N72" s="215">
        <v>19</v>
      </c>
      <c r="O72" s="202" t="s">
        <v>1935</v>
      </c>
      <c r="P72" s="202"/>
      <c r="Q72" s="202">
        <v>1</v>
      </c>
      <c r="R72" s="202">
        <v>1</v>
      </c>
      <c r="S72" s="202">
        <v>1</v>
      </c>
      <c r="T72" s="202">
        <v>1</v>
      </c>
      <c r="U72" s="202">
        <v>74</v>
      </c>
      <c r="V72" s="240">
        <v>1</v>
      </c>
      <c r="W72" s="240">
        <v>1</v>
      </c>
      <c r="X72" s="240"/>
      <c r="Y72" s="212" t="s">
        <v>1395</v>
      </c>
      <c r="Z72" s="212">
        <v>1</v>
      </c>
      <c r="AA72" s="217">
        <v>10.8</v>
      </c>
      <c r="AB72" s="216">
        <v>2.5</v>
      </c>
      <c r="AC72" s="217">
        <v>17.3</v>
      </c>
      <c r="AD72" s="216">
        <v>3.3</v>
      </c>
      <c r="AE72" s="217">
        <v>10</v>
      </c>
      <c r="AF72" s="216">
        <v>3</v>
      </c>
      <c r="AG72" s="217">
        <v>15.5</v>
      </c>
      <c r="AH72" s="216">
        <v>2.6</v>
      </c>
      <c r="AI72" s="218">
        <v>17.3</v>
      </c>
      <c r="AJ72" s="216">
        <v>3.1</v>
      </c>
      <c r="AK72" s="218">
        <v>28.4</v>
      </c>
      <c r="AL72" s="216">
        <v>4.4000000000000004</v>
      </c>
      <c r="AM72" s="218">
        <v>19.7</v>
      </c>
      <c r="AN72" s="216">
        <v>3.2</v>
      </c>
      <c r="AO72" s="218">
        <v>29</v>
      </c>
      <c r="AP72" s="216">
        <v>3.7</v>
      </c>
      <c r="AQ72" s="216">
        <f t="shared" si="2"/>
        <v>-11.099999999999998</v>
      </c>
      <c r="AR72" s="216">
        <f t="shared" si="3"/>
        <v>-9.3000000000000007</v>
      </c>
      <c r="AS72" s="219"/>
      <c r="AT72" s="216"/>
      <c r="AU72" s="219"/>
      <c r="AV72" s="216"/>
      <c r="AW72" s="219"/>
      <c r="AX72" s="216"/>
      <c r="AY72" s="219"/>
      <c r="AZ72" s="216"/>
      <c r="BA72" s="216"/>
      <c r="BB72" s="216"/>
      <c r="BC72" s="216"/>
      <c r="BD72" s="216"/>
      <c r="BE72" s="216"/>
      <c r="BF72" s="216"/>
      <c r="BG72" s="216"/>
      <c r="BH72" s="216"/>
      <c r="BI72" s="216"/>
    </row>
    <row r="73" spans="1:65" x14ac:dyDescent="0.25">
      <c r="A73" s="212"/>
      <c r="B73" s="212">
        <v>71</v>
      </c>
      <c r="C73" s="213" t="s">
        <v>1936</v>
      </c>
      <c r="D73" s="203"/>
      <c r="E73" s="212" t="s">
        <v>1937</v>
      </c>
      <c r="F73" s="212" t="s">
        <v>1982</v>
      </c>
      <c r="G73" s="236">
        <v>2017</v>
      </c>
      <c r="H73" s="214">
        <v>7</v>
      </c>
      <c r="I73" s="212" t="s">
        <v>1275</v>
      </c>
      <c r="J73" s="215">
        <v>60</v>
      </c>
      <c r="K73" s="216">
        <v>30</v>
      </c>
      <c r="L73" s="216">
        <v>30</v>
      </c>
      <c r="M73" s="215">
        <v>32</v>
      </c>
      <c r="N73" s="215">
        <v>82</v>
      </c>
      <c r="O73" s="202" t="s">
        <v>1938</v>
      </c>
      <c r="P73" s="202"/>
      <c r="Q73" s="202"/>
      <c r="R73" s="202">
        <v>1</v>
      </c>
      <c r="S73" s="202">
        <v>1</v>
      </c>
      <c r="T73" s="202">
        <v>1</v>
      </c>
      <c r="U73" s="202">
        <v>70</v>
      </c>
      <c r="V73" s="240">
        <v>1</v>
      </c>
      <c r="W73" s="240">
        <v>1</v>
      </c>
      <c r="X73" s="240">
        <v>1</v>
      </c>
      <c r="Y73" s="212" t="s">
        <v>1395</v>
      </c>
      <c r="Z73" s="212">
        <v>1</v>
      </c>
      <c r="AA73" s="217">
        <v>17.73</v>
      </c>
      <c r="AB73" s="216">
        <v>3.12</v>
      </c>
      <c r="AC73" s="217">
        <v>21.63</v>
      </c>
      <c r="AD73" s="216">
        <v>3.57</v>
      </c>
      <c r="AE73" s="217">
        <v>17.96</v>
      </c>
      <c r="AF73" s="216">
        <v>3.37</v>
      </c>
      <c r="AG73" s="217">
        <v>18.829999999999998</v>
      </c>
      <c r="AH73" s="216">
        <v>3.42</v>
      </c>
      <c r="AI73" s="218">
        <v>33.36</v>
      </c>
      <c r="AJ73" s="216">
        <v>3.61</v>
      </c>
      <c r="AK73" s="218">
        <v>28.67</v>
      </c>
      <c r="AL73" s="216">
        <v>3.72</v>
      </c>
      <c r="AM73" s="218">
        <v>32.96</v>
      </c>
      <c r="AN73" s="216">
        <v>3.54</v>
      </c>
      <c r="AO73" s="218">
        <v>31.16</v>
      </c>
      <c r="AP73" s="216">
        <v>3.21</v>
      </c>
      <c r="AQ73" s="216">
        <f t="shared" si="2"/>
        <v>4.6899999999999977</v>
      </c>
      <c r="AR73" s="216">
        <f t="shared" si="3"/>
        <v>1.8000000000000007</v>
      </c>
      <c r="AS73" s="219">
        <v>22.26</v>
      </c>
      <c r="AT73" s="216">
        <v>4.01</v>
      </c>
      <c r="AU73" s="219">
        <v>27.83</v>
      </c>
      <c r="AV73" s="216">
        <v>4.46</v>
      </c>
      <c r="AW73" s="219">
        <v>23.03</v>
      </c>
      <c r="AX73" s="216">
        <v>3.35</v>
      </c>
      <c r="AY73" s="219">
        <v>25.43</v>
      </c>
      <c r="AZ73" s="216">
        <v>4.28</v>
      </c>
      <c r="BA73" s="216"/>
      <c r="BB73" s="216"/>
      <c r="BC73" s="216"/>
      <c r="BD73" s="216"/>
      <c r="BE73" s="216"/>
      <c r="BF73" s="216"/>
      <c r="BG73" s="216"/>
      <c r="BH73" s="216"/>
      <c r="BI73" s="216"/>
    </row>
    <row r="74" spans="1:65" x14ac:dyDescent="0.25">
      <c r="A74" s="212"/>
      <c r="B74" s="212">
        <v>72</v>
      </c>
      <c r="C74" s="213" t="s">
        <v>1940</v>
      </c>
      <c r="D74" s="254" t="s">
        <v>2072</v>
      </c>
      <c r="E74" s="212" t="s">
        <v>1939</v>
      </c>
      <c r="F74" s="212" t="s">
        <v>1867</v>
      </c>
      <c r="G74" s="236">
        <v>2016</v>
      </c>
      <c r="H74" s="214">
        <v>10</v>
      </c>
      <c r="I74" s="212" t="s">
        <v>1275</v>
      </c>
      <c r="J74" s="215">
        <v>118</v>
      </c>
      <c r="K74" s="216">
        <v>59</v>
      </c>
      <c r="L74" s="216">
        <v>59</v>
      </c>
      <c r="M74" s="215">
        <v>62</v>
      </c>
      <c r="N74" s="215">
        <v>56</v>
      </c>
      <c r="O74" s="202" t="s">
        <v>1941</v>
      </c>
      <c r="P74" s="202"/>
      <c r="Q74" s="202">
        <v>1</v>
      </c>
      <c r="R74" s="202">
        <v>1</v>
      </c>
      <c r="S74" s="202">
        <v>1</v>
      </c>
      <c r="T74" s="202">
        <v>1</v>
      </c>
      <c r="U74" s="202">
        <v>72.209999999999994</v>
      </c>
      <c r="V74" s="240">
        <v>1</v>
      </c>
      <c r="W74" s="240">
        <v>1</v>
      </c>
      <c r="X74" s="240">
        <v>1</v>
      </c>
      <c r="Y74" s="212" t="s">
        <v>1395</v>
      </c>
      <c r="Z74" s="212">
        <v>1</v>
      </c>
      <c r="AA74" s="217">
        <v>15.72</v>
      </c>
      <c r="AB74" s="216">
        <v>1.72</v>
      </c>
      <c r="AC74" s="217">
        <v>24.62</v>
      </c>
      <c r="AD74" s="216">
        <v>2.34</v>
      </c>
      <c r="AE74" s="217">
        <v>15.42</v>
      </c>
      <c r="AF74" s="216">
        <v>1.52</v>
      </c>
      <c r="AG74" s="217">
        <v>19.989999999999998</v>
      </c>
      <c r="AH74" s="216">
        <v>2.12</v>
      </c>
      <c r="AI74" s="218">
        <v>32.479999999999997</v>
      </c>
      <c r="AJ74" s="216">
        <v>2.13</v>
      </c>
      <c r="AK74" s="218">
        <v>62.34</v>
      </c>
      <c r="AL74" s="216">
        <v>4.32</v>
      </c>
      <c r="AM74" s="218">
        <v>32.130000000000003</v>
      </c>
      <c r="AN74" s="216">
        <v>2.4500000000000002</v>
      </c>
      <c r="AO74" s="218">
        <v>45.33</v>
      </c>
      <c r="AP74" s="216">
        <v>3.23</v>
      </c>
      <c r="AQ74" s="216">
        <f t="shared" si="2"/>
        <v>-29.860000000000007</v>
      </c>
      <c r="AR74" s="216">
        <f t="shared" si="3"/>
        <v>-13.199999999999996</v>
      </c>
      <c r="AS74" s="219">
        <v>24.56</v>
      </c>
      <c r="AT74" s="216">
        <v>3.31</v>
      </c>
      <c r="AU74" s="219">
        <v>46.65</v>
      </c>
      <c r="AV74" s="216">
        <v>3.49</v>
      </c>
      <c r="AW74" s="219">
        <v>23.78</v>
      </c>
      <c r="AX74" s="216">
        <v>3.1</v>
      </c>
      <c r="AY74" s="219">
        <v>25.21</v>
      </c>
      <c r="AZ74" s="216">
        <v>2.76</v>
      </c>
      <c r="BA74" s="216"/>
      <c r="BB74" s="216"/>
      <c r="BC74" s="216"/>
      <c r="BD74" s="216"/>
      <c r="BE74" s="216"/>
      <c r="BF74" s="216"/>
      <c r="BG74" s="216"/>
      <c r="BH74" s="216"/>
      <c r="BI74" s="216"/>
    </row>
    <row r="75" spans="1:65" x14ac:dyDescent="0.25">
      <c r="A75" s="212"/>
      <c r="B75" s="212">
        <v>73</v>
      </c>
      <c r="C75" s="213" t="s">
        <v>1976</v>
      </c>
      <c r="D75" s="203"/>
      <c r="E75" s="212" t="s">
        <v>1977</v>
      </c>
      <c r="F75" s="212" t="s">
        <v>1997</v>
      </c>
      <c r="G75" s="236">
        <v>2017</v>
      </c>
      <c r="H75" s="214">
        <v>8</v>
      </c>
      <c r="I75" s="212" t="s">
        <v>1284</v>
      </c>
      <c r="J75" s="215">
        <v>40</v>
      </c>
      <c r="K75" s="216">
        <v>20</v>
      </c>
      <c r="L75" s="216">
        <v>20</v>
      </c>
      <c r="M75" s="215">
        <v>22</v>
      </c>
      <c r="N75" s="215">
        <v>18</v>
      </c>
      <c r="O75" s="202" t="s">
        <v>1979</v>
      </c>
      <c r="P75" s="202"/>
      <c r="Q75" s="202"/>
      <c r="R75" s="202">
        <v>1</v>
      </c>
      <c r="S75" s="202">
        <v>1</v>
      </c>
      <c r="T75" s="202">
        <v>1</v>
      </c>
      <c r="U75" s="202">
        <v>81</v>
      </c>
      <c r="V75" s="240">
        <v>1</v>
      </c>
      <c r="W75" s="240">
        <v>1</v>
      </c>
      <c r="X75" s="240"/>
      <c r="Y75" s="212" t="s">
        <v>1218</v>
      </c>
      <c r="Z75" s="212">
        <v>3</v>
      </c>
      <c r="AA75" s="217">
        <v>21.63</v>
      </c>
      <c r="AB75" s="216">
        <v>3.7</v>
      </c>
      <c r="AC75" s="217">
        <v>23.95</v>
      </c>
      <c r="AD75" s="216">
        <v>2.63</v>
      </c>
      <c r="AE75" s="217">
        <v>21.61</v>
      </c>
      <c r="AF75" s="216">
        <v>3.4</v>
      </c>
      <c r="AG75" s="217">
        <v>22.28</v>
      </c>
      <c r="AH75" s="216">
        <v>2.61</v>
      </c>
      <c r="AI75" s="218">
        <v>16.23</v>
      </c>
      <c r="AJ75" s="216">
        <v>1.25</v>
      </c>
      <c r="AK75" s="218">
        <v>14.88</v>
      </c>
      <c r="AL75" s="216">
        <v>1.23</v>
      </c>
      <c r="AM75" s="218">
        <v>16.29</v>
      </c>
      <c r="AN75" s="216">
        <v>1.22</v>
      </c>
      <c r="AO75" s="218">
        <v>15.18</v>
      </c>
      <c r="AP75" s="216">
        <v>1.56</v>
      </c>
      <c r="AQ75" s="216">
        <f t="shared" si="2"/>
        <v>1.3499999999999996</v>
      </c>
      <c r="AR75" s="216">
        <f t="shared" si="3"/>
        <v>1.1099999999999994</v>
      </c>
      <c r="AS75" s="219"/>
      <c r="AT75" s="216"/>
      <c r="AU75" s="219"/>
      <c r="AV75" s="216"/>
      <c r="AW75" s="219"/>
      <c r="AX75" s="216"/>
      <c r="AY75" s="219"/>
      <c r="AZ75" s="216"/>
      <c r="BA75" s="216"/>
      <c r="BB75" s="216"/>
      <c r="BC75" s="216"/>
      <c r="BD75" s="216"/>
      <c r="BE75" s="216"/>
      <c r="BF75" s="216"/>
      <c r="BG75" s="216"/>
      <c r="BH75" s="216"/>
      <c r="BI75" s="216"/>
    </row>
    <row r="76" spans="1:65" x14ac:dyDescent="0.25">
      <c r="A76" s="212"/>
      <c r="B76" s="212">
        <v>74</v>
      </c>
      <c r="C76" s="213" t="s">
        <v>1981</v>
      </c>
      <c r="D76" s="203"/>
      <c r="E76" s="212" t="s">
        <v>979</v>
      </c>
      <c r="F76" s="212" t="s">
        <v>277</v>
      </c>
      <c r="G76" s="236">
        <v>2017</v>
      </c>
      <c r="H76" s="214">
        <v>4</v>
      </c>
      <c r="I76" s="212" t="s">
        <v>1275</v>
      </c>
      <c r="J76" s="215">
        <v>62</v>
      </c>
      <c r="K76" s="216">
        <v>31</v>
      </c>
      <c r="L76" s="216">
        <v>31</v>
      </c>
      <c r="M76" s="215">
        <v>35</v>
      </c>
      <c r="N76" s="215">
        <v>27</v>
      </c>
      <c r="O76" s="202" t="s">
        <v>1491</v>
      </c>
      <c r="P76" s="202"/>
      <c r="Q76" s="202">
        <v>1</v>
      </c>
      <c r="R76" s="202">
        <v>1</v>
      </c>
      <c r="S76" s="202">
        <v>1</v>
      </c>
      <c r="T76" s="202">
        <v>1</v>
      </c>
      <c r="U76" s="202">
        <v>72</v>
      </c>
      <c r="V76" s="240">
        <v>1</v>
      </c>
      <c r="W76" s="240"/>
      <c r="X76" s="240">
        <v>1</v>
      </c>
      <c r="Y76" s="212" t="s">
        <v>1218</v>
      </c>
      <c r="Z76" s="212">
        <v>3</v>
      </c>
      <c r="AA76" s="217">
        <v>19.649999999999999</v>
      </c>
      <c r="AB76" s="216">
        <v>4.37</v>
      </c>
      <c r="AC76" s="217">
        <v>27.49</v>
      </c>
      <c r="AD76" s="216">
        <v>5.15</v>
      </c>
      <c r="AE76" s="217">
        <v>19.88</v>
      </c>
      <c r="AF76" s="216">
        <v>4.0599999999999996</v>
      </c>
      <c r="AG76" s="217">
        <v>20.309999999999999</v>
      </c>
      <c r="AH76" s="216">
        <v>3.82</v>
      </c>
      <c r="AI76" s="218"/>
      <c r="AJ76" s="216"/>
      <c r="AK76" s="218"/>
      <c r="AL76" s="216"/>
      <c r="AM76" s="218"/>
      <c r="AN76" s="216"/>
      <c r="AO76" s="218"/>
      <c r="AP76" s="216"/>
      <c r="AQ76" s="216">
        <f t="shared" si="2"/>
        <v>0</v>
      </c>
      <c r="AR76" s="216">
        <f t="shared" si="3"/>
        <v>0</v>
      </c>
      <c r="AS76" s="219">
        <v>22.91</v>
      </c>
      <c r="AT76" s="216">
        <v>4.16</v>
      </c>
      <c r="AU76" s="219">
        <v>37.630000000000003</v>
      </c>
      <c r="AV76" s="216">
        <v>5.72</v>
      </c>
      <c r="AW76" s="219">
        <v>23.03</v>
      </c>
      <c r="AX76" s="216">
        <v>5.34</v>
      </c>
      <c r="AY76" s="219">
        <v>26.85</v>
      </c>
      <c r="AZ76" s="216">
        <v>2.09</v>
      </c>
      <c r="BA76" s="216"/>
      <c r="BB76" s="216"/>
      <c r="BC76" s="216"/>
      <c r="BD76" s="216"/>
      <c r="BE76" s="216"/>
      <c r="BF76" s="216"/>
      <c r="BG76" s="216"/>
      <c r="BH76" s="216"/>
      <c r="BI76" s="216"/>
    </row>
    <row r="77" spans="1:65" x14ac:dyDescent="0.25">
      <c r="A77" s="212"/>
      <c r="B77" s="212">
        <v>75</v>
      </c>
      <c r="C77" s="213" t="s">
        <v>1988</v>
      </c>
      <c r="D77" s="203"/>
      <c r="E77" s="212" t="s">
        <v>1989</v>
      </c>
      <c r="F77" s="212" t="s">
        <v>1990</v>
      </c>
      <c r="G77" s="236">
        <v>2017</v>
      </c>
      <c r="H77" s="214">
        <v>2</v>
      </c>
      <c r="I77" s="212" t="s">
        <v>1282</v>
      </c>
      <c r="J77" s="215">
        <v>76</v>
      </c>
      <c r="K77" s="216">
        <v>38</v>
      </c>
      <c r="L77" s="216">
        <v>38</v>
      </c>
      <c r="M77" s="215">
        <v>47</v>
      </c>
      <c r="N77" s="215">
        <v>29</v>
      </c>
      <c r="O77" s="202" t="s">
        <v>1992</v>
      </c>
      <c r="P77" s="202"/>
      <c r="Q77" s="202">
        <v>1</v>
      </c>
      <c r="R77" s="202">
        <v>1</v>
      </c>
      <c r="S77" s="202">
        <v>1</v>
      </c>
      <c r="T77" s="202">
        <v>1</v>
      </c>
      <c r="U77" s="202">
        <v>70</v>
      </c>
      <c r="V77" s="240">
        <v>1</v>
      </c>
      <c r="W77" s="240"/>
      <c r="X77" s="240"/>
      <c r="Y77" s="212" t="s">
        <v>1395</v>
      </c>
      <c r="Z77" s="212">
        <v>1</v>
      </c>
      <c r="AA77" s="217">
        <v>25.78</v>
      </c>
      <c r="AB77" s="216">
        <v>6.78</v>
      </c>
      <c r="AC77" s="217">
        <v>44.11</v>
      </c>
      <c r="AD77" s="216">
        <v>4.5599999999999996</v>
      </c>
      <c r="AE77" s="217">
        <v>25.67</v>
      </c>
      <c r="AF77" s="216">
        <v>6.61</v>
      </c>
      <c r="AG77" s="217">
        <v>38.15</v>
      </c>
      <c r="AH77" s="216">
        <v>3.54</v>
      </c>
      <c r="AI77" s="218"/>
      <c r="AJ77" s="216"/>
      <c r="AK77" s="218"/>
      <c r="AL77" s="216"/>
      <c r="AM77" s="218"/>
      <c r="AN77" s="216"/>
      <c r="AO77" s="218"/>
      <c r="AP77" s="216"/>
      <c r="AQ77" s="216">
        <f t="shared" si="2"/>
        <v>0</v>
      </c>
      <c r="AR77" s="216">
        <f t="shared" si="3"/>
        <v>0</v>
      </c>
      <c r="AS77" s="219"/>
      <c r="AT77" s="216"/>
      <c r="AU77" s="219"/>
      <c r="AV77" s="216"/>
      <c r="AW77" s="219"/>
      <c r="AX77" s="216"/>
      <c r="AY77" s="219"/>
      <c r="AZ77" s="216"/>
      <c r="BA77" s="216"/>
      <c r="BB77" s="216"/>
      <c r="BC77" s="216"/>
      <c r="BD77" s="216"/>
      <c r="BE77" s="216"/>
      <c r="BF77" s="216"/>
      <c r="BG77" s="216"/>
      <c r="BH77" s="216"/>
      <c r="BI77" s="216"/>
    </row>
    <row r="78" spans="1:65" x14ac:dyDescent="0.25">
      <c r="A78" s="212"/>
      <c r="B78" s="212"/>
      <c r="C78" s="213" t="s">
        <v>2001</v>
      </c>
      <c r="D78" s="203"/>
      <c r="E78" s="212" t="s">
        <v>2004</v>
      </c>
      <c r="F78" s="242" t="s">
        <v>1851</v>
      </c>
      <c r="G78" s="236">
        <v>2017</v>
      </c>
      <c r="H78" s="214">
        <v>6</v>
      </c>
      <c r="I78" s="242" t="s">
        <v>1275</v>
      </c>
      <c r="J78" s="215">
        <v>60</v>
      </c>
      <c r="K78" s="216">
        <v>30</v>
      </c>
      <c r="L78" s="216">
        <v>30</v>
      </c>
      <c r="M78" s="215">
        <v>29</v>
      </c>
      <c r="N78" s="215">
        <v>31</v>
      </c>
      <c r="O78" s="243" t="s">
        <v>2002</v>
      </c>
      <c r="P78" s="202"/>
      <c r="Q78" s="202">
        <v>1</v>
      </c>
      <c r="R78" s="202">
        <v>1</v>
      </c>
      <c r="S78" s="202">
        <v>1</v>
      </c>
      <c r="T78" s="202"/>
      <c r="U78" s="202">
        <v>69</v>
      </c>
      <c r="V78" s="240">
        <v>1</v>
      </c>
      <c r="W78" s="240">
        <v>1</v>
      </c>
      <c r="X78" s="240"/>
      <c r="Y78" s="242" t="s">
        <v>1218</v>
      </c>
      <c r="Z78" s="212">
        <v>3</v>
      </c>
      <c r="AA78" s="217">
        <v>16.079999999999998</v>
      </c>
      <c r="AB78" s="216">
        <v>1.53</v>
      </c>
      <c r="AC78" s="217">
        <v>19.18</v>
      </c>
      <c r="AD78" s="216">
        <v>1.45</v>
      </c>
      <c r="AE78" s="217">
        <v>16.22</v>
      </c>
      <c r="AF78" s="216">
        <v>1.21</v>
      </c>
      <c r="AG78" s="217">
        <v>18.46</v>
      </c>
      <c r="AH78" s="216">
        <v>1.18</v>
      </c>
      <c r="AI78" s="218">
        <v>26.08</v>
      </c>
      <c r="AJ78" s="216">
        <v>1.28</v>
      </c>
      <c r="AK78" s="218">
        <v>21.05</v>
      </c>
      <c r="AL78" s="216">
        <v>1.55</v>
      </c>
      <c r="AM78" s="218">
        <v>25.17</v>
      </c>
      <c r="AN78" s="216">
        <v>1.32</v>
      </c>
      <c r="AO78" s="218">
        <v>25.02</v>
      </c>
      <c r="AP78" s="216">
        <v>1.67</v>
      </c>
      <c r="AQ78" s="216">
        <f t="shared" si="2"/>
        <v>5.0299999999999976</v>
      </c>
      <c r="AR78" s="216">
        <f t="shared" si="3"/>
        <v>0.15000000000000213</v>
      </c>
      <c r="AS78" s="219"/>
      <c r="AT78" s="216"/>
      <c r="AU78" s="219"/>
      <c r="AV78" s="216"/>
      <c r="AW78" s="219"/>
      <c r="AX78" s="216"/>
      <c r="AY78" s="219"/>
      <c r="AZ78" s="216"/>
      <c r="BA78" s="216"/>
      <c r="BB78" s="216"/>
      <c r="BC78" s="216"/>
      <c r="BD78" s="216"/>
      <c r="BE78" s="216"/>
      <c r="BF78" s="216"/>
      <c r="BG78" s="216"/>
      <c r="BH78" s="216"/>
      <c r="BI78" s="216"/>
    </row>
    <row r="79" spans="1:65" x14ac:dyDescent="0.25">
      <c r="A79" s="212"/>
      <c r="B79" s="212"/>
      <c r="C79" s="213" t="s">
        <v>2006</v>
      </c>
      <c r="D79" s="254" t="s">
        <v>2072</v>
      </c>
      <c r="E79" s="212" t="s">
        <v>2007</v>
      </c>
      <c r="F79" s="212" t="s">
        <v>23</v>
      </c>
      <c r="G79" s="236">
        <v>2017</v>
      </c>
      <c r="H79" s="214">
        <v>6</v>
      </c>
      <c r="I79" s="242" t="s">
        <v>1276</v>
      </c>
      <c r="J79" s="215">
        <v>76</v>
      </c>
      <c r="K79" s="216">
        <v>38</v>
      </c>
      <c r="L79" s="216">
        <v>38</v>
      </c>
      <c r="M79" s="215">
        <v>31</v>
      </c>
      <c r="N79" s="215">
        <v>45</v>
      </c>
      <c r="O79" s="243" t="s">
        <v>2009</v>
      </c>
      <c r="P79" s="202"/>
      <c r="Q79" s="202">
        <v>1</v>
      </c>
      <c r="R79" s="202">
        <v>1</v>
      </c>
      <c r="S79" s="202">
        <v>1</v>
      </c>
      <c r="T79" s="202"/>
      <c r="U79" s="202">
        <v>68</v>
      </c>
      <c r="V79" s="240"/>
      <c r="W79" s="240">
        <v>1</v>
      </c>
      <c r="X79" s="240"/>
      <c r="Y79" s="242" t="s">
        <v>1218</v>
      </c>
      <c r="Z79" s="212">
        <v>3</v>
      </c>
      <c r="AA79" s="217"/>
      <c r="AB79" s="216"/>
      <c r="AC79" s="217"/>
      <c r="AD79" s="216"/>
      <c r="AE79" s="217"/>
      <c r="AF79" s="216"/>
      <c r="AG79" s="217"/>
      <c r="AH79" s="216"/>
      <c r="AI79" s="218">
        <v>26.53</v>
      </c>
      <c r="AJ79" s="216">
        <v>6.92</v>
      </c>
      <c r="AK79" s="218">
        <v>46.43</v>
      </c>
      <c r="AL79" s="216">
        <v>12.13</v>
      </c>
      <c r="AM79" s="218">
        <v>26.55</v>
      </c>
      <c r="AN79" s="216">
        <v>6.34</v>
      </c>
      <c r="AO79" s="218">
        <v>32.450000000000003</v>
      </c>
      <c r="AP79" s="216">
        <v>6.36</v>
      </c>
      <c r="AQ79" s="216">
        <f t="shared" si="2"/>
        <v>-19.899999999999999</v>
      </c>
      <c r="AR79" s="216">
        <f t="shared" si="3"/>
        <v>-5.9000000000000021</v>
      </c>
      <c r="AS79" s="219"/>
      <c r="AT79" s="216"/>
      <c r="AU79" s="219"/>
      <c r="AV79" s="216"/>
      <c r="AW79" s="219"/>
      <c r="AX79" s="216"/>
      <c r="AY79" s="219"/>
      <c r="AZ79" s="216"/>
      <c r="BA79" s="216"/>
      <c r="BB79" s="216"/>
      <c r="BC79" s="216"/>
      <c r="BD79" s="216"/>
      <c r="BE79" s="216"/>
      <c r="BF79" s="216"/>
      <c r="BG79" s="216"/>
      <c r="BH79" s="216"/>
      <c r="BI79" s="216"/>
    </row>
    <row r="80" spans="1:65" x14ac:dyDescent="0.25">
      <c r="A80" s="212"/>
      <c r="B80" s="212"/>
      <c r="C80" s="244" t="s">
        <v>2010</v>
      </c>
      <c r="D80" s="254" t="s">
        <v>2072</v>
      </c>
      <c r="E80" s="242" t="s">
        <v>2011</v>
      </c>
      <c r="F80" s="242" t="s">
        <v>1910</v>
      </c>
      <c r="G80" s="236">
        <v>2017</v>
      </c>
      <c r="H80" s="214">
        <v>8</v>
      </c>
      <c r="I80" s="242" t="s">
        <v>1279</v>
      </c>
      <c r="J80" s="215">
        <v>80</v>
      </c>
      <c r="K80" s="216">
        <v>40</v>
      </c>
      <c r="L80" s="216">
        <v>40</v>
      </c>
      <c r="M80" s="215">
        <v>48</v>
      </c>
      <c r="N80" s="215">
        <v>32</v>
      </c>
      <c r="O80" s="243" t="s">
        <v>2014</v>
      </c>
      <c r="P80" s="202"/>
      <c r="Q80" s="202">
        <v>1</v>
      </c>
      <c r="R80" s="202">
        <v>1</v>
      </c>
      <c r="S80" s="202">
        <v>1</v>
      </c>
      <c r="T80" s="202"/>
      <c r="U80" s="202">
        <v>69</v>
      </c>
      <c r="V80" s="240">
        <v>1</v>
      </c>
      <c r="W80" s="240">
        <v>1</v>
      </c>
      <c r="X80" s="240"/>
      <c r="Y80" s="242" t="s">
        <v>1218</v>
      </c>
      <c r="Z80" s="212">
        <v>3</v>
      </c>
      <c r="AA80" s="217">
        <v>18.45</v>
      </c>
      <c r="AB80" s="216">
        <v>1.07</v>
      </c>
      <c r="AC80" s="217">
        <v>25.12</v>
      </c>
      <c r="AD80" s="216">
        <v>1.38</v>
      </c>
      <c r="AE80" s="217">
        <v>19.670000000000002</v>
      </c>
      <c r="AF80" s="216">
        <v>1.18</v>
      </c>
      <c r="AG80" s="217">
        <v>20.350000000000001</v>
      </c>
      <c r="AH80" s="216">
        <v>1.32</v>
      </c>
      <c r="AI80" s="218">
        <v>25.51</v>
      </c>
      <c r="AJ80" s="216">
        <v>1.38</v>
      </c>
      <c r="AK80" s="218">
        <v>38.46</v>
      </c>
      <c r="AL80" s="216">
        <v>1.68</v>
      </c>
      <c r="AM80" s="218">
        <v>24.37</v>
      </c>
      <c r="AN80" s="216">
        <v>1.28</v>
      </c>
      <c r="AO80" s="218">
        <v>30.46</v>
      </c>
      <c r="AP80" s="216">
        <v>1.68</v>
      </c>
      <c r="AQ80" s="216">
        <f t="shared" si="2"/>
        <v>-12.95</v>
      </c>
      <c r="AR80" s="216">
        <f t="shared" si="3"/>
        <v>-6.09</v>
      </c>
      <c r="AS80" s="219"/>
      <c r="AT80" s="216"/>
      <c r="AU80" s="219"/>
      <c r="AV80" s="216"/>
      <c r="AW80" s="219"/>
      <c r="AX80" s="216"/>
      <c r="AY80" s="219"/>
      <c r="AZ80" s="216"/>
      <c r="BA80" s="216"/>
      <c r="BB80" s="216"/>
      <c r="BC80" s="216"/>
      <c r="BD80" s="216"/>
      <c r="BE80" s="216"/>
      <c r="BF80" s="216"/>
      <c r="BG80" s="216"/>
      <c r="BH80" s="216"/>
      <c r="BI80" s="216"/>
    </row>
    <row r="81" spans="1:61" x14ac:dyDescent="0.25">
      <c r="A81" s="212"/>
      <c r="B81" s="212"/>
      <c r="C81" s="244" t="s">
        <v>2015</v>
      </c>
      <c r="D81" s="254" t="s">
        <v>2072</v>
      </c>
      <c r="E81" s="242" t="s">
        <v>2016</v>
      </c>
      <c r="F81" s="212" t="s">
        <v>1884</v>
      </c>
      <c r="G81" s="236">
        <v>2017</v>
      </c>
      <c r="H81" s="214">
        <v>10</v>
      </c>
      <c r="I81" s="242" t="s">
        <v>1275</v>
      </c>
      <c r="J81" s="215">
        <v>58</v>
      </c>
      <c r="K81" s="216">
        <v>29</v>
      </c>
      <c r="L81" s="216">
        <v>29</v>
      </c>
      <c r="M81" s="215">
        <v>26</v>
      </c>
      <c r="N81" s="215">
        <v>32</v>
      </c>
      <c r="O81" s="243" t="s">
        <v>2018</v>
      </c>
      <c r="P81" s="202">
        <v>1</v>
      </c>
      <c r="Q81" s="202">
        <v>1</v>
      </c>
      <c r="R81" s="202">
        <v>1</v>
      </c>
      <c r="S81" s="202">
        <v>1</v>
      </c>
      <c r="T81" s="202"/>
      <c r="U81" s="202">
        <v>59.5</v>
      </c>
      <c r="V81" s="240"/>
      <c r="W81" s="240">
        <v>1</v>
      </c>
      <c r="X81" s="240"/>
      <c r="Y81" s="242" t="s">
        <v>1395</v>
      </c>
      <c r="Z81" s="212">
        <v>1</v>
      </c>
      <c r="AA81" s="217"/>
      <c r="AB81" s="216"/>
      <c r="AC81" s="217"/>
      <c r="AD81" s="216"/>
      <c r="AE81" s="217"/>
      <c r="AF81" s="216"/>
      <c r="AG81" s="217"/>
      <c r="AH81" s="216"/>
      <c r="AI81" s="218">
        <v>25.59</v>
      </c>
      <c r="AJ81" s="216">
        <v>5.61</v>
      </c>
      <c r="AK81" s="218">
        <v>39.43</v>
      </c>
      <c r="AL81" s="216">
        <v>4.12</v>
      </c>
      <c r="AM81" s="218">
        <v>25.13</v>
      </c>
      <c r="AN81" s="216">
        <v>5.76</v>
      </c>
      <c r="AO81" s="218">
        <v>30.28</v>
      </c>
      <c r="AP81" s="216">
        <v>4.01</v>
      </c>
      <c r="AQ81" s="216">
        <f t="shared" si="2"/>
        <v>-13.84</v>
      </c>
      <c r="AR81" s="216">
        <f t="shared" si="3"/>
        <v>-5.1500000000000021</v>
      </c>
      <c r="AS81" s="219"/>
      <c r="AT81" s="216"/>
      <c r="AU81" s="219"/>
      <c r="AV81" s="216"/>
      <c r="AW81" s="219"/>
      <c r="AX81" s="216"/>
      <c r="AY81" s="219"/>
      <c r="AZ81" s="216"/>
      <c r="BA81" s="216"/>
      <c r="BB81" s="216"/>
      <c r="BC81" s="216"/>
      <c r="BD81" s="216"/>
      <c r="BE81" s="216"/>
      <c r="BF81" s="216"/>
      <c r="BG81" s="216"/>
      <c r="BH81" s="216"/>
      <c r="BI81" s="216"/>
    </row>
    <row r="82" spans="1:61" x14ac:dyDescent="0.25">
      <c r="A82" s="212"/>
      <c r="B82" s="212"/>
      <c r="C82" s="244" t="s">
        <v>2020</v>
      </c>
      <c r="D82" s="254" t="s">
        <v>2072</v>
      </c>
      <c r="E82" s="212" t="s">
        <v>2021</v>
      </c>
      <c r="F82" s="212" t="s">
        <v>2022</v>
      </c>
      <c r="G82" s="236">
        <v>2017</v>
      </c>
      <c r="H82" s="214">
        <v>10</v>
      </c>
      <c r="I82" s="242" t="s">
        <v>1281</v>
      </c>
      <c r="J82" s="215">
        <v>60</v>
      </c>
      <c r="K82" s="216">
        <v>30</v>
      </c>
      <c r="L82" s="216">
        <v>30</v>
      </c>
      <c r="M82" s="215">
        <v>35</v>
      </c>
      <c r="N82" s="215">
        <v>25</v>
      </c>
      <c r="O82" s="243" t="s">
        <v>2024</v>
      </c>
      <c r="P82" s="202"/>
      <c r="Q82" s="202"/>
      <c r="R82" s="202">
        <v>1</v>
      </c>
      <c r="S82" s="202">
        <v>1</v>
      </c>
      <c r="T82" s="202">
        <v>1</v>
      </c>
      <c r="U82" s="202">
        <v>74.5</v>
      </c>
      <c r="V82" s="240">
        <v>1</v>
      </c>
      <c r="W82" s="240">
        <v>1</v>
      </c>
      <c r="X82" s="240"/>
      <c r="Y82" s="242" t="s">
        <v>1218</v>
      </c>
      <c r="Z82" s="212">
        <v>3</v>
      </c>
      <c r="AA82" s="217">
        <v>12.02</v>
      </c>
      <c r="AB82" s="216">
        <v>2.44</v>
      </c>
      <c r="AC82" s="217">
        <v>24.17</v>
      </c>
      <c r="AD82" s="216">
        <v>5</v>
      </c>
      <c r="AE82" s="217">
        <v>12.06</v>
      </c>
      <c r="AF82" s="216">
        <v>2.61</v>
      </c>
      <c r="AG82" s="217">
        <v>17.690000000000001</v>
      </c>
      <c r="AH82" s="216">
        <v>5.27</v>
      </c>
      <c r="AI82" s="218">
        <v>23.33</v>
      </c>
      <c r="AJ82" s="216">
        <v>3.67</v>
      </c>
      <c r="AK82" s="218">
        <v>68.42</v>
      </c>
      <c r="AL82" s="216">
        <v>3.74</v>
      </c>
      <c r="AM82" s="218">
        <v>23.29</v>
      </c>
      <c r="AN82" s="216">
        <v>3.88</v>
      </c>
      <c r="AO82" s="218">
        <v>52.11</v>
      </c>
      <c r="AP82" s="216">
        <v>3.98</v>
      </c>
      <c r="AQ82" s="216">
        <f t="shared" si="2"/>
        <v>-45.09</v>
      </c>
      <c r="AR82" s="216">
        <f t="shared" si="3"/>
        <v>-28.82</v>
      </c>
      <c r="AS82" s="219"/>
      <c r="AT82" s="216"/>
      <c r="AU82" s="219"/>
      <c r="AV82" s="216"/>
      <c r="AW82" s="219"/>
      <c r="AX82" s="216"/>
      <c r="AY82" s="219"/>
      <c r="AZ82" s="216"/>
      <c r="BA82" s="216"/>
      <c r="BB82" s="216"/>
      <c r="BC82" s="216"/>
      <c r="BD82" s="216"/>
      <c r="BE82" s="216"/>
      <c r="BF82" s="216"/>
      <c r="BG82" s="216"/>
      <c r="BH82" s="216"/>
      <c r="BI82" s="216"/>
    </row>
    <row r="83" spans="1:61" x14ac:dyDescent="0.25">
      <c r="A83" s="212"/>
      <c r="B83" s="212"/>
      <c r="C83" s="244" t="s">
        <v>2026</v>
      </c>
      <c r="D83" s="251"/>
      <c r="E83" s="212" t="s">
        <v>2027</v>
      </c>
      <c r="F83" s="242" t="s">
        <v>2028</v>
      </c>
      <c r="G83" s="236">
        <v>2017</v>
      </c>
      <c r="H83" s="214">
        <v>12</v>
      </c>
      <c r="I83" s="242" t="s">
        <v>1278</v>
      </c>
      <c r="J83" s="215">
        <v>92</v>
      </c>
      <c r="K83" s="216">
        <v>46</v>
      </c>
      <c r="L83" s="216">
        <v>46</v>
      </c>
      <c r="M83" s="215">
        <v>58</v>
      </c>
      <c r="N83" s="215">
        <v>34</v>
      </c>
      <c r="O83" s="243" t="s">
        <v>2030</v>
      </c>
      <c r="P83" s="202"/>
      <c r="Q83" s="202">
        <v>1</v>
      </c>
      <c r="R83" s="202">
        <v>1</v>
      </c>
      <c r="S83" s="202">
        <v>1</v>
      </c>
      <c r="T83" s="202"/>
      <c r="U83" s="202">
        <v>70.5</v>
      </c>
      <c r="V83" s="240">
        <v>1</v>
      </c>
      <c r="W83" s="240">
        <v>1</v>
      </c>
      <c r="X83" s="240"/>
      <c r="Y83" s="242" t="s">
        <v>1395</v>
      </c>
      <c r="Z83" s="212">
        <v>1</v>
      </c>
      <c r="AA83" s="217">
        <v>15.47</v>
      </c>
      <c r="AB83" s="216">
        <v>2.38</v>
      </c>
      <c r="AC83" s="217">
        <v>20.76</v>
      </c>
      <c r="AD83" s="216">
        <v>4.66</v>
      </c>
      <c r="AE83" s="217">
        <v>15.36</v>
      </c>
      <c r="AF83" s="216">
        <v>2.25</v>
      </c>
      <c r="AG83" s="217">
        <v>17.59</v>
      </c>
      <c r="AH83" s="216">
        <v>3.49</v>
      </c>
      <c r="AI83" s="218">
        <v>17.649999999999999</v>
      </c>
      <c r="AJ83" s="216">
        <v>3.62</v>
      </c>
      <c r="AK83" s="218">
        <v>12.91</v>
      </c>
      <c r="AL83" s="216">
        <v>2.25</v>
      </c>
      <c r="AM83" s="218">
        <v>17.53</v>
      </c>
      <c r="AN83" s="216">
        <v>3.51</v>
      </c>
      <c r="AO83" s="218">
        <v>15.32</v>
      </c>
      <c r="AP83" s="216">
        <v>1.77</v>
      </c>
      <c r="AQ83" s="216">
        <f t="shared" si="2"/>
        <v>4.7399999999999984</v>
      </c>
      <c r="AR83" s="216">
        <f t="shared" si="3"/>
        <v>2.2100000000000009</v>
      </c>
      <c r="AS83" s="219"/>
      <c r="AT83" s="216"/>
      <c r="AU83" s="219"/>
      <c r="AV83" s="216"/>
      <c r="AW83" s="219"/>
      <c r="AX83" s="216"/>
      <c r="AY83" s="219"/>
      <c r="AZ83" s="216"/>
      <c r="BA83" s="216"/>
      <c r="BB83" s="216"/>
      <c r="BC83" s="216"/>
      <c r="BD83" s="216"/>
      <c r="BE83" s="216"/>
      <c r="BF83" s="216"/>
      <c r="BG83" s="216"/>
      <c r="BH83" s="216"/>
      <c r="BI83" s="216"/>
    </row>
    <row r="84" spans="1:61" x14ac:dyDescent="0.25">
      <c r="A84" s="212"/>
      <c r="B84" s="212"/>
      <c r="C84" s="244" t="s">
        <v>2032</v>
      </c>
      <c r="D84" s="254" t="s">
        <v>2072</v>
      </c>
      <c r="E84" s="212" t="s">
        <v>2033</v>
      </c>
      <c r="F84" s="242" t="s">
        <v>2034</v>
      </c>
      <c r="G84" s="236">
        <v>2017</v>
      </c>
      <c r="H84" s="214">
        <v>8</v>
      </c>
      <c r="I84" s="242" t="s">
        <v>1275</v>
      </c>
      <c r="J84" s="215">
        <v>74</v>
      </c>
      <c r="K84" s="216">
        <v>37</v>
      </c>
      <c r="L84" s="216">
        <v>37</v>
      </c>
      <c r="M84" s="215">
        <v>41</v>
      </c>
      <c r="N84" s="215">
        <v>33</v>
      </c>
      <c r="O84" s="243" t="s">
        <v>2036</v>
      </c>
      <c r="P84" s="202"/>
      <c r="Q84" s="202">
        <v>1</v>
      </c>
      <c r="R84" s="202">
        <v>1</v>
      </c>
      <c r="S84" s="202">
        <v>1</v>
      </c>
      <c r="T84" s="202"/>
      <c r="U84" s="202">
        <v>71</v>
      </c>
      <c r="V84" s="240">
        <v>1</v>
      </c>
      <c r="W84" s="240">
        <v>1</v>
      </c>
      <c r="X84" s="240"/>
      <c r="Y84" s="242" t="s">
        <v>1396</v>
      </c>
      <c r="Z84" s="212">
        <v>2</v>
      </c>
      <c r="AA84" s="217">
        <v>14.63</v>
      </c>
      <c r="AB84" s="216">
        <v>2.84</v>
      </c>
      <c r="AC84" s="217">
        <v>22.45</v>
      </c>
      <c r="AD84" s="216">
        <v>3.69</v>
      </c>
      <c r="AE84" s="217">
        <v>14.92</v>
      </c>
      <c r="AF84" s="216">
        <v>2.4700000000000002</v>
      </c>
      <c r="AG84" s="217">
        <v>16.47</v>
      </c>
      <c r="AH84" s="216">
        <v>2.5499999999999998</v>
      </c>
      <c r="AI84" s="218">
        <v>18.63</v>
      </c>
      <c r="AJ84" s="216">
        <v>2.04</v>
      </c>
      <c r="AK84" s="218">
        <v>29.41</v>
      </c>
      <c r="AL84" s="216">
        <v>3.98</v>
      </c>
      <c r="AM84" s="218">
        <v>18.420000000000002</v>
      </c>
      <c r="AN84" s="216">
        <v>2.11</v>
      </c>
      <c r="AO84" s="218">
        <v>20.11</v>
      </c>
      <c r="AP84" s="216">
        <v>2.5499999999999998</v>
      </c>
      <c r="AQ84" s="216">
        <f t="shared" si="2"/>
        <v>-10.780000000000001</v>
      </c>
      <c r="AR84" s="216">
        <f t="shared" si="3"/>
        <v>-1.6899999999999977</v>
      </c>
      <c r="AS84" s="219"/>
      <c r="AT84" s="216"/>
      <c r="AU84" s="219"/>
      <c r="AV84" s="216"/>
      <c r="AW84" s="219"/>
      <c r="AX84" s="216"/>
      <c r="AY84" s="219"/>
      <c r="AZ84" s="216"/>
      <c r="BA84" s="216"/>
      <c r="BB84" s="216"/>
      <c r="BC84" s="216"/>
      <c r="BD84" s="216"/>
      <c r="BE84" s="216"/>
      <c r="BF84" s="216"/>
      <c r="BG84" s="216"/>
      <c r="BH84" s="216"/>
      <c r="BI84" s="216"/>
    </row>
    <row r="85" spans="1:61" x14ac:dyDescent="0.25">
      <c r="A85" s="212"/>
      <c r="B85" s="212"/>
      <c r="C85" s="244" t="s">
        <v>2038</v>
      </c>
      <c r="D85" s="251"/>
      <c r="E85" s="212" t="s">
        <v>2039</v>
      </c>
      <c r="F85" s="242" t="s">
        <v>2040</v>
      </c>
      <c r="G85" s="236">
        <v>2017</v>
      </c>
      <c r="H85" s="214">
        <v>11</v>
      </c>
      <c r="I85" s="242" t="s">
        <v>1278</v>
      </c>
      <c r="J85" s="215">
        <v>82</v>
      </c>
      <c r="K85" s="216">
        <v>42</v>
      </c>
      <c r="L85" s="216">
        <v>40</v>
      </c>
      <c r="M85" s="215">
        <v>42</v>
      </c>
      <c r="N85" s="215">
        <v>40</v>
      </c>
      <c r="O85" s="243" t="s">
        <v>2041</v>
      </c>
      <c r="P85" s="202"/>
      <c r="Q85" s="202">
        <v>1</v>
      </c>
      <c r="R85" s="202">
        <v>1</v>
      </c>
      <c r="S85" s="202">
        <v>1</v>
      </c>
      <c r="T85" s="202">
        <v>1</v>
      </c>
      <c r="U85" s="202">
        <v>73.900000000000006</v>
      </c>
      <c r="V85" s="240">
        <v>1</v>
      </c>
      <c r="W85" s="240"/>
      <c r="X85" s="240"/>
      <c r="Y85" s="242" t="s">
        <v>1396</v>
      </c>
      <c r="Z85" s="212">
        <v>2</v>
      </c>
      <c r="AA85" s="217">
        <v>20.23</v>
      </c>
      <c r="AB85" s="216">
        <v>1.22</v>
      </c>
      <c r="AC85" s="217">
        <v>25.89</v>
      </c>
      <c r="AD85" s="216">
        <v>2.5499999999999998</v>
      </c>
      <c r="AE85" s="217">
        <v>20.25</v>
      </c>
      <c r="AF85" s="216">
        <v>1.1200000000000001</v>
      </c>
      <c r="AG85" s="217">
        <v>21.73</v>
      </c>
      <c r="AH85" s="216">
        <v>2.13</v>
      </c>
      <c r="AI85" s="218"/>
      <c r="AJ85" s="216"/>
      <c r="AK85" s="218"/>
      <c r="AL85" s="216"/>
      <c r="AM85" s="218"/>
      <c r="AN85" s="216"/>
      <c r="AO85" s="218"/>
      <c r="AP85" s="216"/>
      <c r="AQ85" s="216">
        <f t="shared" si="2"/>
        <v>0</v>
      </c>
      <c r="AR85" s="216">
        <f t="shared" si="3"/>
        <v>0</v>
      </c>
      <c r="AS85" s="219"/>
      <c r="AT85" s="216"/>
      <c r="AU85" s="219"/>
      <c r="AV85" s="216"/>
      <c r="AW85" s="219"/>
      <c r="AX85" s="216"/>
      <c r="AY85" s="219"/>
      <c r="AZ85" s="216"/>
      <c r="BA85" s="216"/>
      <c r="BB85" s="216"/>
      <c r="BC85" s="216"/>
      <c r="BD85" s="216"/>
      <c r="BE85" s="216"/>
      <c r="BF85" s="216"/>
      <c r="BG85" s="216"/>
      <c r="BH85" s="216"/>
      <c r="BI85" s="216"/>
    </row>
    <row r="86" spans="1:61" x14ac:dyDescent="0.25">
      <c r="A86" s="212"/>
      <c r="B86" s="212"/>
      <c r="C86" s="244" t="s">
        <v>2042</v>
      </c>
      <c r="D86" s="251"/>
      <c r="E86" s="212" t="s">
        <v>2043</v>
      </c>
      <c r="F86" s="242" t="s">
        <v>2044</v>
      </c>
      <c r="G86" s="236">
        <v>2017</v>
      </c>
      <c r="H86" s="214">
        <v>10</v>
      </c>
      <c r="I86" s="242" t="s">
        <v>1275</v>
      </c>
      <c r="J86" s="215">
        <v>124</v>
      </c>
      <c r="K86" s="216">
        <v>62</v>
      </c>
      <c r="L86" s="216">
        <v>62</v>
      </c>
      <c r="M86" s="215">
        <v>70</v>
      </c>
      <c r="N86" s="215">
        <v>54</v>
      </c>
      <c r="O86" s="243" t="s">
        <v>2045</v>
      </c>
      <c r="P86" s="202"/>
      <c r="Q86" s="202">
        <v>1</v>
      </c>
      <c r="R86" s="202">
        <v>1</v>
      </c>
      <c r="S86" s="202">
        <v>1</v>
      </c>
      <c r="T86" s="202">
        <v>1</v>
      </c>
      <c r="U86" s="202">
        <v>73.599999999999994</v>
      </c>
      <c r="V86" s="240"/>
      <c r="W86" s="240">
        <v>1</v>
      </c>
      <c r="X86" s="240"/>
      <c r="Y86" s="242" t="s">
        <v>1395</v>
      </c>
      <c r="Z86" s="212">
        <v>1</v>
      </c>
      <c r="AA86" s="217"/>
      <c r="AB86" s="216"/>
      <c r="AC86" s="217"/>
      <c r="AD86" s="216"/>
      <c r="AE86" s="217"/>
      <c r="AF86" s="216"/>
      <c r="AG86" s="217"/>
      <c r="AH86" s="216"/>
      <c r="AI86" s="218">
        <v>18.649999999999999</v>
      </c>
      <c r="AJ86" s="216">
        <v>8.65</v>
      </c>
      <c r="AK86" s="218">
        <v>13.98</v>
      </c>
      <c r="AL86" s="216">
        <v>4.28</v>
      </c>
      <c r="AM86" s="218">
        <v>18.739999999999998</v>
      </c>
      <c r="AN86" s="216">
        <v>8.4700000000000006</v>
      </c>
      <c r="AO86" s="218">
        <v>17.39</v>
      </c>
      <c r="AP86" s="216">
        <v>4.58</v>
      </c>
      <c r="AQ86" s="216">
        <f t="shared" si="2"/>
        <v>4.6699999999999982</v>
      </c>
      <c r="AR86" s="216">
        <f t="shared" si="3"/>
        <v>1.3499999999999979</v>
      </c>
      <c r="AS86" s="219"/>
      <c r="AT86" s="216"/>
      <c r="AU86" s="219"/>
      <c r="AV86" s="216"/>
      <c r="AW86" s="219"/>
      <c r="AX86" s="216"/>
      <c r="AY86" s="219"/>
      <c r="AZ86" s="216"/>
      <c r="BA86" s="216"/>
      <c r="BB86" s="216"/>
      <c r="BC86" s="216"/>
      <c r="BD86" s="216"/>
      <c r="BE86" s="216"/>
      <c r="BF86" s="216"/>
      <c r="BG86" s="216"/>
      <c r="BH86" s="216"/>
      <c r="BI86" s="216"/>
    </row>
    <row r="87" spans="1:61" x14ac:dyDescent="0.25">
      <c r="A87" s="212"/>
      <c r="B87" s="212"/>
      <c r="C87" s="244" t="s">
        <v>2046</v>
      </c>
      <c r="D87" s="254" t="s">
        <v>2072</v>
      </c>
      <c r="E87" s="212" t="s">
        <v>2047</v>
      </c>
      <c r="F87" s="242" t="s">
        <v>2048</v>
      </c>
      <c r="G87" s="236">
        <v>2017</v>
      </c>
      <c r="H87" s="214">
        <v>11</v>
      </c>
      <c r="I87" s="242" t="s">
        <v>2049</v>
      </c>
      <c r="J87" s="215">
        <v>108</v>
      </c>
      <c r="K87" s="216">
        <v>54</v>
      </c>
      <c r="L87" s="216">
        <v>54</v>
      </c>
      <c r="M87" s="215">
        <v>55</v>
      </c>
      <c r="N87" s="215">
        <v>53</v>
      </c>
      <c r="O87" s="243" t="s">
        <v>2050</v>
      </c>
      <c r="P87" s="202"/>
      <c r="Q87" s="202">
        <v>1</v>
      </c>
      <c r="R87" s="202">
        <v>1</v>
      </c>
      <c r="S87" s="202">
        <v>1</v>
      </c>
      <c r="T87" s="202">
        <v>1</v>
      </c>
      <c r="U87" s="202">
        <v>74</v>
      </c>
      <c r="V87" s="240">
        <v>1</v>
      </c>
      <c r="W87" s="240">
        <v>1</v>
      </c>
      <c r="X87" s="240"/>
      <c r="Y87" s="242" t="s">
        <v>2051</v>
      </c>
      <c r="Z87" s="212">
        <v>3</v>
      </c>
      <c r="AA87" s="217">
        <v>15.2</v>
      </c>
      <c r="AB87" s="216">
        <v>3</v>
      </c>
      <c r="AC87" s="217">
        <v>20.6</v>
      </c>
      <c r="AD87" s="216">
        <v>4.7</v>
      </c>
      <c r="AE87" s="217">
        <v>15.3</v>
      </c>
      <c r="AF87" s="216">
        <v>3.1</v>
      </c>
      <c r="AG87" s="217">
        <v>18.100000000000001</v>
      </c>
      <c r="AH87" s="216">
        <v>4.3</v>
      </c>
      <c r="AI87" s="218">
        <v>36.700000000000003</v>
      </c>
      <c r="AJ87" s="216">
        <v>4.2</v>
      </c>
      <c r="AK87" s="218">
        <v>50.3</v>
      </c>
      <c r="AL87" s="216">
        <v>5.7</v>
      </c>
      <c r="AM87" s="218">
        <v>35.6</v>
      </c>
      <c r="AN87" s="216">
        <v>5.7</v>
      </c>
      <c r="AO87" s="218">
        <v>45.2</v>
      </c>
      <c r="AP87" s="216">
        <v>4.3</v>
      </c>
      <c r="AQ87" s="216">
        <f t="shared" si="2"/>
        <v>-13.599999999999994</v>
      </c>
      <c r="AR87" s="216">
        <f t="shared" si="3"/>
        <v>-9.6000000000000014</v>
      </c>
      <c r="AS87" s="219"/>
      <c r="AT87" s="216"/>
      <c r="AU87" s="219"/>
      <c r="AV87" s="216"/>
      <c r="AW87" s="219"/>
      <c r="AX87" s="216"/>
      <c r="AY87" s="219"/>
      <c r="AZ87" s="216"/>
      <c r="BA87" s="216"/>
      <c r="BB87" s="216"/>
      <c r="BC87" s="216"/>
      <c r="BD87" s="216"/>
      <c r="BE87" s="216"/>
      <c r="BF87" s="216"/>
      <c r="BG87" s="216"/>
      <c r="BH87" s="216"/>
      <c r="BI87" s="216"/>
    </row>
    <row r="88" spans="1:61" x14ac:dyDescent="0.25">
      <c r="A88" s="212"/>
      <c r="B88" s="212"/>
      <c r="C88" s="244" t="s">
        <v>2052</v>
      </c>
      <c r="D88" s="254" t="s">
        <v>2072</v>
      </c>
      <c r="E88" s="212" t="s">
        <v>2053</v>
      </c>
      <c r="F88" s="242" t="s">
        <v>2054</v>
      </c>
      <c r="G88" s="236">
        <v>2017</v>
      </c>
      <c r="H88" s="214">
        <v>9</v>
      </c>
      <c r="I88" s="212" t="s">
        <v>1281</v>
      </c>
      <c r="J88" s="215">
        <v>98</v>
      </c>
      <c r="K88" s="216">
        <v>49</v>
      </c>
      <c r="L88" s="216">
        <v>49</v>
      </c>
      <c r="M88" s="215">
        <v>62</v>
      </c>
      <c r="N88" s="215">
        <v>36</v>
      </c>
      <c r="O88" s="243" t="s">
        <v>2055</v>
      </c>
      <c r="P88" s="202"/>
      <c r="Q88" s="202">
        <v>1</v>
      </c>
      <c r="R88" s="202">
        <v>1</v>
      </c>
      <c r="S88" s="202">
        <v>1</v>
      </c>
      <c r="T88" s="202">
        <v>1</v>
      </c>
      <c r="U88" s="202">
        <v>73</v>
      </c>
      <c r="V88" s="240">
        <v>1</v>
      </c>
      <c r="W88" s="240">
        <v>1</v>
      </c>
      <c r="X88" s="240"/>
      <c r="Y88" s="242" t="s">
        <v>2056</v>
      </c>
      <c r="Z88" s="212">
        <v>2</v>
      </c>
      <c r="AA88" s="217">
        <v>13.4</v>
      </c>
      <c r="AB88" s="216">
        <v>5.2</v>
      </c>
      <c r="AC88" s="217">
        <v>18.7</v>
      </c>
      <c r="AD88" s="216">
        <v>6.5</v>
      </c>
      <c r="AE88" s="217">
        <v>13.3</v>
      </c>
      <c r="AF88" s="216">
        <v>5.4</v>
      </c>
      <c r="AG88" s="217">
        <v>15.1</v>
      </c>
      <c r="AH88" s="216">
        <v>5.7</v>
      </c>
      <c r="AI88" s="218">
        <v>46.3</v>
      </c>
      <c r="AJ88" s="216">
        <v>6.6</v>
      </c>
      <c r="AK88" s="218">
        <v>68.900000000000006</v>
      </c>
      <c r="AL88" s="216">
        <v>7.2</v>
      </c>
      <c r="AM88" s="218">
        <v>47.1</v>
      </c>
      <c r="AN88" s="216">
        <v>6.4</v>
      </c>
      <c r="AO88" s="218">
        <v>55.7</v>
      </c>
      <c r="AP88" s="216">
        <v>6.8</v>
      </c>
      <c r="AQ88" s="216">
        <f t="shared" si="2"/>
        <v>-22.600000000000009</v>
      </c>
      <c r="AR88" s="216">
        <f t="shared" si="3"/>
        <v>-8.6000000000000014</v>
      </c>
      <c r="AS88" s="219"/>
      <c r="AT88" s="216"/>
      <c r="AU88" s="219"/>
      <c r="AV88" s="216"/>
      <c r="AW88" s="219"/>
      <c r="AX88" s="216"/>
      <c r="AY88" s="219"/>
      <c r="AZ88" s="216"/>
      <c r="BA88" s="216"/>
      <c r="BB88" s="216"/>
      <c r="BC88" s="216"/>
      <c r="BD88" s="216"/>
      <c r="BE88" s="216"/>
      <c r="BF88" s="216"/>
      <c r="BG88" s="216"/>
      <c r="BH88" s="216"/>
      <c r="BI88" s="216"/>
    </row>
    <row r="89" spans="1:61" x14ac:dyDescent="0.25">
      <c r="A89" s="212"/>
      <c r="B89" s="212"/>
      <c r="C89" s="244" t="s">
        <v>2057</v>
      </c>
      <c r="D89" s="254" t="s">
        <v>2072</v>
      </c>
      <c r="E89" s="212" t="s">
        <v>2058</v>
      </c>
      <c r="F89" s="242" t="s">
        <v>2059</v>
      </c>
      <c r="G89" s="236">
        <v>2017</v>
      </c>
      <c r="H89" s="214">
        <v>11</v>
      </c>
      <c r="I89" s="242" t="s">
        <v>2049</v>
      </c>
      <c r="J89" s="215">
        <v>100</v>
      </c>
      <c r="K89" s="216">
        <v>50</v>
      </c>
      <c r="L89" s="216">
        <v>50</v>
      </c>
      <c r="M89" s="215">
        <v>47</v>
      </c>
      <c r="N89" s="215">
        <v>53</v>
      </c>
      <c r="O89" s="243" t="s">
        <v>2060</v>
      </c>
      <c r="P89" s="202"/>
      <c r="Q89" s="202">
        <v>1</v>
      </c>
      <c r="R89" s="202">
        <v>1</v>
      </c>
      <c r="S89" s="202">
        <v>1</v>
      </c>
      <c r="T89" s="202">
        <v>1</v>
      </c>
      <c r="U89" s="202">
        <v>75</v>
      </c>
      <c r="V89" s="240"/>
      <c r="W89" s="240">
        <v>1</v>
      </c>
      <c r="X89" s="240"/>
      <c r="Y89" s="242" t="s">
        <v>1395</v>
      </c>
      <c r="Z89" s="212">
        <v>1</v>
      </c>
      <c r="AA89" s="217"/>
      <c r="AB89" s="216"/>
      <c r="AC89" s="217"/>
      <c r="AD89" s="216"/>
      <c r="AE89" s="217"/>
      <c r="AF89" s="216"/>
      <c r="AG89" s="217"/>
      <c r="AH89" s="216"/>
      <c r="AI89" s="218">
        <v>66.209999999999994</v>
      </c>
      <c r="AJ89" s="216">
        <v>3.45</v>
      </c>
      <c r="AK89" s="218">
        <v>73.5</v>
      </c>
      <c r="AL89" s="216">
        <v>4.03</v>
      </c>
      <c r="AM89" s="218">
        <v>66.53</v>
      </c>
      <c r="AN89" s="216">
        <v>2.5299999999999998</v>
      </c>
      <c r="AO89" s="218">
        <v>67.44</v>
      </c>
      <c r="AP89" s="216">
        <v>4.22</v>
      </c>
      <c r="AQ89" s="216">
        <f t="shared" si="2"/>
        <v>-7.2900000000000063</v>
      </c>
      <c r="AR89" s="216">
        <f t="shared" si="3"/>
        <v>-0.90999999999999659</v>
      </c>
      <c r="AS89" s="219"/>
      <c r="AT89" s="216"/>
      <c r="AU89" s="219"/>
      <c r="AV89" s="216"/>
      <c r="AW89" s="219"/>
      <c r="AX89" s="216"/>
      <c r="AY89" s="219"/>
      <c r="AZ89" s="216"/>
      <c r="BA89" s="216"/>
      <c r="BB89" s="216"/>
      <c r="BC89" s="216"/>
      <c r="BD89" s="216"/>
      <c r="BE89" s="216"/>
      <c r="BF89" s="216"/>
      <c r="BG89" s="216"/>
      <c r="BH89" s="216"/>
      <c r="BI89" s="216"/>
    </row>
    <row r="90" spans="1:61" x14ac:dyDescent="0.25">
      <c r="A90" s="212"/>
      <c r="B90" s="212"/>
      <c r="C90" s="244" t="s">
        <v>2061</v>
      </c>
      <c r="D90" s="254"/>
      <c r="E90" s="212" t="s">
        <v>2062</v>
      </c>
      <c r="F90" s="212" t="s">
        <v>210</v>
      </c>
      <c r="G90" s="236">
        <v>2017</v>
      </c>
      <c r="H90" s="214">
        <v>10</v>
      </c>
      <c r="I90" s="242" t="s">
        <v>1276</v>
      </c>
      <c r="J90" s="215">
        <v>120</v>
      </c>
      <c r="K90" s="216">
        <v>60</v>
      </c>
      <c r="L90" s="216">
        <v>60</v>
      </c>
      <c r="M90" s="215">
        <v>71</v>
      </c>
      <c r="N90" s="215">
        <v>49</v>
      </c>
      <c r="O90" s="243" t="s">
        <v>2063</v>
      </c>
      <c r="P90" s="202"/>
      <c r="Q90" s="202"/>
      <c r="R90" s="202">
        <v>1</v>
      </c>
      <c r="S90" s="202">
        <v>1</v>
      </c>
      <c r="T90" s="202">
        <v>1</v>
      </c>
      <c r="U90" s="202">
        <v>66.5</v>
      </c>
      <c r="V90" s="240">
        <v>1</v>
      </c>
      <c r="W90" s="240">
        <v>1</v>
      </c>
      <c r="X90" s="240"/>
      <c r="Y90" s="242" t="s">
        <v>1395</v>
      </c>
      <c r="Z90" s="212">
        <v>1</v>
      </c>
      <c r="AA90" s="217">
        <v>15.89</v>
      </c>
      <c r="AB90" s="216">
        <v>4.1100000000000003</v>
      </c>
      <c r="AC90" s="217">
        <v>19.05</v>
      </c>
      <c r="AD90" s="216">
        <v>3.77</v>
      </c>
      <c r="AE90" s="217">
        <v>16.010000000000002</v>
      </c>
      <c r="AF90" s="216">
        <v>3.49</v>
      </c>
      <c r="AG90" s="217">
        <v>19.11</v>
      </c>
      <c r="AH90" s="216">
        <v>2.33</v>
      </c>
      <c r="AI90" s="218">
        <v>27.32</v>
      </c>
      <c r="AJ90" s="216">
        <v>4.01</v>
      </c>
      <c r="AK90" s="218">
        <v>22.32</v>
      </c>
      <c r="AL90" s="216">
        <v>4.09</v>
      </c>
      <c r="AM90" s="218">
        <v>25.88</v>
      </c>
      <c r="AN90" s="216">
        <v>3.48</v>
      </c>
      <c r="AO90" s="218">
        <v>27.46</v>
      </c>
      <c r="AP90" s="216">
        <v>4.37</v>
      </c>
      <c r="AQ90" s="216">
        <f t="shared" si="2"/>
        <v>5</v>
      </c>
      <c r="AR90" s="216">
        <f t="shared" si="3"/>
        <v>-1.5800000000000018</v>
      </c>
      <c r="AS90" s="219"/>
      <c r="AT90" s="216"/>
      <c r="AU90" s="219"/>
      <c r="AV90" s="216"/>
      <c r="AW90" s="219"/>
      <c r="AX90" s="216"/>
      <c r="AY90" s="219"/>
      <c r="AZ90" s="216"/>
      <c r="BA90" s="216"/>
      <c r="BB90" s="216"/>
      <c r="BC90" s="216"/>
      <c r="BD90" s="216"/>
      <c r="BE90" s="216"/>
      <c r="BF90" s="216"/>
      <c r="BG90" s="216"/>
      <c r="BH90" s="216"/>
      <c r="BI90" s="216"/>
    </row>
    <row r="91" spans="1:61" x14ac:dyDescent="0.25">
      <c r="A91" s="212"/>
      <c r="B91" s="212"/>
      <c r="C91" s="244" t="s">
        <v>2066</v>
      </c>
      <c r="D91" s="254" t="s">
        <v>2072</v>
      </c>
      <c r="E91" s="212" t="s">
        <v>2067</v>
      </c>
      <c r="F91" s="242" t="s">
        <v>2068</v>
      </c>
      <c r="G91" s="236">
        <v>2017</v>
      </c>
      <c r="H91" s="214">
        <v>8</v>
      </c>
      <c r="I91" s="242" t="s">
        <v>2064</v>
      </c>
      <c r="J91" s="215">
        <v>60</v>
      </c>
      <c r="K91" s="216">
        <v>30</v>
      </c>
      <c r="L91" s="216">
        <v>30</v>
      </c>
      <c r="M91" s="215">
        <v>43</v>
      </c>
      <c r="N91" s="215">
        <v>17</v>
      </c>
      <c r="O91" s="243" t="s">
        <v>2069</v>
      </c>
      <c r="P91" s="202">
        <v>1</v>
      </c>
      <c r="Q91" s="202">
        <v>1</v>
      </c>
      <c r="R91" s="202">
        <v>1</v>
      </c>
      <c r="S91" s="202">
        <v>1</v>
      </c>
      <c r="T91" s="202"/>
      <c r="U91" s="202">
        <v>62.1</v>
      </c>
      <c r="V91" s="240">
        <v>1</v>
      </c>
      <c r="W91" s="240">
        <v>1</v>
      </c>
      <c r="X91" s="240"/>
      <c r="Y91" s="242" t="s">
        <v>1395</v>
      </c>
      <c r="Z91" s="212">
        <v>1</v>
      </c>
      <c r="AA91" s="217">
        <v>17.89</v>
      </c>
      <c r="AB91" s="216">
        <v>4.0999999999999996</v>
      </c>
      <c r="AC91" s="217">
        <v>25.96</v>
      </c>
      <c r="AD91" s="216">
        <v>6.21</v>
      </c>
      <c r="AE91" s="217">
        <v>18.21</v>
      </c>
      <c r="AF91" s="216">
        <v>2.9</v>
      </c>
      <c r="AG91" s="217">
        <v>21.67</v>
      </c>
      <c r="AH91" s="216">
        <v>3.28</v>
      </c>
      <c r="AI91" s="218">
        <v>38.409999999999997</v>
      </c>
      <c r="AJ91" s="216">
        <v>2.87</v>
      </c>
      <c r="AK91" s="218">
        <v>45.13</v>
      </c>
      <c r="AL91" s="216">
        <v>3.17</v>
      </c>
      <c r="AM91" s="218">
        <v>39.130000000000003</v>
      </c>
      <c r="AN91" s="216">
        <v>3.1</v>
      </c>
      <c r="AO91" s="218">
        <v>41.5</v>
      </c>
      <c r="AP91" s="216">
        <v>1.63</v>
      </c>
      <c r="AQ91" s="216">
        <f t="shared" si="2"/>
        <v>-6.720000000000006</v>
      </c>
      <c r="AR91" s="216">
        <f t="shared" si="3"/>
        <v>-2.3699999999999974</v>
      </c>
      <c r="AS91" s="219"/>
      <c r="AT91" s="216"/>
      <c r="AU91" s="219"/>
      <c r="AV91" s="216"/>
      <c r="AW91" s="219"/>
      <c r="AX91" s="216"/>
      <c r="AY91" s="219"/>
      <c r="AZ91" s="216"/>
      <c r="BA91" s="216"/>
      <c r="BB91" s="216"/>
      <c r="BC91" s="216"/>
      <c r="BD91" s="216"/>
      <c r="BE91" s="216"/>
      <c r="BF91" s="216"/>
      <c r="BG91" s="216"/>
      <c r="BH91" s="216"/>
      <c r="BI91" s="216"/>
    </row>
    <row r="92" spans="1:61" x14ac:dyDescent="0.25">
      <c r="A92" s="212"/>
      <c r="B92" s="212"/>
      <c r="C92" s="244"/>
      <c r="D92" s="251"/>
      <c r="E92" s="212"/>
      <c r="F92" s="212"/>
      <c r="G92" s="236"/>
      <c r="H92" s="214"/>
      <c r="I92" s="242"/>
      <c r="J92" s="215"/>
      <c r="K92" s="216"/>
      <c r="L92" s="216"/>
      <c r="M92" s="215"/>
      <c r="N92" s="215"/>
      <c r="O92" s="243"/>
      <c r="P92" s="202"/>
      <c r="Q92" s="202"/>
      <c r="R92" s="202"/>
      <c r="S92" s="202"/>
      <c r="T92" s="202"/>
      <c r="U92" s="202"/>
      <c r="Y92" s="242"/>
      <c r="Z92" s="212"/>
      <c r="AA92" s="217"/>
      <c r="AB92" s="216"/>
      <c r="AC92" s="217"/>
      <c r="AD92" s="216"/>
      <c r="AE92" s="217"/>
      <c r="AF92" s="216"/>
      <c r="AG92" s="217"/>
      <c r="AH92" s="216"/>
      <c r="AI92" s="218"/>
      <c r="AJ92" s="216"/>
      <c r="AK92" s="218"/>
      <c r="AL92" s="216"/>
      <c r="AM92" s="218"/>
      <c r="AN92" s="216"/>
      <c r="AO92" s="218"/>
      <c r="AP92" s="216"/>
      <c r="AQ92" s="216"/>
      <c r="AR92" s="216"/>
      <c r="AS92" s="219"/>
      <c r="AT92" s="216"/>
      <c r="AU92" s="219"/>
      <c r="AV92" s="216"/>
      <c r="AW92" s="219"/>
      <c r="AX92" s="216"/>
      <c r="AY92" s="219"/>
      <c r="AZ92" s="216"/>
      <c r="BA92" s="216"/>
      <c r="BB92" s="216"/>
      <c r="BC92" s="216"/>
      <c r="BD92" s="216"/>
      <c r="BE92" s="216"/>
      <c r="BF92" s="216"/>
      <c r="BG92" s="216"/>
      <c r="BH92" s="216"/>
      <c r="BI92" s="216"/>
    </row>
    <row r="93" spans="1:61" x14ac:dyDescent="0.25">
      <c r="A93" s="212"/>
      <c r="B93" s="212"/>
      <c r="C93" s="244"/>
      <c r="D93" s="251"/>
      <c r="E93" s="212"/>
      <c r="F93" s="212"/>
      <c r="G93" s="236"/>
      <c r="H93" s="214"/>
      <c r="I93" s="242"/>
      <c r="J93" s="215"/>
      <c r="K93" s="216"/>
      <c r="L93" s="216"/>
      <c r="M93" s="215"/>
      <c r="N93" s="215"/>
      <c r="O93" s="243"/>
      <c r="P93" s="202"/>
      <c r="Q93" s="202"/>
      <c r="R93" s="202"/>
      <c r="S93" s="202"/>
      <c r="T93" s="202"/>
      <c r="U93" s="202"/>
      <c r="V93" s="240"/>
      <c r="W93" s="240"/>
      <c r="X93" s="240"/>
      <c r="Y93" s="242"/>
      <c r="Z93" s="212"/>
      <c r="AA93" s="217"/>
      <c r="AB93" s="216"/>
      <c r="AC93" s="217"/>
      <c r="AD93" s="216"/>
      <c r="AE93" s="217"/>
      <c r="AF93" s="216"/>
      <c r="AG93" s="217"/>
      <c r="AH93" s="216"/>
      <c r="AI93" s="218"/>
      <c r="AJ93" s="216"/>
      <c r="AK93" s="218"/>
      <c r="AL93" s="216"/>
      <c r="AM93" s="218"/>
      <c r="AN93" s="216"/>
      <c r="AO93" s="218"/>
      <c r="AP93" s="216"/>
      <c r="AQ93" s="216"/>
      <c r="AR93" s="216"/>
      <c r="AS93" s="219"/>
      <c r="AT93" s="216"/>
      <c r="AU93" s="219"/>
      <c r="AV93" s="216"/>
      <c r="AW93" s="219"/>
      <c r="AX93" s="216"/>
      <c r="AY93" s="219"/>
      <c r="AZ93" s="216"/>
      <c r="BA93" s="216"/>
      <c r="BB93" s="216"/>
      <c r="BC93" s="216"/>
      <c r="BD93" s="216"/>
      <c r="BE93" s="216"/>
      <c r="BF93" s="216"/>
      <c r="BG93" s="216"/>
      <c r="BH93" s="216"/>
      <c r="BI93" s="216"/>
    </row>
    <row r="94" spans="1:61" x14ac:dyDescent="0.25">
      <c r="A94" s="212"/>
      <c r="B94" s="212"/>
      <c r="C94" s="244"/>
      <c r="D94" s="251"/>
      <c r="E94" s="212"/>
      <c r="F94" s="212"/>
      <c r="G94" s="236"/>
      <c r="H94" s="214"/>
      <c r="I94" s="242"/>
      <c r="J94" s="215"/>
      <c r="K94" s="216"/>
      <c r="L94" s="216"/>
      <c r="M94" s="215"/>
      <c r="N94" s="215"/>
      <c r="O94" s="243"/>
      <c r="P94" s="202"/>
      <c r="Q94" s="202"/>
      <c r="R94" s="202"/>
      <c r="S94" s="202"/>
      <c r="T94" s="202"/>
      <c r="U94" s="202"/>
      <c r="V94" s="240"/>
      <c r="W94" s="240"/>
      <c r="X94" s="240"/>
      <c r="Y94" s="242"/>
      <c r="Z94" s="212"/>
      <c r="AA94" s="217"/>
      <c r="AB94" s="216"/>
      <c r="AC94" s="217"/>
      <c r="AD94" s="216"/>
      <c r="AE94" s="217"/>
      <c r="AF94" s="216"/>
      <c r="AG94" s="217"/>
      <c r="AH94" s="216"/>
      <c r="AI94" s="218"/>
      <c r="AJ94" s="216"/>
      <c r="AK94" s="218"/>
      <c r="AL94" s="216"/>
      <c r="AM94" s="218"/>
      <c r="AN94" s="216"/>
      <c r="AO94" s="218"/>
      <c r="AP94" s="216"/>
      <c r="AQ94" s="216"/>
      <c r="AR94" s="216"/>
      <c r="AS94" s="219"/>
      <c r="AT94" s="216"/>
      <c r="AU94" s="219"/>
      <c r="AV94" s="216"/>
      <c r="AW94" s="219"/>
      <c r="AX94" s="216"/>
      <c r="AY94" s="219"/>
      <c r="AZ94" s="216"/>
      <c r="BA94" s="216"/>
      <c r="BB94" s="216"/>
      <c r="BC94" s="216"/>
      <c r="BD94" s="216"/>
      <c r="BE94" s="216"/>
      <c r="BF94" s="216"/>
      <c r="BG94" s="216"/>
      <c r="BH94" s="216"/>
      <c r="BI94" s="216"/>
    </row>
    <row r="95" spans="1:61" x14ac:dyDescent="0.25">
      <c r="A95" s="212"/>
      <c r="B95" s="212"/>
      <c r="C95" s="244"/>
      <c r="D95" s="251"/>
      <c r="E95" s="212"/>
      <c r="F95" s="212"/>
      <c r="G95" s="236"/>
      <c r="H95" s="214"/>
      <c r="I95" s="242"/>
      <c r="J95" s="215"/>
      <c r="K95" s="216"/>
      <c r="L95" s="216"/>
      <c r="M95" s="215"/>
      <c r="N95" s="215"/>
      <c r="O95" s="243"/>
      <c r="P95" s="202"/>
      <c r="Q95" s="202"/>
      <c r="R95" s="202"/>
      <c r="S95" s="202"/>
      <c r="T95" s="202"/>
      <c r="U95" s="202"/>
      <c r="V95" s="240"/>
      <c r="W95" s="240"/>
      <c r="X95" s="240"/>
      <c r="Y95" s="242"/>
      <c r="Z95" s="212"/>
      <c r="AA95" s="217"/>
      <c r="AB95" s="216"/>
      <c r="AC95" s="217"/>
      <c r="AD95" s="216"/>
      <c r="AE95" s="217"/>
      <c r="AF95" s="216"/>
      <c r="AG95" s="217"/>
      <c r="AH95" s="216"/>
      <c r="AI95" s="218"/>
      <c r="AJ95" s="216"/>
      <c r="AK95" s="218"/>
      <c r="AL95" s="216"/>
      <c r="AM95" s="218"/>
      <c r="AN95" s="216"/>
      <c r="AO95" s="218"/>
      <c r="AP95" s="216"/>
      <c r="AQ95" s="216"/>
      <c r="AR95" s="216"/>
      <c r="AS95" s="219"/>
      <c r="AT95" s="216"/>
      <c r="AU95" s="219"/>
      <c r="AV95" s="216"/>
      <c r="AW95" s="219"/>
      <c r="AX95" s="216"/>
      <c r="AY95" s="219"/>
      <c r="AZ95" s="216"/>
      <c r="BA95" s="216"/>
      <c r="BB95" s="216"/>
      <c r="BC95" s="216"/>
      <c r="BD95" s="216"/>
      <c r="BE95" s="216"/>
      <c r="BF95" s="216"/>
      <c r="BG95" s="216"/>
      <c r="BH95" s="216"/>
      <c r="BI95" s="216"/>
    </row>
    <row r="96" spans="1:61" x14ac:dyDescent="0.25">
      <c r="A96" s="212"/>
      <c r="B96" s="212"/>
      <c r="C96" s="244"/>
      <c r="D96" s="251"/>
      <c r="E96" s="212"/>
      <c r="F96" s="212"/>
      <c r="G96" s="236"/>
      <c r="H96" s="214"/>
      <c r="I96" s="242"/>
      <c r="J96" s="215"/>
      <c r="K96" s="216"/>
      <c r="L96" s="216"/>
      <c r="M96" s="215"/>
      <c r="N96" s="215"/>
      <c r="O96" s="243"/>
      <c r="P96" s="202"/>
      <c r="Q96" s="202"/>
      <c r="R96" s="202"/>
      <c r="S96" s="202"/>
      <c r="T96" s="202"/>
      <c r="U96" s="202"/>
      <c r="V96" s="240">
        <f>SUM(V4:V92)</f>
        <v>72</v>
      </c>
      <c r="W96" s="240">
        <f>SUM(W4:W92)</f>
        <v>68</v>
      </c>
      <c r="X96" s="240">
        <f>SUM(X4:X92)</f>
        <v>15</v>
      </c>
      <c r="Y96" s="242"/>
      <c r="Z96" s="212"/>
      <c r="AA96" s="217"/>
      <c r="AB96" s="216"/>
      <c r="AC96" s="217"/>
      <c r="AD96" s="216"/>
      <c r="AE96" s="217"/>
      <c r="AF96" s="216"/>
      <c r="AG96" s="217"/>
      <c r="AH96" s="216"/>
      <c r="AI96" s="218"/>
      <c r="AJ96" s="216"/>
      <c r="AK96" s="218"/>
      <c r="AL96" s="216"/>
      <c r="AM96" s="218"/>
      <c r="AN96" s="216"/>
      <c r="AO96" s="218"/>
      <c r="AP96" s="216"/>
      <c r="AQ96" s="216"/>
      <c r="AR96" s="216"/>
      <c r="AS96" s="219"/>
      <c r="AT96" s="216"/>
      <c r="AU96" s="219"/>
      <c r="AV96" s="216"/>
      <c r="AW96" s="219"/>
      <c r="AX96" s="216"/>
      <c r="AY96" s="219"/>
      <c r="AZ96" s="216"/>
      <c r="BA96" s="216"/>
      <c r="BB96" s="216"/>
      <c r="BC96" s="216"/>
      <c r="BD96" s="216"/>
      <c r="BE96" s="216"/>
      <c r="BF96" s="216"/>
      <c r="BG96" s="216"/>
      <c r="BH96" s="216"/>
      <c r="BI96" s="216"/>
    </row>
    <row r="97" spans="1:61" x14ac:dyDescent="0.25">
      <c r="A97" s="212"/>
      <c r="B97" s="212"/>
      <c r="C97" s="244"/>
      <c r="D97" s="251"/>
      <c r="E97" s="212"/>
      <c r="F97" s="212"/>
      <c r="G97" s="236"/>
      <c r="H97" s="214"/>
      <c r="I97" s="242"/>
      <c r="J97" s="215"/>
      <c r="K97" s="216"/>
      <c r="L97" s="216"/>
      <c r="M97" s="215"/>
      <c r="N97" s="215"/>
      <c r="O97" s="243"/>
      <c r="P97" s="202"/>
      <c r="Q97" s="202"/>
      <c r="R97" s="202"/>
      <c r="S97" s="202"/>
      <c r="T97" s="202"/>
      <c r="U97" s="202"/>
      <c r="V97" s="240"/>
      <c r="W97" s="240"/>
      <c r="X97" s="240"/>
      <c r="Y97" s="242"/>
      <c r="Z97" s="212"/>
      <c r="AA97" s="217"/>
      <c r="AB97" s="216"/>
      <c r="AC97" s="217"/>
      <c r="AD97" s="216"/>
      <c r="AE97" s="217"/>
      <c r="AF97" s="216"/>
      <c r="AG97" s="217"/>
      <c r="AH97" s="216"/>
      <c r="AI97" s="218"/>
      <c r="AJ97" s="216"/>
      <c r="AK97" s="218"/>
      <c r="AL97" s="216"/>
      <c r="AM97" s="218"/>
      <c r="AN97" s="216"/>
      <c r="AO97" s="218"/>
      <c r="AP97" s="216"/>
      <c r="AQ97" s="216"/>
      <c r="AR97" s="216"/>
      <c r="AS97" s="219"/>
      <c r="AT97" s="216"/>
      <c r="AU97" s="219"/>
      <c r="AV97" s="216"/>
      <c r="AW97" s="219"/>
      <c r="AX97" s="216"/>
      <c r="AY97" s="219"/>
      <c r="AZ97" s="216"/>
      <c r="BA97" s="216"/>
      <c r="BB97" s="216"/>
      <c r="BC97" s="216"/>
      <c r="BD97" s="216"/>
      <c r="BE97" s="216"/>
      <c r="BF97" s="216"/>
      <c r="BG97" s="216"/>
      <c r="BH97" s="216"/>
      <c r="BI97" s="216"/>
    </row>
    <row r="98" spans="1:61" x14ac:dyDescent="0.25">
      <c r="A98" s="212"/>
      <c r="B98" s="212"/>
      <c r="C98" s="244"/>
      <c r="D98" s="251"/>
      <c r="E98" s="212"/>
      <c r="F98" s="212"/>
      <c r="G98" s="236"/>
      <c r="H98" s="214"/>
      <c r="I98" s="242"/>
      <c r="J98" s="215"/>
      <c r="K98" s="216"/>
      <c r="L98" s="216"/>
      <c r="M98" s="215"/>
      <c r="N98" s="215"/>
      <c r="O98" s="243"/>
      <c r="P98" s="202"/>
      <c r="Q98" s="202"/>
      <c r="R98" s="202"/>
      <c r="S98" s="202"/>
      <c r="T98" s="202"/>
      <c r="U98" s="202"/>
      <c r="V98" s="240"/>
      <c r="W98" s="240"/>
      <c r="X98" s="240"/>
      <c r="Y98" s="242"/>
      <c r="Z98" s="212"/>
      <c r="AA98" s="217"/>
      <c r="AB98" s="216"/>
      <c r="AC98" s="217"/>
      <c r="AD98" s="216"/>
      <c r="AE98" s="217"/>
      <c r="AF98" s="216"/>
      <c r="AG98" s="217"/>
      <c r="AH98" s="216"/>
      <c r="AI98" s="218"/>
      <c r="AJ98" s="216"/>
      <c r="AK98" s="218"/>
      <c r="AL98" s="216"/>
      <c r="AM98" s="218"/>
      <c r="AN98" s="216"/>
      <c r="AO98" s="218"/>
      <c r="AP98" s="216"/>
      <c r="AQ98" s="216"/>
      <c r="AR98" s="216"/>
      <c r="AS98" s="219"/>
      <c r="AT98" s="216"/>
      <c r="AU98" s="219"/>
      <c r="AV98" s="216"/>
      <c r="AW98" s="219"/>
      <c r="AX98" s="216"/>
      <c r="AY98" s="219"/>
      <c r="AZ98" s="216"/>
      <c r="BA98" s="216"/>
      <c r="BB98" s="216"/>
      <c r="BC98" s="216"/>
      <c r="BD98" s="216"/>
      <c r="BE98" s="216"/>
      <c r="BF98" s="216"/>
      <c r="BG98" s="216"/>
      <c r="BH98" s="216"/>
      <c r="BI98" s="216"/>
    </row>
    <row r="100" spans="1:61" x14ac:dyDescent="0.25">
      <c r="C100" s="247" t="s">
        <v>2065</v>
      </c>
      <c r="D100" s="252"/>
    </row>
  </sheetData>
  <autoFilter ref="A1:BI2" xr:uid="{00000000-0009-0000-0000-00000B00000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8" showButton="0"/>
    <filterColumn colId="39" showButton="0"/>
    <filterColumn colId="40" showButton="0"/>
    <filterColumn colId="44" showButton="0"/>
    <filterColumn colId="45" showButton="0"/>
    <filterColumn colId="46" showButton="0"/>
    <filterColumn colId="48" showButton="0"/>
    <filterColumn colId="49" showButton="0"/>
    <filterColumn colId="50" showButton="0"/>
    <filterColumn colId="53" showButton="0"/>
    <filterColumn colId="54" showButton="0"/>
    <filterColumn colId="55" showButton="0"/>
    <filterColumn colId="57" showButton="0"/>
    <filterColumn colId="58" showButton="0"/>
    <filterColumn colId="59" showButton="0"/>
  </autoFilter>
  <mergeCells count="9">
    <mergeCell ref="BA1:BA2"/>
    <mergeCell ref="BB1:BE1"/>
    <mergeCell ref="BF1:BI1"/>
    <mergeCell ref="AA1:AD1"/>
    <mergeCell ref="AE1:AH1"/>
    <mergeCell ref="AI1:AL1"/>
    <mergeCell ref="AM1:AP1"/>
    <mergeCell ref="AS1:AV1"/>
    <mergeCell ref="AW1:AZ1"/>
  </mergeCells>
  <phoneticPr fontId="1" type="noConversion"/>
  <conditionalFormatting sqref="AQ1:AR1 AQ3:AR1048576">
    <cfRule type="cellIs" dxfId="2" priority="1" operator="lessThan">
      <formula>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V100"/>
  <sheetViews>
    <sheetView zoomScale="85" zoomScaleNormal="85" workbookViewId="0">
      <pane xSplit="5" ySplit="3" topLeftCell="F19" activePane="bottomRight" state="frozen"/>
      <selection activeCell="C1" sqref="C1"/>
      <selection pane="topRight" activeCell="E1" sqref="E1"/>
      <selection pane="bottomLeft" activeCell="C4" sqref="C4"/>
      <selection pane="bottomRight" activeCell="A48" sqref="A48:XFD48"/>
    </sheetView>
  </sheetViews>
  <sheetFormatPr defaultColWidth="9" defaultRowHeight="15" x14ac:dyDescent="0.25"/>
  <cols>
    <col min="1" max="3" width="9" style="220" customWidth="1"/>
    <col min="4" max="4" width="50.75" style="220" customWidth="1"/>
    <col min="5" max="5" width="10.25" style="202" customWidth="1"/>
    <col min="6" max="6" width="9" style="220" customWidth="1"/>
    <col min="7" max="7" width="19.5" style="220" customWidth="1"/>
    <col min="8" max="8" width="9" style="238" customWidth="1"/>
    <col min="9" max="25" width="9" style="220" customWidth="1"/>
    <col min="26" max="26" width="14.125" style="220" customWidth="1"/>
    <col min="27" max="27" width="12.5" style="220" customWidth="1"/>
    <col min="28" max="28" width="7.625" style="232" customWidth="1"/>
    <col min="29" max="29" width="7.625" style="220" customWidth="1"/>
    <col min="30" max="30" width="7.625" style="232" customWidth="1"/>
    <col min="31" max="31" width="7.625" style="220" customWidth="1"/>
    <col min="32" max="32" width="7.625" style="232" customWidth="1"/>
    <col min="33" max="33" width="7.625" style="220" customWidth="1"/>
    <col min="34" max="34" width="7.625" style="232" customWidth="1"/>
    <col min="35" max="35" width="7.625" style="220" customWidth="1"/>
    <col min="36" max="36" width="7.625" style="233" customWidth="1"/>
    <col min="37" max="37" width="7.625" style="220" customWidth="1"/>
    <col min="38" max="38" width="7.625" style="233" customWidth="1"/>
    <col min="39" max="39" width="7.625" style="220" customWidth="1"/>
    <col min="40" max="40" width="7.625" style="233" customWidth="1"/>
    <col min="41" max="41" width="7.625" style="220" customWidth="1"/>
    <col min="42" max="42" width="7.625" style="233" customWidth="1"/>
    <col min="43" max="43" width="7.625" style="220" customWidth="1"/>
    <col min="44" max="44" width="7.625" style="257" customWidth="1"/>
    <col min="45" max="45" width="7.625" style="220" customWidth="1"/>
    <col min="46" max="46" width="7.625" style="257" customWidth="1"/>
    <col min="47" max="47" width="7.625" style="220" customWidth="1"/>
    <col min="48" max="48" width="7.625" style="257" customWidth="1"/>
    <col min="49" max="49" width="7.625" style="220" customWidth="1"/>
    <col min="50" max="50" width="7.625" style="257" customWidth="1"/>
    <col min="51" max="51" width="7.625" style="220" customWidth="1"/>
    <col min="52" max="52" width="9.375" style="220" bestFit="1" customWidth="1"/>
    <col min="53" max="53" width="15.25" style="220" customWidth="1"/>
    <col min="54" max="54" width="9" style="231"/>
    <col min="55" max="55" width="9" style="220"/>
    <col min="56" max="56" width="9" style="231"/>
    <col min="57" max="57" width="9" style="220"/>
    <col min="58" max="58" width="9" style="231"/>
    <col min="59" max="59" width="9" style="220"/>
    <col min="60" max="60" width="9" style="231"/>
    <col min="61" max="62" width="9" style="220"/>
    <col min="63" max="70" width="9" style="220" customWidth="1"/>
    <col min="71" max="16384" width="9" style="220"/>
  </cols>
  <sheetData>
    <row r="1" spans="1:70" s="196" customFormat="1" ht="14.25" x14ac:dyDescent="0.2">
      <c r="D1" s="197" t="s">
        <v>0</v>
      </c>
      <c r="E1" s="36" t="s">
        <v>2071</v>
      </c>
      <c r="F1" s="196" t="s">
        <v>15</v>
      </c>
      <c r="G1" s="198" t="s">
        <v>21</v>
      </c>
      <c r="H1" s="234" t="s">
        <v>1996</v>
      </c>
      <c r="I1" s="199" t="s">
        <v>1986</v>
      </c>
      <c r="J1" s="198" t="s">
        <v>1274</v>
      </c>
      <c r="K1" s="200" t="s">
        <v>1253</v>
      </c>
      <c r="L1" s="198" t="s">
        <v>1311</v>
      </c>
      <c r="M1" s="198" t="s">
        <v>1312</v>
      </c>
      <c r="N1" s="200" t="s">
        <v>1813</v>
      </c>
      <c r="O1" s="200"/>
      <c r="P1" s="198" t="s">
        <v>14</v>
      </c>
      <c r="Q1" s="198" t="s">
        <v>1366</v>
      </c>
      <c r="R1" s="198"/>
      <c r="S1" s="198"/>
      <c r="T1" s="198"/>
      <c r="U1" s="198"/>
      <c r="V1" s="198" t="s">
        <v>1251</v>
      </c>
      <c r="W1" s="201" t="s">
        <v>558</v>
      </c>
      <c r="X1" s="201" t="s">
        <v>141</v>
      </c>
      <c r="Y1" s="201" t="s">
        <v>1270</v>
      </c>
      <c r="Z1" s="198" t="s">
        <v>1225</v>
      </c>
      <c r="AA1" s="198" t="s">
        <v>1458</v>
      </c>
      <c r="AB1" s="272" t="s">
        <v>1410</v>
      </c>
      <c r="AC1" s="270"/>
      <c r="AD1" s="270"/>
      <c r="AE1" s="271"/>
      <c r="AF1" s="272" t="s">
        <v>1411</v>
      </c>
      <c r="AG1" s="270"/>
      <c r="AH1" s="270"/>
      <c r="AI1" s="271"/>
      <c r="AJ1" s="270" t="s">
        <v>1412</v>
      </c>
      <c r="AK1" s="270"/>
      <c r="AL1" s="270"/>
      <c r="AM1" s="271"/>
      <c r="AN1" s="270" t="s">
        <v>1413</v>
      </c>
      <c r="AO1" s="270"/>
      <c r="AP1" s="270"/>
      <c r="AQ1" s="271"/>
      <c r="AR1" s="270" t="s">
        <v>1412</v>
      </c>
      <c r="AS1" s="270"/>
      <c r="AT1" s="270"/>
      <c r="AU1" s="271"/>
      <c r="AV1" s="270" t="s">
        <v>1413</v>
      </c>
      <c r="AW1" s="270"/>
      <c r="AX1" s="270"/>
      <c r="AY1" s="271"/>
      <c r="AZ1" s="248"/>
      <c r="BA1" s="248"/>
      <c r="BB1" s="270" t="s">
        <v>1870</v>
      </c>
      <c r="BC1" s="270"/>
      <c r="BD1" s="270"/>
      <c r="BE1" s="271"/>
      <c r="BF1" s="270" t="s">
        <v>1871</v>
      </c>
      <c r="BG1" s="270"/>
      <c r="BH1" s="270"/>
      <c r="BI1" s="271"/>
      <c r="BJ1" s="273" t="s">
        <v>1303</v>
      </c>
      <c r="BK1" s="270" t="s">
        <v>1416</v>
      </c>
      <c r="BL1" s="270"/>
      <c r="BM1" s="270"/>
      <c r="BN1" s="271"/>
      <c r="BO1" s="270" t="s">
        <v>1417</v>
      </c>
      <c r="BP1" s="270"/>
      <c r="BQ1" s="270"/>
      <c r="BR1" s="271"/>
    </row>
    <row r="2" spans="1:70" s="202" customFormat="1" ht="14.25" x14ac:dyDescent="0.2">
      <c r="A2" s="202" t="s">
        <v>1293</v>
      </c>
      <c r="B2" s="202" t="s">
        <v>1847</v>
      </c>
      <c r="C2" s="243" t="s">
        <v>2093</v>
      </c>
      <c r="D2" s="203"/>
      <c r="E2" s="203"/>
      <c r="G2" s="204"/>
      <c r="H2" s="235"/>
      <c r="I2" s="205"/>
      <c r="J2" s="204"/>
      <c r="K2" s="206"/>
      <c r="L2" s="204"/>
      <c r="M2" s="204"/>
      <c r="N2" s="206" t="s">
        <v>1814</v>
      </c>
      <c r="O2" s="206" t="s">
        <v>1815</v>
      </c>
      <c r="P2" s="204"/>
      <c r="Q2" s="204"/>
      <c r="R2" s="204"/>
      <c r="S2" s="204"/>
      <c r="T2" s="204"/>
      <c r="U2" s="204"/>
      <c r="V2" s="204"/>
      <c r="W2" s="207"/>
      <c r="X2" s="207"/>
      <c r="Y2" s="207"/>
      <c r="Z2" s="204"/>
      <c r="AA2" s="204"/>
      <c r="AB2" s="208" t="s">
        <v>1295</v>
      </c>
      <c r="AC2" s="202" t="s">
        <v>1296</v>
      </c>
      <c r="AD2" s="208" t="s">
        <v>1297</v>
      </c>
      <c r="AE2" s="202" t="s">
        <v>1298</v>
      </c>
      <c r="AF2" s="208" t="s">
        <v>1295</v>
      </c>
      <c r="AG2" s="202" t="s">
        <v>1296</v>
      </c>
      <c r="AH2" s="208" t="s">
        <v>1297</v>
      </c>
      <c r="AI2" s="202" t="s">
        <v>1298</v>
      </c>
      <c r="AJ2" s="209" t="s">
        <v>1295</v>
      </c>
      <c r="AK2" s="202" t="s">
        <v>1296</v>
      </c>
      <c r="AL2" s="209" t="s">
        <v>1297</v>
      </c>
      <c r="AM2" s="202" t="s">
        <v>1298</v>
      </c>
      <c r="AN2" s="209" t="s">
        <v>1295</v>
      </c>
      <c r="AO2" s="202" t="s">
        <v>1296</v>
      </c>
      <c r="AP2" s="209" t="s">
        <v>1297</v>
      </c>
      <c r="AQ2" s="202" t="s">
        <v>1298</v>
      </c>
      <c r="AR2" s="255" t="s">
        <v>1295</v>
      </c>
      <c r="AS2" s="202" t="s">
        <v>1296</v>
      </c>
      <c r="AT2" s="255" t="s">
        <v>1297</v>
      </c>
      <c r="AU2" s="202" t="s">
        <v>1298</v>
      </c>
      <c r="AV2" s="255" t="s">
        <v>1295</v>
      </c>
      <c r="AW2" s="202" t="s">
        <v>1296</v>
      </c>
      <c r="AX2" s="255" t="s">
        <v>1297</v>
      </c>
      <c r="AY2" s="202" t="s">
        <v>1298</v>
      </c>
      <c r="BB2" s="210" t="s">
        <v>1295</v>
      </c>
      <c r="BC2" s="202" t="s">
        <v>1296</v>
      </c>
      <c r="BD2" s="210" t="s">
        <v>1297</v>
      </c>
      <c r="BE2" s="202" t="s">
        <v>1298</v>
      </c>
      <c r="BF2" s="210" t="s">
        <v>1295</v>
      </c>
      <c r="BG2" s="202" t="s">
        <v>1296</v>
      </c>
      <c r="BH2" s="210" t="s">
        <v>1297</v>
      </c>
      <c r="BI2" s="202" t="s">
        <v>1298</v>
      </c>
      <c r="BJ2" s="274"/>
      <c r="BK2" s="202" t="s">
        <v>1295</v>
      </c>
      <c r="BL2" s="202" t="s">
        <v>1296</v>
      </c>
      <c r="BM2" s="202" t="s">
        <v>1297</v>
      </c>
      <c r="BN2" s="202" t="s">
        <v>1298</v>
      </c>
      <c r="BO2" s="202" t="s">
        <v>1295</v>
      </c>
      <c r="BP2" s="202" t="s">
        <v>1296</v>
      </c>
      <c r="BQ2" s="202" t="s">
        <v>1297</v>
      </c>
      <c r="BR2" s="202" t="s">
        <v>1298</v>
      </c>
    </row>
    <row r="3" spans="1:70" s="202" customFormat="1" ht="14.25" x14ac:dyDescent="0.2">
      <c r="B3" s="241" t="s">
        <v>2095</v>
      </c>
      <c r="C3" s="241" t="s">
        <v>2094</v>
      </c>
      <c r="D3" s="197" t="s">
        <v>1445</v>
      </c>
      <c r="E3" s="36" t="s">
        <v>2077</v>
      </c>
      <c r="F3" s="196" t="s">
        <v>1446</v>
      </c>
      <c r="G3" s="198" t="s">
        <v>1447</v>
      </c>
      <c r="H3" s="234" t="s">
        <v>1448</v>
      </c>
      <c r="I3" s="199" t="s">
        <v>1987</v>
      </c>
      <c r="J3" s="198" t="s">
        <v>1449</v>
      </c>
      <c r="K3" s="200" t="s">
        <v>1450</v>
      </c>
      <c r="L3" s="198" t="s">
        <v>1453</v>
      </c>
      <c r="M3" s="198" t="s">
        <v>1455</v>
      </c>
      <c r="N3" s="200" t="s">
        <v>1857</v>
      </c>
      <c r="O3" s="200" t="s">
        <v>1858</v>
      </c>
      <c r="P3" s="198" t="s">
        <v>1451</v>
      </c>
      <c r="Q3" s="198" t="s">
        <v>1540</v>
      </c>
      <c r="R3" s="198" t="s">
        <v>1541</v>
      </c>
      <c r="S3" s="198" t="s">
        <v>1598</v>
      </c>
      <c r="T3" s="198" t="s">
        <v>1542</v>
      </c>
      <c r="U3" s="198" t="s">
        <v>1539</v>
      </c>
      <c r="V3" s="198" t="s">
        <v>1452</v>
      </c>
      <c r="W3" s="201" t="s">
        <v>558</v>
      </c>
      <c r="X3" s="201" t="s">
        <v>141</v>
      </c>
      <c r="Y3" s="201" t="s">
        <v>1270</v>
      </c>
      <c r="Z3" s="198" t="s">
        <v>1454</v>
      </c>
      <c r="AA3" s="198" t="s">
        <v>1459</v>
      </c>
      <c r="AB3" s="208" t="s">
        <v>1405</v>
      </c>
      <c r="AC3" s="202" t="s">
        <v>1406</v>
      </c>
      <c r="AD3" s="208" t="s">
        <v>1427</v>
      </c>
      <c r="AE3" s="202" t="s">
        <v>1428</v>
      </c>
      <c r="AF3" s="208" t="s">
        <v>1407</v>
      </c>
      <c r="AG3" s="202" t="s">
        <v>1408</v>
      </c>
      <c r="AH3" s="208" t="s">
        <v>1409</v>
      </c>
      <c r="AI3" s="202" t="s">
        <v>1418</v>
      </c>
      <c r="AJ3" s="209" t="s">
        <v>2083</v>
      </c>
      <c r="AK3" s="202" t="s">
        <v>2080</v>
      </c>
      <c r="AL3" s="209" t="s">
        <v>2081</v>
      </c>
      <c r="AM3" s="202" t="s">
        <v>2084</v>
      </c>
      <c r="AN3" s="209" t="s">
        <v>2082</v>
      </c>
      <c r="AO3" s="202" t="s">
        <v>2078</v>
      </c>
      <c r="AP3" s="209" t="s">
        <v>2079</v>
      </c>
      <c r="AQ3" s="202" t="s">
        <v>2085</v>
      </c>
      <c r="AR3" s="255" t="s">
        <v>2086</v>
      </c>
      <c r="AS3" s="202" t="s">
        <v>2087</v>
      </c>
      <c r="AT3" s="255" t="s">
        <v>2088</v>
      </c>
      <c r="AU3" s="202" t="s">
        <v>2089</v>
      </c>
      <c r="AV3" s="255" t="s">
        <v>2090</v>
      </c>
      <c r="AW3" s="202" t="s">
        <v>2091</v>
      </c>
      <c r="AX3" s="255" t="s">
        <v>2092</v>
      </c>
      <c r="AY3" s="202" t="s">
        <v>1436</v>
      </c>
      <c r="AZ3" s="243" t="s">
        <v>2074</v>
      </c>
      <c r="BA3" s="243" t="s">
        <v>2076</v>
      </c>
      <c r="BB3" s="210" t="s">
        <v>1421</v>
      </c>
      <c r="BC3" s="202" t="s">
        <v>1422</v>
      </c>
      <c r="BD3" s="210" t="s">
        <v>1437</v>
      </c>
      <c r="BE3" s="202" t="s">
        <v>1438</v>
      </c>
      <c r="BF3" s="210" t="s">
        <v>1419</v>
      </c>
      <c r="BG3" s="202" t="s">
        <v>1420</v>
      </c>
      <c r="BH3" s="210" t="s">
        <v>1439</v>
      </c>
      <c r="BI3" s="202" t="s">
        <v>1440</v>
      </c>
      <c r="BJ3" s="249" t="s">
        <v>1460</v>
      </c>
      <c r="BK3" s="202" t="s">
        <v>1423</v>
      </c>
      <c r="BL3" s="202" t="s">
        <v>1424</v>
      </c>
      <c r="BM3" s="202" t="s">
        <v>1441</v>
      </c>
      <c r="BN3" s="202" t="s">
        <v>1442</v>
      </c>
      <c r="BO3" s="202" t="s">
        <v>1425</v>
      </c>
      <c r="BP3" s="202" t="s">
        <v>1426</v>
      </c>
      <c r="BQ3" s="202" t="s">
        <v>1443</v>
      </c>
      <c r="BR3" s="202" t="s">
        <v>1444</v>
      </c>
    </row>
    <row r="4" spans="1:70" x14ac:dyDescent="0.25">
      <c r="A4" s="212">
        <v>36</v>
      </c>
      <c r="B4" s="212">
        <v>2</v>
      </c>
      <c r="C4" s="212">
        <v>1</v>
      </c>
      <c r="D4" s="213" t="s">
        <v>920</v>
      </c>
      <c r="E4" s="251" t="s">
        <v>2072</v>
      </c>
      <c r="F4" s="212" t="s">
        <v>921</v>
      </c>
      <c r="G4" s="212" t="s">
        <v>61</v>
      </c>
      <c r="H4" s="236">
        <v>2010</v>
      </c>
      <c r="I4" s="214">
        <v>5</v>
      </c>
      <c r="J4" s="212" t="s">
        <v>1281</v>
      </c>
      <c r="K4" s="215">
        <v>68</v>
      </c>
      <c r="L4" s="216">
        <v>34</v>
      </c>
      <c r="M4" s="216">
        <v>34</v>
      </c>
      <c r="N4" s="215">
        <v>25</v>
      </c>
      <c r="O4" s="215">
        <v>43</v>
      </c>
      <c r="P4" s="202" t="s">
        <v>1266</v>
      </c>
      <c r="Q4" s="202"/>
      <c r="R4" s="202"/>
      <c r="S4" s="202">
        <v>1</v>
      </c>
      <c r="T4" s="202">
        <v>1</v>
      </c>
      <c r="U4" s="202">
        <v>1</v>
      </c>
      <c r="V4" s="202">
        <v>67.650000000000006</v>
      </c>
      <c r="W4" s="240"/>
      <c r="X4" s="240">
        <v>1</v>
      </c>
      <c r="Y4" s="240"/>
      <c r="Z4" s="212" t="s">
        <v>1218</v>
      </c>
      <c r="AA4" s="212">
        <v>3</v>
      </c>
      <c r="AB4" s="217"/>
      <c r="AC4" s="216"/>
      <c r="AD4" s="217"/>
      <c r="AE4" s="216"/>
      <c r="AF4" s="217"/>
      <c r="AG4" s="216"/>
      <c r="AH4" s="217"/>
      <c r="AI4" s="216"/>
      <c r="AJ4" s="218">
        <v>24.77</v>
      </c>
      <c r="AK4" s="216">
        <v>13.99</v>
      </c>
      <c r="AL4" s="218">
        <v>94.48</v>
      </c>
      <c r="AM4" s="216">
        <v>12.93</v>
      </c>
      <c r="AN4" s="218">
        <v>28.52</v>
      </c>
      <c r="AO4" s="216">
        <v>14.38</v>
      </c>
      <c r="AP4" s="218">
        <v>74.88</v>
      </c>
      <c r="AQ4" s="216">
        <v>15.38</v>
      </c>
      <c r="AR4" s="256">
        <v>94.48</v>
      </c>
      <c r="AS4" s="216">
        <v>12.93</v>
      </c>
      <c r="AT4" s="256">
        <v>24.77</v>
      </c>
      <c r="AU4" s="216">
        <v>13.99</v>
      </c>
      <c r="AV4" s="256">
        <v>74.88</v>
      </c>
      <c r="AW4" s="216">
        <v>15.38</v>
      </c>
      <c r="AX4" s="256">
        <v>28.52</v>
      </c>
      <c r="AY4" s="216">
        <v>14.38</v>
      </c>
      <c r="AZ4" s="216">
        <f t="shared" ref="AZ4" si="0">AR4-AT4</f>
        <v>69.710000000000008</v>
      </c>
      <c r="BA4" s="216">
        <f t="shared" ref="BA4" si="1">AV4-AX4</f>
        <v>46.36</v>
      </c>
      <c r="BB4" s="219"/>
      <c r="BC4" s="216"/>
      <c r="BD4" s="219"/>
      <c r="BE4" s="216"/>
      <c r="BF4" s="219"/>
      <c r="BG4" s="216"/>
      <c r="BH4" s="219"/>
      <c r="BI4" s="216"/>
      <c r="BJ4" s="216"/>
      <c r="BK4" s="216"/>
      <c r="BL4" s="216"/>
      <c r="BM4" s="216"/>
      <c r="BN4" s="216"/>
      <c r="BO4" s="216"/>
      <c r="BP4" s="216"/>
      <c r="BQ4" s="216"/>
      <c r="BR4" s="216"/>
    </row>
    <row r="5" spans="1:70" x14ac:dyDescent="0.25">
      <c r="A5" s="212">
        <v>4</v>
      </c>
      <c r="B5" s="212">
        <v>3</v>
      </c>
      <c r="C5" s="212">
        <v>2</v>
      </c>
      <c r="D5" s="221" t="s">
        <v>973</v>
      </c>
      <c r="E5" s="250"/>
      <c r="F5" s="212" t="s">
        <v>974</v>
      </c>
      <c r="G5" s="212" t="s">
        <v>638</v>
      </c>
      <c r="H5" s="236">
        <v>2011</v>
      </c>
      <c r="I5" s="214">
        <v>12</v>
      </c>
      <c r="J5" s="212" t="s">
        <v>1282</v>
      </c>
      <c r="K5" s="215">
        <v>58</v>
      </c>
      <c r="L5" s="216">
        <v>30</v>
      </c>
      <c r="M5" s="216">
        <v>28</v>
      </c>
      <c r="N5" s="215">
        <v>38</v>
      </c>
      <c r="O5" s="215">
        <v>20</v>
      </c>
      <c r="P5" s="202" t="s">
        <v>642</v>
      </c>
      <c r="Q5" s="202"/>
      <c r="R5" s="202">
        <v>1</v>
      </c>
      <c r="S5" s="202">
        <v>1</v>
      </c>
      <c r="T5" s="202">
        <v>1</v>
      </c>
      <c r="U5" s="202">
        <v>1</v>
      </c>
      <c r="V5" s="202"/>
      <c r="W5" s="240">
        <v>1</v>
      </c>
      <c r="X5" s="240">
        <v>1</v>
      </c>
      <c r="Y5" s="240"/>
      <c r="Z5" s="212" t="s">
        <v>1395</v>
      </c>
      <c r="AA5" s="212">
        <v>1</v>
      </c>
      <c r="AB5" s="217">
        <v>18.63</v>
      </c>
      <c r="AC5" s="216">
        <v>6.97</v>
      </c>
      <c r="AD5" s="217">
        <v>22.89</v>
      </c>
      <c r="AE5" s="216">
        <v>7.31</v>
      </c>
      <c r="AF5" s="217">
        <v>19.420000000000002</v>
      </c>
      <c r="AG5" s="216">
        <v>6.69</v>
      </c>
      <c r="AH5" s="217">
        <v>18.89</v>
      </c>
      <c r="AI5" s="216">
        <v>6.49</v>
      </c>
      <c r="AJ5" s="218">
        <v>60.52</v>
      </c>
      <c r="AK5" s="216">
        <v>21.75</v>
      </c>
      <c r="AL5" s="218">
        <v>52.82</v>
      </c>
      <c r="AM5" s="216">
        <v>15.45</v>
      </c>
      <c r="AN5" s="218">
        <v>59.66</v>
      </c>
      <c r="AO5" s="216">
        <v>19.11</v>
      </c>
      <c r="AP5" s="218">
        <v>56.22</v>
      </c>
      <c r="AQ5" s="216">
        <v>20.76</v>
      </c>
      <c r="AR5" s="256">
        <v>60.52</v>
      </c>
      <c r="AS5" s="216">
        <v>21.75</v>
      </c>
      <c r="AT5" s="256">
        <v>52.82</v>
      </c>
      <c r="AU5" s="216">
        <v>15.45</v>
      </c>
      <c r="AV5" s="256">
        <v>59.66</v>
      </c>
      <c r="AW5" s="216">
        <v>19.11</v>
      </c>
      <c r="AX5" s="256">
        <v>56.22</v>
      </c>
      <c r="AY5" s="216">
        <v>20.76</v>
      </c>
      <c r="AZ5" s="216">
        <f t="shared" ref="AZ5:AZ8" si="2">AR5-AT5</f>
        <v>7.7000000000000028</v>
      </c>
      <c r="BA5" s="216">
        <f t="shared" ref="BA5:BA8" si="3">AV5-AX5</f>
        <v>3.4399999999999977</v>
      </c>
      <c r="BB5" s="219"/>
      <c r="BC5" s="216"/>
      <c r="BD5" s="219"/>
      <c r="BE5" s="216"/>
      <c r="BF5" s="219"/>
      <c r="BG5" s="216"/>
      <c r="BH5" s="219"/>
      <c r="BI5" s="216"/>
      <c r="BJ5" s="216"/>
      <c r="BK5" s="216"/>
      <c r="BL5" s="216"/>
      <c r="BM5" s="216"/>
      <c r="BN5" s="216"/>
      <c r="BO5" s="216"/>
      <c r="BP5" s="216"/>
      <c r="BQ5" s="216"/>
      <c r="BR5" s="216"/>
    </row>
    <row r="6" spans="1:70" x14ac:dyDescent="0.25">
      <c r="A6" s="212">
        <v>25</v>
      </c>
      <c r="B6" s="212">
        <v>4</v>
      </c>
      <c r="C6" s="212">
        <v>3</v>
      </c>
      <c r="D6" s="213" t="s">
        <v>1254</v>
      </c>
      <c r="E6" s="203"/>
      <c r="F6" s="212" t="s">
        <v>965</v>
      </c>
      <c r="G6" s="212" t="s">
        <v>382</v>
      </c>
      <c r="H6" s="236">
        <v>2011</v>
      </c>
      <c r="I6" s="214">
        <v>9</v>
      </c>
      <c r="J6" s="212" t="s">
        <v>1279</v>
      </c>
      <c r="K6" s="215">
        <v>14</v>
      </c>
      <c r="L6" s="216">
        <v>7</v>
      </c>
      <c r="M6" s="216">
        <v>7</v>
      </c>
      <c r="N6" s="215"/>
      <c r="O6" s="215"/>
      <c r="P6" s="202" t="s">
        <v>384</v>
      </c>
      <c r="Q6" s="202"/>
      <c r="R6" s="202"/>
      <c r="S6" s="202">
        <v>1</v>
      </c>
      <c r="T6" s="202">
        <v>1</v>
      </c>
      <c r="U6" s="202">
        <v>1</v>
      </c>
      <c r="V6" s="202"/>
      <c r="W6" s="240">
        <v>1</v>
      </c>
      <c r="X6" s="240">
        <v>1</v>
      </c>
      <c r="Y6" s="240"/>
      <c r="Z6" s="212" t="s">
        <v>1395</v>
      </c>
      <c r="AA6" s="212">
        <v>1</v>
      </c>
      <c r="AB6" s="217">
        <v>18.2</v>
      </c>
      <c r="AC6" s="216">
        <v>2.7</v>
      </c>
      <c r="AD6" s="217">
        <v>24.56</v>
      </c>
      <c r="AE6" s="216">
        <v>3.66</v>
      </c>
      <c r="AF6" s="217">
        <v>18.21</v>
      </c>
      <c r="AG6" s="216">
        <v>3.12</v>
      </c>
      <c r="AH6" s="217">
        <v>22.12</v>
      </c>
      <c r="AI6" s="216">
        <v>3.27</v>
      </c>
      <c r="AJ6" s="218">
        <v>43.7</v>
      </c>
      <c r="AK6" s="216">
        <v>5.2</v>
      </c>
      <c r="AL6" s="218">
        <v>41.56</v>
      </c>
      <c r="AM6" s="216">
        <v>4.66</v>
      </c>
      <c r="AN6" s="218">
        <v>41.21</v>
      </c>
      <c r="AO6" s="216">
        <v>3.42</v>
      </c>
      <c r="AP6" s="218">
        <v>40.93</v>
      </c>
      <c r="AQ6" s="216">
        <v>4.2699999999999996</v>
      </c>
      <c r="AR6" s="256">
        <v>43.7</v>
      </c>
      <c r="AS6" s="216">
        <v>5.2</v>
      </c>
      <c r="AT6" s="256">
        <v>41.56</v>
      </c>
      <c r="AU6" s="216">
        <v>4.66</v>
      </c>
      <c r="AV6" s="256">
        <v>41.21</v>
      </c>
      <c r="AW6" s="216">
        <v>3.42</v>
      </c>
      <c r="AX6" s="256">
        <v>40.93</v>
      </c>
      <c r="AY6" s="216">
        <v>4.2699999999999996</v>
      </c>
      <c r="AZ6" s="216">
        <f t="shared" si="2"/>
        <v>2.1400000000000006</v>
      </c>
      <c r="BA6" s="216">
        <f t="shared" si="3"/>
        <v>0.28000000000000114</v>
      </c>
      <c r="BB6" s="219"/>
      <c r="BC6" s="216"/>
      <c r="BD6" s="219"/>
      <c r="BE6" s="216"/>
      <c r="BF6" s="219"/>
      <c r="BG6" s="216"/>
      <c r="BH6" s="219"/>
      <c r="BI6" s="216"/>
      <c r="BJ6" s="216"/>
      <c r="BK6" s="216"/>
      <c r="BL6" s="216"/>
      <c r="BM6" s="216"/>
      <c r="BN6" s="216"/>
      <c r="BO6" s="216"/>
      <c r="BP6" s="216"/>
      <c r="BQ6" s="216"/>
      <c r="BR6" s="216"/>
    </row>
    <row r="7" spans="1:70" x14ac:dyDescent="0.25">
      <c r="A7" s="212">
        <v>42</v>
      </c>
      <c r="B7" s="212">
        <v>5</v>
      </c>
      <c r="C7" s="212">
        <v>4</v>
      </c>
      <c r="D7" s="213" t="s">
        <v>1025</v>
      </c>
      <c r="E7" s="203"/>
      <c r="F7" s="212" t="s">
        <v>1026</v>
      </c>
      <c r="G7" s="212" t="s">
        <v>48</v>
      </c>
      <c r="H7" s="236">
        <v>2011</v>
      </c>
      <c r="I7" s="214">
        <v>3</v>
      </c>
      <c r="J7" s="212" t="s">
        <v>1275</v>
      </c>
      <c r="K7" s="215">
        <v>48</v>
      </c>
      <c r="L7" s="216">
        <v>20</v>
      </c>
      <c r="M7" s="216">
        <v>28</v>
      </c>
      <c r="N7" s="215"/>
      <c r="O7" s="215"/>
      <c r="P7" s="202"/>
      <c r="Q7" s="202"/>
      <c r="R7" s="202"/>
      <c r="S7" s="202"/>
      <c r="T7" s="202"/>
      <c r="U7" s="202"/>
      <c r="V7" s="202"/>
      <c r="W7" s="240">
        <v>1</v>
      </c>
      <c r="X7" s="240"/>
      <c r="Y7" s="240"/>
      <c r="Z7" s="212" t="s">
        <v>1396</v>
      </c>
      <c r="AA7" s="212">
        <v>2</v>
      </c>
      <c r="AB7" s="217">
        <v>9.9</v>
      </c>
      <c r="AC7" s="216">
        <v>4.78</v>
      </c>
      <c r="AD7" s="217">
        <v>13.55</v>
      </c>
      <c r="AE7" s="216">
        <v>6.79</v>
      </c>
      <c r="AF7" s="217">
        <v>10.64</v>
      </c>
      <c r="AG7" s="216">
        <v>3.87</v>
      </c>
      <c r="AH7" s="217">
        <v>11.71</v>
      </c>
      <c r="AI7" s="216">
        <v>5.0199999999999996</v>
      </c>
      <c r="AJ7" s="218"/>
      <c r="AK7" s="216"/>
      <c r="AL7" s="218"/>
      <c r="AM7" s="216"/>
      <c r="AN7" s="218"/>
      <c r="AO7" s="216"/>
      <c r="AP7" s="218"/>
      <c r="AQ7" s="216"/>
      <c r="AR7" s="256"/>
      <c r="AS7" s="216"/>
      <c r="AT7" s="256"/>
      <c r="AU7" s="216"/>
      <c r="AV7" s="256"/>
      <c r="AW7" s="216"/>
      <c r="AX7" s="256"/>
      <c r="AY7" s="216"/>
      <c r="AZ7" s="216">
        <f t="shared" si="2"/>
        <v>0</v>
      </c>
      <c r="BA7" s="216">
        <f t="shared" si="3"/>
        <v>0</v>
      </c>
      <c r="BB7" s="219"/>
      <c r="BC7" s="216"/>
      <c r="BD7" s="219"/>
      <c r="BE7" s="216"/>
      <c r="BF7" s="219"/>
      <c r="BG7" s="216"/>
      <c r="BH7" s="219"/>
      <c r="BI7" s="216"/>
      <c r="BJ7" s="216"/>
      <c r="BK7" s="216"/>
      <c r="BL7" s="216"/>
      <c r="BM7" s="216"/>
      <c r="BN7" s="216"/>
      <c r="BO7" s="216"/>
      <c r="BP7" s="216"/>
      <c r="BQ7" s="216"/>
      <c r="BR7" s="216"/>
    </row>
    <row r="8" spans="1:70" x14ac:dyDescent="0.25">
      <c r="A8" s="212">
        <v>46</v>
      </c>
      <c r="B8" s="212">
        <v>6</v>
      </c>
      <c r="C8" s="212">
        <v>5</v>
      </c>
      <c r="D8" s="213" t="s">
        <v>988</v>
      </c>
      <c r="E8" s="251" t="s">
        <v>2072</v>
      </c>
      <c r="F8" s="212" t="s">
        <v>989</v>
      </c>
      <c r="G8" s="212" t="s">
        <v>584</v>
      </c>
      <c r="H8" s="236">
        <v>2011</v>
      </c>
      <c r="I8" s="214">
        <v>11</v>
      </c>
      <c r="J8" s="212" t="s">
        <v>1276</v>
      </c>
      <c r="K8" s="215">
        <v>72</v>
      </c>
      <c r="L8" s="216">
        <v>36</v>
      </c>
      <c r="M8" s="216">
        <v>36</v>
      </c>
      <c r="N8" s="215">
        <v>40</v>
      </c>
      <c r="O8" s="215">
        <v>32</v>
      </c>
      <c r="P8" s="202" t="s">
        <v>1967</v>
      </c>
      <c r="Q8" s="202"/>
      <c r="R8" s="202">
        <v>1</v>
      </c>
      <c r="S8" s="202">
        <v>1</v>
      </c>
      <c r="T8" s="202">
        <v>1</v>
      </c>
      <c r="U8" s="202">
        <v>1</v>
      </c>
      <c r="V8" s="212">
        <v>75.2</v>
      </c>
      <c r="W8" s="240"/>
      <c r="X8" s="240">
        <v>1</v>
      </c>
      <c r="Y8" s="240"/>
      <c r="Z8" s="212" t="s">
        <v>1218</v>
      </c>
      <c r="AA8" s="212">
        <v>3</v>
      </c>
      <c r="AB8" s="217"/>
      <c r="AC8" s="216"/>
      <c r="AD8" s="217"/>
      <c r="AE8" s="216"/>
      <c r="AF8" s="217"/>
      <c r="AG8" s="216"/>
      <c r="AH8" s="217"/>
      <c r="AI8" s="216"/>
      <c r="AJ8" s="218">
        <v>24.6</v>
      </c>
      <c r="AK8" s="216">
        <v>13.76</v>
      </c>
      <c r="AL8" s="218">
        <v>95.14</v>
      </c>
      <c r="AM8" s="216">
        <v>11.73</v>
      </c>
      <c r="AN8" s="218">
        <v>28.5</v>
      </c>
      <c r="AO8" s="216">
        <v>12.98</v>
      </c>
      <c r="AP8" s="218">
        <v>73.75</v>
      </c>
      <c r="AQ8" s="216">
        <v>15.5</v>
      </c>
      <c r="AR8" s="256">
        <v>95.14</v>
      </c>
      <c r="AS8" s="216">
        <v>11.73</v>
      </c>
      <c r="AT8" s="256">
        <v>24.6</v>
      </c>
      <c r="AU8" s="216">
        <v>13.76</v>
      </c>
      <c r="AV8" s="256">
        <v>73.75</v>
      </c>
      <c r="AW8" s="216">
        <v>15.5</v>
      </c>
      <c r="AX8" s="256">
        <v>28.5</v>
      </c>
      <c r="AY8" s="216">
        <v>12.98</v>
      </c>
      <c r="AZ8" s="216">
        <f t="shared" si="2"/>
        <v>70.539999999999992</v>
      </c>
      <c r="BA8" s="216">
        <f t="shared" si="3"/>
        <v>45.25</v>
      </c>
      <c r="BB8" s="219"/>
      <c r="BC8" s="216"/>
      <c r="BD8" s="219"/>
      <c r="BE8" s="216"/>
      <c r="BF8" s="219"/>
      <c r="BG8" s="216"/>
      <c r="BH8" s="219"/>
      <c r="BI8" s="216"/>
      <c r="BJ8" s="216"/>
      <c r="BK8" s="216"/>
      <c r="BL8" s="216"/>
      <c r="BM8" s="216"/>
      <c r="BN8" s="216"/>
      <c r="BO8" s="216"/>
      <c r="BP8" s="216"/>
      <c r="BQ8" s="216"/>
      <c r="BR8" s="216"/>
    </row>
    <row r="9" spans="1:70" x14ac:dyDescent="0.25">
      <c r="A9" s="212">
        <v>39</v>
      </c>
      <c r="B9" s="212">
        <v>7</v>
      </c>
      <c r="C9" s="212">
        <v>6</v>
      </c>
      <c r="D9" s="213" t="s">
        <v>888</v>
      </c>
      <c r="E9" s="203"/>
      <c r="F9" s="212" t="s">
        <v>889</v>
      </c>
      <c r="G9" s="212" t="s">
        <v>1994</v>
      </c>
      <c r="H9" s="236">
        <v>2012</v>
      </c>
      <c r="I9" s="214">
        <v>12</v>
      </c>
      <c r="J9" s="212" t="s">
        <v>1278</v>
      </c>
      <c r="K9" s="215">
        <v>95</v>
      </c>
      <c r="L9" s="216">
        <v>45</v>
      </c>
      <c r="M9" s="216">
        <v>50</v>
      </c>
      <c r="N9" s="215">
        <v>70</v>
      </c>
      <c r="O9" s="215">
        <v>25</v>
      </c>
      <c r="P9" s="202" t="s">
        <v>1932</v>
      </c>
      <c r="Q9" s="202"/>
      <c r="R9" s="202">
        <v>1</v>
      </c>
      <c r="S9" s="202">
        <v>1</v>
      </c>
      <c r="T9" s="202">
        <v>1</v>
      </c>
      <c r="U9" s="202">
        <v>1</v>
      </c>
      <c r="V9" s="202">
        <v>71</v>
      </c>
      <c r="W9" s="240">
        <v>1</v>
      </c>
      <c r="X9" s="240"/>
      <c r="Y9" s="240"/>
      <c r="Z9" s="212" t="s">
        <v>1396</v>
      </c>
      <c r="AA9" s="212">
        <v>2</v>
      </c>
      <c r="AB9" s="217">
        <v>16.5</v>
      </c>
      <c r="AC9" s="216">
        <v>4.2</v>
      </c>
      <c r="AD9" s="217">
        <v>29.7</v>
      </c>
      <c r="AE9" s="216">
        <v>3.1</v>
      </c>
      <c r="AF9" s="217">
        <v>15.9</v>
      </c>
      <c r="AG9" s="216">
        <v>4.5999999999999996</v>
      </c>
      <c r="AH9" s="217">
        <v>24.3</v>
      </c>
      <c r="AI9" s="216">
        <v>2.8</v>
      </c>
      <c r="AJ9" s="218"/>
      <c r="AK9" s="216"/>
      <c r="AL9" s="218"/>
      <c r="AM9" s="216"/>
      <c r="AN9" s="218"/>
      <c r="AO9" s="216"/>
      <c r="AP9" s="218"/>
      <c r="AQ9" s="216"/>
      <c r="AR9" s="256"/>
      <c r="AS9" s="216"/>
      <c r="AT9" s="256"/>
      <c r="AU9" s="216"/>
      <c r="AV9" s="256"/>
      <c r="AW9" s="216"/>
      <c r="AX9" s="256"/>
      <c r="AY9" s="216"/>
      <c r="AZ9" s="216">
        <f t="shared" ref="AZ9:AZ28" si="4">AR9-AT9</f>
        <v>0</v>
      </c>
      <c r="BA9" s="216">
        <f t="shared" ref="BA9:BA28" si="5">AV9-AX9</f>
        <v>0</v>
      </c>
      <c r="BB9" s="219"/>
      <c r="BC9" s="216"/>
      <c r="BD9" s="219"/>
      <c r="BE9" s="216"/>
      <c r="BF9" s="219"/>
      <c r="BG9" s="216"/>
      <c r="BH9" s="219"/>
      <c r="BI9" s="216"/>
      <c r="BJ9" s="216"/>
      <c r="BK9" s="216"/>
      <c r="BL9" s="216"/>
      <c r="BM9" s="216"/>
      <c r="BN9" s="216"/>
      <c r="BO9" s="216"/>
      <c r="BP9" s="216"/>
      <c r="BQ9" s="216"/>
      <c r="BR9" s="216"/>
    </row>
    <row r="10" spans="1:70" x14ac:dyDescent="0.25">
      <c r="A10" s="212">
        <v>44</v>
      </c>
      <c r="B10" s="212">
        <v>8</v>
      </c>
      <c r="C10" s="212">
        <v>7</v>
      </c>
      <c r="D10" s="213" t="s">
        <v>1040</v>
      </c>
      <c r="E10" s="203"/>
      <c r="F10" s="212" t="s">
        <v>1041</v>
      </c>
      <c r="G10" s="212" t="s">
        <v>1242</v>
      </c>
      <c r="H10" s="236">
        <v>2012</v>
      </c>
      <c r="I10" s="214">
        <v>7</v>
      </c>
      <c r="J10" s="212" t="s">
        <v>1278</v>
      </c>
      <c r="K10" s="215">
        <v>90</v>
      </c>
      <c r="L10" s="216">
        <v>40</v>
      </c>
      <c r="M10" s="216">
        <v>50</v>
      </c>
      <c r="N10" s="215">
        <v>51</v>
      </c>
      <c r="O10" s="215">
        <v>39</v>
      </c>
      <c r="P10" s="202" t="s">
        <v>1969</v>
      </c>
      <c r="Q10" s="202"/>
      <c r="R10" s="202">
        <v>1</v>
      </c>
      <c r="S10" s="202">
        <v>1</v>
      </c>
      <c r="T10" s="202">
        <v>1</v>
      </c>
      <c r="U10" s="202">
        <v>1</v>
      </c>
      <c r="V10" s="202">
        <v>71</v>
      </c>
      <c r="W10" s="240">
        <v>1</v>
      </c>
      <c r="X10" s="240"/>
      <c r="Y10" s="240"/>
      <c r="Z10" s="212" t="s">
        <v>1395</v>
      </c>
      <c r="AA10" s="212">
        <v>1</v>
      </c>
      <c r="AB10" s="217">
        <v>5.9</v>
      </c>
      <c r="AC10" s="216">
        <v>3.3</v>
      </c>
      <c r="AD10" s="217">
        <v>11.2</v>
      </c>
      <c r="AE10" s="216">
        <v>4.0999999999999996</v>
      </c>
      <c r="AF10" s="217">
        <v>5.9</v>
      </c>
      <c r="AG10" s="216">
        <v>3.1</v>
      </c>
      <c r="AH10" s="217">
        <v>7.3</v>
      </c>
      <c r="AI10" s="216">
        <v>3.5</v>
      </c>
      <c r="AJ10" s="218"/>
      <c r="AK10" s="216"/>
      <c r="AL10" s="218"/>
      <c r="AM10" s="216"/>
      <c r="AN10" s="218"/>
      <c r="AO10" s="216"/>
      <c r="AP10" s="218"/>
      <c r="AQ10" s="216"/>
      <c r="AR10" s="256"/>
      <c r="AS10" s="216"/>
      <c r="AT10" s="256"/>
      <c r="AU10" s="216"/>
      <c r="AV10" s="256"/>
      <c r="AW10" s="216"/>
      <c r="AX10" s="256"/>
      <c r="AY10" s="216"/>
      <c r="AZ10" s="216">
        <f t="shared" si="4"/>
        <v>0</v>
      </c>
      <c r="BA10" s="216">
        <f t="shared" si="5"/>
        <v>0</v>
      </c>
      <c r="BB10" s="219"/>
      <c r="BC10" s="216"/>
      <c r="BD10" s="219"/>
      <c r="BE10" s="216"/>
      <c r="BF10" s="219"/>
      <c r="BG10" s="216"/>
      <c r="BH10" s="219"/>
      <c r="BI10" s="216"/>
      <c r="BJ10" s="216"/>
      <c r="BK10" s="216"/>
      <c r="BL10" s="216"/>
      <c r="BM10" s="216"/>
      <c r="BN10" s="216"/>
      <c r="BO10" s="216"/>
      <c r="BP10" s="216"/>
      <c r="BQ10" s="216"/>
      <c r="BR10" s="216"/>
    </row>
    <row r="11" spans="1:70" x14ac:dyDescent="0.25">
      <c r="A11" s="212">
        <v>16</v>
      </c>
      <c r="B11" s="212">
        <v>9</v>
      </c>
      <c r="C11" s="212">
        <v>8</v>
      </c>
      <c r="D11" s="213" t="s">
        <v>1246</v>
      </c>
      <c r="E11" s="251"/>
      <c r="F11" s="212" t="s">
        <v>957</v>
      </c>
      <c r="G11" s="212" t="s">
        <v>621</v>
      </c>
      <c r="H11" s="236">
        <v>2012</v>
      </c>
      <c r="I11" s="214">
        <v>4</v>
      </c>
      <c r="J11" s="212" t="s">
        <v>1275</v>
      </c>
      <c r="K11" s="215">
        <v>146</v>
      </c>
      <c r="L11" s="216">
        <v>73</v>
      </c>
      <c r="M11" s="216">
        <v>73</v>
      </c>
      <c r="N11" s="215"/>
      <c r="O11" s="215"/>
      <c r="P11" s="202"/>
      <c r="Q11" s="202"/>
      <c r="R11" s="202"/>
      <c r="S11" s="202"/>
      <c r="T11" s="202"/>
      <c r="U11" s="202"/>
      <c r="V11" s="202"/>
      <c r="W11" s="240">
        <v>1</v>
      </c>
      <c r="X11" s="240">
        <v>1</v>
      </c>
      <c r="Y11" s="240"/>
      <c r="Z11" s="212" t="s">
        <v>1395</v>
      </c>
      <c r="AA11" s="212">
        <v>1</v>
      </c>
      <c r="AB11" s="217">
        <v>15.53</v>
      </c>
      <c r="AC11" s="216">
        <v>2.0499999999999998</v>
      </c>
      <c r="AD11" s="217">
        <v>18.25</v>
      </c>
      <c r="AE11" s="216">
        <v>1.77</v>
      </c>
      <c r="AF11" s="217">
        <v>15.74</v>
      </c>
      <c r="AG11" s="216">
        <v>2.0099999999999998</v>
      </c>
      <c r="AH11" s="217">
        <v>15.68</v>
      </c>
      <c r="AI11" s="216">
        <v>1.94</v>
      </c>
      <c r="AJ11" s="218">
        <v>27.62</v>
      </c>
      <c r="AK11" s="216">
        <v>3.63</v>
      </c>
      <c r="AL11" s="218">
        <v>22.98</v>
      </c>
      <c r="AM11" s="216">
        <v>4.08</v>
      </c>
      <c r="AN11" s="218">
        <v>27.36</v>
      </c>
      <c r="AO11" s="216">
        <v>3.44</v>
      </c>
      <c r="AP11" s="218">
        <v>27.63</v>
      </c>
      <c r="AQ11" s="216">
        <v>3.31</v>
      </c>
      <c r="AR11" s="256">
        <v>27.62</v>
      </c>
      <c r="AS11" s="216">
        <v>3.63</v>
      </c>
      <c r="AT11" s="256">
        <v>22.98</v>
      </c>
      <c r="AU11" s="216">
        <v>4.08</v>
      </c>
      <c r="AV11" s="256">
        <v>27.36</v>
      </c>
      <c r="AW11" s="216">
        <v>3.44</v>
      </c>
      <c r="AX11" s="256">
        <v>27.63</v>
      </c>
      <c r="AY11" s="216">
        <v>3.31</v>
      </c>
      <c r="AZ11" s="216">
        <f t="shared" si="4"/>
        <v>4.6400000000000006</v>
      </c>
      <c r="BA11" s="216">
        <f t="shared" si="5"/>
        <v>-0.26999999999999957</v>
      </c>
      <c r="BB11" s="219"/>
      <c r="BC11" s="216"/>
      <c r="BD11" s="219"/>
      <c r="BE11" s="216"/>
      <c r="BF11" s="219"/>
      <c r="BG11" s="216"/>
      <c r="BH11" s="219"/>
      <c r="BI11" s="216"/>
      <c r="BJ11" s="216"/>
      <c r="BK11" s="216">
        <v>58.79</v>
      </c>
      <c r="BL11" s="216">
        <v>6.71</v>
      </c>
      <c r="BM11" s="216">
        <v>52.88</v>
      </c>
      <c r="BN11" s="216">
        <v>4.83</v>
      </c>
      <c r="BO11" s="216">
        <v>58.52</v>
      </c>
      <c r="BP11" s="216">
        <v>6.41</v>
      </c>
      <c r="BQ11" s="216">
        <v>57.15</v>
      </c>
      <c r="BR11" s="216">
        <v>6.49</v>
      </c>
    </row>
    <row r="12" spans="1:70" x14ac:dyDescent="0.25">
      <c r="A12" s="212">
        <v>22</v>
      </c>
      <c r="B12" s="212">
        <v>10</v>
      </c>
      <c r="C12" s="212">
        <v>9</v>
      </c>
      <c r="D12" s="213" t="s">
        <v>922</v>
      </c>
      <c r="E12" s="203"/>
      <c r="F12" s="212" t="s">
        <v>923</v>
      </c>
      <c r="G12" s="212" t="s">
        <v>667</v>
      </c>
      <c r="H12" s="236">
        <v>2012</v>
      </c>
      <c r="I12" s="214">
        <v>3</v>
      </c>
      <c r="J12" s="212" t="s">
        <v>1281</v>
      </c>
      <c r="K12" s="215">
        <v>40</v>
      </c>
      <c r="L12" s="216">
        <v>20</v>
      </c>
      <c r="M12" s="216">
        <v>20</v>
      </c>
      <c r="N12" s="215">
        <v>19</v>
      </c>
      <c r="O12" s="215">
        <v>21</v>
      </c>
      <c r="P12" s="202" t="s">
        <v>1970</v>
      </c>
      <c r="Q12" s="202"/>
      <c r="R12" s="202">
        <v>1</v>
      </c>
      <c r="S12" s="202">
        <v>1</v>
      </c>
      <c r="T12" s="202">
        <v>1</v>
      </c>
      <c r="U12" s="202"/>
      <c r="V12" s="202">
        <v>68</v>
      </c>
      <c r="W12" s="240">
        <v>1</v>
      </c>
      <c r="X12" s="240">
        <v>1</v>
      </c>
      <c r="Y12" s="240"/>
      <c r="Z12" s="212" t="s">
        <v>1395</v>
      </c>
      <c r="AA12" s="212">
        <v>1</v>
      </c>
      <c r="AB12" s="217">
        <v>18.36</v>
      </c>
      <c r="AC12" s="216">
        <v>3.19</v>
      </c>
      <c r="AD12" s="217">
        <v>19.579999999999998</v>
      </c>
      <c r="AE12" s="216">
        <v>4.2</v>
      </c>
      <c r="AF12" s="217">
        <v>18.559999999999999</v>
      </c>
      <c r="AG12" s="216">
        <v>3.67</v>
      </c>
      <c r="AH12" s="217">
        <v>19.329999999999998</v>
      </c>
      <c r="AI12" s="216">
        <v>4.1500000000000004</v>
      </c>
      <c r="AJ12" s="218">
        <v>23.8</v>
      </c>
      <c r="AK12" s="216">
        <v>3.6</v>
      </c>
      <c r="AL12" s="218">
        <v>20.8</v>
      </c>
      <c r="AM12" s="216">
        <v>2.4</v>
      </c>
      <c r="AN12" s="218">
        <v>23.6</v>
      </c>
      <c r="AO12" s="216">
        <v>3.3</v>
      </c>
      <c r="AP12" s="218">
        <v>22.2</v>
      </c>
      <c r="AQ12" s="216">
        <v>2.9</v>
      </c>
      <c r="AR12" s="256">
        <v>23.8</v>
      </c>
      <c r="AS12" s="216">
        <v>3.6</v>
      </c>
      <c r="AT12" s="256">
        <v>20.8</v>
      </c>
      <c r="AU12" s="216">
        <v>2.4</v>
      </c>
      <c r="AV12" s="256">
        <v>23.6</v>
      </c>
      <c r="AW12" s="216">
        <v>3.3</v>
      </c>
      <c r="AX12" s="256">
        <v>22.2</v>
      </c>
      <c r="AY12" s="216">
        <v>2.9</v>
      </c>
      <c r="AZ12" s="216">
        <f t="shared" si="4"/>
        <v>3</v>
      </c>
      <c r="BA12" s="216">
        <f t="shared" si="5"/>
        <v>1.4000000000000021</v>
      </c>
      <c r="BB12" s="219"/>
      <c r="BC12" s="216"/>
      <c r="BD12" s="219"/>
      <c r="BE12" s="216"/>
      <c r="BF12" s="219"/>
      <c r="BG12" s="216"/>
      <c r="BH12" s="219"/>
      <c r="BI12" s="216"/>
      <c r="BJ12" s="216"/>
      <c r="BK12" s="216"/>
      <c r="BL12" s="216"/>
      <c r="BM12" s="216"/>
      <c r="BN12" s="216"/>
      <c r="BO12" s="216"/>
      <c r="BP12" s="216"/>
      <c r="BQ12" s="216"/>
      <c r="BR12" s="216"/>
    </row>
    <row r="13" spans="1:70" x14ac:dyDescent="0.25">
      <c r="A13" s="212">
        <v>19</v>
      </c>
      <c r="B13" s="212">
        <v>11</v>
      </c>
      <c r="C13" s="212">
        <v>10</v>
      </c>
      <c r="D13" s="213" t="s">
        <v>986</v>
      </c>
      <c r="E13" s="203"/>
      <c r="F13" s="212" t="s">
        <v>987</v>
      </c>
      <c r="G13" s="212" t="s">
        <v>567</v>
      </c>
      <c r="H13" s="236">
        <v>2012</v>
      </c>
      <c r="I13" s="214">
        <v>12</v>
      </c>
      <c r="J13" s="212" t="s">
        <v>1275</v>
      </c>
      <c r="K13" s="215">
        <v>64</v>
      </c>
      <c r="L13" s="216">
        <v>32</v>
      </c>
      <c r="M13" s="216">
        <v>32</v>
      </c>
      <c r="N13" s="215">
        <v>41</v>
      </c>
      <c r="O13" s="215">
        <v>23</v>
      </c>
      <c r="P13" s="202" t="s">
        <v>760</v>
      </c>
      <c r="Q13" s="202"/>
      <c r="R13" s="202"/>
      <c r="S13" s="202">
        <v>1</v>
      </c>
      <c r="T13" s="202">
        <v>1</v>
      </c>
      <c r="U13" s="202">
        <v>1</v>
      </c>
      <c r="V13" s="202"/>
      <c r="W13" s="240">
        <v>1</v>
      </c>
      <c r="X13" s="240">
        <v>1</v>
      </c>
      <c r="Y13" s="240"/>
      <c r="Z13" s="212" t="s">
        <v>1218</v>
      </c>
      <c r="AA13" s="212">
        <v>3</v>
      </c>
      <c r="AB13" s="217">
        <v>17.96</v>
      </c>
      <c r="AC13" s="216">
        <v>3.47</v>
      </c>
      <c r="AD13" s="217">
        <v>21.43</v>
      </c>
      <c r="AE13" s="216">
        <v>3.4</v>
      </c>
      <c r="AF13" s="217">
        <v>17.73</v>
      </c>
      <c r="AG13" s="216">
        <v>3.95</v>
      </c>
      <c r="AH13" s="217">
        <v>19.27</v>
      </c>
      <c r="AI13" s="216">
        <v>4.01</v>
      </c>
      <c r="AJ13" s="218">
        <v>54.04</v>
      </c>
      <c r="AK13" s="216">
        <v>6.89</v>
      </c>
      <c r="AL13" s="218">
        <v>50.17</v>
      </c>
      <c r="AM13" s="216">
        <v>4.75</v>
      </c>
      <c r="AN13" s="218">
        <v>54.26</v>
      </c>
      <c r="AO13" s="216">
        <v>5.41</v>
      </c>
      <c r="AP13" s="218">
        <v>51.39</v>
      </c>
      <c r="AQ13" s="216">
        <v>5.74</v>
      </c>
      <c r="AR13" s="256">
        <v>54.04</v>
      </c>
      <c r="AS13" s="216">
        <v>6.89</v>
      </c>
      <c r="AT13" s="256">
        <v>50.17</v>
      </c>
      <c r="AU13" s="216">
        <v>4.75</v>
      </c>
      <c r="AV13" s="256">
        <v>54.26</v>
      </c>
      <c r="AW13" s="216">
        <v>5.41</v>
      </c>
      <c r="AX13" s="256">
        <v>51.39</v>
      </c>
      <c r="AY13" s="216">
        <v>5.74</v>
      </c>
      <c r="AZ13" s="216">
        <f t="shared" si="4"/>
        <v>3.8699999999999974</v>
      </c>
      <c r="BA13" s="216">
        <f t="shared" si="5"/>
        <v>2.8699999999999974</v>
      </c>
      <c r="BB13" s="219"/>
      <c r="BC13" s="216"/>
      <c r="BD13" s="219"/>
      <c r="BE13" s="216"/>
      <c r="BF13" s="219"/>
      <c r="BG13" s="216"/>
      <c r="BH13" s="219"/>
      <c r="BI13" s="216"/>
      <c r="BJ13" s="216"/>
      <c r="BK13" s="216"/>
      <c r="BL13" s="216"/>
      <c r="BM13" s="216"/>
      <c r="BN13" s="216"/>
      <c r="BO13" s="216"/>
      <c r="BP13" s="216"/>
      <c r="BQ13" s="216"/>
      <c r="BR13" s="216"/>
    </row>
    <row r="14" spans="1:70" x14ac:dyDescent="0.25">
      <c r="A14" s="212">
        <v>37</v>
      </c>
      <c r="B14" s="212">
        <v>12</v>
      </c>
      <c r="C14" s="212">
        <v>11</v>
      </c>
      <c r="D14" s="213" t="s">
        <v>1009</v>
      </c>
      <c r="E14" s="203"/>
      <c r="F14" s="212" t="s">
        <v>1331</v>
      </c>
      <c r="G14" s="212" t="s">
        <v>128</v>
      </c>
      <c r="H14" s="236">
        <v>2012</v>
      </c>
      <c r="I14" s="214">
        <v>2</v>
      </c>
      <c r="J14" s="212" t="s">
        <v>1284</v>
      </c>
      <c r="K14" s="215">
        <v>40</v>
      </c>
      <c r="L14" s="216">
        <v>20</v>
      </c>
      <c r="M14" s="216">
        <v>20</v>
      </c>
      <c r="N14" s="215">
        <v>36</v>
      </c>
      <c r="O14" s="215">
        <v>4</v>
      </c>
      <c r="P14" s="202" t="s">
        <v>1971</v>
      </c>
      <c r="Q14" s="202"/>
      <c r="R14" s="202"/>
      <c r="S14" s="202">
        <v>1</v>
      </c>
      <c r="T14" s="202">
        <v>1</v>
      </c>
      <c r="U14" s="202"/>
      <c r="V14" s="212">
        <v>74.2</v>
      </c>
      <c r="W14" s="240">
        <v>1</v>
      </c>
      <c r="X14" s="240"/>
      <c r="Y14" s="240"/>
      <c r="Z14" s="212" t="s">
        <v>1218</v>
      </c>
      <c r="AA14" s="212">
        <v>3</v>
      </c>
      <c r="AB14" s="217">
        <v>17.53</v>
      </c>
      <c r="AC14" s="216">
        <v>1.82</v>
      </c>
      <c r="AD14" s="217">
        <v>17.78</v>
      </c>
      <c r="AE14" s="216">
        <v>1.76</v>
      </c>
      <c r="AF14" s="217">
        <v>17.46</v>
      </c>
      <c r="AG14" s="216">
        <v>1.93</v>
      </c>
      <c r="AH14" s="217">
        <v>18.25</v>
      </c>
      <c r="AI14" s="216">
        <v>1.65</v>
      </c>
      <c r="AJ14" s="218"/>
      <c r="AK14" s="216"/>
      <c r="AL14" s="218"/>
      <c r="AM14" s="216"/>
      <c r="AN14" s="218"/>
      <c r="AO14" s="216"/>
      <c r="AP14" s="218"/>
      <c r="AQ14" s="216"/>
      <c r="AR14" s="256"/>
      <c r="AS14" s="216"/>
      <c r="AT14" s="256"/>
      <c r="AU14" s="216"/>
      <c r="AV14" s="256"/>
      <c r="AW14" s="216"/>
      <c r="AX14" s="256"/>
      <c r="AY14" s="216"/>
      <c r="AZ14" s="216">
        <f t="shared" si="4"/>
        <v>0</v>
      </c>
      <c r="BA14" s="216">
        <f t="shared" si="5"/>
        <v>0</v>
      </c>
      <c r="BB14" s="219"/>
      <c r="BC14" s="216"/>
      <c r="BD14" s="219"/>
      <c r="BE14" s="216"/>
      <c r="BF14" s="219"/>
      <c r="BG14" s="216"/>
      <c r="BH14" s="219"/>
      <c r="BI14" s="216"/>
      <c r="BJ14" s="216"/>
      <c r="BK14" s="216"/>
      <c r="BL14" s="216"/>
      <c r="BM14" s="216"/>
      <c r="BN14" s="216"/>
      <c r="BO14" s="216"/>
      <c r="BP14" s="216"/>
      <c r="BQ14" s="216"/>
      <c r="BR14" s="216"/>
    </row>
    <row r="15" spans="1:70" x14ac:dyDescent="0.25">
      <c r="A15" s="212">
        <v>14</v>
      </c>
      <c r="B15" s="212">
        <v>13</v>
      </c>
      <c r="C15" s="212">
        <v>12</v>
      </c>
      <c r="D15" s="213" t="s">
        <v>1320</v>
      </c>
      <c r="E15" s="203"/>
      <c r="F15" s="212" t="s">
        <v>976</v>
      </c>
      <c r="G15" s="212" t="s">
        <v>444</v>
      </c>
      <c r="H15" s="236">
        <v>2013</v>
      </c>
      <c r="I15" s="214">
        <v>1</v>
      </c>
      <c r="J15" s="212" t="s">
        <v>1275</v>
      </c>
      <c r="K15" s="215">
        <v>56</v>
      </c>
      <c r="L15" s="216">
        <v>28</v>
      </c>
      <c r="M15" s="216">
        <v>28</v>
      </c>
      <c r="N15" s="215">
        <v>37</v>
      </c>
      <c r="O15" s="215">
        <v>19</v>
      </c>
      <c r="P15" s="202" t="s">
        <v>1972</v>
      </c>
      <c r="Q15" s="202"/>
      <c r="R15" s="202"/>
      <c r="S15" s="202">
        <v>1</v>
      </c>
      <c r="T15" s="202">
        <v>1</v>
      </c>
      <c r="U15" s="202">
        <v>1</v>
      </c>
      <c r="V15" s="202">
        <v>73</v>
      </c>
      <c r="W15" s="240">
        <v>1</v>
      </c>
      <c r="X15" s="240">
        <v>1</v>
      </c>
      <c r="Y15" s="240"/>
      <c r="Z15" s="212" t="s">
        <v>1218</v>
      </c>
      <c r="AA15" s="212">
        <v>3</v>
      </c>
      <c r="AB15" s="217">
        <v>12.5</v>
      </c>
      <c r="AC15" s="216">
        <v>4.5999999999999996</v>
      </c>
      <c r="AD15" s="217">
        <v>19.399999999999999</v>
      </c>
      <c r="AE15" s="216">
        <v>5.8</v>
      </c>
      <c r="AF15" s="217">
        <v>13.1</v>
      </c>
      <c r="AG15" s="216">
        <v>3.9</v>
      </c>
      <c r="AH15" s="217">
        <v>15.2</v>
      </c>
      <c r="AI15" s="216">
        <v>3.5</v>
      </c>
      <c r="AJ15" s="218">
        <v>53.6</v>
      </c>
      <c r="AK15" s="216">
        <v>6.2</v>
      </c>
      <c r="AL15" s="218">
        <v>32.4</v>
      </c>
      <c r="AM15" s="216">
        <v>5.8</v>
      </c>
      <c r="AN15" s="218">
        <v>54.1</v>
      </c>
      <c r="AO15" s="216">
        <v>5.9</v>
      </c>
      <c r="AP15" s="218">
        <v>42.1</v>
      </c>
      <c r="AQ15" s="216">
        <v>3.5</v>
      </c>
      <c r="AR15" s="256">
        <v>53.6</v>
      </c>
      <c r="AS15" s="216">
        <v>6.2</v>
      </c>
      <c r="AT15" s="256">
        <v>32.4</v>
      </c>
      <c r="AU15" s="216">
        <v>5.8</v>
      </c>
      <c r="AV15" s="256">
        <v>54.1</v>
      </c>
      <c r="AW15" s="216">
        <v>5.9</v>
      </c>
      <c r="AX15" s="256">
        <v>42.1</v>
      </c>
      <c r="AY15" s="216">
        <v>3.5</v>
      </c>
      <c r="AZ15" s="216">
        <f t="shared" si="4"/>
        <v>21.200000000000003</v>
      </c>
      <c r="BA15" s="216">
        <f t="shared" si="5"/>
        <v>12</v>
      </c>
      <c r="BB15" s="219"/>
      <c r="BC15" s="216"/>
      <c r="BD15" s="219"/>
      <c r="BE15" s="216"/>
      <c r="BF15" s="219"/>
      <c r="BG15" s="216"/>
      <c r="BH15" s="219"/>
      <c r="BI15" s="216"/>
      <c r="BJ15" s="216"/>
      <c r="BK15" s="216"/>
      <c r="BL15" s="216"/>
      <c r="BM15" s="216"/>
      <c r="BN15" s="216"/>
      <c r="BO15" s="216"/>
      <c r="BP15" s="216"/>
      <c r="BQ15" s="216"/>
      <c r="BR15" s="216"/>
    </row>
    <row r="16" spans="1:70" x14ac:dyDescent="0.25">
      <c r="A16" s="212">
        <v>5</v>
      </c>
      <c r="B16" s="212">
        <v>14</v>
      </c>
      <c r="C16" s="212">
        <v>13</v>
      </c>
      <c r="D16" s="213" t="s">
        <v>1316</v>
      </c>
      <c r="E16" s="203"/>
      <c r="F16" s="212" t="s">
        <v>883</v>
      </c>
      <c r="G16" s="212" t="s">
        <v>424</v>
      </c>
      <c r="H16" s="236">
        <v>2013</v>
      </c>
      <c r="I16" s="214">
        <v>6</v>
      </c>
      <c r="J16" s="212" t="s">
        <v>1278</v>
      </c>
      <c r="K16" s="215">
        <v>252</v>
      </c>
      <c r="L16" s="216">
        <v>126</v>
      </c>
      <c r="M16" s="216">
        <v>126</v>
      </c>
      <c r="N16" s="215">
        <v>122</v>
      </c>
      <c r="O16" s="215">
        <v>130</v>
      </c>
      <c r="P16" s="202"/>
      <c r="Q16" s="202"/>
      <c r="R16" s="202"/>
      <c r="S16" s="202"/>
      <c r="T16" s="202"/>
      <c r="U16" s="202"/>
      <c r="V16" s="212"/>
      <c r="W16" s="240">
        <v>1</v>
      </c>
      <c r="X16" s="240">
        <v>1</v>
      </c>
      <c r="Y16" s="240">
        <v>1</v>
      </c>
      <c r="Z16" s="212" t="s">
        <v>1395</v>
      </c>
      <c r="AA16" s="212">
        <v>1</v>
      </c>
      <c r="AB16" s="217"/>
      <c r="AC16" s="216"/>
      <c r="AD16" s="217"/>
      <c r="AE16" s="216"/>
      <c r="AF16" s="217"/>
      <c r="AG16" s="216"/>
      <c r="AH16" s="217"/>
      <c r="AI16" s="216"/>
      <c r="AJ16" s="218"/>
      <c r="AK16" s="216"/>
      <c r="AL16" s="218"/>
      <c r="AM16" s="216"/>
      <c r="AN16" s="218"/>
      <c r="AO16" s="216"/>
      <c r="AP16" s="218"/>
      <c r="AQ16" s="216"/>
      <c r="AR16" s="256"/>
      <c r="AS16" s="216"/>
      <c r="AT16" s="256"/>
      <c r="AU16" s="216"/>
      <c r="AV16" s="256"/>
      <c r="AW16" s="216"/>
      <c r="AX16" s="256"/>
      <c r="AY16" s="216"/>
      <c r="AZ16" s="216">
        <f t="shared" si="4"/>
        <v>0</v>
      </c>
      <c r="BA16" s="216">
        <f t="shared" si="5"/>
        <v>0</v>
      </c>
      <c r="BB16" s="219">
        <v>24.08</v>
      </c>
      <c r="BC16" s="216">
        <v>3.66</v>
      </c>
      <c r="BD16" s="219">
        <v>28.3</v>
      </c>
      <c r="BE16" s="216">
        <v>4.3099999999999996</v>
      </c>
      <c r="BF16" s="219">
        <v>24.48</v>
      </c>
      <c r="BG16" s="216">
        <v>3.4</v>
      </c>
      <c r="BH16" s="219">
        <v>26.37</v>
      </c>
      <c r="BI16" s="216">
        <v>3.44</v>
      </c>
      <c r="BJ16" s="216" t="s">
        <v>1317</v>
      </c>
      <c r="BK16" s="216"/>
      <c r="BL16" s="216"/>
      <c r="BM16" s="216"/>
      <c r="BN16" s="216"/>
      <c r="BO16" s="216"/>
      <c r="BP16" s="216"/>
      <c r="BQ16" s="216"/>
      <c r="BR16" s="216"/>
    </row>
    <row r="17" spans="1:70" x14ac:dyDescent="0.25">
      <c r="A17" s="212">
        <v>15</v>
      </c>
      <c r="B17" s="212">
        <v>15</v>
      </c>
      <c r="C17" s="212">
        <v>14</v>
      </c>
      <c r="D17" s="213" t="s">
        <v>904</v>
      </c>
      <c r="E17" s="251" t="s">
        <v>2072</v>
      </c>
      <c r="F17" s="212" t="s">
        <v>905</v>
      </c>
      <c r="G17" s="212" t="s">
        <v>528</v>
      </c>
      <c r="H17" s="236">
        <v>2013</v>
      </c>
      <c r="I17" s="214">
        <v>12</v>
      </c>
      <c r="J17" s="212" t="s">
        <v>1281</v>
      </c>
      <c r="K17" s="215">
        <v>60</v>
      </c>
      <c r="L17" s="216">
        <v>30</v>
      </c>
      <c r="M17" s="216">
        <v>30</v>
      </c>
      <c r="N17" s="215">
        <v>34</v>
      </c>
      <c r="O17" s="215">
        <v>26</v>
      </c>
      <c r="P17" s="202" t="s">
        <v>1973</v>
      </c>
      <c r="Q17" s="202"/>
      <c r="R17" s="202"/>
      <c r="S17" s="202"/>
      <c r="T17" s="202">
        <v>1</v>
      </c>
      <c r="U17" s="202">
        <v>1</v>
      </c>
      <c r="V17" s="202">
        <v>79.3</v>
      </c>
      <c r="W17" s="240">
        <v>1</v>
      </c>
      <c r="X17" s="240">
        <v>1</v>
      </c>
      <c r="Y17" s="240"/>
      <c r="Z17" s="212" t="s">
        <v>1218</v>
      </c>
      <c r="AA17" s="212">
        <v>3</v>
      </c>
      <c r="AB17" s="217">
        <v>16.2</v>
      </c>
      <c r="AC17" s="216">
        <v>0.8</v>
      </c>
      <c r="AD17" s="217">
        <v>23.1</v>
      </c>
      <c r="AE17" s="216">
        <v>1.8</v>
      </c>
      <c r="AF17" s="217">
        <v>16.7</v>
      </c>
      <c r="AG17" s="216">
        <v>0.6</v>
      </c>
      <c r="AH17" s="217">
        <v>19.5</v>
      </c>
      <c r="AI17" s="216">
        <v>1.4</v>
      </c>
      <c r="AJ17" s="218">
        <v>26.5</v>
      </c>
      <c r="AK17" s="216">
        <v>18.600000000000001</v>
      </c>
      <c r="AL17" s="218">
        <v>62.1</v>
      </c>
      <c r="AM17" s="216">
        <v>19.3</v>
      </c>
      <c r="AN17" s="218">
        <v>26.3</v>
      </c>
      <c r="AO17" s="216">
        <v>16.899999999999999</v>
      </c>
      <c r="AP17" s="218">
        <v>43.2</v>
      </c>
      <c r="AQ17" s="216">
        <v>21.4</v>
      </c>
      <c r="AR17" s="256">
        <v>62.1</v>
      </c>
      <c r="AS17" s="216">
        <v>19.3</v>
      </c>
      <c r="AT17" s="256">
        <v>26.5</v>
      </c>
      <c r="AU17" s="216">
        <v>18.600000000000001</v>
      </c>
      <c r="AV17" s="256">
        <v>43.2</v>
      </c>
      <c r="AW17" s="216">
        <v>21.4</v>
      </c>
      <c r="AX17" s="256">
        <v>26.3</v>
      </c>
      <c r="AY17" s="216">
        <v>16.899999999999999</v>
      </c>
      <c r="AZ17" s="216">
        <f t="shared" si="4"/>
        <v>35.6</v>
      </c>
      <c r="BA17" s="216">
        <f t="shared" si="5"/>
        <v>16.900000000000002</v>
      </c>
      <c r="BB17" s="219"/>
      <c r="BC17" s="216"/>
      <c r="BD17" s="219"/>
      <c r="BE17" s="216"/>
      <c r="BF17" s="219"/>
      <c r="BG17" s="216"/>
      <c r="BH17" s="219"/>
      <c r="BI17" s="216"/>
      <c r="BJ17" s="216"/>
      <c r="BK17" s="216"/>
      <c r="BL17" s="216"/>
      <c r="BM17" s="216"/>
      <c r="BN17" s="216"/>
      <c r="BO17" s="216"/>
      <c r="BP17" s="216"/>
      <c r="BQ17" s="216"/>
      <c r="BR17" s="216"/>
    </row>
    <row r="18" spans="1:70" x14ac:dyDescent="0.25">
      <c r="A18" s="212">
        <v>10</v>
      </c>
      <c r="B18" s="212">
        <v>16</v>
      </c>
      <c r="C18" s="212">
        <v>15</v>
      </c>
      <c r="D18" s="213" t="s">
        <v>958</v>
      </c>
      <c r="E18" s="251"/>
      <c r="F18" s="212" t="s">
        <v>959</v>
      </c>
      <c r="G18" s="212" t="s">
        <v>197</v>
      </c>
      <c r="H18" s="236">
        <v>2013</v>
      </c>
      <c r="I18" s="214">
        <v>1</v>
      </c>
      <c r="J18" s="212" t="s">
        <v>1275</v>
      </c>
      <c r="K18" s="215">
        <v>108</v>
      </c>
      <c r="L18" s="216">
        <v>54</v>
      </c>
      <c r="M18" s="216">
        <v>54</v>
      </c>
      <c r="N18" s="215">
        <v>57</v>
      </c>
      <c r="O18" s="215">
        <v>51</v>
      </c>
      <c r="P18" s="202" t="s">
        <v>543</v>
      </c>
      <c r="Q18" s="202"/>
      <c r="R18" s="202">
        <v>1</v>
      </c>
      <c r="S18" s="202">
        <v>1</v>
      </c>
      <c r="T18" s="202">
        <v>1</v>
      </c>
      <c r="U18" s="202">
        <v>1</v>
      </c>
      <c r="V18" s="202">
        <v>74</v>
      </c>
      <c r="W18" s="240">
        <v>1</v>
      </c>
      <c r="X18" s="240">
        <v>1</v>
      </c>
      <c r="Y18" s="240"/>
      <c r="Z18" s="212" t="s">
        <v>1218</v>
      </c>
      <c r="AA18" s="212">
        <v>3</v>
      </c>
      <c r="AB18" s="217">
        <v>11.56</v>
      </c>
      <c r="AC18" s="216">
        <v>6.24</v>
      </c>
      <c r="AD18" s="217">
        <v>14.85</v>
      </c>
      <c r="AE18" s="216">
        <v>6.58</v>
      </c>
      <c r="AF18" s="217">
        <v>11.13</v>
      </c>
      <c r="AG18" s="216">
        <v>6.37</v>
      </c>
      <c r="AH18" s="217">
        <v>12.26</v>
      </c>
      <c r="AI18" s="216">
        <v>6.29</v>
      </c>
      <c r="AJ18" s="218">
        <v>43.28</v>
      </c>
      <c r="AK18" s="216">
        <v>6.76</v>
      </c>
      <c r="AL18" s="218">
        <v>38.01</v>
      </c>
      <c r="AM18" s="216">
        <v>6.39</v>
      </c>
      <c r="AN18" s="218">
        <v>43.21</v>
      </c>
      <c r="AO18" s="216">
        <v>6.67</v>
      </c>
      <c r="AP18" s="218">
        <v>43.28</v>
      </c>
      <c r="AQ18" s="216">
        <v>6.76</v>
      </c>
      <c r="AR18" s="256">
        <v>43.28</v>
      </c>
      <c r="AS18" s="216">
        <v>6.76</v>
      </c>
      <c r="AT18" s="256">
        <v>38.01</v>
      </c>
      <c r="AU18" s="216">
        <v>6.39</v>
      </c>
      <c r="AV18" s="256">
        <v>43.21</v>
      </c>
      <c r="AW18" s="216">
        <v>6.67</v>
      </c>
      <c r="AX18" s="256">
        <v>43.28</v>
      </c>
      <c r="AY18" s="216">
        <v>6.76</v>
      </c>
      <c r="AZ18" s="216">
        <f t="shared" si="4"/>
        <v>5.2700000000000031</v>
      </c>
      <c r="BA18" s="216">
        <f t="shared" si="5"/>
        <v>-7.0000000000000284E-2</v>
      </c>
      <c r="BB18" s="219"/>
      <c r="BC18" s="216"/>
      <c r="BD18" s="219"/>
      <c r="BE18" s="216"/>
      <c r="BF18" s="219"/>
      <c r="BG18" s="216"/>
      <c r="BH18" s="219"/>
      <c r="BI18" s="216"/>
      <c r="BJ18" s="216"/>
      <c r="BK18" s="216"/>
      <c r="BL18" s="216"/>
      <c r="BM18" s="216"/>
      <c r="BN18" s="216"/>
      <c r="BO18" s="216"/>
      <c r="BP18" s="216"/>
      <c r="BQ18" s="216"/>
      <c r="BR18" s="216"/>
    </row>
    <row r="19" spans="1:70" x14ac:dyDescent="0.25">
      <c r="A19" s="220">
        <v>51</v>
      </c>
      <c r="B19" s="212">
        <v>17</v>
      </c>
      <c r="C19" s="212">
        <v>16</v>
      </c>
      <c r="D19" s="213" t="s">
        <v>1962</v>
      </c>
      <c r="E19" s="203"/>
      <c r="F19" s="220" t="s">
        <v>929</v>
      </c>
      <c r="G19" s="212" t="s">
        <v>509</v>
      </c>
      <c r="H19" s="236">
        <v>2013</v>
      </c>
      <c r="I19" s="222">
        <v>3</v>
      </c>
      <c r="J19" s="220" t="s">
        <v>1279</v>
      </c>
      <c r="K19" s="223">
        <v>40</v>
      </c>
      <c r="L19" s="216">
        <v>20</v>
      </c>
      <c r="M19" s="216">
        <v>20</v>
      </c>
      <c r="N19" s="223">
        <v>34</v>
      </c>
      <c r="O19" s="223">
        <v>6</v>
      </c>
      <c r="P19" s="202" t="s">
        <v>164</v>
      </c>
      <c r="Q19" s="202"/>
      <c r="R19" s="202"/>
      <c r="S19" s="202">
        <v>1</v>
      </c>
      <c r="T19" s="202">
        <v>1</v>
      </c>
      <c r="U19" s="202">
        <v>1</v>
      </c>
      <c r="V19" s="220">
        <v>74</v>
      </c>
      <c r="W19" s="240">
        <v>1</v>
      </c>
      <c r="X19" s="240"/>
      <c r="Y19" s="240"/>
      <c r="Z19" s="212" t="s">
        <v>1218</v>
      </c>
      <c r="AA19" s="212">
        <v>3</v>
      </c>
      <c r="AB19" s="217">
        <v>17.52</v>
      </c>
      <c r="AC19" s="216">
        <v>1.83</v>
      </c>
      <c r="AD19" s="217">
        <v>17.78</v>
      </c>
      <c r="AE19" s="216">
        <v>1.75</v>
      </c>
      <c r="AF19" s="217">
        <v>17.45</v>
      </c>
      <c r="AG19" s="216">
        <v>1.92</v>
      </c>
      <c r="AH19" s="217">
        <v>18.260000000000002</v>
      </c>
      <c r="AI19" s="216">
        <v>1.64</v>
      </c>
      <c r="AJ19" s="218"/>
      <c r="AK19" s="216"/>
      <c r="AL19" s="218"/>
      <c r="AM19" s="216"/>
      <c r="AN19" s="218"/>
      <c r="AO19" s="216"/>
      <c r="AP19" s="218"/>
      <c r="AQ19" s="216"/>
      <c r="AR19" s="256"/>
      <c r="AS19" s="216"/>
      <c r="AT19" s="256"/>
      <c r="AU19" s="216"/>
      <c r="AV19" s="256"/>
      <c r="AW19" s="216"/>
      <c r="AX19" s="256"/>
      <c r="AY19" s="216"/>
      <c r="AZ19" s="216">
        <f t="shared" si="4"/>
        <v>0</v>
      </c>
      <c r="BA19" s="216">
        <f t="shared" si="5"/>
        <v>0</v>
      </c>
      <c r="BB19" s="219"/>
      <c r="BC19" s="216"/>
      <c r="BD19" s="219"/>
      <c r="BE19" s="216"/>
      <c r="BF19" s="219"/>
      <c r="BG19" s="216"/>
      <c r="BH19" s="219"/>
      <c r="BI19" s="216"/>
      <c r="BJ19" s="216"/>
      <c r="BK19" s="216"/>
      <c r="BL19" s="216"/>
      <c r="BM19" s="216"/>
      <c r="BN19" s="216"/>
      <c r="BO19" s="216"/>
      <c r="BP19" s="216"/>
      <c r="BQ19" s="216"/>
      <c r="BR19" s="216"/>
    </row>
    <row r="20" spans="1:70" x14ac:dyDescent="0.25">
      <c r="A20" s="212">
        <v>47</v>
      </c>
      <c r="B20" s="212">
        <v>18</v>
      </c>
      <c r="C20" s="212">
        <v>17</v>
      </c>
      <c r="D20" s="213" t="s">
        <v>910</v>
      </c>
      <c r="E20" s="251" t="s">
        <v>2073</v>
      </c>
      <c r="F20" s="212" t="s">
        <v>911</v>
      </c>
      <c r="G20" s="212" t="s">
        <v>298</v>
      </c>
      <c r="H20" s="236">
        <v>2013</v>
      </c>
      <c r="I20" s="214">
        <v>6</v>
      </c>
      <c r="J20" s="212" t="s">
        <v>1279</v>
      </c>
      <c r="K20" s="215">
        <v>78</v>
      </c>
      <c r="L20" s="216">
        <v>39</v>
      </c>
      <c r="M20" s="216">
        <v>39</v>
      </c>
      <c r="N20" s="215">
        <v>47</v>
      </c>
      <c r="O20" s="215">
        <v>31</v>
      </c>
      <c r="P20" s="202" t="s">
        <v>1947</v>
      </c>
      <c r="Q20" s="202"/>
      <c r="R20" s="202"/>
      <c r="S20" s="202"/>
      <c r="T20" s="202">
        <v>1</v>
      </c>
      <c r="U20" s="202">
        <v>1</v>
      </c>
      <c r="V20" s="202">
        <v>77.5</v>
      </c>
      <c r="W20" s="240"/>
      <c r="X20" s="240">
        <v>1</v>
      </c>
      <c r="Y20" s="240"/>
      <c r="Z20" s="212" t="s">
        <v>1218</v>
      </c>
      <c r="AA20" s="212">
        <v>3</v>
      </c>
      <c r="AB20" s="217"/>
      <c r="AC20" s="216"/>
      <c r="AD20" s="217"/>
      <c r="AE20" s="216"/>
      <c r="AF20" s="217"/>
      <c r="AG20" s="216"/>
      <c r="AH20" s="217"/>
      <c r="AI20" s="216"/>
      <c r="AJ20" s="218">
        <v>42.96</v>
      </c>
      <c r="AK20" s="216">
        <v>8.2200000000000006</v>
      </c>
      <c r="AL20" s="218">
        <v>46.57</v>
      </c>
      <c r="AM20" s="216">
        <v>9.56</v>
      </c>
      <c r="AN20" s="218">
        <v>43.51</v>
      </c>
      <c r="AO20" s="216">
        <v>8.9499999999999993</v>
      </c>
      <c r="AP20" s="218">
        <v>40.659999999999997</v>
      </c>
      <c r="AQ20" s="216">
        <v>9.3800000000000008</v>
      </c>
      <c r="AR20" s="256">
        <v>46.57</v>
      </c>
      <c r="AS20" s="216">
        <v>9.56</v>
      </c>
      <c r="AT20" s="256">
        <v>42.96</v>
      </c>
      <c r="AU20" s="216">
        <v>8.2200000000000006</v>
      </c>
      <c r="AV20" s="256">
        <v>40.659999999999997</v>
      </c>
      <c r="AW20" s="216">
        <v>9.3800000000000008</v>
      </c>
      <c r="AX20" s="256">
        <v>43.51</v>
      </c>
      <c r="AY20" s="216">
        <v>8.9499999999999993</v>
      </c>
      <c r="AZ20" s="216">
        <f t="shared" si="4"/>
        <v>3.6099999999999994</v>
      </c>
      <c r="BA20" s="216">
        <f t="shared" si="5"/>
        <v>-2.8500000000000014</v>
      </c>
      <c r="BB20" s="219"/>
      <c r="BC20" s="216"/>
      <c r="BD20" s="219"/>
      <c r="BE20" s="216"/>
      <c r="BF20" s="219"/>
      <c r="BG20" s="216"/>
      <c r="BH20" s="219"/>
      <c r="BI20" s="216"/>
      <c r="BJ20" s="216"/>
      <c r="BK20" s="216"/>
      <c r="BL20" s="216"/>
      <c r="BM20" s="216"/>
      <c r="BN20" s="216"/>
      <c r="BO20" s="216"/>
      <c r="BP20" s="216"/>
      <c r="BQ20" s="216"/>
      <c r="BR20" s="216"/>
    </row>
    <row r="21" spans="1:70" x14ac:dyDescent="0.25">
      <c r="A21" s="212">
        <v>41</v>
      </c>
      <c r="B21" s="212">
        <v>19</v>
      </c>
      <c r="C21" s="212">
        <v>18</v>
      </c>
      <c r="D21" s="213" t="s">
        <v>1037</v>
      </c>
      <c r="E21" s="203"/>
      <c r="F21" s="212" t="s">
        <v>1006</v>
      </c>
      <c r="G21" s="224" t="s">
        <v>645</v>
      </c>
      <c r="H21" s="236">
        <v>2013</v>
      </c>
      <c r="I21" s="214">
        <v>2</v>
      </c>
      <c r="J21" s="212" t="s">
        <v>1284</v>
      </c>
      <c r="K21" s="215">
        <v>58</v>
      </c>
      <c r="L21" s="216">
        <v>29</v>
      </c>
      <c r="M21" s="216">
        <v>29</v>
      </c>
      <c r="N21" s="215"/>
      <c r="O21" s="215"/>
      <c r="P21" s="202"/>
      <c r="Q21" s="202"/>
      <c r="R21" s="202"/>
      <c r="S21" s="202"/>
      <c r="T21" s="202"/>
      <c r="U21" s="202"/>
      <c r="V21" s="202">
        <v>82.7</v>
      </c>
      <c r="W21" s="240">
        <v>1</v>
      </c>
      <c r="X21" s="240"/>
      <c r="Y21" s="240"/>
      <c r="Z21" s="212" t="s">
        <v>1218</v>
      </c>
      <c r="AA21" s="212">
        <v>3</v>
      </c>
      <c r="AB21" s="217">
        <v>16.37</v>
      </c>
      <c r="AC21" s="216">
        <v>5.5</v>
      </c>
      <c r="AD21" s="217">
        <v>20.170000000000002</v>
      </c>
      <c r="AE21" s="216">
        <v>5.44</v>
      </c>
      <c r="AF21" s="217">
        <v>14.89</v>
      </c>
      <c r="AG21" s="216">
        <v>4.8</v>
      </c>
      <c r="AH21" s="217">
        <v>14.96</v>
      </c>
      <c r="AI21" s="216">
        <v>5.3</v>
      </c>
      <c r="AJ21" s="218"/>
      <c r="AK21" s="216"/>
      <c r="AL21" s="218"/>
      <c r="AM21" s="216"/>
      <c r="AN21" s="218"/>
      <c r="AO21" s="216"/>
      <c r="AP21" s="218"/>
      <c r="AQ21" s="216"/>
      <c r="AR21" s="256"/>
      <c r="AS21" s="216"/>
      <c r="AT21" s="256"/>
      <c r="AU21" s="216"/>
      <c r="AV21" s="256"/>
      <c r="AW21" s="216"/>
      <c r="AX21" s="256"/>
      <c r="AY21" s="216"/>
      <c r="AZ21" s="216">
        <f t="shared" si="4"/>
        <v>0</v>
      </c>
      <c r="BA21" s="216">
        <f t="shared" si="5"/>
        <v>0</v>
      </c>
      <c r="BB21" s="219"/>
      <c r="BC21" s="216"/>
      <c r="BD21" s="219"/>
      <c r="BE21" s="216"/>
      <c r="BF21" s="219"/>
      <c r="BG21" s="216"/>
      <c r="BH21" s="219"/>
      <c r="BI21" s="216"/>
      <c r="BJ21" s="216"/>
      <c r="BK21" s="216"/>
      <c r="BL21" s="216"/>
      <c r="BM21" s="216"/>
      <c r="BN21" s="216"/>
      <c r="BO21" s="216"/>
      <c r="BP21" s="216"/>
      <c r="BQ21" s="216"/>
      <c r="BR21" s="216"/>
    </row>
    <row r="22" spans="1:70" x14ac:dyDescent="0.25">
      <c r="A22" s="212">
        <v>28</v>
      </c>
      <c r="B22" s="212">
        <v>20</v>
      </c>
      <c r="C22" s="212">
        <v>19</v>
      </c>
      <c r="D22" s="213" t="s">
        <v>992</v>
      </c>
      <c r="E22" s="251"/>
      <c r="F22" s="212" t="s">
        <v>993</v>
      </c>
      <c r="G22" s="212" t="s">
        <v>690</v>
      </c>
      <c r="H22" s="236">
        <v>2013</v>
      </c>
      <c r="I22" s="214">
        <v>4</v>
      </c>
      <c r="J22" s="212" t="s">
        <v>1276</v>
      </c>
      <c r="K22" s="215">
        <v>60</v>
      </c>
      <c r="L22" s="216">
        <v>30</v>
      </c>
      <c r="M22" s="216">
        <v>30</v>
      </c>
      <c r="N22" s="215"/>
      <c r="O22" s="215"/>
      <c r="P22" s="202"/>
      <c r="Q22" s="202"/>
      <c r="R22" s="202"/>
      <c r="S22" s="202"/>
      <c r="T22" s="202"/>
      <c r="U22" s="202"/>
      <c r="V22" s="202"/>
      <c r="W22" s="240">
        <v>1</v>
      </c>
      <c r="X22" s="240">
        <v>1</v>
      </c>
      <c r="Y22" s="240"/>
      <c r="Z22" s="212" t="s">
        <v>1395</v>
      </c>
      <c r="AA22" s="212">
        <v>1</v>
      </c>
      <c r="AB22" s="217">
        <v>17.21</v>
      </c>
      <c r="AC22" s="216">
        <v>3.15</v>
      </c>
      <c r="AD22" s="217">
        <v>19.579999999999998</v>
      </c>
      <c r="AE22" s="216">
        <v>3.22</v>
      </c>
      <c r="AF22" s="217">
        <v>16.350000000000001</v>
      </c>
      <c r="AG22" s="216">
        <v>3.23</v>
      </c>
      <c r="AH22" s="217">
        <v>18.66</v>
      </c>
      <c r="AI22" s="216">
        <v>3.63</v>
      </c>
      <c r="AJ22" s="218">
        <v>28.99</v>
      </c>
      <c r="AK22" s="216">
        <v>3.19</v>
      </c>
      <c r="AL22" s="218">
        <v>21.16</v>
      </c>
      <c r="AM22" s="216">
        <v>4.2</v>
      </c>
      <c r="AN22" s="218">
        <v>24.12</v>
      </c>
      <c r="AO22" s="216">
        <v>3.67</v>
      </c>
      <c r="AP22" s="218">
        <v>26.46</v>
      </c>
      <c r="AQ22" s="216">
        <v>4.1500000000000004</v>
      </c>
      <c r="AR22" s="256">
        <v>28.99</v>
      </c>
      <c r="AS22" s="216">
        <v>3.19</v>
      </c>
      <c r="AT22" s="256">
        <v>21.16</v>
      </c>
      <c r="AU22" s="216">
        <v>4.2</v>
      </c>
      <c r="AV22" s="256">
        <v>24.12</v>
      </c>
      <c r="AW22" s="216">
        <v>3.67</v>
      </c>
      <c r="AX22" s="256">
        <v>26.46</v>
      </c>
      <c r="AY22" s="216">
        <v>4.1500000000000004</v>
      </c>
      <c r="AZ22" s="216">
        <f t="shared" si="4"/>
        <v>7.8299999999999983</v>
      </c>
      <c r="BA22" s="216">
        <f t="shared" si="5"/>
        <v>-2.34</v>
      </c>
      <c r="BB22" s="219"/>
      <c r="BC22" s="216"/>
      <c r="BD22" s="219"/>
      <c r="BE22" s="216"/>
      <c r="BF22" s="219"/>
      <c r="BG22" s="216"/>
      <c r="BH22" s="219"/>
      <c r="BI22" s="216"/>
      <c r="BJ22" s="216"/>
      <c r="BK22" s="216"/>
      <c r="BL22" s="216"/>
      <c r="BM22" s="216"/>
      <c r="BN22" s="216"/>
      <c r="BO22" s="216"/>
      <c r="BP22" s="216"/>
      <c r="BQ22" s="216"/>
      <c r="BR22" s="216"/>
    </row>
    <row r="23" spans="1:70" x14ac:dyDescent="0.25">
      <c r="A23" s="212">
        <v>38</v>
      </c>
      <c r="B23" s="212">
        <v>21</v>
      </c>
      <c r="C23" s="212">
        <v>20</v>
      </c>
      <c r="D23" s="213" t="s">
        <v>906</v>
      </c>
      <c r="E23" s="203"/>
      <c r="F23" s="212" t="s">
        <v>907</v>
      </c>
      <c r="G23" s="212" t="s">
        <v>282</v>
      </c>
      <c r="H23" s="236">
        <v>2014</v>
      </c>
      <c r="I23" s="214">
        <v>5</v>
      </c>
      <c r="J23" s="212" t="s">
        <v>1279</v>
      </c>
      <c r="K23" s="215">
        <v>98</v>
      </c>
      <c r="L23" s="216">
        <v>49</v>
      </c>
      <c r="M23" s="216">
        <v>49</v>
      </c>
      <c r="N23" s="215">
        <v>61</v>
      </c>
      <c r="O23" s="215">
        <v>37</v>
      </c>
      <c r="P23" s="202" t="s">
        <v>1945</v>
      </c>
      <c r="Q23" s="202"/>
      <c r="R23" s="202"/>
      <c r="S23" s="202">
        <v>1</v>
      </c>
      <c r="T23" s="202">
        <v>1</v>
      </c>
      <c r="U23" s="202">
        <v>1</v>
      </c>
      <c r="V23" s="202">
        <v>70</v>
      </c>
      <c r="W23" s="240">
        <v>1</v>
      </c>
      <c r="X23" s="240"/>
      <c r="Y23" s="240"/>
      <c r="Z23" s="212" t="s">
        <v>1218</v>
      </c>
      <c r="AA23" s="212">
        <v>3</v>
      </c>
      <c r="AB23" s="217">
        <v>16.3</v>
      </c>
      <c r="AC23" s="216">
        <v>3.9</v>
      </c>
      <c r="AD23" s="217">
        <v>29.8</v>
      </c>
      <c r="AE23" s="216">
        <v>4.2</v>
      </c>
      <c r="AF23" s="217">
        <v>16.100000000000001</v>
      </c>
      <c r="AG23" s="216">
        <v>4.0999999999999996</v>
      </c>
      <c r="AH23" s="217">
        <v>25.1</v>
      </c>
      <c r="AI23" s="216">
        <v>3.6</v>
      </c>
      <c r="AJ23" s="218"/>
      <c r="AK23" s="216"/>
      <c r="AL23" s="218"/>
      <c r="AM23" s="216"/>
      <c r="AN23" s="218"/>
      <c r="AO23" s="216"/>
      <c r="AP23" s="218"/>
      <c r="AQ23" s="216"/>
      <c r="AR23" s="256"/>
      <c r="AS23" s="216"/>
      <c r="AT23" s="256"/>
      <c r="AU23" s="216"/>
      <c r="AV23" s="256"/>
      <c r="AW23" s="216"/>
      <c r="AX23" s="256"/>
      <c r="AY23" s="216"/>
      <c r="AZ23" s="216">
        <f t="shared" si="4"/>
        <v>0</v>
      </c>
      <c r="BA23" s="216">
        <f t="shared" si="5"/>
        <v>0</v>
      </c>
      <c r="BB23" s="219"/>
      <c r="BC23" s="216"/>
      <c r="BD23" s="219"/>
      <c r="BE23" s="216"/>
      <c r="BF23" s="219"/>
      <c r="BG23" s="216"/>
      <c r="BH23" s="219"/>
      <c r="BI23" s="216"/>
      <c r="BJ23" s="216"/>
      <c r="BK23" s="216"/>
      <c r="BL23" s="216"/>
      <c r="BM23" s="216"/>
      <c r="BN23" s="216"/>
      <c r="BO23" s="216"/>
      <c r="BP23" s="216"/>
      <c r="BQ23" s="216"/>
      <c r="BR23" s="216"/>
    </row>
    <row r="24" spans="1:70" x14ac:dyDescent="0.25">
      <c r="A24" s="212">
        <v>31</v>
      </c>
      <c r="B24" s="212">
        <v>22</v>
      </c>
      <c r="C24" s="212">
        <v>21</v>
      </c>
      <c r="D24" s="239" t="s">
        <v>1035</v>
      </c>
      <c r="E24" s="253" t="s">
        <v>2073</v>
      </c>
      <c r="F24" s="212" t="s">
        <v>1036</v>
      </c>
      <c r="G24" s="212" t="s">
        <v>709</v>
      </c>
      <c r="H24" s="236">
        <v>2014</v>
      </c>
      <c r="I24" s="214">
        <v>4</v>
      </c>
      <c r="J24" s="212" t="s">
        <v>1275</v>
      </c>
      <c r="K24" s="215">
        <v>88</v>
      </c>
      <c r="L24" s="216">
        <v>44</v>
      </c>
      <c r="M24" s="216">
        <v>44</v>
      </c>
      <c r="N24" s="215">
        <v>56</v>
      </c>
      <c r="O24" s="215">
        <v>32</v>
      </c>
      <c r="P24" s="202" t="s">
        <v>1944</v>
      </c>
      <c r="Q24" s="202"/>
      <c r="R24" s="202">
        <v>1</v>
      </c>
      <c r="S24" s="202">
        <v>1</v>
      </c>
      <c r="T24" s="202">
        <v>1</v>
      </c>
      <c r="U24" s="202">
        <v>1</v>
      </c>
      <c r="V24" s="202">
        <v>73.7</v>
      </c>
      <c r="W24" s="240">
        <v>1</v>
      </c>
      <c r="X24" s="240">
        <v>1</v>
      </c>
      <c r="Y24" s="240"/>
      <c r="Z24" s="212" t="s">
        <v>1395</v>
      </c>
      <c r="AA24" s="212">
        <v>1</v>
      </c>
      <c r="AB24" s="217">
        <v>13.2</v>
      </c>
      <c r="AC24" s="216">
        <v>3.8</v>
      </c>
      <c r="AD24" s="217">
        <v>15.1</v>
      </c>
      <c r="AE24" s="216">
        <v>2.6</v>
      </c>
      <c r="AF24" s="217">
        <v>13.4</v>
      </c>
      <c r="AG24" s="216">
        <v>3.9</v>
      </c>
      <c r="AH24" s="217">
        <v>13.8</v>
      </c>
      <c r="AI24" s="216">
        <v>2.1</v>
      </c>
      <c r="AJ24" s="218">
        <v>62.8</v>
      </c>
      <c r="AK24" s="216">
        <v>3.9</v>
      </c>
      <c r="AL24" s="218">
        <v>68.400000000000006</v>
      </c>
      <c r="AM24" s="216">
        <v>2.7</v>
      </c>
      <c r="AN24" s="218">
        <v>62.4</v>
      </c>
      <c r="AO24" s="216">
        <v>3.5</v>
      </c>
      <c r="AP24" s="218">
        <v>62.1</v>
      </c>
      <c r="AQ24" s="216">
        <v>2.8</v>
      </c>
      <c r="AR24" s="256">
        <v>68.400000000000006</v>
      </c>
      <c r="AS24" s="216">
        <v>2.7</v>
      </c>
      <c r="AT24" s="256">
        <v>62.8</v>
      </c>
      <c r="AU24" s="216">
        <v>3.9</v>
      </c>
      <c r="AV24" s="256">
        <v>62.1</v>
      </c>
      <c r="AW24" s="216">
        <v>2.8</v>
      </c>
      <c r="AX24" s="256">
        <v>62.4</v>
      </c>
      <c r="AY24" s="216">
        <v>3.5</v>
      </c>
      <c r="AZ24" s="216">
        <f t="shared" si="4"/>
        <v>5.6000000000000085</v>
      </c>
      <c r="BA24" s="216">
        <f t="shared" si="5"/>
        <v>-0.29999999999999716</v>
      </c>
      <c r="BB24" s="219"/>
      <c r="BC24" s="216"/>
      <c r="BD24" s="219"/>
      <c r="BE24" s="216"/>
      <c r="BF24" s="219"/>
      <c r="BG24" s="216"/>
      <c r="BH24" s="219"/>
      <c r="BI24" s="216"/>
      <c r="BJ24" s="216"/>
      <c r="BK24" s="216"/>
      <c r="BL24" s="216"/>
      <c r="BM24" s="216"/>
      <c r="BN24" s="216"/>
      <c r="BO24" s="216"/>
      <c r="BP24" s="216"/>
      <c r="BQ24" s="216"/>
      <c r="BR24" s="216"/>
    </row>
    <row r="25" spans="1:70" x14ac:dyDescent="0.25">
      <c r="A25" s="212">
        <v>13</v>
      </c>
      <c r="B25" s="212">
        <v>23</v>
      </c>
      <c r="C25" s="212">
        <v>22</v>
      </c>
      <c r="D25" s="213" t="s">
        <v>863</v>
      </c>
      <c r="E25" s="251" t="s">
        <v>2072</v>
      </c>
      <c r="F25" s="212" t="s">
        <v>864</v>
      </c>
      <c r="G25" s="212" t="s">
        <v>252</v>
      </c>
      <c r="H25" s="236">
        <v>2014</v>
      </c>
      <c r="I25" s="214">
        <v>6</v>
      </c>
      <c r="J25" s="212" t="s">
        <v>1276</v>
      </c>
      <c r="K25" s="215">
        <v>60</v>
      </c>
      <c r="L25" s="216">
        <v>30</v>
      </c>
      <c r="M25" s="216">
        <v>30</v>
      </c>
      <c r="N25" s="215">
        <v>44</v>
      </c>
      <c r="O25" s="215">
        <v>16</v>
      </c>
      <c r="P25" s="202" t="s">
        <v>255</v>
      </c>
      <c r="Q25" s="202"/>
      <c r="R25" s="202">
        <v>1</v>
      </c>
      <c r="S25" s="202">
        <v>1</v>
      </c>
      <c r="T25" s="202">
        <v>1</v>
      </c>
      <c r="U25" s="202">
        <v>1</v>
      </c>
      <c r="V25" s="202">
        <v>74.8</v>
      </c>
      <c r="W25" s="240">
        <v>1</v>
      </c>
      <c r="X25" s="240">
        <v>1</v>
      </c>
      <c r="Y25" s="240"/>
      <c r="Z25" s="212" t="s">
        <v>1396</v>
      </c>
      <c r="AA25" s="212">
        <v>2</v>
      </c>
      <c r="AB25" s="217">
        <v>15.1</v>
      </c>
      <c r="AC25" s="216">
        <v>1.6</v>
      </c>
      <c r="AD25" s="217">
        <v>20.3</v>
      </c>
      <c r="AE25" s="216">
        <v>2.6</v>
      </c>
      <c r="AF25" s="217">
        <v>14.9</v>
      </c>
      <c r="AG25" s="216">
        <v>1.8</v>
      </c>
      <c r="AH25" s="217">
        <v>17.3</v>
      </c>
      <c r="AI25" s="216">
        <v>2.4</v>
      </c>
      <c r="AJ25" s="218">
        <v>28.5</v>
      </c>
      <c r="AK25" s="216">
        <v>4.9000000000000004</v>
      </c>
      <c r="AL25" s="218">
        <v>42.7</v>
      </c>
      <c r="AM25" s="216">
        <v>7.5</v>
      </c>
      <c r="AN25" s="218">
        <v>26.8</v>
      </c>
      <c r="AO25" s="216">
        <v>5.8</v>
      </c>
      <c r="AP25" s="218">
        <v>34.700000000000003</v>
      </c>
      <c r="AQ25" s="216">
        <v>6.4</v>
      </c>
      <c r="AR25" s="256">
        <v>42.7</v>
      </c>
      <c r="AS25" s="216">
        <v>7.5</v>
      </c>
      <c r="AT25" s="256">
        <v>28.5</v>
      </c>
      <c r="AU25" s="216">
        <v>4.9000000000000004</v>
      </c>
      <c r="AV25" s="256">
        <v>34.700000000000003</v>
      </c>
      <c r="AW25" s="216">
        <v>6.4</v>
      </c>
      <c r="AX25" s="256">
        <v>26.8</v>
      </c>
      <c r="AY25" s="216">
        <v>5.8</v>
      </c>
      <c r="AZ25" s="216">
        <f t="shared" si="4"/>
        <v>14.200000000000003</v>
      </c>
      <c r="BA25" s="216">
        <f t="shared" si="5"/>
        <v>7.9000000000000021</v>
      </c>
      <c r="BB25" s="219"/>
      <c r="BC25" s="216"/>
      <c r="BD25" s="219"/>
      <c r="BE25" s="216"/>
      <c r="BF25" s="219"/>
      <c r="BG25" s="216"/>
      <c r="BH25" s="219"/>
      <c r="BI25" s="216"/>
      <c r="BJ25" s="216"/>
      <c r="BK25" s="216"/>
      <c r="BL25" s="216"/>
      <c r="BM25" s="216"/>
      <c r="BN25" s="216"/>
      <c r="BO25" s="216"/>
      <c r="BP25" s="216"/>
      <c r="BQ25" s="216"/>
      <c r="BR25" s="216"/>
    </row>
    <row r="26" spans="1:70" x14ac:dyDescent="0.25">
      <c r="A26" s="212">
        <v>24</v>
      </c>
      <c r="B26" s="212">
        <v>24</v>
      </c>
      <c r="C26" s="212">
        <v>23</v>
      </c>
      <c r="D26" s="213" t="s">
        <v>916</v>
      </c>
      <c r="E26" s="251" t="s">
        <v>2072</v>
      </c>
      <c r="F26" s="212" t="s">
        <v>917</v>
      </c>
      <c r="G26" s="212" t="s">
        <v>528</v>
      </c>
      <c r="H26" s="236">
        <v>2014</v>
      </c>
      <c r="I26" s="214">
        <v>7</v>
      </c>
      <c r="J26" s="212" t="s">
        <v>1281</v>
      </c>
      <c r="K26" s="215">
        <v>68</v>
      </c>
      <c r="L26" s="216">
        <v>34</v>
      </c>
      <c r="M26" s="216">
        <v>34</v>
      </c>
      <c r="N26" s="215">
        <v>36</v>
      </c>
      <c r="O26" s="215">
        <v>32</v>
      </c>
      <c r="P26" s="202" t="s">
        <v>1948</v>
      </c>
      <c r="Q26" s="202">
        <v>1</v>
      </c>
      <c r="R26" s="202">
        <v>1</v>
      </c>
      <c r="S26" s="202">
        <v>1</v>
      </c>
      <c r="T26" s="202">
        <v>1</v>
      </c>
      <c r="U26" s="202"/>
      <c r="V26" s="202">
        <v>68.2</v>
      </c>
      <c r="W26" s="240">
        <v>1</v>
      </c>
      <c r="X26" s="240">
        <v>1</v>
      </c>
      <c r="Y26" s="240"/>
      <c r="Z26" s="212" t="s">
        <v>1395</v>
      </c>
      <c r="AA26" s="212">
        <v>1</v>
      </c>
      <c r="AB26" s="217">
        <v>17.12</v>
      </c>
      <c r="AC26" s="216">
        <v>3.15</v>
      </c>
      <c r="AD26" s="217">
        <v>25.32</v>
      </c>
      <c r="AE26" s="216">
        <v>3.11</v>
      </c>
      <c r="AF26" s="217">
        <v>16.809999999999999</v>
      </c>
      <c r="AG26" s="216">
        <v>4.22</v>
      </c>
      <c r="AH26" s="217">
        <v>21.26</v>
      </c>
      <c r="AI26" s="216">
        <v>2.85</v>
      </c>
      <c r="AJ26" s="218">
        <v>35.229999999999997</v>
      </c>
      <c r="AK26" s="216">
        <v>8.2100000000000009</v>
      </c>
      <c r="AL26" s="218">
        <v>47.43</v>
      </c>
      <c r="AM26" s="216">
        <v>8.4499999999999993</v>
      </c>
      <c r="AN26" s="218">
        <v>36.119999999999997</v>
      </c>
      <c r="AO26" s="216">
        <v>7.19</v>
      </c>
      <c r="AP26" s="218">
        <v>40.119999999999997</v>
      </c>
      <c r="AQ26" s="216">
        <v>8.23</v>
      </c>
      <c r="AR26" s="256">
        <v>47.43</v>
      </c>
      <c r="AS26" s="216">
        <v>8.4499999999999993</v>
      </c>
      <c r="AT26" s="256">
        <v>35.229999999999997</v>
      </c>
      <c r="AU26" s="216">
        <v>8.2100000000000009</v>
      </c>
      <c r="AV26" s="256">
        <v>40.119999999999997</v>
      </c>
      <c r="AW26" s="216">
        <v>8.23</v>
      </c>
      <c r="AX26" s="256">
        <v>36.119999999999997</v>
      </c>
      <c r="AY26" s="216">
        <v>7.19</v>
      </c>
      <c r="AZ26" s="216">
        <f t="shared" si="4"/>
        <v>12.200000000000003</v>
      </c>
      <c r="BA26" s="216">
        <f t="shared" si="5"/>
        <v>4</v>
      </c>
      <c r="BB26" s="219"/>
      <c r="BC26" s="216"/>
      <c r="BD26" s="219"/>
      <c r="BE26" s="216"/>
      <c r="BF26" s="219"/>
      <c r="BG26" s="216"/>
      <c r="BH26" s="219"/>
      <c r="BI26" s="216"/>
      <c r="BJ26" s="216"/>
      <c r="BK26" s="216"/>
      <c r="BL26" s="216"/>
      <c r="BM26" s="216"/>
      <c r="BN26" s="216"/>
      <c r="BO26" s="216"/>
      <c r="BP26" s="216"/>
      <c r="BQ26" s="216"/>
      <c r="BR26" s="216"/>
    </row>
    <row r="27" spans="1:70" x14ac:dyDescent="0.25">
      <c r="A27" s="212">
        <v>12</v>
      </c>
      <c r="B27" s="212">
        <v>25</v>
      </c>
      <c r="C27" s="212">
        <v>24</v>
      </c>
      <c r="D27" s="213" t="s">
        <v>894</v>
      </c>
      <c r="E27" s="203"/>
      <c r="F27" s="212" t="s">
        <v>895</v>
      </c>
      <c r="G27" s="212" t="s">
        <v>348</v>
      </c>
      <c r="H27" s="236">
        <v>2012</v>
      </c>
      <c r="I27" s="214">
        <v>4</v>
      </c>
      <c r="J27" s="212" t="s">
        <v>1279</v>
      </c>
      <c r="K27" s="215">
        <v>80</v>
      </c>
      <c r="L27" s="216">
        <v>40</v>
      </c>
      <c r="M27" s="216">
        <v>40</v>
      </c>
      <c r="N27" s="215"/>
      <c r="O27" s="215"/>
      <c r="P27" s="202" t="s">
        <v>1949</v>
      </c>
      <c r="Q27" s="202">
        <v>1</v>
      </c>
      <c r="R27" s="202">
        <v>1</v>
      </c>
      <c r="S27" s="202"/>
      <c r="T27" s="202"/>
      <c r="U27" s="202"/>
      <c r="V27" s="202">
        <v>50.6</v>
      </c>
      <c r="W27" s="240">
        <v>1</v>
      </c>
      <c r="X27" s="240">
        <v>1</v>
      </c>
      <c r="Y27" s="240"/>
      <c r="Z27" s="212" t="s">
        <v>1396</v>
      </c>
      <c r="AA27" s="212">
        <v>2</v>
      </c>
      <c r="AB27" s="217">
        <v>16.3</v>
      </c>
      <c r="AC27" s="216">
        <v>1.77</v>
      </c>
      <c r="AD27" s="217">
        <v>25.3</v>
      </c>
      <c r="AE27" s="216">
        <v>2.86</v>
      </c>
      <c r="AF27" s="217">
        <v>15.7</v>
      </c>
      <c r="AG27" s="216">
        <v>3.65</v>
      </c>
      <c r="AH27" s="217">
        <v>17.8</v>
      </c>
      <c r="AI27" s="216">
        <v>3.08</v>
      </c>
      <c r="AJ27" s="218">
        <v>40.200000000000003</v>
      </c>
      <c r="AK27" s="216">
        <v>1.77</v>
      </c>
      <c r="AL27" s="218">
        <v>31.1</v>
      </c>
      <c r="AM27" s="216">
        <v>1.66</v>
      </c>
      <c r="AN27" s="218">
        <v>40.1</v>
      </c>
      <c r="AO27" s="216">
        <v>1.79</v>
      </c>
      <c r="AP27" s="218">
        <v>37.6</v>
      </c>
      <c r="AQ27" s="216">
        <v>1.5</v>
      </c>
      <c r="AR27" s="256">
        <v>40.200000000000003</v>
      </c>
      <c r="AS27" s="216">
        <v>1.77</v>
      </c>
      <c r="AT27" s="256">
        <v>31.1</v>
      </c>
      <c r="AU27" s="216">
        <v>1.66</v>
      </c>
      <c r="AV27" s="256">
        <v>40.1</v>
      </c>
      <c r="AW27" s="216">
        <v>1.79</v>
      </c>
      <c r="AX27" s="256">
        <v>37.6</v>
      </c>
      <c r="AY27" s="216">
        <v>1.5</v>
      </c>
      <c r="AZ27" s="216">
        <f t="shared" si="4"/>
        <v>9.1000000000000014</v>
      </c>
      <c r="BA27" s="216">
        <f t="shared" si="5"/>
        <v>2.5</v>
      </c>
      <c r="BB27" s="219"/>
      <c r="BC27" s="216"/>
      <c r="BD27" s="219"/>
      <c r="BE27" s="216"/>
      <c r="BF27" s="219"/>
      <c r="BG27" s="216"/>
      <c r="BH27" s="219"/>
      <c r="BI27" s="216"/>
      <c r="BJ27" s="216"/>
      <c r="BK27" s="216"/>
      <c r="BL27" s="216"/>
      <c r="BM27" s="216"/>
      <c r="BN27" s="216"/>
      <c r="BO27" s="216"/>
      <c r="BP27" s="216"/>
      <c r="BQ27" s="216"/>
      <c r="BR27" s="216"/>
    </row>
    <row r="28" spans="1:70" x14ac:dyDescent="0.25">
      <c r="A28" s="212">
        <v>34</v>
      </c>
      <c r="B28" s="212">
        <v>26</v>
      </c>
      <c r="C28" s="212">
        <v>25</v>
      </c>
      <c r="D28" s="213" t="s">
        <v>1256</v>
      </c>
      <c r="E28" s="203"/>
      <c r="F28" s="212" t="s">
        <v>931</v>
      </c>
      <c r="G28" s="212" t="s">
        <v>572</v>
      </c>
      <c r="H28" s="236">
        <v>2014</v>
      </c>
      <c r="I28" s="214">
        <v>8</v>
      </c>
      <c r="J28" s="212" t="s">
        <v>1279</v>
      </c>
      <c r="K28" s="215">
        <v>124</v>
      </c>
      <c r="L28" s="216">
        <v>64</v>
      </c>
      <c r="M28" s="216">
        <v>60</v>
      </c>
      <c r="N28" s="215">
        <v>64</v>
      </c>
      <c r="O28" s="215">
        <v>60</v>
      </c>
      <c r="P28" s="202" t="s">
        <v>574</v>
      </c>
      <c r="Q28" s="202"/>
      <c r="R28" s="202"/>
      <c r="S28" s="202">
        <v>1</v>
      </c>
      <c r="T28" s="202">
        <v>1</v>
      </c>
      <c r="U28" s="202">
        <v>1</v>
      </c>
      <c r="V28" s="202"/>
      <c r="W28" s="240">
        <v>1</v>
      </c>
      <c r="X28" s="240"/>
      <c r="Y28" s="240">
        <v>1</v>
      </c>
      <c r="Z28" s="212" t="s">
        <v>1396</v>
      </c>
      <c r="AA28" s="212">
        <v>2</v>
      </c>
      <c r="AB28" s="217">
        <v>19.91</v>
      </c>
      <c r="AC28" s="216">
        <v>4.01</v>
      </c>
      <c r="AD28" s="217">
        <v>23.65</v>
      </c>
      <c r="AE28" s="216">
        <v>3.97</v>
      </c>
      <c r="AF28" s="217">
        <v>20.05</v>
      </c>
      <c r="AG28" s="216">
        <v>4.12</v>
      </c>
      <c r="AH28" s="217">
        <v>20.13</v>
      </c>
      <c r="AI28" s="216">
        <v>3.94</v>
      </c>
      <c r="AJ28" s="218"/>
      <c r="AK28" s="216"/>
      <c r="AL28" s="218"/>
      <c r="AM28" s="216"/>
      <c r="AN28" s="218"/>
      <c r="AO28" s="216"/>
      <c r="AP28" s="218"/>
      <c r="AQ28" s="216"/>
      <c r="AR28" s="256"/>
      <c r="AS28" s="216"/>
      <c r="AT28" s="256"/>
      <c r="AU28" s="216"/>
      <c r="AV28" s="256"/>
      <c r="AW28" s="216"/>
      <c r="AX28" s="256"/>
      <c r="AY28" s="216"/>
      <c r="AZ28" s="216">
        <f t="shared" si="4"/>
        <v>0</v>
      </c>
      <c r="BA28" s="216">
        <f t="shared" si="5"/>
        <v>0</v>
      </c>
      <c r="BB28" s="219">
        <v>25.82</v>
      </c>
      <c r="BC28" s="216">
        <v>5.24</v>
      </c>
      <c r="BD28" s="219">
        <v>35.44</v>
      </c>
      <c r="BE28" s="216">
        <v>5.32</v>
      </c>
      <c r="BF28" s="219">
        <v>25.79</v>
      </c>
      <c r="BG28" s="216">
        <v>5.26</v>
      </c>
      <c r="BH28" s="219">
        <v>31.38</v>
      </c>
      <c r="BI28" s="216">
        <v>5.85</v>
      </c>
      <c r="BJ28" s="216"/>
      <c r="BK28" s="216"/>
      <c r="BL28" s="216"/>
      <c r="BM28" s="216"/>
      <c r="BN28" s="216"/>
      <c r="BO28" s="216"/>
      <c r="BP28" s="216"/>
      <c r="BQ28" s="216"/>
      <c r="BR28" s="216"/>
    </row>
    <row r="29" spans="1:70" x14ac:dyDescent="0.25">
      <c r="A29" s="212">
        <v>40</v>
      </c>
      <c r="B29" s="212">
        <v>27</v>
      </c>
      <c r="C29" s="212">
        <v>26</v>
      </c>
      <c r="D29" s="213" t="s">
        <v>935</v>
      </c>
      <c r="E29" s="203"/>
      <c r="F29" s="212" t="s">
        <v>931</v>
      </c>
      <c r="G29" s="212" t="s">
        <v>572</v>
      </c>
      <c r="H29" s="236">
        <v>2014</v>
      </c>
      <c r="I29" s="214">
        <v>12</v>
      </c>
      <c r="J29" s="212" t="s">
        <v>1279</v>
      </c>
      <c r="K29" s="215">
        <v>82</v>
      </c>
      <c r="L29" s="216">
        <v>41</v>
      </c>
      <c r="M29" s="216">
        <v>41</v>
      </c>
      <c r="N29" s="215">
        <v>41</v>
      </c>
      <c r="O29" s="215">
        <v>41</v>
      </c>
      <c r="P29" s="202" t="s">
        <v>1950</v>
      </c>
      <c r="Q29" s="202">
        <v>1</v>
      </c>
      <c r="R29" s="202">
        <v>1</v>
      </c>
      <c r="S29" s="202">
        <v>1</v>
      </c>
      <c r="T29" s="202">
        <v>1</v>
      </c>
      <c r="U29" s="202">
        <v>1</v>
      </c>
      <c r="V29" s="202">
        <v>68</v>
      </c>
      <c r="W29" s="240">
        <v>1</v>
      </c>
      <c r="X29" s="240"/>
      <c r="Y29" s="240"/>
      <c r="Z29" s="212" t="s">
        <v>1396</v>
      </c>
      <c r="AA29" s="212">
        <v>2</v>
      </c>
      <c r="AB29" s="217">
        <v>14.32</v>
      </c>
      <c r="AC29" s="216">
        <v>5.21</v>
      </c>
      <c r="AD29" s="217">
        <v>27.98</v>
      </c>
      <c r="AE29" s="216">
        <v>3.54</v>
      </c>
      <c r="AF29" s="217">
        <v>15.21</v>
      </c>
      <c r="AG29" s="216">
        <v>5.36</v>
      </c>
      <c r="AH29" s="217">
        <v>25.35</v>
      </c>
      <c r="AI29" s="216">
        <v>3.21</v>
      </c>
      <c r="AJ29" s="218"/>
      <c r="AK29" s="216"/>
      <c r="AL29" s="218"/>
      <c r="AM29" s="216"/>
      <c r="AN29" s="218"/>
      <c r="AO29" s="216"/>
      <c r="AP29" s="218"/>
      <c r="AQ29" s="216"/>
      <c r="AR29" s="256"/>
      <c r="AS29" s="216"/>
      <c r="AT29" s="256"/>
      <c r="AU29" s="216"/>
      <c r="AV29" s="256"/>
      <c r="AW29" s="216"/>
      <c r="AX29" s="256"/>
      <c r="AY29" s="216"/>
      <c r="AZ29" s="216">
        <f t="shared" ref="AZ29:AZ34" si="6">AR29-AT29</f>
        <v>0</v>
      </c>
      <c r="BA29" s="216">
        <f t="shared" ref="BA29:BA34" si="7">AV29-AX29</f>
        <v>0</v>
      </c>
      <c r="BB29" s="219"/>
      <c r="BC29" s="216"/>
      <c r="BD29" s="219"/>
      <c r="BE29" s="216"/>
      <c r="BF29" s="219"/>
      <c r="BG29" s="216"/>
      <c r="BH29" s="219"/>
      <c r="BI29" s="216"/>
      <c r="BJ29" s="216"/>
      <c r="BK29" s="216"/>
      <c r="BL29" s="216"/>
      <c r="BM29" s="216"/>
      <c r="BN29" s="216"/>
      <c r="BO29" s="216"/>
      <c r="BP29" s="216"/>
      <c r="BQ29" s="216"/>
      <c r="BR29" s="216"/>
    </row>
    <row r="30" spans="1:70" x14ac:dyDescent="0.25">
      <c r="A30" s="225">
        <v>56</v>
      </c>
      <c r="B30" s="212">
        <v>28</v>
      </c>
      <c r="C30" s="212">
        <v>27</v>
      </c>
      <c r="D30" s="221" t="s">
        <v>1136</v>
      </c>
      <c r="E30" s="254" t="s">
        <v>2073</v>
      </c>
      <c r="F30" s="225" t="s">
        <v>953</v>
      </c>
      <c r="G30" s="226" t="s">
        <v>317</v>
      </c>
      <c r="H30" s="237">
        <v>2014</v>
      </c>
      <c r="I30" s="227">
        <v>9</v>
      </c>
      <c r="J30" s="225" t="s">
        <v>1275</v>
      </c>
      <c r="K30" s="228">
        <v>80</v>
      </c>
      <c r="L30" s="216">
        <v>40</v>
      </c>
      <c r="M30" s="216">
        <v>40</v>
      </c>
      <c r="N30" s="228">
        <v>56</v>
      </c>
      <c r="O30" s="228">
        <v>24</v>
      </c>
      <c r="P30" s="202" t="s">
        <v>1942</v>
      </c>
      <c r="Q30" s="229"/>
      <c r="R30" s="229"/>
      <c r="S30" s="229">
        <v>1</v>
      </c>
      <c r="T30" s="229">
        <v>1</v>
      </c>
      <c r="U30" s="229">
        <v>1</v>
      </c>
      <c r="V30" s="229">
        <v>75</v>
      </c>
      <c r="W30" s="240"/>
      <c r="X30" s="240">
        <v>1</v>
      </c>
      <c r="Y30" s="240"/>
      <c r="Z30" s="226" t="s">
        <v>1396</v>
      </c>
      <c r="AA30" s="226">
        <v>2</v>
      </c>
      <c r="AB30" s="217"/>
      <c r="AC30" s="216"/>
      <c r="AD30" s="217"/>
      <c r="AE30" s="216"/>
      <c r="AF30" s="217"/>
      <c r="AG30" s="216"/>
      <c r="AH30" s="217"/>
      <c r="AI30" s="216"/>
      <c r="AJ30" s="218">
        <v>46.97</v>
      </c>
      <c r="AK30" s="216">
        <v>8.16</v>
      </c>
      <c r="AL30" s="218">
        <v>48.69</v>
      </c>
      <c r="AM30" s="216">
        <v>10.23</v>
      </c>
      <c r="AN30" s="218">
        <v>47.02</v>
      </c>
      <c r="AO30" s="216">
        <v>9.24</v>
      </c>
      <c r="AP30" s="218">
        <v>45.11</v>
      </c>
      <c r="AQ30" s="216">
        <v>9.27</v>
      </c>
      <c r="AR30" s="256">
        <v>48.69</v>
      </c>
      <c r="AS30" s="216">
        <v>10.23</v>
      </c>
      <c r="AT30" s="256">
        <v>46.97</v>
      </c>
      <c r="AU30" s="216">
        <v>8.16</v>
      </c>
      <c r="AV30" s="256">
        <v>45.11</v>
      </c>
      <c r="AW30" s="216">
        <v>9.27</v>
      </c>
      <c r="AX30" s="256">
        <v>47.02</v>
      </c>
      <c r="AY30" s="216">
        <v>9.24</v>
      </c>
      <c r="AZ30" s="216">
        <f t="shared" si="6"/>
        <v>1.7199999999999989</v>
      </c>
      <c r="BA30" s="216">
        <f t="shared" si="7"/>
        <v>-1.9100000000000037</v>
      </c>
      <c r="BB30" s="219"/>
      <c r="BC30" s="216"/>
      <c r="BD30" s="219"/>
      <c r="BE30" s="216"/>
      <c r="BF30" s="219"/>
      <c r="BG30" s="216"/>
      <c r="BH30" s="219"/>
      <c r="BI30" s="216"/>
      <c r="BJ30" s="216"/>
      <c r="BK30" s="216">
        <v>53.97</v>
      </c>
      <c r="BL30" s="216">
        <v>8.9600000000000009</v>
      </c>
      <c r="BM30" s="216">
        <v>42.26</v>
      </c>
      <c r="BN30" s="216">
        <v>9.8699999999999992</v>
      </c>
      <c r="BO30" s="216">
        <v>53.97</v>
      </c>
      <c r="BP30" s="216">
        <v>8.9600000000000009</v>
      </c>
      <c r="BQ30" s="216">
        <v>48.14</v>
      </c>
      <c r="BR30" s="216">
        <v>9.81</v>
      </c>
    </row>
    <row r="31" spans="1:70" x14ac:dyDescent="0.25">
      <c r="A31" s="212">
        <v>45</v>
      </c>
      <c r="B31" s="212">
        <v>29</v>
      </c>
      <c r="C31" s="212">
        <v>28</v>
      </c>
      <c r="D31" s="221" t="s">
        <v>946</v>
      </c>
      <c r="E31" s="254" t="s">
        <v>2072</v>
      </c>
      <c r="F31" s="212" t="s">
        <v>947</v>
      </c>
      <c r="G31" s="212" t="s">
        <v>695</v>
      </c>
      <c r="H31" s="236">
        <v>2014</v>
      </c>
      <c r="I31" s="214">
        <v>3</v>
      </c>
      <c r="J31" s="212" t="s">
        <v>1275</v>
      </c>
      <c r="K31" s="215">
        <v>90</v>
      </c>
      <c r="L31" s="216">
        <v>45</v>
      </c>
      <c r="M31" s="216">
        <v>45</v>
      </c>
      <c r="N31" s="215">
        <v>56</v>
      </c>
      <c r="O31" s="215">
        <v>34</v>
      </c>
      <c r="P31" s="202" t="s">
        <v>1951</v>
      </c>
      <c r="Q31" s="202"/>
      <c r="R31" s="202">
        <v>1</v>
      </c>
      <c r="S31" s="202">
        <v>1</v>
      </c>
      <c r="T31" s="202">
        <v>1</v>
      </c>
      <c r="U31" s="202">
        <v>1</v>
      </c>
      <c r="V31" s="202">
        <v>74.36</v>
      </c>
      <c r="W31" s="240"/>
      <c r="X31" s="240">
        <v>1</v>
      </c>
      <c r="Y31" s="240">
        <v>1</v>
      </c>
      <c r="Z31" s="212" t="s">
        <v>1395</v>
      </c>
      <c r="AA31" s="212">
        <v>1</v>
      </c>
      <c r="AB31" s="217"/>
      <c r="AC31" s="216"/>
      <c r="AD31" s="217"/>
      <c r="AE31" s="216"/>
      <c r="AF31" s="217"/>
      <c r="AG31" s="216"/>
      <c r="AH31" s="217"/>
      <c r="AI31" s="216"/>
      <c r="AJ31" s="218">
        <v>67.2</v>
      </c>
      <c r="AK31" s="216">
        <v>3.35</v>
      </c>
      <c r="AL31" s="218">
        <v>72.2</v>
      </c>
      <c r="AM31" s="216">
        <v>4.08</v>
      </c>
      <c r="AN31" s="218">
        <v>66.900000000000006</v>
      </c>
      <c r="AO31" s="216">
        <v>2.92</v>
      </c>
      <c r="AP31" s="218">
        <v>67.349999999999994</v>
      </c>
      <c r="AQ31" s="216">
        <v>4.0199999999999996</v>
      </c>
      <c r="AR31" s="256">
        <v>72.2</v>
      </c>
      <c r="AS31" s="216">
        <v>4.08</v>
      </c>
      <c r="AT31" s="256">
        <v>67.2</v>
      </c>
      <c r="AU31" s="216">
        <v>3.35</v>
      </c>
      <c r="AV31" s="256">
        <v>67.349999999999994</v>
      </c>
      <c r="AW31" s="216">
        <v>4.0199999999999996</v>
      </c>
      <c r="AX31" s="256">
        <v>66.900000000000006</v>
      </c>
      <c r="AY31" s="216">
        <v>2.92</v>
      </c>
      <c r="AZ31" s="216">
        <f t="shared" si="6"/>
        <v>5</v>
      </c>
      <c r="BA31" s="216">
        <f t="shared" si="7"/>
        <v>0.44999999999998863</v>
      </c>
      <c r="BB31" s="219">
        <v>37.799999999999997</v>
      </c>
      <c r="BC31" s="216">
        <v>4.34</v>
      </c>
      <c r="BD31" s="219">
        <v>43.9</v>
      </c>
      <c r="BE31" s="216">
        <v>3.99</v>
      </c>
      <c r="BF31" s="219">
        <v>38.1</v>
      </c>
      <c r="BG31" s="216">
        <v>4.1500000000000004</v>
      </c>
      <c r="BH31" s="219">
        <v>37.9</v>
      </c>
      <c r="BI31" s="216">
        <v>3.43</v>
      </c>
      <c r="BJ31" s="216"/>
      <c r="BK31" s="216"/>
      <c r="BL31" s="216"/>
      <c r="BM31" s="216"/>
      <c r="BN31" s="216"/>
      <c r="BO31" s="216"/>
      <c r="BP31" s="216"/>
      <c r="BQ31" s="216"/>
      <c r="BR31" s="216"/>
    </row>
    <row r="32" spans="1:70" x14ac:dyDescent="0.25">
      <c r="A32" s="212">
        <v>8</v>
      </c>
      <c r="B32" s="212">
        <v>30</v>
      </c>
      <c r="C32" s="212">
        <v>29</v>
      </c>
      <c r="D32" s="213" t="s">
        <v>1018</v>
      </c>
      <c r="E32" s="254" t="s">
        <v>2072</v>
      </c>
      <c r="F32" s="212" t="s">
        <v>1019</v>
      </c>
      <c r="G32" s="212" t="s">
        <v>329</v>
      </c>
      <c r="H32" s="236">
        <v>2015</v>
      </c>
      <c r="I32" s="214">
        <v>4</v>
      </c>
      <c r="J32" s="212" t="s">
        <v>1282</v>
      </c>
      <c r="K32" s="215">
        <v>168</v>
      </c>
      <c r="L32" s="216">
        <v>84</v>
      </c>
      <c r="M32" s="216">
        <v>84</v>
      </c>
      <c r="N32" s="215">
        <v>98</v>
      </c>
      <c r="O32" s="215">
        <v>70</v>
      </c>
      <c r="P32" s="202" t="s">
        <v>1952</v>
      </c>
      <c r="Q32" s="202"/>
      <c r="R32" s="202">
        <v>1</v>
      </c>
      <c r="S32" s="202">
        <v>1</v>
      </c>
      <c r="T32" s="202">
        <v>1</v>
      </c>
      <c r="U32" s="202"/>
      <c r="V32" s="202">
        <v>68</v>
      </c>
      <c r="W32" s="240">
        <v>1</v>
      </c>
      <c r="X32" s="240">
        <v>1</v>
      </c>
      <c r="Y32" s="240"/>
      <c r="Z32" s="212" t="s">
        <v>1218</v>
      </c>
      <c r="AA32" s="212">
        <v>3</v>
      </c>
      <c r="AB32" s="217">
        <v>13.52</v>
      </c>
      <c r="AC32" s="216">
        <v>1.25</v>
      </c>
      <c r="AD32" s="217">
        <v>15.34</v>
      </c>
      <c r="AE32" s="216">
        <v>2.12</v>
      </c>
      <c r="AF32" s="217">
        <v>13.28</v>
      </c>
      <c r="AG32" s="216">
        <v>1.1299999999999999</v>
      </c>
      <c r="AH32" s="217">
        <v>13.92</v>
      </c>
      <c r="AI32" s="216">
        <v>1.1200000000000001</v>
      </c>
      <c r="AJ32" s="218">
        <v>62.12</v>
      </c>
      <c r="AK32" s="216">
        <v>3.64</v>
      </c>
      <c r="AL32" s="218">
        <v>67.34</v>
      </c>
      <c r="AM32" s="216">
        <v>2.91</v>
      </c>
      <c r="AN32" s="218">
        <v>61.93</v>
      </c>
      <c r="AO32" s="216">
        <v>2.89</v>
      </c>
      <c r="AP32" s="218">
        <v>62.12</v>
      </c>
      <c r="AQ32" s="216">
        <v>2.13</v>
      </c>
      <c r="AR32" s="256">
        <v>67.34</v>
      </c>
      <c r="AS32" s="216">
        <v>2.91</v>
      </c>
      <c r="AT32" s="256">
        <v>62.12</v>
      </c>
      <c r="AU32" s="216">
        <v>3.64</v>
      </c>
      <c r="AV32" s="256">
        <v>62.12</v>
      </c>
      <c r="AW32" s="216">
        <v>2.13</v>
      </c>
      <c r="AX32" s="256">
        <v>61.93</v>
      </c>
      <c r="AY32" s="216">
        <v>2.89</v>
      </c>
      <c r="AZ32" s="216">
        <f t="shared" si="6"/>
        <v>5.220000000000006</v>
      </c>
      <c r="BA32" s="216">
        <f t="shared" si="7"/>
        <v>0.18999999999999773</v>
      </c>
      <c r="BB32" s="219"/>
      <c r="BC32" s="216"/>
      <c r="BD32" s="219"/>
      <c r="BE32" s="216"/>
      <c r="BF32" s="219"/>
      <c r="BG32" s="216"/>
      <c r="BH32" s="219"/>
      <c r="BI32" s="216"/>
      <c r="BJ32" s="216"/>
      <c r="BK32" s="216"/>
      <c r="BL32" s="216"/>
      <c r="BM32" s="216"/>
      <c r="BN32" s="216"/>
      <c r="BO32" s="216"/>
      <c r="BP32" s="216"/>
      <c r="BQ32" s="216"/>
      <c r="BR32" s="216"/>
    </row>
    <row r="33" spans="1:70" x14ac:dyDescent="0.25">
      <c r="A33" s="212">
        <v>2</v>
      </c>
      <c r="B33" s="212">
        <v>31</v>
      </c>
      <c r="C33" s="212">
        <v>30</v>
      </c>
      <c r="D33" s="213" t="s">
        <v>902</v>
      </c>
      <c r="E33" s="203"/>
      <c r="F33" s="212" t="s">
        <v>972</v>
      </c>
      <c r="G33" s="212" t="s">
        <v>270</v>
      </c>
      <c r="H33" s="236">
        <v>2015</v>
      </c>
      <c r="I33" s="214">
        <v>2</v>
      </c>
      <c r="J33" s="212" t="s">
        <v>1279</v>
      </c>
      <c r="K33" s="215">
        <v>60</v>
      </c>
      <c r="L33" s="216">
        <v>30</v>
      </c>
      <c r="M33" s="216">
        <v>30</v>
      </c>
      <c r="N33" s="215">
        <v>27</v>
      </c>
      <c r="O33" s="215">
        <v>33</v>
      </c>
      <c r="P33" s="202" t="s">
        <v>1953</v>
      </c>
      <c r="Q33" s="202"/>
      <c r="R33" s="202">
        <v>1</v>
      </c>
      <c r="S33" s="202">
        <v>1</v>
      </c>
      <c r="T33" s="202">
        <v>1</v>
      </c>
      <c r="U33" s="202">
        <v>1</v>
      </c>
      <c r="V33" s="202">
        <v>68</v>
      </c>
      <c r="W33" s="240">
        <v>1</v>
      </c>
      <c r="X33" s="240">
        <v>1</v>
      </c>
      <c r="Y33" s="240">
        <v>1</v>
      </c>
      <c r="Z33" s="212" t="s">
        <v>1218</v>
      </c>
      <c r="AA33" s="212">
        <v>3</v>
      </c>
      <c r="AB33" s="217"/>
      <c r="AC33" s="216"/>
      <c r="AD33" s="217"/>
      <c r="AE33" s="216"/>
      <c r="AF33" s="217"/>
      <c r="AG33" s="216"/>
      <c r="AH33" s="217"/>
      <c r="AI33" s="216"/>
      <c r="AJ33" s="218"/>
      <c r="AK33" s="216"/>
      <c r="AL33" s="218"/>
      <c r="AM33" s="216"/>
      <c r="AN33" s="218"/>
      <c r="AO33" s="216"/>
      <c r="AP33" s="218"/>
      <c r="AQ33" s="216"/>
      <c r="AR33" s="256"/>
      <c r="AS33" s="216"/>
      <c r="AT33" s="256"/>
      <c r="AU33" s="216"/>
      <c r="AV33" s="256"/>
      <c r="AW33" s="216"/>
      <c r="AX33" s="256"/>
      <c r="AY33" s="216"/>
      <c r="AZ33" s="216">
        <f t="shared" si="6"/>
        <v>0</v>
      </c>
      <c r="BA33" s="216">
        <f t="shared" si="7"/>
        <v>0</v>
      </c>
      <c r="BB33" s="219">
        <v>45.6</v>
      </c>
      <c r="BC33" s="216">
        <v>5.8</v>
      </c>
      <c r="BD33" s="219">
        <v>75.599999999999994</v>
      </c>
      <c r="BE33" s="216">
        <v>13.5</v>
      </c>
      <c r="BF33" s="219">
        <v>46.2</v>
      </c>
      <c r="BG33" s="216">
        <v>5.9</v>
      </c>
      <c r="BH33" s="219">
        <v>63.8</v>
      </c>
      <c r="BI33" s="216">
        <v>8.5</v>
      </c>
      <c r="BJ33" s="216"/>
      <c r="BK33" s="216"/>
      <c r="BL33" s="216"/>
      <c r="BM33" s="216"/>
      <c r="BN33" s="216"/>
      <c r="BO33" s="216"/>
      <c r="BP33" s="216"/>
      <c r="BQ33" s="216"/>
      <c r="BR33" s="216"/>
    </row>
    <row r="34" spans="1:70" x14ac:dyDescent="0.25">
      <c r="A34" s="212">
        <v>21</v>
      </c>
      <c r="B34" s="212">
        <v>32</v>
      </c>
      <c r="C34" s="212">
        <v>31</v>
      </c>
      <c r="D34" s="213" t="s">
        <v>1326</v>
      </c>
      <c r="E34" s="254" t="s">
        <v>2072</v>
      </c>
      <c r="F34" s="212" t="s">
        <v>1055</v>
      </c>
      <c r="G34" s="212" t="s">
        <v>840</v>
      </c>
      <c r="H34" s="236">
        <v>2015</v>
      </c>
      <c r="I34" s="214">
        <v>4</v>
      </c>
      <c r="J34" s="212" t="s">
        <v>1279</v>
      </c>
      <c r="K34" s="215">
        <v>68</v>
      </c>
      <c r="L34" s="216">
        <v>34</v>
      </c>
      <c r="M34" s="216">
        <v>34</v>
      </c>
      <c r="N34" s="215">
        <v>36</v>
      </c>
      <c r="O34" s="215">
        <v>32</v>
      </c>
      <c r="P34" s="202" t="s">
        <v>1954</v>
      </c>
      <c r="Q34" s="202"/>
      <c r="R34" s="202">
        <v>1</v>
      </c>
      <c r="S34" s="202">
        <v>1</v>
      </c>
      <c r="T34" s="202">
        <v>1</v>
      </c>
      <c r="U34" s="202"/>
      <c r="V34" s="202">
        <v>69</v>
      </c>
      <c r="W34" s="240">
        <v>1</v>
      </c>
      <c r="X34" s="240">
        <v>1</v>
      </c>
      <c r="Y34" s="240"/>
      <c r="Z34" s="212" t="s">
        <v>1395</v>
      </c>
      <c r="AA34" s="212">
        <v>1</v>
      </c>
      <c r="AB34" s="217">
        <v>17.12</v>
      </c>
      <c r="AC34" s="216">
        <v>3.15</v>
      </c>
      <c r="AD34" s="217">
        <v>25.32</v>
      </c>
      <c r="AE34" s="216">
        <v>3.11</v>
      </c>
      <c r="AF34" s="217">
        <v>16.809999999999999</v>
      </c>
      <c r="AG34" s="216">
        <v>4.22</v>
      </c>
      <c r="AH34" s="217">
        <v>21.26</v>
      </c>
      <c r="AI34" s="216">
        <v>2.85</v>
      </c>
      <c r="AJ34" s="218">
        <v>35.229999999999997</v>
      </c>
      <c r="AK34" s="216">
        <v>8.2100000000000009</v>
      </c>
      <c r="AL34" s="218">
        <v>47.43</v>
      </c>
      <c r="AM34" s="216">
        <v>8.4499999999999993</v>
      </c>
      <c r="AN34" s="218">
        <v>36.119999999999997</v>
      </c>
      <c r="AO34" s="216">
        <v>7.19</v>
      </c>
      <c r="AP34" s="218">
        <v>40.119999999999997</v>
      </c>
      <c r="AQ34" s="216">
        <v>8.23</v>
      </c>
      <c r="AR34" s="256">
        <v>47.43</v>
      </c>
      <c r="AS34" s="216">
        <v>8.4499999999999993</v>
      </c>
      <c r="AT34" s="256">
        <v>35.229999999999997</v>
      </c>
      <c r="AU34" s="216">
        <v>8.2100000000000009</v>
      </c>
      <c r="AV34" s="256">
        <v>40.119999999999997</v>
      </c>
      <c r="AW34" s="216">
        <v>8.23</v>
      </c>
      <c r="AX34" s="256">
        <v>36.119999999999997</v>
      </c>
      <c r="AY34" s="216">
        <v>7.19</v>
      </c>
      <c r="AZ34" s="216">
        <f t="shared" si="6"/>
        <v>12.200000000000003</v>
      </c>
      <c r="BA34" s="216">
        <f t="shared" si="7"/>
        <v>4</v>
      </c>
      <c r="BB34" s="219"/>
      <c r="BC34" s="216"/>
      <c r="BD34" s="219"/>
      <c r="BE34" s="216"/>
      <c r="BF34" s="219"/>
      <c r="BG34" s="216"/>
      <c r="BH34" s="219"/>
      <c r="BI34" s="216"/>
      <c r="BJ34" s="216"/>
      <c r="BK34" s="216"/>
      <c r="BL34" s="216"/>
      <c r="BM34" s="216"/>
      <c r="BN34" s="216"/>
      <c r="BO34" s="216"/>
      <c r="BP34" s="216"/>
      <c r="BQ34" s="216"/>
      <c r="BR34" s="216"/>
    </row>
    <row r="35" spans="1:70" x14ac:dyDescent="0.25">
      <c r="A35" s="212">
        <v>32</v>
      </c>
      <c r="B35" s="212">
        <v>33</v>
      </c>
      <c r="C35" s="212">
        <v>32</v>
      </c>
      <c r="D35" s="213" t="s">
        <v>940</v>
      </c>
      <c r="E35" s="203"/>
      <c r="F35" s="212" t="s">
        <v>941</v>
      </c>
      <c r="G35" s="212" t="s">
        <v>334</v>
      </c>
      <c r="H35" s="236">
        <v>2015</v>
      </c>
      <c r="I35" s="214">
        <v>10</v>
      </c>
      <c r="J35" s="212" t="s">
        <v>1275</v>
      </c>
      <c r="K35" s="215">
        <v>84</v>
      </c>
      <c r="L35" s="216">
        <v>42</v>
      </c>
      <c r="M35" s="216">
        <v>42</v>
      </c>
      <c r="N35" s="215">
        <v>33</v>
      </c>
      <c r="O35" s="215">
        <v>51</v>
      </c>
      <c r="P35" s="202" t="s">
        <v>664</v>
      </c>
      <c r="Q35" s="202"/>
      <c r="R35" s="202">
        <v>1</v>
      </c>
      <c r="S35" s="202">
        <v>1</v>
      </c>
      <c r="T35" s="202">
        <v>1</v>
      </c>
      <c r="U35" s="202">
        <v>1</v>
      </c>
      <c r="V35" s="202">
        <v>68.739999999999995</v>
      </c>
      <c r="W35" s="240">
        <v>1</v>
      </c>
      <c r="X35" s="240"/>
      <c r="Y35" s="240">
        <v>1</v>
      </c>
      <c r="Z35" s="212" t="s">
        <v>1396</v>
      </c>
      <c r="AA35" s="212">
        <v>2</v>
      </c>
      <c r="AB35" s="217">
        <v>16.010000000000002</v>
      </c>
      <c r="AC35" s="216">
        <v>3.23</v>
      </c>
      <c r="AD35" s="217">
        <v>21.23</v>
      </c>
      <c r="AE35" s="216">
        <v>3.52</v>
      </c>
      <c r="AF35" s="217">
        <v>15.48</v>
      </c>
      <c r="AG35" s="216">
        <v>3.02</v>
      </c>
      <c r="AH35" s="217">
        <v>15.16</v>
      </c>
      <c r="AI35" s="216">
        <v>3.76</v>
      </c>
      <c r="AJ35" s="218"/>
      <c r="AK35" s="216"/>
      <c r="AL35" s="218"/>
      <c r="AM35" s="216"/>
      <c r="AN35" s="218"/>
      <c r="AO35" s="216"/>
      <c r="AP35" s="218"/>
      <c r="AQ35" s="216"/>
      <c r="AR35" s="256"/>
      <c r="AS35" s="216"/>
      <c r="AT35" s="256"/>
      <c r="AU35" s="216"/>
      <c r="AV35" s="256"/>
      <c r="AW35" s="216"/>
      <c r="AX35" s="256"/>
      <c r="AY35" s="216"/>
      <c r="AZ35" s="216">
        <f t="shared" ref="AZ35:AZ47" si="8">AR35-AT35</f>
        <v>0</v>
      </c>
      <c r="BA35" s="216">
        <f t="shared" ref="BA35:BA47" si="9">AV35-AX35</f>
        <v>0</v>
      </c>
      <c r="BB35" s="219">
        <v>19.62</v>
      </c>
      <c r="BC35" s="216">
        <v>4.1399999999999997</v>
      </c>
      <c r="BD35" s="219">
        <v>27.52</v>
      </c>
      <c r="BE35" s="216">
        <v>3.61</v>
      </c>
      <c r="BF35" s="219">
        <v>18.95</v>
      </c>
      <c r="BG35" s="216">
        <v>3.82</v>
      </c>
      <c r="BH35" s="219">
        <v>21.44</v>
      </c>
      <c r="BI35" s="216">
        <v>3.19</v>
      </c>
      <c r="BJ35" s="216"/>
      <c r="BK35" s="216"/>
      <c r="BL35" s="216"/>
      <c r="BM35" s="216"/>
      <c r="BN35" s="216"/>
      <c r="BO35" s="216"/>
      <c r="BP35" s="216"/>
      <c r="BQ35" s="216"/>
      <c r="BR35" s="216"/>
    </row>
    <row r="36" spans="1:70" x14ac:dyDescent="0.25">
      <c r="A36" s="212">
        <v>1</v>
      </c>
      <c r="B36" s="212">
        <v>34</v>
      </c>
      <c r="C36" s="212">
        <v>33</v>
      </c>
      <c r="D36" s="213" t="s">
        <v>1313</v>
      </c>
      <c r="E36" s="254" t="s">
        <v>2072</v>
      </c>
      <c r="F36" s="212" t="s">
        <v>1022</v>
      </c>
      <c r="G36" s="212" t="s">
        <v>213</v>
      </c>
      <c r="H36" s="236">
        <v>2015</v>
      </c>
      <c r="I36" s="214">
        <v>10</v>
      </c>
      <c r="J36" s="212" t="s">
        <v>1284</v>
      </c>
      <c r="K36" s="215">
        <v>124</v>
      </c>
      <c r="L36" s="216">
        <v>62</v>
      </c>
      <c r="M36" s="216">
        <v>62</v>
      </c>
      <c r="N36" s="215">
        <v>58</v>
      </c>
      <c r="O36" s="215">
        <v>66</v>
      </c>
      <c r="P36" s="230" t="s">
        <v>1943</v>
      </c>
      <c r="Q36" s="202"/>
      <c r="R36" s="202">
        <v>1</v>
      </c>
      <c r="S36" s="202">
        <v>1</v>
      </c>
      <c r="T36" s="202">
        <v>1</v>
      </c>
      <c r="U36" s="202"/>
      <c r="V36" s="202">
        <v>66.900000000000006</v>
      </c>
      <c r="W36" s="240">
        <v>1</v>
      </c>
      <c r="X36" s="240">
        <v>1</v>
      </c>
      <c r="Y36" s="240"/>
      <c r="Z36" s="212" t="s">
        <v>1218</v>
      </c>
      <c r="AA36" s="212">
        <v>3</v>
      </c>
      <c r="AB36" s="217">
        <v>36.020000000000003</v>
      </c>
      <c r="AC36" s="216">
        <v>7.14</v>
      </c>
      <c r="AD36" s="217">
        <v>40.06</v>
      </c>
      <c r="AE36" s="216">
        <v>6.82</v>
      </c>
      <c r="AF36" s="217">
        <v>17.09</v>
      </c>
      <c r="AG36" s="216">
        <v>4.32</v>
      </c>
      <c r="AH36" s="217">
        <v>20.37</v>
      </c>
      <c r="AI36" s="216">
        <v>3.71</v>
      </c>
      <c r="AJ36" s="218">
        <v>35.97</v>
      </c>
      <c r="AK36" s="216">
        <v>6.81</v>
      </c>
      <c r="AL36" s="218">
        <v>47.62</v>
      </c>
      <c r="AM36" s="216">
        <v>6.23</v>
      </c>
      <c r="AN36" s="218">
        <v>16.95</v>
      </c>
      <c r="AO36" s="216">
        <v>4.16</v>
      </c>
      <c r="AP36" s="218">
        <v>26.04</v>
      </c>
      <c r="AQ36" s="216">
        <v>3.24</v>
      </c>
      <c r="AR36" s="256">
        <v>47.62</v>
      </c>
      <c r="AS36" s="216">
        <v>6.23</v>
      </c>
      <c r="AT36" s="256">
        <v>35.97</v>
      </c>
      <c r="AU36" s="216">
        <v>6.81</v>
      </c>
      <c r="AV36" s="256">
        <v>26.04</v>
      </c>
      <c r="AW36" s="216">
        <v>3.24</v>
      </c>
      <c r="AX36" s="256">
        <v>16.95</v>
      </c>
      <c r="AY36" s="216">
        <v>4.16</v>
      </c>
      <c r="AZ36" s="216">
        <f t="shared" si="8"/>
        <v>11.649999999999999</v>
      </c>
      <c r="BA36" s="216">
        <f t="shared" si="9"/>
        <v>9.09</v>
      </c>
      <c r="BB36" s="219"/>
      <c r="BC36" s="216"/>
      <c r="BD36" s="219"/>
      <c r="BE36" s="216"/>
      <c r="BF36" s="219"/>
      <c r="BG36" s="216"/>
      <c r="BH36" s="219"/>
      <c r="BI36" s="216"/>
      <c r="BJ36" s="216"/>
      <c r="BK36" s="216"/>
      <c r="BL36" s="216"/>
      <c r="BM36" s="216"/>
      <c r="BN36" s="216"/>
      <c r="BO36" s="216"/>
      <c r="BP36" s="216"/>
      <c r="BQ36" s="216"/>
      <c r="BR36" s="216"/>
    </row>
    <row r="37" spans="1:70" x14ac:dyDescent="0.25">
      <c r="A37" s="212">
        <v>11</v>
      </c>
      <c r="B37" s="212">
        <v>35</v>
      </c>
      <c r="C37" s="212">
        <v>34</v>
      </c>
      <c r="D37" s="213" t="s">
        <v>1252</v>
      </c>
      <c r="E37" s="203"/>
      <c r="F37" s="212" t="s">
        <v>969</v>
      </c>
      <c r="G37" s="212" t="s">
        <v>199</v>
      </c>
      <c r="H37" s="236">
        <v>2015</v>
      </c>
      <c r="I37" s="214">
        <v>4</v>
      </c>
      <c r="J37" s="212" t="s">
        <v>1279</v>
      </c>
      <c r="K37" s="215">
        <v>14</v>
      </c>
      <c r="L37" s="216">
        <v>7</v>
      </c>
      <c r="M37" s="216">
        <v>7</v>
      </c>
      <c r="N37" s="215"/>
      <c r="O37" s="215"/>
      <c r="P37" s="202" t="s">
        <v>201</v>
      </c>
      <c r="Q37" s="202"/>
      <c r="R37" s="202"/>
      <c r="S37" s="202">
        <v>1</v>
      </c>
      <c r="T37" s="202">
        <v>1</v>
      </c>
      <c r="U37" s="202">
        <v>1</v>
      </c>
      <c r="V37" s="212"/>
      <c r="W37" s="240">
        <v>1</v>
      </c>
      <c r="X37" s="240">
        <v>1</v>
      </c>
      <c r="Y37" s="240"/>
      <c r="Z37" s="212" t="s">
        <v>1218</v>
      </c>
      <c r="AA37" s="212">
        <v>3</v>
      </c>
      <c r="AB37" s="217">
        <v>18.2</v>
      </c>
      <c r="AC37" s="216">
        <v>2.7</v>
      </c>
      <c r="AD37" s="217">
        <v>24.56</v>
      </c>
      <c r="AE37" s="216">
        <v>3.66</v>
      </c>
      <c r="AF37" s="217">
        <v>18.21</v>
      </c>
      <c r="AG37" s="216">
        <v>3.12</v>
      </c>
      <c r="AH37" s="217">
        <v>22.12</v>
      </c>
      <c r="AI37" s="216">
        <v>3.27</v>
      </c>
      <c r="AJ37" s="218">
        <v>43.7</v>
      </c>
      <c r="AK37" s="216">
        <v>5.2</v>
      </c>
      <c r="AL37" s="218">
        <v>41.56</v>
      </c>
      <c r="AM37" s="216">
        <v>4.66</v>
      </c>
      <c r="AN37" s="218">
        <v>41.21</v>
      </c>
      <c r="AO37" s="216">
        <v>3.12</v>
      </c>
      <c r="AP37" s="218">
        <v>40.93</v>
      </c>
      <c r="AQ37" s="216">
        <v>4.2699999999999996</v>
      </c>
      <c r="AR37" s="256">
        <v>43.7</v>
      </c>
      <c r="AS37" s="216">
        <v>5.2</v>
      </c>
      <c r="AT37" s="256">
        <v>41.56</v>
      </c>
      <c r="AU37" s="216">
        <v>4.66</v>
      </c>
      <c r="AV37" s="256">
        <v>41.21</v>
      </c>
      <c r="AW37" s="216">
        <v>3.12</v>
      </c>
      <c r="AX37" s="256">
        <v>40.93</v>
      </c>
      <c r="AY37" s="216">
        <v>4.2699999999999996</v>
      </c>
      <c r="AZ37" s="216">
        <f t="shared" si="8"/>
        <v>2.1400000000000006</v>
      </c>
      <c r="BA37" s="216">
        <f t="shared" si="9"/>
        <v>0.28000000000000114</v>
      </c>
      <c r="BB37" s="219"/>
      <c r="BC37" s="216"/>
      <c r="BD37" s="219"/>
      <c r="BE37" s="216"/>
      <c r="BF37" s="219"/>
      <c r="BG37" s="216"/>
      <c r="BH37" s="219"/>
      <c r="BI37" s="216"/>
      <c r="BJ37" s="216"/>
      <c r="BK37" s="216"/>
      <c r="BL37" s="216"/>
      <c r="BM37" s="216"/>
      <c r="BN37" s="216"/>
      <c r="BO37" s="216"/>
      <c r="BP37" s="216"/>
      <c r="BQ37" s="216"/>
      <c r="BR37" s="216"/>
    </row>
    <row r="38" spans="1:70" x14ac:dyDescent="0.25">
      <c r="A38" s="212">
        <v>27</v>
      </c>
      <c r="B38" s="212">
        <v>36</v>
      </c>
      <c r="C38" s="212">
        <v>35</v>
      </c>
      <c r="D38" s="213" t="s">
        <v>1257</v>
      </c>
      <c r="E38" s="254" t="s">
        <v>2072</v>
      </c>
      <c r="F38" s="212" t="s">
        <v>943</v>
      </c>
      <c r="G38" s="212" t="s">
        <v>667</v>
      </c>
      <c r="H38" s="236">
        <v>2015</v>
      </c>
      <c r="I38" s="214">
        <v>3</v>
      </c>
      <c r="J38" s="212" t="s">
        <v>1275</v>
      </c>
      <c r="K38" s="215">
        <v>48</v>
      </c>
      <c r="L38" s="216">
        <v>24</v>
      </c>
      <c r="M38" s="216">
        <v>24</v>
      </c>
      <c r="N38" s="215">
        <v>34</v>
      </c>
      <c r="O38" s="215">
        <v>14</v>
      </c>
      <c r="P38" s="202" t="s">
        <v>1956</v>
      </c>
      <c r="Q38" s="202">
        <v>1</v>
      </c>
      <c r="R38" s="202">
        <v>1</v>
      </c>
      <c r="S38" s="202">
        <v>1</v>
      </c>
      <c r="T38" s="202">
        <v>1</v>
      </c>
      <c r="U38" s="202">
        <v>1</v>
      </c>
      <c r="V38" s="202">
        <v>64</v>
      </c>
      <c r="W38" s="240">
        <v>1</v>
      </c>
      <c r="X38" s="240">
        <v>1</v>
      </c>
      <c r="Y38" s="240"/>
      <c r="Z38" s="212" t="s">
        <v>1396</v>
      </c>
      <c r="AA38" s="212">
        <v>2</v>
      </c>
      <c r="AB38" s="217">
        <v>14.62</v>
      </c>
      <c r="AC38" s="216">
        <v>3.57</v>
      </c>
      <c r="AD38" s="217">
        <v>23.06</v>
      </c>
      <c r="AE38" s="216">
        <v>2.11</v>
      </c>
      <c r="AF38" s="217">
        <v>14.87</v>
      </c>
      <c r="AG38" s="216">
        <v>3.61</v>
      </c>
      <c r="AH38" s="217">
        <v>19.82</v>
      </c>
      <c r="AI38" s="216">
        <v>3.78</v>
      </c>
      <c r="AJ38" s="218">
        <v>37.11</v>
      </c>
      <c r="AK38" s="216">
        <v>8.9600000000000009</v>
      </c>
      <c r="AL38" s="218">
        <v>41.27</v>
      </c>
      <c r="AM38" s="216">
        <v>8.51</v>
      </c>
      <c r="AN38" s="218">
        <v>37.08</v>
      </c>
      <c r="AO38" s="216">
        <v>9.02</v>
      </c>
      <c r="AP38" s="218">
        <v>37.799999999999997</v>
      </c>
      <c r="AQ38" s="216">
        <v>9.25</v>
      </c>
      <c r="AR38" s="256">
        <v>41.27</v>
      </c>
      <c r="AS38" s="216">
        <v>8.51</v>
      </c>
      <c r="AT38" s="256">
        <v>37.11</v>
      </c>
      <c r="AU38" s="216">
        <v>8.9600000000000009</v>
      </c>
      <c r="AV38" s="256">
        <v>37.799999999999997</v>
      </c>
      <c r="AW38" s="216">
        <v>9.25</v>
      </c>
      <c r="AX38" s="256">
        <v>37.08</v>
      </c>
      <c r="AY38" s="216">
        <v>9.02</v>
      </c>
      <c r="AZ38" s="216">
        <f t="shared" si="8"/>
        <v>4.1600000000000037</v>
      </c>
      <c r="BA38" s="216">
        <f t="shared" si="9"/>
        <v>0.71999999999999886</v>
      </c>
      <c r="BB38" s="219"/>
      <c r="BC38" s="216"/>
      <c r="BD38" s="219"/>
      <c r="BE38" s="216"/>
      <c r="BF38" s="219"/>
      <c r="BG38" s="216"/>
      <c r="BH38" s="219"/>
      <c r="BI38" s="216"/>
      <c r="BJ38" s="216"/>
      <c r="BK38" s="216"/>
      <c r="BL38" s="216"/>
      <c r="BM38" s="216"/>
      <c r="BN38" s="216"/>
      <c r="BO38" s="216"/>
      <c r="BP38" s="216"/>
      <c r="BQ38" s="216"/>
      <c r="BR38" s="216"/>
    </row>
    <row r="39" spans="1:70" x14ac:dyDescent="0.25">
      <c r="A39" s="212">
        <v>23</v>
      </c>
      <c r="B39" s="212">
        <v>37</v>
      </c>
      <c r="C39" s="212">
        <v>36</v>
      </c>
      <c r="D39" s="213" t="s">
        <v>970</v>
      </c>
      <c r="E39" s="254" t="s">
        <v>2072</v>
      </c>
      <c r="F39" s="212" t="s">
        <v>971</v>
      </c>
      <c r="G39" s="212" t="s">
        <v>470</v>
      </c>
      <c r="H39" s="236">
        <v>2015</v>
      </c>
      <c r="I39" s="214">
        <v>12</v>
      </c>
      <c r="J39" s="212" t="s">
        <v>1279</v>
      </c>
      <c r="K39" s="215">
        <v>56</v>
      </c>
      <c r="L39" s="216">
        <v>28</v>
      </c>
      <c r="M39" s="216">
        <v>28</v>
      </c>
      <c r="N39" s="215">
        <v>32</v>
      </c>
      <c r="O39" s="215">
        <v>24</v>
      </c>
      <c r="P39" s="202" t="s">
        <v>1957</v>
      </c>
      <c r="Q39" s="202"/>
      <c r="R39" s="202">
        <v>1</v>
      </c>
      <c r="S39" s="202">
        <v>1</v>
      </c>
      <c r="T39" s="202">
        <v>1</v>
      </c>
      <c r="U39" s="202">
        <v>1</v>
      </c>
      <c r="V39" s="202">
        <v>71.5</v>
      </c>
      <c r="W39" s="240">
        <v>1</v>
      </c>
      <c r="X39" s="240">
        <v>1</v>
      </c>
      <c r="Y39" s="240"/>
      <c r="Z39" s="212" t="s">
        <v>1395</v>
      </c>
      <c r="AA39" s="212">
        <v>1</v>
      </c>
      <c r="AB39" s="217">
        <v>14.78</v>
      </c>
      <c r="AC39" s="216">
        <v>1.85</v>
      </c>
      <c r="AD39" s="217">
        <v>16.260000000000002</v>
      </c>
      <c r="AE39" s="216">
        <v>2.85</v>
      </c>
      <c r="AF39" s="217">
        <v>14.23</v>
      </c>
      <c r="AG39" s="216">
        <v>1.74</v>
      </c>
      <c r="AH39" s="217">
        <v>14.88</v>
      </c>
      <c r="AI39" s="216">
        <v>1.94</v>
      </c>
      <c r="AJ39" s="218">
        <v>62.33</v>
      </c>
      <c r="AK39" s="216">
        <v>3.26</v>
      </c>
      <c r="AL39" s="218">
        <v>69.040000000000006</v>
      </c>
      <c r="AM39" s="216">
        <v>3.78</v>
      </c>
      <c r="AN39" s="218">
        <v>61.54</v>
      </c>
      <c r="AO39" s="216">
        <v>4.37</v>
      </c>
      <c r="AP39" s="218">
        <v>63.07</v>
      </c>
      <c r="AQ39" s="216">
        <v>3.59</v>
      </c>
      <c r="AR39" s="256">
        <v>69.040000000000006</v>
      </c>
      <c r="AS39" s="216">
        <v>3.78</v>
      </c>
      <c r="AT39" s="256">
        <v>62.33</v>
      </c>
      <c r="AU39" s="216">
        <v>3.26</v>
      </c>
      <c r="AV39" s="256">
        <v>63.07</v>
      </c>
      <c r="AW39" s="216">
        <v>3.59</v>
      </c>
      <c r="AX39" s="256">
        <v>61.54</v>
      </c>
      <c r="AY39" s="216">
        <v>4.37</v>
      </c>
      <c r="AZ39" s="216">
        <f t="shared" si="8"/>
        <v>6.710000000000008</v>
      </c>
      <c r="BA39" s="216">
        <f t="shared" si="9"/>
        <v>1.5300000000000011</v>
      </c>
      <c r="BB39" s="219"/>
      <c r="BC39" s="216"/>
      <c r="BD39" s="219"/>
      <c r="BE39" s="216"/>
      <c r="BF39" s="219"/>
      <c r="BG39" s="216"/>
      <c r="BH39" s="219"/>
      <c r="BI39" s="216"/>
      <c r="BJ39" s="216"/>
      <c r="BK39" s="216"/>
      <c r="BL39" s="216"/>
      <c r="BM39" s="216"/>
      <c r="BN39" s="216"/>
      <c r="BO39" s="216"/>
      <c r="BP39" s="216"/>
      <c r="BQ39" s="216"/>
      <c r="BR39" s="216"/>
    </row>
    <row r="40" spans="1:70" x14ac:dyDescent="0.25">
      <c r="A40" s="212">
        <v>48</v>
      </c>
      <c r="B40" s="212">
        <v>38</v>
      </c>
      <c r="C40" s="212">
        <v>37</v>
      </c>
      <c r="D40" s="213" t="s">
        <v>1336</v>
      </c>
      <c r="E40" s="254" t="s">
        <v>2072</v>
      </c>
      <c r="F40" s="212" t="s">
        <v>885</v>
      </c>
      <c r="G40" s="212" t="s">
        <v>684</v>
      </c>
      <c r="H40" s="236">
        <v>2015</v>
      </c>
      <c r="I40" s="214">
        <v>9</v>
      </c>
      <c r="J40" s="212" t="s">
        <v>1278</v>
      </c>
      <c r="K40" s="215">
        <v>212</v>
      </c>
      <c r="L40" s="216">
        <v>106</v>
      </c>
      <c r="M40" s="216">
        <v>106</v>
      </c>
      <c r="N40" s="215">
        <v>134</v>
      </c>
      <c r="O40" s="215">
        <v>78</v>
      </c>
      <c r="P40" s="202" t="s">
        <v>687</v>
      </c>
      <c r="Q40" s="202"/>
      <c r="R40" s="202">
        <v>1</v>
      </c>
      <c r="S40" s="202">
        <v>1</v>
      </c>
      <c r="T40" s="202">
        <v>1</v>
      </c>
      <c r="U40" s="202">
        <v>1</v>
      </c>
      <c r="V40" s="202">
        <v>73.09</v>
      </c>
      <c r="W40" s="240"/>
      <c r="X40" s="240">
        <v>1</v>
      </c>
      <c r="Y40" s="240"/>
      <c r="Z40" s="212" t="s">
        <v>1396</v>
      </c>
      <c r="AA40" s="212">
        <v>2</v>
      </c>
      <c r="AB40" s="217"/>
      <c r="AC40" s="216"/>
      <c r="AD40" s="217"/>
      <c r="AE40" s="216"/>
      <c r="AF40" s="217"/>
      <c r="AG40" s="216"/>
      <c r="AH40" s="217"/>
      <c r="AI40" s="216"/>
      <c r="AJ40" s="218">
        <v>27.92</v>
      </c>
      <c r="AK40" s="216">
        <v>14.41</v>
      </c>
      <c r="AL40" s="218">
        <v>43.01</v>
      </c>
      <c r="AM40" s="216">
        <v>15.35</v>
      </c>
      <c r="AN40" s="218">
        <v>25.04</v>
      </c>
      <c r="AO40" s="216">
        <v>12.37</v>
      </c>
      <c r="AP40" s="218">
        <v>34.15</v>
      </c>
      <c r="AQ40" s="216">
        <v>14.64</v>
      </c>
      <c r="AR40" s="256">
        <v>43.01</v>
      </c>
      <c r="AS40" s="216">
        <v>15.35</v>
      </c>
      <c r="AT40" s="256">
        <v>27.92</v>
      </c>
      <c r="AU40" s="216">
        <v>14.41</v>
      </c>
      <c r="AV40" s="256">
        <v>34.15</v>
      </c>
      <c r="AW40" s="216">
        <v>14.64</v>
      </c>
      <c r="AX40" s="256">
        <v>25.04</v>
      </c>
      <c r="AY40" s="216">
        <v>12.37</v>
      </c>
      <c r="AZ40" s="216">
        <f t="shared" si="8"/>
        <v>15.089999999999996</v>
      </c>
      <c r="BA40" s="216">
        <f t="shared" si="9"/>
        <v>9.11</v>
      </c>
      <c r="BB40" s="219"/>
      <c r="BC40" s="216"/>
      <c r="BD40" s="219"/>
      <c r="BE40" s="216"/>
      <c r="BF40" s="219"/>
      <c r="BG40" s="216"/>
      <c r="BH40" s="219"/>
      <c r="BI40" s="216"/>
      <c r="BJ40" s="216"/>
      <c r="BK40" s="216"/>
      <c r="BL40" s="216"/>
      <c r="BM40" s="216"/>
      <c r="BN40" s="216"/>
      <c r="BO40" s="216"/>
      <c r="BP40" s="216"/>
      <c r="BQ40" s="216"/>
      <c r="BR40" s="216"/>
    </row>
    <row r="41" spans="1:70" x14ac:dyDescent="0.25">
      <c r="A41" s="212">
        <v>26</v>
      </c>
      <c r="B41" s="212">
        <v>39</v>
      </c>
      <c r="C41" s="212">
        <v>38</v>
      </c>
      <c r="D41" s="213" t="s">
        <v>902</v>
      </c>
      <c r="E41" s="203"/>
      <c r="F41" s="212" t="s">
        <v>903</v>
      </c>
      <c r="G41" s="212" t="s">
        <v>68</v>
      </c>
      <c r="H41" s="236">
        <v>2016</v>
      </c>
      <c r="I41" s="214">
        <v>1</v>
      </c>
      <c r="J41" s="212" t="s">
        <v>1281</v>
      </c>
      <c r="K41" s="215">
        <v>60</v>
      </c>
      <c r="L41" s="216">
        <v>30</v>
      </c>
      <c r="M41" s="216">
        <v>30</v>
      </c>
      <c r="N41" s="215">
        <v>31</v>
      </c>
      <c r="O41" s="215">
        <v>29</v>
      </c>
      <c r="P41" s="202" t="s">
        <v>1958</v>
      </c>
      <c r="Q41" s="202">
        <v>1</v>
      </c>
      <c r="R41" s="202">
        <v>1</v>
      </c>
      <c r="S41" s="202">
        <v>1</v>
      </c>
      <c r="T41" s="202">
        <v>1</v>
      </c>
      <c r="U41" s="202"/>
      <c r="V41" s="202">
        <v>66</v>
      </c>
      <c r="W41" s="240">
        <v>1</v>
      </c>
      <c r="X41" s="240">
        <v>1</v>
      </c>
      <c r="Y41" s="240">
        <v>1</v>
      </c>
      <c r="Z41" s="212" t="s">
        <v>1395</v>
      </c>
      <c r="AA41" s="212">
        <v>1</v>
      </c>
      <c r="AB41" s="217"/>
      <c r="AC41" s="216"/>
      <c r="AD41" s="217"/>
      <c r="AE41" s="216"/>
      <c r="AF41" s="217"/>
      <c r="AG41" s="216"/>
      <c r="AH41" s="217"/>
      <c r="AI41" s="216"/>
      <c r="AJ41" s="218"/>
      <c r="AK41" s="216"/>
      <c r="AL41" s="218"/>
      <c r="AM41" s="216"/>
      <c r="AN41" s="218"/>
      <c r="AO41" s="216"/>
      <c r="AP41" s="218"/>
      <c r="AQ41" s="216"/>
      <c r="AR41" s="256"/>
      <c r="AS41" s="216"/>
      <c r="AT41" s="256"/>
      <c r="AU41" s="216"/>
      <c r="AV41" s="256"/>
      <c r="AW41" s="216"/>
      <c r="AX41" s="256"/>
      <c r="AY41" s="216"/>
      <c r="AZ41" s="216">
        <f t="shared" si="8"/>
        <v>0</v>
      </c>
      <c r="BA41" s="216">
        <f t="shared" si="9"/>
        <v>0</v>
      </c>
      <c r="BB41" s="219">
        <v>47.1</v>
      </c>
      <c r="BC41" s="216">
        <v>4.9000000000000004</v>
      </c>
      <c r="BD41" s="219">
        <v>77.400000000000006</v>
      </c>
      <c r="BE41" s="216">
        <v>12.6</v>
      </c>
      <c r="BF41" s="219">
        <v>47.6</v>
      </c>
      <c r="BG41" s="216">
        <v>4.3</v>
      </c>
      <c r="BH41" s="219">
        <v>61.8</v>
      </c>
      <c r="BI41" s="216">
        <v>9.5</v>
      </c>
      <c r="BJ41" s="216"/>
      <c r="BK41" s="216"/>
      <c r="BL41" s="216"/>
      <c r="BM41" s="216"/>
      <c r="BN41" s="216"/>
      <c r="BO41" s="216"/>
      <c r="BP41" s="216"/>
      <c r="BQ41" s="216"/>
      <c r="BR41" s="216"/>
    </row>
    <row r="42" spans="1:70" x14ac:dyDescent="0.25">
      <c r="A42" s="220">
        <v>0</v>
      </c>
      <c r="B42" s="212">
        <v>40</v>
      </c>
      <c r="C42" s="212">
        <v>39</v>
      </c>
      <c r="D42" s="220" t="s">
        <v>1469</v>
      </c>
      <c r="F42" s="220" t="s">
        <v>1470</v>
      </c>
      <c r="G42" s="220" t="s">
        <v>1471</v>
      </c>
      <c r="H42" s="236">
        <v>2016</v>
      </c>
      <c r="I42" s="220">
        <v>7</v>
      </c>
      <c r="J42" s="220" t="s">
        <v>1275</v>
      </c>
      <c r="K42" s="220">
        <v>100</v>
      </c>
      <c r="L42" s="216">
        <v>50</v>
      </c>
      <c r="M42" s="216">
        <v>50</v>
      </c>
      <c r="N42" s="220">
        <v>51</v>
      </c>
      <c r="O42" s="220">
        <v>49</v>
      </c>
      <c r="P42" s="220" t="s">
        <v>1473</v>
      </c>
      <c r="R42" s="202">
        <v>1</v>
      </c>
      <c r="S42" s="202">
        <v>1</v>
      </c>
      <c r="T42" s="202">
        <v>1</v>
      </c>
      <c r="U42" s="202">
        <v>1</v>
      </c>
      <c r="V42" s="220">
        <v>73</v>
      </c>
      <c r="W42" s="240">
        <v>1</v>
      </c>
      <c r="X42" s="240"/>
      <c r="Y42" s="240">
        <v>1</v>
      </c>
      <c r="Z42" s="220" t="s">
        <v>1218</v>
      </c>
      <c r="AA42" s="220">
        <v>3</v>
      </c>
      <c r="AB42" s="217">
        <v>18.89</v>
      </c>
      <c r="AC42" s="216">
        <v>3.21</v>
      </c>
      <c r="AD42" s="217">
        <v>24.88</v>
      </c>
      <c r="AE42" s="216">
        <v>4.34</v>
      </c>
      <c r="AF42" s="217">
        <v>19.03</v>
      </c>
      <c r="AG42" s="216">
        <v>3.24</v>
      </c>
      <c r="AH42" s="217">
        <v>21.68</v>
      </c>
      <c r="AI42" s="216">
        <v>3.1</v>
      </c>
      <c r="AJ42" s="218"/>
      <c r="AK42" s="216"/>
      <c r="AL42" s="218"/>
      <c r="AM42" s="216"/>
      <c r="AN42" s="218"/>
      <c r="AO42" s="216"/>
      <c r="AP42" s="218"/>
      <c r="AQ42" s="216"/>
      <c r="AR42" s="256"/>
      <c r="AS42" s="216"/>
      <c r="AT42" s="256"/>
      <c r="AU42" s="216"/>
      <c r="AV42" s="256"/>
      <c r="AW42" s="216"/>
      <c r="AX42" s="256"/>
      <c r="AY42" s="216"/>
      <c r="AZ42" s="216">
        <f t="shared" si="8"/>
        <v>0</v>
      </c>
      <c r="BA42" s="216">
        <f t="shared" si="9"/>
        <v>0</v>
      </c>
      <c r="BB42" s="219">
        <v>24.16</v>
      </c>
      <c r="BC42" s="216">
        <v>2.56</v>
      </c>
      <c r="BD42" s="219">
        <v>30.12</v>
      </c>
      <c r="BE42" s="216">
        <v>4.12</v>
      </c>
      <c r="BF42" s="219">
        <v>23.87</v>
      </c>
      <c r="BG42" s="216">
        <v>2</v>
      </c>
      <c r="BH42" s="219">
        <v>26.34</v>
      </c>
      <c r="BI42" s="216">
        <v>3.22</v>
      </c>
      <c r="BJ42" s="216"/>
      <c r="BK42" s="216"/>
      <c r="BL42" s="216"/>
      <c r="BM42" s="216"/>
      <c r="BN42" s="216"/>
      <c r="BO42" s="216"/>
      <c r="BP42" s="216"/>
      <c r="BQ42" s="216"/>
      <c r="BR42" s="216"/>
    </row>
    <row r="43" spans="1:70" x14ac:dyDescent="0.25">
      <c r="A43" s="220">
        <v>0</v>
      </c>
      <c r="B43" s="212">
        <v>41</v>
      </c>
      <c r="C43" s="212">
        <v>40</v>
      </c>
      <c r="D43" s="220" t="s">
        <v>1483</v>
      </c>
      <c r="E43" s="254" t="s">
        <v>2072</v>
      </c>
      <c r="F43" s="220" t="s">
        <v>1484</v>
      </c>
      <c r="G43" s="220" t="s">
        <v>444</v>
      </c>
      <c r="H43" s="236">
        <v>2016</v>
      </c>
      <c r="I43" s="220">
        <v>1</v>
      </c>
      <c r="J43" s="220" t="s">
        <v>1284</v>
      </c>
      <c r="K43" s="220">
        <v>44</v>
      </c>
      <c r="L43" s="216">
        <v>22</v>
      </c>
      <c r="M43" s="216">
        <v>22</v>
      </c>
      <c r="N43" s="220">
        <v>18</v>
      </c>
      <c r="O43" s="220">
        <v>26</v>
      </c>
      <c r="P43" s="220" t="s">
        <v>1487</v>
      </c>
      <c r="Q43" s="220">
        <v>1</v>
      </c>
      <c r="R43" s="202">
        <v>1</v>
      </c>
      <c r="S43" s="202">
        <v>1</v>
      </c>
      <c r="T43" s="202">
        <v>1</v>
      </c>
      <c r="U43" s="202"/>
      <c r="V43" s="220">
        <v>58.2</v>
      </c>
      <c r="W43" s="240">
        <v>1</v>
      </c>
      <c r="X43" s="240">
        <v>1</v>
      </c>
      <c r="Y43" s="240"/>
      <c r="Z43" s="220" t="s">
        <v>1218</v>
      </c>
      <c r="AA43" s="220">
        <v>3</v>
      </c>
      <c r="AB43" s="217">
        <v>16.100000000000001</v>
      </c>
      <c r="AC43" s="216">
        <v>0.7</v>
      </c>
      <c r="AD43" s="217">
        <v>23.2</v>
      </c>
      <c r="AE43" s="216">
        <v>0.5</v>
      </c>
      <c r="AF43" s="217">
        <v>16.600000000000001</v>
      </c>
      <c r="AG43" s="216">
        <v>0.5</v>
      </c>
      <c r="AH43" s="217">
        <v>19.5</v>
      </c>
      <c r="AI43" s="216">
        <v>1.3</v>
      </c>
      <c r="AJ43" s="218">
        <v>26.4</v>
      </c>
      <c r="AK43" s="216">
        <v>17.5</v>
      </c>
      <c r="AL43" s="218">
        <v>62</v>
      </c>
      <c r="AM43" s="216">
        <v>19.2</v>
      </c>
      <c r="AN43" s="218">
        <v>26.21</v>
      </c>
      <c r="AO43" s="216">
        <v>6.8</v>
      </c>
      <c r="AP43" s="218">
        <v>43.3</v>
      </c>
      <c r="AQ43" s="216">
        <v>21.5</v>
      </c>
      <c r="AR43" s="256">
        <v>62</v>
      </c>
      <c r="AS43" s="216">
        <v>19.2</v>
      </c>
      <c r="AT43" s="256">
        <v>26.4</v>
      </c>
      <c r="AU43" s="216">
        <v>17.5</v>
      </c>
      <c r="AV43" s="256">
        <v>43.3</v>
      </c>
      <c r="AW43" s="216">
        <v>21.5</v>
      </c>
      <c r="AX43" s="256">
        <v>26.21</v>
      </c>
      <c r="AY43" s="216">
        <v>6.8</v>
      </c>
      <c r="AZ43" s="216">
        <f t="shared" si="8"/>
        <v>35.6</v>
      </c>
      <c r="BA43" s="216">
        <f t="shared" si="9"/>
        <v>17.089999999999996</v>
      </c>
      <c r="BB43" s="219"/>
      <c r="BC43" s="216"/>
      <c r="BD43" s="219"/>
      <c r="BE43" s="216"/>
      <c r="BF43" s="219"/>
      <c r="BG43" s="216"/>
      <c r="BH43" s="219"/>
      <c r="BI43" s="216"/>
      <c r="BJ43" s="216"/>
      <c r="BK43" s="216"/>
      <c r="BL43" s="216"/>
      <c r="BM43" s="216"/>
      <c r="BN43" s="216"/>
      <c r="BO43" s="216"/>
      <c r="BP43" s="216"/>
      <c r="BQ43" s="216"/>
      <c r="BR43" s="216"/>
    </row>
    <row r="44" spans="1:70" ht="14.25" customHeight="1" x14ac:dyDescent="0.25">
      <c r="A44" s="212">
        <v>9</v>
      </c>
      <c r="B44" s="212">
        <v>42</v>
      </c>
      <c r="C44" s="212">
        <v>41</v>
      </c>
      <c r="D44" s="213" t="s">
        <v>1965</v>
      </c>
      <c r="E44" s="254" t="s">
        <v>2072</v>
      </c>
      <c r="F44" s="212" t="s">
        <v>1013</v>
      </c>
      <c r="G44" s="212" t="s">
        <v>277</v>
      </c>
      <c r="H44" s="236">
        <v>2016</v>
      </c>
      <c r="I44" s="214">
        <v>4</v>
      </c>
      <c r="J44" s="212" t="s">
        <v>1284</v>
      </c>
      <c r="K44" s="215">
        <v>60</v>
      </c>
      <c r="L44" s="216">
        <v>30</v>
      </c>
      <c r="M44" s="216">
        <v>30</v>
      </c>
      <c r="N44" s="215">
        <v>33</v>
      </c>
      <c r="O44" s="215">
        <v>27</v>
      </c>
      <c r="P44" s="202" t="s">
        <v>1959</v>
      </c>
      <c r="Q44" s="202">
        <v>1</v>
      </c>
      <c r="R44" s="202">
        <v>1</v>
      </c>
      <c r="S44" s="202">
        <v>1</v>
      </c>
      <c r="T44" s="202">
        <v>1</v>
      </c>
      <c r="U44" s="202">
        <v>1</v>
      </c>
      <c r="V44" s="202">
        <v>73</v>
      </c>
      <c r="W44" s="240">
        <v>1</v>
      </c>
      <c r="X44" s="240">
        <v>1</v>
      </c>
      <c r="Y44" s="240"/>
      <c r="Z44" s="212" t="s">
        <v>1218</v>
      </c>
      <c r="AA44" s="212">
        <v>3</v>
      </c>
      <c r="AB44" s="217">
        <v>11.68</v>
      </c>
      <c r="AC44" s="216">
        <v>2.58</v>
      </c>
      <c r="AD44" s="217">
        <v>24.26</v>
      </c>
      <c r="AE44" s="216">
        <v>5.25</v>
      </c>
      <c r="AF44" s="217">
        <v>11.87</v>
      </c>
      <c r="AG44" s="216">
        <v>3.76</v>
      </c>
      <c r="AH44" s="217">
        <v>18.46</v>
      </c>
      <c r="AI44" s="216">
        <v>6.27</v>
      </c>
      <c r="AJ44" s="218">
        <v>22.48</v>
      </c>
      <c r="AK44" s="216">
        <v>1.25</v>
      </c>
      <c r="AL44" s="218">
        <v>82.16</v>
      </c>
      <c r="AM44" s="216">
        <v>3.79</v>
      </c>
      <c r="AN44" s="218">
        <v>23.64</v>
      </c>
      <c r="AO44" s="216">
        <v>2.38</v>
      </c>
      <c r="AP44" s="218">
        <v>66.28</v>
      </c>
      <c r="AQ44" s="216">
        <v>4.29</v>
      </c>
      <c r="AR44" s="256">
        <v>82.16</v>
      </c>
      <c r="AS44" s="216">
        <v>3.79</v>
      </c>
      <c r="AT44" s="256">
        <v>22.48</v>
      </c>
      <c r="AU44" s="216">
        <v>1.25</v>
      </c>
      <c r="AV44" s="256">
        <v>66.28</v>
      </c>
      <c r="AW44" s="216">
        <v>4.29</v>
      </c>
      <c r="AX44" s="256">
        <v>23.64</v>
      </c>
      <c r="AY44" s="216">
        <v>2.38</v>
      </c>
      <c r="AZ44" s="216">
        <f t="shared" si="8"/>
        <v>59.679999999999993</v>
      </c>
      <c r="BA44" s="216">
        <f t="shared" si="9"/>
        <v>42.64</v>
      </c>
      <c r="BB44" s="219"/>
      <c r="BC44" s="216"/>
      <c r="BD44" s="219"/>
      <c r="BE44" s="216"/>
      <c r="BF44" s="219"/>
      <c r="BG44" s="216"/>
      <c r="BH44" s="219"/>
      <c r="BI44" s="216"/>
      <c r="BJ44" s="216"/>
      <c r="BK44" s="216"/>
      <c r="BL44" s="216"/>
      <c r="BM44" s="216"/>
      <c r="BN44" s="216"/>
      <c r="BO44" s="216"/>
      <c r="BP44" s="216"/>
      <c r="BQ44" s="216"/>
      <c r="BR44" s="216"/>
    </row>
    <row r="45" spans="1:70" s="225" customFormat="1" ht="14.25" customHeight="1" x14ac:dyDescent="0.25">
      <c r="A45" s="220">
        <v>0</v>
      </c>
      <c r="B45" s="212">
        <v>43</v>
      </c>
      <c r="C45" s="212">
        <v>42</v>
      </c>
      <c r="D45" s="220" t="s">
        <v>1478</v>
      </c>
      <c r="E45" s="254"/>
      <c r="F45" s="220" t="s">
        <v>1479</v>
      </c>
      <c r="G45" s="220" t="s">
        <v>1997</v>
      </c>
      <c r="H45" s="236">
        <v>2016</v>
      </c>
      <c r="I45" s="220">
        <v>7</v>
      </c>
      <c r="J45" s="220" t="s">
        <v>1279</v>
      </c>
      <c r="K45" s="220">
        <v>140</v>
      </c>
      <c r="L45" s="216">
        <v>70</v>
      </c>
      <c r="M45" s="216">
        <v>70</v>
      </c>
      <c r="N45" s="220">
        <v>80</v>
      </c>
      <c r="O45" s="220">
        <v>60</v>
      </c>
      <c r="P45" s="220" t="s">
        <v>687</v>
      </c>
      <c r="Q45" s="220"/>
      <c r="R45" s="202">
        <v>1</v>
      </c>
      <c r="S45" s="202">
        <v>1</v>
      </c>
      <c r="T45" s="202">
        <v>1</v>
      </c>
      <c r="U45" s="202">
        <v>1</v>
      </c>
      <c r="V45" s="220">
        <v>71</v>
      </c>
      <c r="W45" s="240">
        <v>1</v>
      </c>
      <c r="X45" s="240"/>
      <c r="Y45" s="240"/>
      <c r="Z45" s="212" t="s">
        <v>1396</v>
      </c>
      <c r="AA45" s="212">
        <v>2</v>
      </c>
      <c r="AB45" s="217">
        <v>14.85</v>
      </c>
      <c r="AC45" s="216">
        <v>4.1100000000000003</v>
      </c>
      <c r="AD45" s="217">
        <v>22.12</v>
      </c>
      <c r="AE45" s="216">
        <v>4.83</v>
      </c>
      <c r="AF45" s="217">
        <v>14.82</v>
      </c>
      <c r="AG45" s="216">
        <v>4.05</v>
      </c>
      <c r="AH45" s="217">
        <v>16.5</v>
      </c>
      <c r="AI45" s="216">
        <v>4.72</v>
      </c>
      <c r="AJ45" s="218"/>
      <c r="AK45" s="216"/>
      <c r="AL45" s="218"/>
      <c r="AM45" s="216"/>
      <c r="AN45" s="218"/>
      <c r="AO45" s="216"/>
      <c r="AP45" s="218"/>
      <c r="AQ45" s="216"/>
      <c r="AR45" s="256"/>
      <c r="AS45" s="216"/>
      <c r="AT45" s="256"/>
      <c r="AU45" s="216"/>
      <c r="AV45" s="256"/>
      <c r="AW45" s="216"/>
      <c r="AX45" s="256"/>
      <c r="AY45" s="216"/>
      <c r="AZ45" s="216">
        <f t="shared" si="8"/>
        <v>0</v>
      </c>
      <c r="BA45" s="216">
        <f t="shared" si="9"/>
        <v>0</v>
      </c>
      <c r="BB45" s="219"/>
      <c r="BC45" s="216"/>
      <c r="BD45" s="219"/>
      <c r="BE45" s="216"/>
      <c r="BF45" s="219"/>
      <c r="BG45" s="216"/>
      <c r="BH45" s="219"/>
      <c r="BI45" s="216"/>
      <c r="BJ45" s="216"/>
      <c r="BK45" s="216"/>
      <c r="BL45" s="216"/>
      <c r="BM45" s="216"/>
      <c r="BN45" s="216"/>
      <c r="BO45" s="216"/>
      <c r="BP45" s="216"/>
      <c r="BQ45" s="216"/>
      <c r="BR45" s="216"/>
    </row>
    <row r="46" spans="1:70" x14ac:dyDescent="0.25">
      <c r="A46" s="220">
        <v>0</v>
      </c>
      <c r="B46" s="212">
        <v>44</v>
      </c>
      <c r="C46" s="212">
        <v>43</v>
      </c>
      <c r="D46" s="220" t="s">
        <v>1966</v>
      </c>
      <c r="E46" s="254" t="s">
        <v>2072</v>
      </c>
      <c r="F46" s="220" t="s">
        <v>1493</v>
      </c>
      <c r="G46" s="220" t="s">
        <v>1494</v>
      </c>
      <c r="H46" s="236">
        <v>2016</v>
      </c>
      <c r="I46" s="220">
        <v>6</v>
      </c>
      <c r="J46" s="220" t="s">
        <v>1281</v>
      </c>
      <c r="K46" s="220">
        <v>84</v>
      </c>
      <c r="L46" s="216">
        <v>42</v>
      </c>
      <c r="M46" s="216">
        <v>42</v>
      </c>
      <c r="N46" s="220">
        <v>42</v>
      </c>
      <c r="O46" s="220">
        <v>42</v>
      </c>
      <c r="P46" s="220" t="s">
        <v>1495</v>
      </c>
      <c r="Q46" s="220">
        <v>1</v>
      </c>
      <c r="R46" s="202">
        <v>1</v>
      </c>
      <c r="S46" s="202">
        <v>1</v>
      </c>
      <c r="T46" s="202">
        <v>1</v>
      </c>
      <c r="U46" s="202"/>
      <c r="V46" s="220">
        <v>66</v>
      </c>
      <c r="W46" s="240">
        <v>1</v>
      </c>
      <c r="X46" s="240">
        <v>1</v>
      </c>
      <c r="Y46" s="240"/>
      <c r="Z46" s="212" t="s">
        <v>1396</v>
      </c>
      <c r="AA46" s="212">
        <v>2</v>
      </c>
      <c r="AB46" s="217">
        <v>12.02</v>
      </c>
      <c r="AC46" s="216">
        <v>2.25</v>
      </c>
      <c r="AD46" s="217">
        <v>20.48</v>
      </c>
      <c r="AE46" s="216">
        <v>3.02</v>
      </c>
      <c r="AF46" s="217">
        <v>11.89</v>
      </c>
      <c r="AG46" s="216">
        <v>3.02</v>
      </c>
      <c r="AH46" s="217">
        <v>13.02</v>
      </c>
      <c r="AI46" s="216">
        <v>2.44</v>
      </c>
      <c r="AJ46" s="218">
        <v>45.23</v>
      </c>
      <c r="AK46" s="216">
        <v>6.02</v>
      </c>
      <c r="AL46" s="218">
        <v>78.98</v>
      </c>
      <c r="AM46" s="216">
        <v>10.02</v>
      </c>
      <c r="AN46" s="218">
        <v>45.02</v>
      </c>
      <c r="AO46" s="216">
        <v>5.77</v>
      </c>
      <c r="AP46" s="218">
        <v>70.02</v>
      </c>
      <c r="AQ46" s="216">
        <v>5.89</v>
      </c>
      <c r="AR46" s="256">
        <v>78.98</v>
      </c>
      <c r="AS46" s="216">
        <v>10.02</v>
      </c>
      <c r="AT46" s="256">
        <v>45.23</v>
      </c>
      <c r="AU46" s="216">
        <v>6.02</v>
      </c>
      <c r="AV46" s="256">
        <v>70.02</v>
      </c>
      <c r="AW46" s="216">
        <v>5.89</v>
      </c>
      <c r="AX46" s="256">
        <v>45.02</v>
      </c>
      <c r="AY46" s="216">
        <v>5.77</v>
      </c>
      <c r="AZ46" s="216">
        <f t="shared" si="8"/>
        <v>33.750000000000007</v>
      </c>
      <c r="BA46" s="216">
        <f t="shared" si="9"/>
        <v>24.999999999999993</v>
      </c>
      <c r="BB46" s="219"/>
      <c r="BC46" s="216"/>
      <c r="BD46" s="219"/>
      <c r="BE46" s="216"/>
      <c r="BF46" s="219"/>
      <c r="BG46" s="216"/>
      <c r="BH46" s="219"/>
      <c r="BI46" s="216"/>
      <c r="BJ46" s="216"/>
      <c r="BK46" s="216"/>
      <c r="BL46" s="216"/>
      <c r="BM46" s="216"/>
      <c r="BN46" s="216"/>
      <c r="BO46" s="216"/>
      <c r="BP46" s="216"/>
      <c r="BQ46" s="216"/>
      <c r="BR46" s="216"/>
    </row>
    <row r="47" spans="1:70" x14ac:dyDescent="0.25">
      <c r="A47" s="220">
        <v>0</v>
      </c>
      <c r="B47" s="212">
        <v>45</v>
      </c>
      <c r="C47" s="212">
        <v>44</v>
      </c>
      <c r="D47" s="220" t="s">
        <v>1474</v>
      </c>
      <c r="E47" s="254" t="s">
        <v>2072</v>
      </c>
      <c r="F47" s="220" t="s">
        <v>1475</v>
      </c>
      <c r="G47" s="220" t="s">
        <v>1476</v>
      </c>
      <c r="H47" s="236">
        <v>2016</v>
      </c>
      <c r="I47" s="220">
        <v>5</v>
      </c>
      <c r="J47" s="220" t="s">
        <v>1281</v>
      </c>
      <c r="K47" s="220">
        <v>160</v>
      </c>
      <c r="L47" s="216">
        <v>80</v>
      </c>
      <c r="M47" s="216">
        <v>80</v>
      </c>
      <c r="N47" s="220">
        <v>75</v>
      </c>
      <c r="O47" s="220">
        <v>85</v>
      </c>
      <c r="R47" s="202"/>
      <c r="S47" s="202"/>
      <c r="T47" s="202"/>
      <c r="U47" s="202"/>
      <c r="W47" s="240">
        <v>1</v>
      </c>
      <c r="X47" s="240">
        <v>1</v>
      </c>
      <c r="Y47" s="240"/>
      <c r="Z47" s="220" t="s">
        <v>1218</v>
      </c>
      <c r="AA47" s="220">
        <v>3</v>
      </c>
      <c r="AB47" s="217">
        <v>13</v>
      </c>
      <c r="AC47" s="216">
        <v>1.3</v>
      </c>
      <c r="AD47" s="217">
        <v>20.5</v>
      </c>
      <c r="AE47" s="216">
        <v>2</v>
      </c>
      <c r="AF47" s="217">
        <v>12.6</v>
      </c>
      <c r="AG47" s="216">
        <v>1.2</v>
      </c>
      <c r="AH47" s="217">
        <v>15.1</v>
      </c>
      <c r="AI47" s="216">
        <v>1.6</v>
      </c>
      <c r="AJ47" s="218">
        <v>21.2</v>
      </c>
      <c r="AK47" s="216">
        <v>1.9</v>
      </c>
      <c r="AL47" s="218">
        <v>33.799999999999997</v>
      </c>
      <c r="AM47" s="216">
        <v>2.2999999999999998</v>
      </c>
      <c r="AN47" s="218">
        <v>22.3</v>
      </c>
      <c r="AO47" s="216">
        <v>2.1</v>
      </c>
      <c r="AP47" s="218">
        <v>25.4</v>
      </c>
      <c r="AQ47" s="216">
        <v>2.1</v>
      </c>
      <c r="AR47" s="256">
        <v>33.799999999999997</v>
      </c>
      <c r="AS47" s="216">
        <v>2.2999999999999998</v>
      </c>
      <c r="AT47" s="256">
        <v>21.2</v>
      </c>
      <c r="AU47" s="216">
        <v>1.9</v>
      </c>
      <c r="AV47" s="256">
        <v>25.4</v>
      </c>
      <c r="AW47" s="216">
        <v>2.1</v>
      </c>
      <c r="AX47" s="256">
        <v>22.3</v>
      </c>
      <c r="AY47" s="216">
        <v>2.1</v>
      </c>
      <c r="AZ47" s="216">
        <f t="shared" si="8"/>
        <v>12.599999999999998</v>
      </c>
      <c r="BA47" s="216">
        <f t="shared" si="9"/>
        <v>3.0999999999999979</v>
      </c>
      <c r="BB47" s="219"/>
      <c r="BC47" s="216"/>
      <c r="BD47" s="219"/>
      <c r="BE47" s="216"/>
      <c r="BF47" s="219"/>
      <c r="BG47" s="216"/>
      <c r="BH47" s="219"/>
      <c r="BI47" s="216"/>
      <c r="BJ47" s="216"/>
      <c r="BK47" s="216"/>
      <c r="BL47" s="216"/>
      <c r="BM47" s="216"/>
      <c r="BN47" s="216"/>
      <c r="BO47" s="216"/>
      <c r="BP47" s="216"/>
      <c r="BQ47" s="216"/>
      <c r="BR47" s="216"/>
    </row>
    <row r="48" spans="1:70" x14ac:dyDescent="0.25">
      <c r="A48" s="220">
        <v>0</v>
      </c>
      <c r="B48" s="212">
        <v>46</v>
      </c>
      <c r="C48" s="212">
        <v>45</v>
      </c>
      <c r="D48" s="220" t="s">
        <v>1496</v>
      </c>
      <c r="E48" s="243" t="s">
        <v>2070</v>
      </c>
      <c r="F48" s="220" t="s">
        <v>1497</v>
      </c>
      <c r="G48" s="220" t="s">
        <v>1498</v>
      </c>
      <c r="H48" s="236">
        <v>2016</v>
      </c>
      <c r="I48" s="220">
        <v>8</v>
      </c>
      <c r="J48" s="220" t="s">
        <v>1284</v>
      </c>
      <c r="K48" s="220">
        <v>83</v>
      </c>
      <c r="L48" s="216">
        <v>40</v>
      </c>
      <c r="M48" s="216">
        <v>38</v>
      </c>
      <c r="R48" s="202"/>
      <c r="S48" s="202"/>
      <c r="T48" s="202"/>
      <c r="U48" s="202"/>
      <c r="W48" s="240">
        <v>1</v>
      </c>
      <c r="X48" s="240"/>
      <c r="Y48" s="240"/>
      <c r="Z48" s="212" t="s">
        <v>1395</v>
      </c>
      <c r="AA48" s="212">
        <v>1</v>
      </c>
      <c r="AB48" s="217">
        <v>21.64</v>
      </c>
      <c r="AC48" s="216">
        <v>1.87</v>
      </c>
      <c r="AD48" s="217">
        <v>20.02</v>
      </c>
      <c r="AE48" s="216">
        <v>2.13</v>
      </c>
      <c r="AF48" s="217">
        <v>21.55</v>
      </c>
      <c r="AG48" s="216">
        <v>2.54</v>
      </c>
      <c r="AH48" s="217">
        <v>17.420000000000002</v>
      </c>
      <c r="AI48" s="216">
        <v>2.39</v>
      </c>
      <c r="AJ48" s="218"/>
      <c r="AK48" s="216"/>
      <c r="AL48" s="218"/>
      <c r="AM48" s="216"/>
      <c r="AN48" s="218"/>
      <c r="AO48" s="216"/>
      <c r="AP48" s="218"/>
      <c r="AQ48" s="216"/>
      <c r="AR48" s="256"/>
      <c r="AS48" s="216"/>
      <c r="AT48" s="256"/>
      <c r="AU48" s="216"/>
      <c r="AV48" s="256"/>
      <c r="AW48" s="216"/>
      <c r="AX48" s="256"/>
      <c r="AY48" s="216"/>
      <c r="AZ48" s="216">
        <f t="shared" ref="AZ48:AZ55" si="10">AR48-AT48</f>
        <v>0</v>
      </c>
      <c r="BA48" s="216">
        <f t="shared" ref="BA48:BA55" si="11">AV48-AX48</f>
        <v>0</v>
      </c>
      <c r="BB48" s="219"/>
      <c r="BC48" s="216"/>
      <c r="BD48" s="219"/>
      <c r="BE48" s="216"/>
      <c r="BF48" s="219"/>
      <c r="BG48" s="216"/>
      <c r="BH48" s="219"/>
      <c r="BI48" s="216"/>
      <c r="BJ48" s="216"/>
      <c r="BK48" s="216"/>
      <c r="BL48" s="216"/>
      <c r="BM48" s="216"/>
      <c r="BN48" s="216"/>
      <c r="BO48" s="216"/>
      <c r="BP48" s="216"/>
      <c r="BQ48" s="216"/>
      <c r="BR48" s="216"/>
    </row>
    <row r="49" spans="1:70" x14ac:dyDescent="0.25">
      <c r="A49" s="212">
        <v>18</v>
      </c>
      <c r="B49" s="212">
        <v>47</v>
      </c>
      <c r="C49" s="212">
        <v>46</v>
      </c>
      <c r="D49" s="213" t="s">
        <v>1248</v>
      </c>
      <c r="E49" s="203"/>
      <c r="F49" s="212" t="s">
        <v>1039</v>
      </c>
      <c r="G49" s="212" t="s">
        <v>626</v>
      </c>
      <c r="H49" s="236">
        <v>2016</v>
      </c>
      <c r="I49" s="214">
        <v>1</v>
      </c>
      <c r="J49" s="212" t="s">
        <v>1278</v>
      </c>
      <c r="K49" s="215">
        <v>60</v>
      </c>
      <c r="L49" s="216">
        <v>30</v>
      </c>
      <c r="M49" s="216">
        <v>30</v>
      </c>
      <c r="N49" s="215">
        <v>35</v>
      </c>
      <c r="O49" s="215">
        <v>25</v>
      </c>
      <c r="P49" s="202" t="s">
        <v>664</v>
      </c>
      <c r="Q49" s="202"/>
      <c r="R49" s="202">
        <v>1</v>
      </c>
      <c r="S49" s="202">
        <v>1</v>
      </c>
      <c r="T49" s="202">
        <v>1</v>
      </c>
      <c r="U49" s="202">
        <v>1</v>
      </c>
      <c r="V49" s="202">
        <v>71</v>
      </c>
      <c r="W49" s="240">
        <v>1</v>
      </c>
      <c r="X49" s="240">
        <v>1</v>
      </c>
      <c r="Y49" s="240"/>
      <c r="Z49" s="212" t="s">
        <v>1395</v>
      </c>
      <c r="AA49" s="212">
        <v>1</v>
      </c>
      <c r="AB49" s="217">
        <v>16.11</v>
      </c>
      <c r="AC49" s="216">
        <v>5.17</v>
      </c>
      <c r="AD49" s="217">
        <v>19.78</v>
      </c>
      <c r="AE49" s="216">
        <v>5.79</v>
      </c>
      <c r="AF49" s="217">
        <v>16.05</v>
      </c>
      <c r="AG49" s="216">
        <v>5.1100000000000003</v>
      </c>
      <c r="AH49" s="217">
        <v>16.38</v>
      </c>
      <c r="AI49" s="216">
        <v>5.35</v>
      </c>
      <c r="AJ49" s="218">
        <v>42.21</v>
      </c>
      <c r="AK49" s="216">
        <v>6.42</v>
      </c>
      <c r="AL49" s="218">
        <v>37.75</v>
      </c>
      <c r="AM49" s="216">
        <v>5.12</v>
      </c>
      <c r="AN49" s="218">
        <v>42.38</v>
      </c>
      <c r="AO49" s="216">
        <v>6.75</v>
      </c>
      <c r="AP49" s="218">
        <v>40.78</v>
      </c>
      <c r="AQ49" s="216">
        <v>5.88</v>
      </c>
      <c r="AR49" s="256">
        <v>42.21</v>
      </c>
      <c r="AS49" s="216">
        <v>6.42</v>
      </c>
      <c r="AT49" s="256">
        <v>37.75</v>
      </c>
      <c r="AU49" s="216">
        <v>5.12</v>
      </c>
      <c r="AV49" s="256">
        <v>42.38</v>
      </c>
      <c r="AW49" s="216">
        <v>6.75</v>
      </c>
      <c r="AX49" s="256">
        <v>40.78</v>
      </c>
      <c r="AY49" s="216">
        <v>5.88</v>
      </c>
      <c r="AZ49" s="216">
        <f t="shared" si="10"/>
        <v>4.4600000000000009</v>
      </c>
      <c r="BA49" s="216">
        <f t="shared" si="11"/>
        <v>1.6000000000000014</v>
      </c>
      <c r="BB49" s="219"/>
      <c r="BC49" s="216"/>
      <c r="BD49" s="219"/>
      <c r="BE49" s="216"/>
      <c r="BF49" s="219"/>
      <c r="BG49" s="216"/>
      <c r="BH49" s="219"/>
      <c r="BI49" s="216"/>
      <c r="BJ49" s="216"/>
      <c r="BK49" s="216"/>
      <c r="BL49" s="216"/>
      <c r="BM49" s="216"/>
      <c r="BN49" s="216"/>
      <c r="BO49" s="216"/>
      <c r="BP49" s="216"/>
      <c r="BQ49" s="216"/>
      <c r="BR49" s="216"/>
    </row>
    <row r="50" spans="1:70" x14ac:dyDescent="0.25">
      <c r="A50" s="220">
        <v>0</v>
      </c>
      <c r="B50" s="212">
        <v>48</v>
      </c>
      <c r="C50" s="212">
        <v>47</v>
      </c>
      <c r="D50" s="220" t="s">
        <v>1488</v>
      </c>
      <c r="F50" s="220" t="s">
        <v>1489</v>
      </c>
      <c r="G50" s="220" t="s">
        <v>1490</v>
      </c>
      <c r="H50" s="236">
        <v>2016</v>
      </c>
      <c r="I50" s="220">
        <v>8</v>
      </c>
      <c r="J50" s="220" t="s">
        <v>1275</v>
      </c>
      <c r="K50" s="220">
        <v>50</v>
      </c>
      <c r="L50" s="216">
        <v>25</v>
      </c>
      <c r="M50" s="216">
        <v>25</v>
      </c>
      <c r="N50" s="220">
        <v>24</v>
      </c>
      <c r="O50" s="220">
        <v>26</v>
      </c>
      <c r="P50" s="220" t="s">
        <v>1491</v>
      </c>
      <c r="R50" s="202">
        <v>1</v>
      </c>
      <c r="S50" s="202">
        <v>1</v>
      </c>
      <c r="T50" s="202">
        <v>1</v>
      </c>
      <c r="U50" s="202">
        <v>1</v>
      </c>
      <c r="V50" s="220">
        <v>71</v>
      </c>
      <c r="W50" s="240">
        <v>1</v>
      </c>
      <c r="X50" s="240"/>
      <c r="Y50" s="240"/>
      <c r="Z50" s="220" t="s">
        <v>1218</v>
      </c>
      <c r="AA50" s="220">
        <v>3</v>
      </c>
      <c r="AB50" s="217">
        <v>12.5</v>
      </c>
      <c r="AC50" s="216">
        <v>4.8</v>
      </c>
      <c r="AD50" s="217">
        <v>14.6</v>
      </c>
      <c r="AE50" s="216">
        <v>5.3</v>
      </c>
      <c r="AF50" s="217">
        <v>12.2</v>
      </c>
      <c r="AG50" s="216">
        <v>5.8</v>
      </c>
      <c r="AH50" s="217">
        <v>12.9</v>
      </c>
      <c r="AI50" s="216">
        <v>5.0999999999999996</v>
      </c>
      <c r="AJ50" s="218"/>
      <c r="AK50" s="216"/>
      <c r="AL50" s="218"/>
      <c r="AM50" s="216"/>
      <c r="AN50" s="218"/>
      <c r="AO50" s="216"/>
      <c r="AP50" s="218"/>
      <c r="AQ50" s="216"/>
      <c r="AR50" s="256"/>
      <c r="AS50" s="216"/>
      <c r="AT50" s="256"/>
      <c r="AU50" s="216"/>
      <c r="AV50" s="256"/>
      <c r="AW50" s="216"/>
      <c r="AX50" s="256"/>
      <c r="AY50" s="216"/>
      <c r="AZ50" s="216">
        <f t="shared" si="10"/>
        <v>0</v>
      </c>
      <c r="BA50" s="216">
        <f t="shared" si="11"/>
        <v>0</v>
      </c>
      <c r="BB50" s="219"/>
      <c r="BC50" s="216"/>
      <c r="BD50" s="219"/>
      <c r="BE50" s="216"/>
      <c r="BF50" s="219"/>
      <c r="BG50" s="216"/>
      <c r="BH50" s="219"/>
      <c r="BI50" s="216"/>
      <c r="BJ50" s="216"/>
      <c r="BK50" s="216"/>
      <c r="BL50" s="216"/>
      <c r="BM50" s="216"/>
      <c r="BN50" s="216"/>
      <c r="BO50" s="216"/>
      <c r="BP50" s="216"/>
      <c r="BQ50" s="216"/>
      <c r="BR50" s="216"/>
    </row>
    <row r="51" spans="1:70" x14ac:dyDescent="0.25">
      <c r="A51" s="212">
        <v>30</v>
      </c>
      <c r="B51" s="212">
        <v>49</v>
      </c>
      <c r="C51" s="212">
        <v>48</v>
      </c>
      <c r="D51" s="213" t="s">
        <v>777</v>
      </c>
      <c r="E51" s="254" t="s">
        <v>2072</v>
      </c>
      <c r="F51" s="212" t="s">
        <v>1262</v>
      </c>
      <c r="G51" s="212" t="s">
        <v>778</v>
      </c>
      <c r="H51" s="236">
        <v>2016</v>
      </c>
      <c r="I51" s="214">
        <v>5</v>
      </c>
      <c r="J51" s="212" t="s">
        <v>1275</v>
      </c>
      <c r="K51" s="215">
        <v>68</v>
      </c>
      <c r="L51" s="216">
        <v>34</v>
      </c>
      <c r="M51" s="216">
        <v>34</v>
      </c>
      <c r="N51" s="215">
        <v>45</v>
      </c>
      <c r="O51" s="215">
        <v>23</v>
      </c>
      <c r="P51" s="202" t="s">
        <v>1263</v>
      </c>
      <c r="Q51" s="202"/>
      <c r="R51" s="202">
        <v>1</v>
      </c>
      <c r="S51" s="202">
        <v>1</v>
      </c>
      <c r="T51" s="202">
        <v>1</v>
      </c>
      <c r="U51" s="202">
        <v>1</v>
      </c>
      <c r="V51" s="202">
        <v>74.36</v>
      </c>
      <c r="W51" s="240">
        <v>1</v>
      </c>
      <c r="X51" s="240">
        <v>1</v>
      </c>
      <c r="Y51" s="240"/>
      <c r="Z51" s="212" t="s">
        <v>1395</v>
      </c>
      <c r="AA51" s="212">
        <v>1</v>
      </c>
      <c r="AB51" s="217">
        <v>13.52</v>
      </c>
      <c r="AC51" s="216">
        <v>3.97</v>
      </c>
      <c r="AD51" s="217">
        <v>16.02</v>
      </c>
      <c r="AE51" s="216">
        <v>2.73</v>
      </c>
      <c r="AF51" s="217">
        <v>13.44</v>
      </c>
      <c r="AG51" s="216">
        <v>3.72</v>
      </c>
      <c r="AH51" s="217">
        <v>13.82</v>
      </c>
      <c r="AI51" s="216">
        <v>3.16</v>
      </c>
      <c r="AJ51" s="218">
        <v>62.75</v>
      </c>
      <c r="AK51" s="216">
        <v>3.41</v>
      </c>
      <c r="AL51" s="218">
        <v>69.650000000000006</v>
      </c>
      <c r="AM51" s="216">
        <v>3.58</v>
      </c>
      <c r="AN51" s="218">
        <v>62.37</v>
      </c>
      <c r="AO51" s="216">
        <v>3.52</v>
      </c>
      <c r="AP51" s="218">
        <v>62.79</v>
      </c>
      <c r="AQ51" s="216">
        <v>4.03</v>
      </c>
      <c r="AR51" s="256">
        <v>69.650000000000006</v>
      </c>
      <c r="AS51" s="216">
        <v>3.58</v>
      </c>
      <c r="AT51" s="256">
        <v>62.75</v>
      </c>
      <c r="AU51" s="216">
        <v>3.41</v>
      </c>
      <c r="AV51" s="256">
        <v>62.79</v>
      </c>
      <c r="AW51" s="216">
        <v>4.03</v>
      </c>
      <c r="AX51" s="256">
        <v>62.37</v>
      </c>
      <c r="AY51" s="216">
        <v>3.52</v>
      </c>
      <c r="AZ51" s="216">
        <f t="shared" si="10"/>
        <v>6.9000000000000057</v>
      </c>
      <c r="BA51" s="216">
        <f t="shared" si="11"/>
        <v>0.42000000000000171</v>
      </c>
      <c r="BB51" s="219"/>
      <c r="BC51" s="216"/>
      <c r="BD51" s="219"/>
      <c r="BE51" s="216"/>
      <c r="BF51" s="219"/>
      <c r="BG51" s="216"/>
      <c r="BH51" s="219"/>
      <c r="BI51" s="216"/>
      <c r="BJ51" s="216"/>
      <c r="BK51" s="216"/>
      <c r="BL51" s="216"/>
      <c r="BM51" s="216"/>
      <c r="BN51" s="216"/>
      <c r="BO51" s="216"/>
      <c r="BP51" s="216"/>
      <c r="BQ51" s="216"/>
      <c r="BR51" s="216"/>
    </row>
    <row r="52" spans="1:70" x14ac:dyDescent="0.25">
      <c r="A52" s="220">
        <v>0</v>
      </c>
      <c r="B52" s="212">
        <v>50</v>
      </c>
      <c r="C52" s="212">
        <v>49</v>
      </c>
      <c r="D52" s="220" t="s">
        <v>1462</v>
      </c>
      <c r="F52" s="220" t="s">
        <v>1463</v>
      </c>
      <c r="G52" s="220" t="s">
        <v>716</v>
      </c>
      <c r="H52" s="236">
        <v>2016</v>
      </c>
      <c r="I52" s="220">
        <v>8</v>
      </c>
      <c r="J52" s="220" t="s">
        <v>1279</v>
      </c>
      <c r="K52" s="220">
        <v>165</v>
      </c>
      <c r="L52" s="216">
        <v>115</v>
      </c>
      <c r="M52" s="216">
        <v>50</v>
      </c>
      <c r="N52" s="220">
        <v>96</v>
      </c>
      <c r="O52" s="220">
        <v>69</v>
      </c>
      <c r="P52" s="220" t="s">
        <v>1466</v>
      </c>
      <c r="R52" s="202">
        <v>1</v>
      </c>
      <c r="S52" s="202">
        <v>1</v>
      </c>
      <c r="T52" s="202">
        <v>1</v>
      </c>
      <c r="U52" s="202">
        <v>1</v>
      </c>
      <c r="V52" s="220">
        <v>71</v>
      </c>
      <c r="W52" s="240">
        <v>1</v>
      </c>
      <c r="X52" s="240">
        <v>1</v>
      </c>
      <c r="Y52" s="240">
        <v>1</v>
      </c>
      <c r="Z52" s="220" t="s">
        <v>1218</v>
      </c>
      <c r="AA52" s="220">
        <v>3</v>
      </c>
      <c r="AB52" s="217">
        <v>17.54</v>
      </c>
      <c r="AC52" s="216">
        <v>5.26</v>
      </c>
      <c r="AD52" s="217">
        <v>22.43</v>
      </c>
      <c r="AE52" s="216">
        <v>4.78</v>
      </c>
      <c r="AF52" s="217">
        <v>17.98</v>
      </c>
      <c r="AG52" s="216">
        <v>5.01</v>
      </c>
      <c r="AH52" s="217">
        <v>19.37</v>
      </c>
      <c r="AI52" s="216">
        <v>4.29</v>
      </c>
      <c r="AJ52" s="218">
        <v>35.76</v>
      </c>
      <c r="AK52" s="216">
        <v>6.43</v>
      </c>
      <c r="AL52" s="218">
        <v>27.34</v>
      </c>
      <c r="AM52" s="216">
        <v>6.79</v>
      </c>
      <c r="AN52" s="218">
        <v>35.229999999999997</v>
      </c>
      <c r="AO52" s="216">
        <v>7.14</v>
      </c>
      <c r="AP52" s="218">
        <v>31.27</v>
      </c>
      <c r="AQ52" s="216">
        <v>6.82</v>
      </c>
      <c r="AR52" s="256">
        <v>35.76</v>
      </c>
      <c r="AS52" s="216">
        <v>6.43</v>
      </c>
      <c r="AT52" s="256">
        <v>27.34</v>
      </c>
      <c r="AU52" s="216">
        <v>6.79</v>
      </c>
      <c r="AV52" s="256">
        <v>35.229999999999997</v>
      </c>
      <c r="AW52" s="216">
        <v>7.14</v>
      </c>
      <c r="AX52" s="256">
        <v>31.27</v>
      </c>
      <c r="AY52" s="216">
        <v>6.82</v>
      </c>
      <c r="AZ52" s="216">
        <f t="shared" si="10"/>
        <v>8.4199999999999982</v>
      </c>
      <c r="BA52" s="216">
        <f t="shared" si="11"/>
        <v>3.9599999999999973</v>
      </c>
      <c r="BB52" s="219">
        <v>23.67</v>
      </c>
      <c r="BC52" s="216">
        <v>5.0199999999999996</v>
      </c>
      <c r="BD52" s="219">
        <v>28.69</v>
      </c>
      <c r="BE52" s="216">
        <v>4.63</v>
      </c>
      <c r="BF52" s="219">
        <v>23.85</v>
      </c>
      <c r="BG52" s="216">
        <v>4.32</v>
      </c>
      <c r="BH52" s="219">
        <v>26.03</v>
      </c>
      <c r="BI52" s="216">
        <v>4.4400000000000004</v>
      </c>
      <c r="BJ52" s="216"/>
      <c r="BK52" s="216"/>
      <c r="BL52" s="216"/>
      <c r="BM52" s="216"/>
      <c r="BN52" s="216"/>
      <c r="BO52" s="216"/>
      <c r="BP52" s="216"/>
      <c r="BQ52" s="216"/>
      <c r="BR52" s="216"/>
    </row>
    <row r="53" spans="1:70" x14ac:dyDescent="0.25">
      <c r="A53" s="212">
        <v>33</v>
      </c>
      <c r="B53" s="212">
        <v>51</v>
      </c>
      <c r="C53" s="212">
        <v>50</v>
      </c>
      <c r="D53" s="213" t="s">
        <v>1255</v>
      </c>
      <c r="E53" s="203"/>
      <c r="F53" s="212" t="s">
        <v>901</v>
      </c>
      <c r="G53" s="212" t="s">
        <v>23</v>
      </c>
      <c r="H53" s="236">
        <v>2016</v>
      </c>
      <c r="I53" s="214">
        <v>1</v>
      </c>
      <c r="J53" s="212" t="s">
        <v>1276</v>
      </c>
      <c r="K53" s="215">
        <v>42</v>
      </c>
      <c r="L53" s="216">
        <v>21</v>
      </c>
      <c r="M53" s="216">
        <v>21</v>
      </c>
      <c r="N53" s="215">
        <v>42</v>
      </c>
      <c r="O53" s="215">
        <v>20</v>
      </c>
      <c r="P53" s="202" t="s">
        <v>389</v>
      </c>
      <c r="Q53" s="202"/>
      <c r="R53" s="202">
        <v>1</v>
      </c>
      <c r="S53" s="202">
        <v>1</v>
      </c>
      <c r="T53" s="202">
        <v>1</v>
      </c>
      <c r="U53" s="202">
        <v>1</v>
      </c>
      <c r="V53" s="202"/>
      <c r="W53" s="240">
        <v>1</v>
      </c>
      <c r="X53" s="240"/>
      <c r="Y53" s="240">
        <v>1</v>
      </c>
      <c r="Z53" s="212" t="s">
        <v>1395</v>
      </c>
      <c r="AA53" s="212">
        <v>1</v>
      </c>
      <c r="AB53" s="217">
        <v>15.96</v>
      </c>
      <c r="AC53" s="216">
        <v>3.56</v>
      </c>
      <c r="AD53" s="217">
        <v>20.57</v>
      </c>
      <c r="AE53" s="216">
        <v>4.97</v>
      </c>
      <c r="AF53" s="217">
        <v>16.37</v>
      </c>
      <c r="AG53" s="216">
        <v>3.89</v>
      </c>
      <c r="AH53" s="217">
        <v>15.72</v>
      </c>
      <c r="AI53" s="216">
        <v>3.52</v>
      </c>
      <c r="AJ53" s="218"/>
      <c r="AK53" s="216"/>
      <c r="AL53" s="218"/>
      <c r="AM53" s="216"/>
      <c r="AN53" s="218"/>
      <c r="AO53" s="216"/>
      <c r="AP53" s="218"/>
      <c r="AQ53" s="216"/>
      <c r="AR53" s="256"/>
      <c r="AS53" s="216"/>
      <c r="AT53" s="256"/>
      <c r="AU53" s="216"/>
      <c r="AV53" s="256"/>
      <c r="AW53" s="216"/>
      <c r="AX53" s="256"/>
      <c r="AY53" s="216"/>
      <c r="AZ53" s="216">
        <f t="shared" si="10"/>
        <v>0</v>
      </c>
      <c r="BA53" s="216">
        <f t="shared" si="11"/>
        <v>0</v>
      </c>
      <c r="BB53" s="219">
        <v>22.16</v>
      </c>
      <c r="BC53" s="216">
        <v>3.56</v>
      </c>
      <c r="BD53" s="219">
        <v>26.16</v>
      </c>
      <c r="BE53" s="216">
        <v>3.33</v>
      </c>
      <c r="BF53" s="219">
        <v>22.65</v>
      </c>
      <c r="BG53" s="216">
        <v>3.89</v>
      </c>
      <c r="BH53" s="219">
        <v>23.78</v>
      </c>
      <c r="BI53" s="216">
        <v>3.11</v>
      </c>
      <c r="BJ53" s="216"/>
      <c r="BK53" s="216"/>
      <c r="BL53" s="216"/>
      <c r="BM53" s="216"/>
      <c r="BN53" s="216"/>
      <c r="BO53" s="216"/>
      <c r="BP53" s="216"/>
      <c r="BQ53" s="216"/>
      <c r="BR53" s="216"/>
    </row>
    <row r="54" spans="1:70" x14ac:dyDescent="0.25">
      <c r="A54" s="212"/>
      <c r="B54" s="212">
        <v>52</v>
      </c>
      <c r="C54" s="212">
        <v>51</v>
      </c>
      <c r="D54" s="213" t="s">
        <v>1849</v>
      </c>
      <c r="E54" s="254" t="s">
        <v>2072</v>
      </c>
      <c r="F54" s="212" t="s">
        <v>1850</v>
      </c>
      <c r="G54" s="212" t="s">
        <v>1851</v>
      </c>
      <c r="H54" s="236">
        <v>2016</v>
      </c>
      <c r="I54" s="214">
        <v>10</v>
      </c>
      <c r="J54" s="212" t="s">
        <v>1275</v>
      </c>
      <c r="K54" s="215">
        <v>32</v>
      </c>
      <c r="L54" s="216">
        <v>16</v>
      </c>
      <c r="M54" s="216">
        <v>16</v>
      </c>
      <c r="N54" s="215">
        <v>18</v>
      </c>
      <c r="O54" s="215">
        <v>14</v>
      </c>
      <c r="P54" s="202" t="s">
        <v>1853</v>
      </c>
      <c r="Q54" s="202">
        <v>1</v>
      </c>
      <c r="R54" s="202">
        <v>1</v>
      </c>
      <c r="S54" s="202">
        <v>1</v>
      </c>
      <c r="T54" s="202">
        <v>1</v>
      </c>
      <c r="U54" s="202">
        <v>1</v>
      </c>
      <c r="V54" s="202">
        <v>78</v>
      </c>
      <c r="W54" s="240">
        <v>1</v>
      </c>
      <c r="X54" s="240">
        <v>1</v>
      </c>
      <c r="Y54" s="240"/>
      <c r="Z54" s="212" t="s">
        <v>1218</v>
      </c>
      <c r="AA54" s="212">
        <v>3</v>
      </c>
      <c r="AB54" s="217">
        <v>18.22</v>
      </c>
      <c r="AC54" s="216">
        <v>2.0099999999999998</v>
      </c>
      <c r="AD54" s="217">
        <v>21.09</v>
      </c>
      <c r="AE54" s="216">
        <v>3.28</v>
      </c>
      <c r="AF54" s="217">
        <v>18.09</v>
      </c>
      <c r="AG54" s="216">
        <v>2.67</v>
      </c>
      <c r="AH54" s="217">
        <v>19.28</v>
      </c>
      <c r="AI54" s="216">
        <v>2.13</v>
      </c>
      <c r="AJ54" s="218">
        <v>30.67</v>
      </c>
      <c r="AK54" s="216">
        <v>5.77</v>
      </c>
      <c r="AL54" s="218">
        <v>45.78</v>
      </c>
      <c r="AM54" s="216">
        <v>5.23</v>
      </c>
      <c r="AN54" s="218">
        <v>30.45</v>
      </c>
      <c r="AO54" s="216">
        <v>4.7699999999999996</v>
      </c>
      <c r="AP54" s="218">
        <v>35.67</v>
      </c>
      <c r="AQ54" s="216">
        <v>4.26</v>
      </c>
      <c r="AR54" s="256">
        <v>45.78</v>
      </c>
      <c r="AS54" s="216">
        <v>5.23</v>
      </c>
      <c r="AT54" s="256">
        <v>30.67</v>
      </c>
      <c r="AU54" s="216">
        <v>5.77</v>
      </c>
      <c r="AV54" s="256">
        <v>35.67</v>
      </c>
      <c r="AW54" s="216">
        <v>4.26</v>
      </c>
      <c r="AX54" s="256">
        <v>30.45</v>
      </c>
      <c r="AY54" s="216">
        <v>4.7699999999999996</v>
      </c>
      <c r="AZ54" s="216">
        <f t="shared" si="10"/>
        <v>15.11</v>
      </c>
      <c r="BA54" s="216">
        <f t="shared" si="11"/>
        <v>5.2200000000000024</v>
      </c>
      <c r="BJ54" s="216" t="s">
        <v>563</v>
      </c>
      <c r="BK54" s="216">
        <v>16.68</v>
      </c>
      <c r="BL54" s="216">
        <v>2.09</v>
      </c>
      <c r="BM54" s="216">
        <v>12.28</v>
      </c>
      <c r="BN54" s="216">
        <v>3.55</v>
      </c>
      <c r="BO54" s="216">
        <v>17.010000000000002</v>
      </c>
      <c r="BP54" s="216">
        <v>3.11</v>
      </c>
      <c r="BQ54" s="216">
        <v>16.32</v>
      </c>
      <c r="BR54" s="216">
        <v>4.6500000000000004</v>
      </c>
    </row>
    <row r="55" spans="1:70" x14ac:dyDescent="0.25">
      <c r="A55" s="212"/>
      <c r="B55" s="212">
        <v>53</v>
      </c>
      <c r="C55" s="212">
        <v>52</v>
      </c>
      <c r="D55" s="213" t="s">
        <v>1861</v>
      </c>
      <c r="E55" s="254" t="s">
        <v>2072</v>
      </c>
      <c r="F55" s="212" t="s">
        <v>1862</v>
      </c>
      <c r="G55" s="212" t="s">
        <v>323</v>
      </c>
      <c r="H55" s="236">
        <v>2016</v>
      </c>
      <c r="I55" s="214">
        <v>5</v>
      </c>
      <c r="J55" s="212" t="s">
        <v>1281</v>
      </c>
      <c r="K55" s="215">
        <v>60</v>
      </c>
      <c r="L55" s="216">
        <v>30</v>
      </c>
      <c r="M55" s="216">
        <v>30</v>
      </c>
      <c r="N55" s="215">
        <v>36</v>
      </c>
      <c r="O55" s="215">
        <v>24</v>
      </c>
      <c r="P55" s="202" t="s">
        <v>1864</v>
      </c>
      <c r="Q55" s="202">
        <v>1</v>
      </c>
      <c r="R55" s="202">
        <v>1</v>
      </c>
      <c r="S55" s="202">
        <v>1</v>
      </c>
      <c r="T55" s="202">
        <v>1</v>
      </c>
      <c r="U55" s="202"/>
      <c r="V55" s="202">
        <v>61</v>
      </c>
      <c r="W55" s="240">
        <v>1</v>
      </c>
      <c r="X55" s="240">
        <v>1</v>
      </c>
      <c r="Y55" s="240">
        <v>1</v>
      </c>
      <c r="Z55" s="212" t="s">
        <v>1218</v>
      </c>
      <c r="AA55" s="212">
        <v>3</v>
      </c>
      <c r="AB55" s="217">
        <v>16.2</v>
      </c>
      <c r="AC55" s="216">
        <v>3.6</v>
      </c>
      <c r="AD55" s="217">
        <v>24.1</v>
      </c>
      <c r="AE55" s="216">
        <v>2.8</v>
      </c>
      <c r="AF55" s="217">
        <v>16.399999999999999</v>
      </c>
      <c r="AG55" s="216">
        <v>3.3</v>
      </c>
      <c r="AH55" s="217">
        <v>19.100000000000001</v>
      </c>
      <c r="AI55" s="216">
        <v>2.1</v>
      </c>
      <c r="AJ55" s="218">
        <v>31.3</v>
      </c>
      <c r="AK55" s="216">
        <v>6.1</v>
      </c>
      <c r="AL55" s="218">
        <v>42.4</v>
      </c>
      <c r="AM55" s="216">
        <v>8.6999999999999993</v>
      </c>
      <c r="AN55" s="218">
        <v>30.9</v>
      </c>
      <c r="AO55" s="216">
        <v>8.5</v>
      </c>
      <c r="AP55" s="218">
        <v>35.200000000000003</v>
      </c>
      <c r="AQ55" s="216">
        <v>6</v>
      </c>
      <c r="AR55" s="256">
        <v>42.4</v>
      </c>
      <c r="AS55" s="216">
        <v>8.6999999999999993</v>
      </c>
      <c r="AT55" s="256">
        <v>31.3</v>
      </c>
      <c r="AU55" s="216">
        <v>6.1</v>
      </c>
      <c r="AV55" s="256">
        <v>35.200000000000003</v>
      </c>
      <c r="AW55" s="216">
        <v>6</v>
      </c>
      <c r="AX55" s="256">
        <v>30.9</v>
      </c>
      <c r="AY55" s="216">
        <v>8.5</v>
      </c>
      <c r="AZ55" s="216">
        <f t="shared" si="10"/>
        <v>11.099999999999998</v>
      </c>
      <c r="BA55" s="216">
        <f t="shared" si="11"/>
        <v>4.3000000000000043</v>
      </c>
      <c r="BB55" s="219">
        <v>23.8</v>
      </c>
      <c r="BC55" s="216">
        <v>3.4</v>
      </c>
      <c r="BD55" s="219">
        <v>29.1</v>
      </c>
      <c r="BE55" s="216">
        <v>2.9</v>
      </c>
      <c r="BF55" s="219">
        <v>23.7</v>
      </c>
      <c r="BG55" s="216">
        <v>3.6</v>
      </c>
      <c r="BH55" s="219">
        <v>26.2</v>
      </c>
      <c r="BI55" s="216">
        <v>2.5</v>
      </c>
      <c r="BJ55" s="216"/>
      <c r="BK55" s="216"/>
      <c r="BL55" s="216"/>
      <c r="BM55" s="216"/>
      <c r="BN55" s="216"/>
      <c r="BO55" s="216"/>
      <c r="BP55" s="216"/>
      <c r="BQ55" s="216"/>
      <c r="BR55" s="216"/>
    </row>
    <row r="56" spans="1:70" x14ac:dyDescent="0.25">
      <c r="A56" s="212"/>
      <c r="B56" s="212">
        <v>54</v>
      </c>
      <c r="C56" s="212">
        <v>53</v>
      </c>
      <c r="D56" s="213" t="s">
        <v>1865</v>
      </c>
      <c r="E56" s="254" t="s">
        <v>2072</v>
      </c>
      <c r="F56" s="212" t="s">
        <v>1866</v>
      </c>
      <c r="G56" s="212" t="s">
        <v>1867</v>
      </c>
      <c r="H56" s="236">
        <v>2017</v>
      </c>
      <c r="I56" s="214">
        <v>4</v>
      </c>
      <c r="J56" s="212" t="s">
        <v>1278</v>
      </c>
      <c r="K56" s="215">
        <v>110</v>
      </c>
      <c r="L56" s="216">
        <v>55</v>
      </c>
      <c r="M56" s="216">
        <v>55</v>
      </c>
      <c r="N56" s="215">
        <v>57</v>
      </c>
      <c r="O56" s="215">
        <v>53</v>
      </c>
      <c r="P56" s="202" t="s">
        <v>1869</v>
      </c>
      <c r="Q56" s="202"/>
      <c r="R56" s="202">
        <v>1</v>
      </c>
      <c r="S56" s="202">
        <v>1</v>
      </c>
      <c r="T56" s="202">
        <v>1</v>
      </c>
      <c r="U56" s="202"/>
      <c r="V56" s="202">
        <v>71</v>
      </c>
      <c r="W56" s="240">
        <v>1</v>
      </c>
      <c r="X56" s="240">
        <v>1</v>
      </c>
      <c r="Y56" s="240"/>
      <c r="Z56" s="212" t="s">
        <v>1218</v>
      </c>
      <c r="AA56" s="212">
        <v>3</v>
      </c>
      <c r="AB56" s="217">
        <v>16.61</v>
      </c>
      <c r="AC56" s="216">
        <v>2.75</v>
      </c>
      <c r="AD56" s="217">
        <v>27.11</v>
      </c>
      <c r="AE56" s="216">
        <v>3.79</v>
      </c>
      <c r="AF56" s="217">
        <v>16.53</v>
      </c>
      <c r="AG56" s="216">
        <v>2.5299999999999998</v>
      </c>
      <c r="AH56" s="217">
        <v>21.43</v>
      </c>
      <c r="AI56" s="216">
        <v>3.66</v>
      </c>
      <c r="AJ56" s="218">
        <v>32.69</v>
      </c>
      <c r="AK56" s="216">
        <v>3.53</v>
      </c>
      <c r="AL56" s="218">
        <v>52.26</v>
      </c>
      <c r="AM56" s="216">
        <v>6.08</v>
      </c>
      <c r="AN56" s="218">
        <v>32.75</v>
      </c>
      <c r="AO56" s="216">
        <v>3.45</v>
      </c>
      <c r="AP56" s="218">
        <v>43.75</v>
      </c>
      <c r="AQ56" s="216">
        <v>5.75</v>
      </c>
      <c r="AR56" s="256">
        <v>52.26</v>
      </c>
      <c r="AS56" s="216">
        <v>6.08</v>
      </c>
      <c r="AT56" s="256">
        <v>32.69</v>
      </c>
      <c r="AU56" s="216">
        <v>3.53</v>
      </c>
      <c r="AV56" s="256">
        <v>43.75</v>
      </c>
      <c r="AW56" s="216">
        <v>5.75</v>
      </c>
      <c r="AX56" s="256">
        <v>32.75</v>
      </c>
      <c r="AY56" s="216">
        <v>3.45</v>
      </c>
      <c r="AZ56" s="216">
        <f t="shared" ref="AZ56:AZ91" si="12">AR56-AT56</f>
        <v>19.57</v>
      </c>
      <c r="BA56" s="216">
        <f t="shared" ref="BA56:BA91" si="13">AV56-AX56</f>
        <v>11</v>
      </c>
      <c r="BB56" s="219"/>
      <c r="BC56" s="216"/>
      <c r="BD56" s="219"/>
      <c r="BE56" s="216"/>
      <c r="BF56" s="219"/>
      <c r="BG56" s="216"/>
      <c r="BH56" s="219"/>
      <c r="BI56" s="216"/>
      <c r="BJ56" s="216" t="s">
        <v>1872</v>
      </c>
      <c r="BK56" s="216">
        <v>25.55</v>
      </c>
      <c r="BL56" s="216">
        <v>3.63</v>
      </c>
      <c r="BM56" s="216">
        <v>12.12</v>
      </c>
      <c r="BN56" s="216">
        <v>1.39</v>
      </c>
      <c r="BO56" s="216">
        <v>25.46</v>
      </c>
      <c r="BP56" s="216">
        <v>3.53</v>
      </c>
      <c r="BQ56" s="216">
        <v>16.23</v>
      </c>
      <c r="BR56" s="216">
        <v>1.96</v>
      </c>
    </row>
    <row r="57" spans="1:70" x14ac:dyDescent="0.25">
      <c r="A57" s="212"/>
      <c r="B57" s="212">
        <v>55</v>
      </c>
      <c r="C57" s="212">
        <v>54</v>
      </c>
      <c r="D57" s="244" t="s">
        <v>2075</v>
      </c>
      <c r="E57" s="251"/>
      <c r="F57" s="212" t="s">
        <v>931</v>
      </c>
      <c r="G57" s="212" t="s">
        <v>1874</v>
      </c>
      <c r="H57" s="236">
        <v>2016</v>
      </c>
      <c r="I57" s="214">
        <v>5</v>
      </c>
      <c r="J57" s="212" t="s">
        <v>1279</v>
      </c>
      <c r="K57" s="215">
        <v>80</v>
      </c>
      <c r="L57" s="216">
        <v>40</v>
      </c>
      <c r="M57" s="216">
        <v>40</v>
      </c>
      <c r="N57" s="215">
        <v>55</v>
      </c>
      <c r="O57" s="215">
        <v>25</v>
      </c>
      <c r="P57" s="202" t="s">
        <v>1876</v>
      </c>
      <c r="Q57" s="202"/>
      <c r="R57" s="202">
        <v>1</v>
      </c>
      <c r="S57" s="202">
        <v>1</v>
      </c>
      <c r="T57" s="202">
        <v>1</v>
      </c>
      <c r="U57" s="202">
        <v>1</v>
      </c>
      <c r="V57" s="202">
        <v>75</v>
      </c>
      <c r="W57" s="240"/>
      <c r="X57" s="240">
        <v>1</v>
      </c>
      <c r="Y57" s="240"/>
      <c r="Z57" s="212" t="s">
        <v>1218</v>
      </c>
      <c r="AA57" s="212">
        <v>3</v>
      </c>
      <c r="AB57" s="217"/>
      <c r="AC57" s="216"/>
      <c r="AD57" s="217"/>
      <c r="AE57" s="216"/>
      <c r="AF57" s="217"/>
      <c r="AG57" s="216"/>
      <c r="AH57" s="217"/>
      <c r="AI57" s="216"/>
      <c r="AJ57" s="218">
        <v>37.42</v>
      </c>
      <c r="AK57" s="216">
        <v>3.24</v>
      </c>
      <c r="AL57" s="218">
        <v>35.520000000000003</v>
      </c>
      <c r="AM57" s="216">
        <v>4.3099999999999996</v>
      </c>
      <c r="AN57" s="218">
        <v>36.840000000000003</v>
      </c>
      <c r="AO57" s="216">
        <v>3.21</v>
      </c>
      <c r="AP57" s="218">
        <v>42.42</v>
      </c>
      <c r="AQ57" s="216">
        <v>5.61</v>
      </c>
      <c r="AR57" s="256">
        <v>37.42</v>
      </c>
      <c r="AS57" s="216">
        <v>3.24</v>
      </c>
      <c r="AT57" s="256">
        <v>35.520000000000003</v>
      </c>
      <c r="AU57" s="216">
        <v>4.3099999999999996</v>
      </c>
      <c r="AV57" s="256">
        <v>36.840000000000003</v>
      </c>
      <c r="AW57" s="216">
        <v>3.21</v>
      </c>
      <c r="AX57" s="256">
        <v>42.42</v>
      </c>
      <c r="AY57" s="216">
        <v>5.61</v>
      </c>
      <c r="AZ57" s="216">
        <f t="shared" si="12"/>
        <v>1.8999999999999986</v>
      </c>
      <c r="BA57" s="216">
        <f t="shared" si="13"/>
        <v>-5.5799999999999983</v>
      </c>
      <c r="BB57" s="219"/>
      <c r="BC57" s="216"/>
      <c r="BD57" s="219"/>
      <c r="BE57" s="216"/>
      <c r="BF57" s="219"/>
      <c r="BG57" s="216"/>
      <c r="BH57" s="219"/>
      <c r="BI57" s="216"/>
      <c r="BJ57" s="216"/>
      <c r="BK57" s="216"/>
      <c r="BL57" s="216"/>
      <c r="BM57" s="216"/>
      <c r="BN57" s="216"/>
      <c r="BO57" s="216"/>
      <c r="BP57" s="216"/>
      <c r="BQ57" s="216"/>
      <c r="BR57" s="216"/>
    </row>
    <row r="58" spans="1:70" x14ac:dyDescent="0.25">
      <c r="A58" s="212"/>
      <c r="B58" s="212">
        <v>56</v>
      </c>
      <c r="C58" s="212">
        <v>55</v>
      </c>
      <c r="D58" s="213" t="s">
        <v>1877</v>
      </c>
      <c r="E58" s="203"/>
      <c r="F58" s="212" t="s">
        <v>1878</v>
      </c>
      <c r="G58" s="212" t="s">
        <v>1879</v>
      </c>
      <c r="H58" s="236">
        <v>2016</v>
      </c>
      <c r="I58" s="214">
        <v>11</v>
      </c>
      <c r="J58" s="212" t="s">
        <v>1275</v>
      </c>
      <c r="K58" s="215">
        <v>110</v>
      </c>
      <c r="L58" s="216">
        <v>55</v>
      </c>
      <c r="M58" s="216">
        <v>55</v>
      </c>
      <c r="N58" s="215">
        <v>60</v>
      </c>
      <c r="O58" s="215">
        <v>50</v>
      </c>
      <c r="P58" s="202" t="s">
        <v>1881</v>
      </c>
      <c r="Q58" s="202"/>
      <c r="R58" s="202">
        <v>1</v>
      </c>
      <c r="S58" s="202">
        <v>1</v>
      </c>
      <c r="T58" s="202">
        <v>1</v>
      </c>
      <c r="U58" s="202">
        <v>1</v>
      </c>
      <c r="V58" s="202">
        <v>72</v>
      </c>
      <c r="W58" s="240">
        <v>1</v>
      </c>
      <c r="X58" s="240"/>
      <c r="Y58" s="240">
        <v>1</v>
      </c>
      <c r="Z58" s="212" t="s">
        <v>1396</v>
      </c>
      <c r="AA58" s="212">
        <v>2</v>
      </c>
      <c r="AB58" s="217">
        <v>16.04</v>
      </c>
      <c r="AC58" s="216">
        <v>3.25</v>
      </c>
      <c r="AD58" s="217">
        <v>21.18</v>
      </c>
      <c r="AE58" s="216">
        <v>3.46</v>
      </c>
      <c r="AF58" s="217">
        <v>15.36</v>
      </c>
      <c r="AG58" s="216">
        <v>3.05</v>
      </c>
      <c r="AH58" s="217">
        <v>16.2</v>
      </c>
      <c r="AI58" s="216">
        <v>3.77</v>
      </c>
      <c r="AJ58" s="218"/>
      <c r="AK58" s="216"/>
      <c r="AL58" s="218"/>
      <c r="AM58" s="216"/>
      <c r="AN58" s="218"/>
      <c r="AO58" s="216"/>
      <c r="AP58" s="218"/>
      <c r="AQ58" s="216"/>
      <c r="AR58" s="256"/>
      <c r="AS58" s="216"/>
      <c r="AT58" s="256"/>
      <c r="AU58" s="216"/>
      <c r="AV58" s="256"/>
      <c r="AW58" s="216"/>
      <c r="AX58" s="256"/>
      <c r="AY58" s="216"/>
      <c r="AZ58" s="216">
        <f t="shared" si="12"/>
        <v>0</v>
      </c>
      <c r="BA58" s="216">
        <f t="shared" si="13"/>
        <v>0</v>
      </c>
      <c r="BB58" s="219">
        <v>18.739999999999998</v>
      </c>
      <c r="BC58" s="216">
        <v>4.1500000000000004</v>
      </c>
      <c r="BD58" s="219">
        <v>27.46</v>
      </c>
      <c r="BE58" s="216">
        <v>3.57</v>
      </c>
      <c r="BF58" s="219">
        <v>18.87</v>
      </c>
      <c r="BG58" s="216">
        <v>4</v>
      </c>
      <c r="BH58" s="219">
        <v>21.53</v>
      </c>
      <c r="BI58" s="216">
        <v>3.22</v>
      </c>
      <c r="BJ58" s="216" t="s">
        <v>1883</v>
      </c>
      <c r="BK58" s="216">
        <v>8.51</v>
      </c>
      <c r="BL58" s="216">
        <v>2.56</v>
      </c>
      <c r="BM58" s="216">
        <v>4.9800000000000004</v>
      </c>
      <c r="BN58" s="216">
        <v>2.54</v>
      </c>
      <c r="BO58" s="216">
        <v>8.25</v>
      </c>
      <c r="BP58" s="216">
        <v>2.8</v>
      </c>
      <c r="BQ58" s="216">
        <v>7.8</v>
      </c>
      <c r="BR58" s="216">
        <v>2.65</v>
      </c>
    </row>
    <row r="59" spans="1:70" x14ac:dyDescent="0.25">
      <c r="A59" s="212"/>
      <c r="B59" s="212">
        <v>57</v>
      </c>
      <c r="C59" s="212">
        <v>56</v>
      </c>
      <c r="D59" s="213" t="s">
        <v>1886</v>
      </c>
      <c r="E59" s="203"/>
      <c r="F59" s="212" t="s">
        <v>1887</v>
      </c>
      <c r="G59" s="212" t="s">
        <v>1884</v>
      </c>
      <c r="H59" s="236">
        <v>2016</v>
      </c>
      <c r="I59" s="214">
        <v>6</v>
      </c>
      <c r="J59" s="212" t="s">
        <v>1276</v>
      </c>
      <c r="K59" s="215">
        <v>58</v>
      </c>
      <c r="L59" s="216">
        <v>29</v>
      </c>
      <c r="M59" s="216">
        <v>29</v>
      </c>
      <c r="N59" s="215">
        <v>34</v>
      </c>
      <c r="O59" s="215">
        <v>24</v>
      </c>
      <c r="P59" s="202" t="s">
        <v>543</v>
      </c>
      <c r="Q59" s="202"/>
      <c r="R59" s="202">
        <v>1</v>
      </c>
      <c r="S59" s="202">
        <v>1</v>
      </c>
      <c r="T59" s="202">
        <v>1</v>
      </c>
      <c r="U59" s="202">
        <v>1</v>
      </c>
      <c r="V59" s="202"/>
      <c r="W59" s="240"/>
      <c r="X59" s="240">
        <v>1</v>
      </c>
      <c r="Y59" s="240"/>
      <c r="Z59" s="212" t="s">
        <v>1395</v>
      </c>
      <c r="AA59" s="212">
        <v>1</v>
      </c>
      <c r="AB59" s="217"/>
      <c r="AC59" s="216"/>
      <c r="AD59" s="217"/>
      <c r="AE59" s="216"/>
      <c r="AF59" s="217"/>
      <c r="AG59" s="216"/>
      <c r="AH59" s="217"/>
      <c r="AI59" s="216"/>
      <c r="AJ59" s="218">
        <v>24.9</v>
      </c>
      <c r="AK59" s="216">
        <v>3.8</v>
      </c>
      <c r="AL59" s="218">
        <v>15.1</v>
      </c>
      <c r="AM59" s="216">
        <v>1.2</v>
      </c>
      <c r="AN59" s="218">
        <v>25.1</v>
      </c>
      <c r="AO59" s="216">
        <v>3.9</v>
      </c>
      <c r="AP59" s="218">
        <v>23.6</v>
      </c>
      <c r="AQ59" s="216">
        <v>3.1</v>
      </c>
      <c r="AR59" s="256">
        <v>24.9</v>
      </c>
      <c r="AS59" s="216">
        <v>3.8</v>
      </c>
      <c r="AT59" s="256">
        <v>15.1</v>
      </c>
      <c r="AU59" s="216">
        <v>1.2</v>
      </c>
      <c r="AV59" s="256">
        <v>25.1</v>
      </c>
      <c r="AW59" s="216">
        <v>3.9</v>
      </c>
      <c r="AX59" s="256">
        <v>23.6</v>
      </c>
      <c r="AY59" s="216">
        <v>3.1</v>
      </c>
      <c r="AZ59" s="216">
        <f t="shared" si="12"/>
        <v>9.7999999999999989</v>
      </c>
      <c r="BA59" s="216">
        <f t="shared" si="13"/>
        <v>1.5</v>
      </c>
      <c r="BB59" s="219"/>
      <c r="BC59" s="216"/>
      <c r="BD59" s="219"/>
      <c r="BE59" s="216"/>
      <c r="BF59" s="219"/>
      <c r="BG59" s="216"/>
      <c r="BH59" s="219"/>
      <c r="BI59" s="216"/>
      <c r="BJ59" s="216"/>
      <c r="BK59" s="216"/>
      <c r="BL59" s="216"/>
      <c r="BM59" s="216"/>
      <c r="BN59" s="216"/>
      <c r="BO59" s="216"/>
      <c r="BP59" s="216"/>
      <c r="BQ59" s="216"/>
      <c r="BR59" s="216"/>
    </row>
    <row r="60" spans="1:70" x14ac:dyDescent="0.25">
      <c r="A60" s="212"/>
      <c r="B60" s="212">
        <v>58</v>
      </c>
      <c r="C60" s="212">
        <v>57</v>
      </c>
      <c r="D60" s="213" t="s">
        <v>1889</v>
      </c>
      <c r="E60" s="254" t="s">
        <v>2072</v>
      </c>
      <c r="F60" s="212" t="s">
        <v>1890</v>
      </c>
      <c r="G60" s="212" t="s">
        <v>1891</v>
      </c>
      <c r="H60" s="236">
        <v>2017</v>
      </c>
      <c r="I60" s="214">
        <v>5</v>
      </c>
      <c r="J60" s="212" t="s">
        <v>1281</v>
      </c>
      <c r="K60" s="215">
        <v>80</v>
      </c>
      <c r="L60" s="216">
        <v>40</v>
      </c>
      <c r="M60" s="216">
        <v>40</v>
      </c>
      <c r="N60" s="215">
        <v>53</v>
      </c>
      <c r="O60" s="215">
        <v>27</v>
      </c>
      <c r="P60" s="202" t="s">
        <v>1893</v>
      </c>
      <c r="Q60" s="202"/>
      <c r="R60" s="202">
        <v>1</v>
      </c>
      <c r="S60" s="202">
        <v>1</v>
      </c>
      <c r="T60" s="202">
        <v>1</v>
      </c>
      <c r="U60" s="202">
        <v>1</v>
      </c>
      <c r="V60" s="202">
        <v>65</v>
      </c>
      <c r="W60" s="240">
        <v>1</v>
      </c>
      <c r="X60" s="240">
        <v>1</v>
      </c>
      <c r="Y60" s="240"/>
      <c r="Z60" s="212" t="s">
        <v>1395</v>
      </c>
      <c r="AA60" s="212">
        <v>1</v>
      </c>
      <c r="AB60" s="217">
        <v>15.39</v>
      </c>
      <c r="AC60" s="216">
        <v>0.1</v>
      </c>
      <c r="AD60" s="217">
        <v>23.3</v>
      </c>
      <c r="AE60" s="216">
        <v>1.7</v>
      </c>
      <c r="AF60" s="217">
        <v>16.489999999999998</v>
      </c>
      <c r="AG60" s="216">
        <v>0.5</v>
      </c>
      <c r="AH60" s="217">
        <v>19.28</v>
      </c>
      <c r="AI60" s="216">
        <v>1.24</v>
      </c>
      <c r="AJ60" s="218">
        <v>25.38</v>
      </c>
      <c r="AK60" s="216">
        <v>18.100000000000001</v>
      </c>
      <c r="AL60" s="218">
        <v>42.4</v>
      </c>
      <c r="AM60" s="216">
        <v>19.3</v>
      </c>
      <c r="AN60" s="218">
        <v>25</v>
      </c>
      <c r="AO60" s="216">
        <v>16.489999999999998</v>
      </c>
      <c r="AP60" s="218">
        <v>30.29</v>
      </c>
      <c r="AQ60" s="216">
        <v>19.84</v>
      </c>
      <c r="AR60" s="256">
        <v>42.4</v>
      </c>
      <c r="AS60" s="216">
        <v>19.3</v>
      </c>
      <c r="AT60" s="256">
        <v>25.38</v>
      </c>
      <c r="AU60" s="216">
        <v>18.100000000000001</v>
      </c>
      <c r="AV60" s="256">
        <v>30.29</v>
      </c>
      <c r="AW60" s="216">
        <v>19.84</v>
      </c>
      <c r="AX60" s="256">
        <v>25</v>
      </c>
      <c r="AY60" s="216">
        <v>16.489999999999998</v>
      </c>
      <c r="AZ60" s="216">
        <f t="shared" si="12"/>
        <v>17.02</v>
      </c>
      <c r="BA60" s="216">
        <f t="shared" si="13"/>
        <v>5.2899999999999991</v>
      </c>
      <c r="BB60" s="219"/>
      <c r="BC60" s="216"/>
      <c r="BD60" s="219"/>
      <c r="BE60" s="216"/>
      <c r="BF60" s="219"/>
      <c r="BG60" s="216"/>
      <c r="BH60" s="219"/>
      <c r="BI60" s="216"/>
      <c r="BJ60" s="216"/>
      <c r="BK60" s="216"/>
      <c r="BL60" s="216"/>
      <c r="BM60" s="216"/>
      <c r="BN60" s="216"/>
      <c r="BO60" s="216"/>
      <c r="BP60" s="216"/>
      <c r="BQ60" s="216"/>
      <c r="BR60" s="216"/>
    </row>
    <row r="61" spans="1:70" x14ac:dyDescent="0.25">
      <c r="A61" s="212"/>
      <c r="B61" s="212">
        <v>59</v>
      </c>
      <c r="C61" s="212">
        <v>58</v>
      </c>
      <c r="D61" s="213" t="s">
        <v>1896</v>
      </c>
      <c r="E61" s="254" t="s">
        <v>2072</v>
      </c>
      <c r="F61" s="212" t="s">
        <v>1894</v>
      </c>
      <c r="G61" s="212" t="s">
        <v>1895</v>
      </c>
      <c r="H61" s="236">
        <v>2016</v>
      </c>
      <c r="I61" s="214">
        <v>12</v>
      </c>
      <c r="J61" s="212" t="s">
        <v>1275</v>
      </c>
      <c r="K61" s="215">
        <v>30</v>
      </c>
      <c r="L61" s="216">
        <v>15</v>
      </c>
      <c r="M61" s="216">
        <v>15</v>
      </c>
      <c r="N61" s="215">
        <v>17</v>
      </c>
      <c r="O61" s="215">
        <v>13</v>
      </c>
      <c r="P61" s="202" t="s">
        <v>1897</v>
      </c>
      <c r="Q61" s="202"/>
      <c r="R61" s="202"/>
      <c r="S61" s="202">
        <v>1</v>
      </c>
      <c r="T61" s="202">
        <v>1</v>
      </c>
      <c r="U61" s="202"/>
      <c r="V61" s="202">
        <v>73</v>
      </c>
      <c r="W61" s="240">
        <v>1</v>
      </c>
      <c r="X61" s="240">
        <v>1</v>
      </c>
      <c r="Y61" s="240"/>
      <c r="Z61" s="212" t="s">
        <v>1395</v>
      </c>
      <c r="AA61" s="212">
        <v>1</v>
      </c>
      <c r="AB61" s="217">
        <v>11.7</v>
      </c>
      <c r="AC61" s="216">
        <v>2.6</v>
      </c>
      <c r="AD61" s="217">
        <v>25.3</v>
      </c>
      <c r="AE61" s="216">
        <v>5.3</v>
      </c>
      <c r="AF61" s="217">
        <v>11.5</v>
      </c>
      <c r="AG61" s="216">
        <v>3.6</v>
      </c>
      <c r="AH61" s="217">
        <v>18.5</v>
      </c>
      <c r="AI61" s="216">
        <v>6.3</v>
      </c>
      <c r="AJ61" s="218">
        <v>22.5</v>
      </c>
      <c r="AK61" s="216">
        <v>1.2</v>
      </c>
      <c r="AL61" s="218">
        <v>82.3</v>
      </c>
      <c r="AM61" s="216">
        <v>3.8</v>
      </c>
      <c r="AN61" s="218">
        <v>23.5</v>
      </c>
      <c r="AO61" s="216">
        <v>2.4</v>
      </c>
      <c r="AP61" s="218">
        <v>66.5</v>
      </c>
      <c r="AQ61" s="216">
        <v>4.5</v>
      </c>
      <c r="AR61" s="256">
        <v>82.3</v>
      </c>
      <c r="AS61" s="216">
        <v>3.8</v>
      </c>
      <c r="AT61" s="256">
        <v>22.5</v>
      </c>
      <c r="AU61" s="216">
        <v>1.2</v>
      </c>
      <c r="AV61" s="256">
        <v>66.5</v>
      </c>
      <c r="AW61" s="216">
        <v>4.5</v>
      </c>
      <c r="AX61" s="256">
        <v>23.5</v>
      </c>
      <c r="AY61" s="216">
        <v>2.4</v>
      </c>
      <c r="AZ61" s="216">
        <f t="shared" si="12"/>
        <v>59.8</v>
      </c>
      <c r="BA61" s="216">
        <f t="shared" si="13"/>
        <v>43</v>
      </c>
      <c r="BB61" s="219"/>
      <c r="BC61" s="216"/>
      <c r="BD61" s="219"/>
      <c r="BE61" s="216"/>
      <c r="BF61" s="219"/>
      <c r="BG61" s="216"/>
      <c r="BH61" s="219"/>
      <c r="BI61" s="216"/>
      <c r="BJ61" s="216"/>
      <c r="BK61" s="216"/>
      <c r="BL61" s="216"/>
      <c r="BM61" s="216"/>
      <c r="BN61" s="216"/>
      <c r="BO61" s="216"/>
      <c r="BP61" s="216"/>
      <c r="BQ61" s="216"/>
      <c r="BR61" s="216"/>
    </row>
    <row r="62" spans="1:70" x14ac:dyDescent="0.25">
      <c r="A62" s="212"/>
      <c r="B62" s="212">
        <v>60</v>
      </c>
      <c r="C62" s="212">
        <v>59</v>
      </c>
      <c r="D62" s="213" t="s">
        <v>1898</v>
      </c>
      <c r="E62" s="254" t="s">
        <v>2072</v>
      </c>
      <c r="F62" s="212" t="s">
        <v>1899</v>
      </c>
      <c r="G62" s="212" t="s">
        <v>1998</v>
      </c>
      <c r="H62" s="236">
        <v>2016</v>
      </c>
      <c r="I62" s="214">
        <v>11</v>
      </c>
      <c r="J62" s="212" t="s">
        <v>1275</v>
      </c>
      <c r="K62" s="215">
        <v>88</v>
      </c>
      <c r="L62" s="216">
        <v>44</v>
      </c>
      <c r="M62" s="216">
        <v>44</v>
      </c>
      <c r="N62" s="215">
        <v>50</v>
      </c>
      <c r="O62" s="215">
        <v>38</v>
      </c>
      <c r="P62" s="202" t="s">
        <v>1900</v>
      </c>
      <c r="Q62" s="202"/>
      <c r="R62" s="202">
        <v>1</v>
      </c>
      <c r="S62" s="202">
        <v>1</v>
      </c>
      <c r="T62" s="202">
        <v>1</v>
      </c>
      <c r="U62" s="202">
        <v>1</v>
      </c>
      <c r="V62" s="202">
        <v>72</v>
      </c>
      <c r="W62" s="240">
        <v>1</v>
      </c>
      <c r="X62" s="240">
        <v>1</v>
      </c>
      <c r="Y62" s="240"/>
      <c r="Z62" s="212" t="s">
        <v>1396</v>
      </c>
      <c r="AA62" s="212">
        <v>2</v>
      </c>
      <c r="AB62" s="217">
        <v>15.45</v>
      </c>
      <c r="AC62" s="216">
        <v>2.11</v>
      </c>
      <c r="AD62" s="217">
        <v>21.36</v>
      </c>
      <c r="AE62" s="216">
        <v>4.55</v>
      </c>
      <c r="AF62" s="217">
        <v>15.66</v>
      </c>
      <c r="AG62" s="216">
        <v>2.3199999999999998</v>
      </c>
      <c r="AH62" s="217">
        <v>18.12</v>
      </c>
      <c r="AI62" s="216">
        <v>3.87</v>
      </c>
      <c r="AJ62" s="218">
        <v>36.15</v>
      </c>
      <c r="AK62" s="216">
        <v>7.18</v>
      </c>
      <c r="AL62" s="218">
        <v>52.45</v>
      </c>
      <c r="AM62" s="216">
        <v>10.59</v>
      </c>
      <c r="AN62" s="218">
        <v>36.32</v>
      </c>
      <c r="AO62" s="216">
        <v>7.2</v>
      </c>
      <c r="AP62" s="218">
        <v>45.72</v>
      </c>
      <c r="AQ62" s="216">
        <v>9.23</v>
      </c>
      <c r="AR62" s="256">
        <v>52.45</v>
      </c>
      <c r="AS62" s="216">
        <v>10.59</v>
      </c>
      <c r="AT62" s="256">
        <v>36.15</v>
      </c>
      <c r="AU62" s="216">
        <v>7.18</v>
      </c>
      <c r="AV62" s="256">
        <v>45.72</v>
      </c>
      <c r="AW62" s="216">
        <v>9.23</v>
      </c>
      <c r="AX62" s="256">
        <v>36.32</v>
      </c>
      <c r="AY62" s="216">
        <v>7.2</v>
      </c>
      <c r="AZ62" s="216">
        <f t="shared" si="12"/>
        <v>16.300000000000004</v>
      </c>
      <c r="BA62" s="216">
        <f t="shared" si="13"/>
        <v>9.3999999999999986</v>
      </c>
      <c r="BB62" s="219"/>
      <c r="BC62" s="216"/>
      <c r="BD62" s="219"/>
      <c r="BE62" s="216"/>
      <c r="BF62" s="219"/>
      <c r="BG62" s="216"/>
      <c r="BH62" s="219"/>
      <c r="BI62" s="216"/>
      <c r="BJ62" s="216"/>
      <c r="BK62" s="216"/>
      <c r="BL62" s="216"/>
      <c r="BM62" s="216"/>
      <c r="BN62" s="216"/>
      <c r="BO62" s="216"/>
      <c r="BP62" s="216"/>
      <c r="BQ62" s="216"/>
      <c r="BR62" s="216"/>
    </row>
    <row r="63" spans="1:70" x14ac:dyDescent="0.25">
      <c r="A63" s="212"/>
      <c r="B63" s="212">
        <v>61</v>
      </c>
      <c r="C63" s="212">
        <v>60</v>
      </c>
      <c r="D63" s="213" t="s">
        <v>1901</v>
      </c>
      <c r="E63" s="203"/>
      <c r="F63" s="212" t="s">
        <v>1902</v>
      </c>
      <c r="G63" s="212" t="s">
        <v>305</v>
      </c>
      <c r="H63" s="236">
        <v>2017</v>
      </c>
      <c r="I63" s="214">
        <v>7</v>
      </c>
      <c r="J63" s="212" t="s">
        <v>1282</v>
      </c>
      <c r="K63" s="215">
        <v>50</v>
      </c>
      <c r="L63" s="216">
        <v>25</v>
      </c>
      <c r="M63" s="216">
        <v>25</v>
      </c>
      <c r="N63" s="215">
        <v>30</v>
      </c>
      <c r="O63" s="215">
        <v>20</v>
      </c>
      <c r="P63" s="202" t="s">
        <v>1904</v>
      </c>
      <c r="Q63" s="202">
        <v>1</v>
      </c>
      <c r="R63" s="202">
        <v>1</v>
      </c>
      <c r="S63" s="202">
        <v>1</v>
      </c>
      <c r="T63" s="202">
        <v>1</v>
      </c>
      <c r="U63" s="202"/>
      <c r="V63" s="202">
        <v>62</v>
      </c>
      <c r="W63" s="240">
        <v>1</v>
      </c>
      <c r="X63" s="240">
        <v>1</v>
      </c>
      <c r="Y63" s="240"/>
      <c r="Z63" s="212" t="s">
        <v>1395</v>
      </c>
      <c r="AA63" s="212">
        <v>1</v>
      </c>
      <c r="AB63" s="217">
        <v>15.91</v>
      </c>
      <c r="AC63" s="216">
        <v>3</v>
      </c>
      <c r="AD63" s="217">
        <v>26.38</v>
      </c>
      <c r="AE63" s="216">
        <v>2.98</v>
      </c>
      <c r="AF63" s="217">
        <v>15.63</v>
      </c>
      <c r="AG63" s="216">
        <v>2.81</v>
      </c>
      <c r="AH63" s="217">
        <v>21.63</v>
      </c>
      <c r="AI63" s="216">
        <v>3.07</v>
      </c>
      <c r="AJ63" s="218">
        <v>41.28</v>
      </c>
      <c r="AK63" s="216">
        <v>3.02</v>
      </c>
      <c r="AL63" s="218">
        <v>30.52</v>
      </c>
      <c r="AM63" s="216">
        <v>3.26</v>
      </c>
      <c r="AN63" s="218">
        <v>40.82</v>
      </c>
      <c r="AO63" s="216">
        <v>3.82</v>
      </c>
      <c r="AP63" s="218">
        <v>35.72</v>
      </c>
      <c r="AQ63" s="216">
        <v>3.02</v>
      </c>
      <c r="AR63" s="256">
        <v>41.28</v>
      </c>
      <c r="AS63" s="216">
        <v>3.02</v>
      </c>
      <c r="AT63" s="256">
        <v>30.52</v>
      </c>
      <c r="AU63" s="216">
        <v>3.26</v>
      </c>
      <c r="AV63" s="256">
        <v>40.82</v>
      </c>
      <c r="AW63" s="216">
        <v>3.82</v>
      </c>
      <c r="AX63" s="256">
        <v>35.72</v>
      </c>
      <c r="AY63" s="216">
        <v>3.02</v>
      </c>
      <c r="AZ63" s="216">
        <f t="shared" si="12"/>
        <v>10.760000000000002</v>
      </c>
      <c r="BA63" s="216">
        <f t="shared" si="13"/>
        <v>5.1000000000000014</v>
      </c>
      <c r="BB63" s="219"/>
      <c r="BC63" s="216"/>
      <c r="BD63" s="219"/>
      <c r="BE63" s="216"/>
      <c r="BF63" s="219"/>
      <c r="BG63" s="216"/>
      <c r="BH63" s="219"/>
      <c r="BI63" s="216"/>
      <c r="BJ63" s="216"/>
      <c r="BK63" s="216"/>
      <c r="BL63" s="216"/>
      <c r="BM63" s="216"/>
      <c r="BN63" s="216"/>
      <c r="BO63" s="216"/>
      <c r="BP63" s="216"/>
      <c r="BQ63" s="216"/>
      <c r="BR63" s="216"/>
    </row>
    <row r="64" spans="1:70" x14ac:dyDescent="0.25">
      <c r="A64" s="212"/>
      <c r="B64" s="212">
        <v>62</v>
      </c>
      <c r="C64" s="212">
        <v>61</v>
      </c>
      <c r="D64" s="213" t="s">
        <v>884</v>
      </c>
      <c r="E64" s="254" t="s">
        <v>2072</v>
      </c>
      <c r="F64" s="212" t="s">
        <v>1905</v>
      </c>
      <c r="G64" s="212" t="s">
        <v>149</v>
      </c>
      <c r="H64" s="236">
        <v>2017</v>
      </c>
      <c r="I64" s="214">
        <v>7</v>
      </c>
      <c r="J64" s="212" t="s">
        <v>1276</v>
      </c>
      <c r="K64" s="215">
        <v>68</v>
      </c>
      <c r="L64" s="216">
        <v>34</v>
      </c>
      <c r="M64" s="216">
        <v>34</v>
      </c>
      <c r="N64" s="215">
        <v>36</v>
      </c>
      <c r="O64" s="215">
        <v>32</v>
      </c>
      <c r="P64" s="202" t="s">
        <v>164</v>
      </c>
      <c r="Q64" s="202"/>
      <c r="R64" s="202"/>
      <c r="S64" s="202">
        <v>1</v>
      </c>
      <c r="T64" s="202">
        <v>1</v>
      </c>
      <c r="U64" s="202">
        <v>1</v>
      </c>
      <c r="V64" s="202">
        <v>74.349999999999994</v>
      </c>
      <c r="W64" s="240"/>
      <c r="X64" s="240">
        <v>1</v>
      </c>
      <c r="Y64" s="240"/>
      <c r="Z64" s="212" t="s">
        <v>1396</v>
      </c>
      <c r="AA64" s="212">
        <v>2</v>
      </c>
      <c r="AB64" s="217"/>
      <c r="AC64" s="216"/>
      <c r="AD64" s="217"/>
      <c r="AE64" s="216"/>
      <c r="AF64" s="217"/>
      <c r="AG64" s="216"/>
      <c r="AH64" s="217"/>
      <c r="AI64" s="216"/>
      <c r="AJ64" s="218">
        <v>26.32</v>
      </c>
      <c r="AK64" s="216">
        <v>12.15</v>
      </c>
      <c r="AL64" s="218">
        <v>90.25</v>
      </c>
      <c r="AM64" s="216">
        <v>9.83</v>
      </c>
      <c r="AN64" s="218">
        <v>27.04</v>
      </c>
      <c r="AO64" s="216">
        <v>13.25</v>
      </c>
      <c r="AP64" s="218">
        <v>74.31</v>
      </c>
      <c r="AQ64" s="216">
        <v>11.28</v>
      </c>
      <c r="AR64" s="256">
        <v>90.25</v>
      </c>
      <c r="AS64" s="216">
        <v>9.83</v>
      </c>
      <c r="AT64" s="256">
        <v>26.32</v>
      </c>
      <c r="AU64" s="216">
        <v>12.15</v>
      </c>
      <c r="AV64" s="256">
        <v>74.31</v>
      </c>
      <c r="AW64" s="216">
        <v>11.28</v>
      </c>
      <c r="AX64" s="256">
        <v>27.04</v>
      </c>
      <c r="AY64" s="216">
        <v>13.25</v>
      </c>
      <c r="AZ64" s="216">
        <f t="shared" si="12"/>
        <v>63.93</v>
      </c>
      <c r="BA64" s="216">
        <f t="shared" si="13"/>
        <v>47.27</v>
      </c>
      <c r="BB64" s="219"/>
      <c r="BC64" s="216"/>
      <c r="BD64" s="219"/>
      <c r="BE64" s="216"/>
      <c r="BF64" s="219"/>
      <c r="BG64" s="216"/>
      <c r="BH64" s="219"/>
      <c r="BI64" s="216"/>
      <c r="BJ64" s="216"/>
      <c r="BK64" s="216"/>
      <c r="BL64" s="216"/>
      <c r="BM64" s="216"/>
      <c r="BN64" s="216"/>
      <c r="BO64" s="216"/>
      <c r="BP64" s="216"/>
      <c r="BQ64" s="216"/>
      <c r="BR64" s="216"/>
    </row>
    <row r="65" spans="1:74" x14ac:dyDescent="0.25">
      <c r="A65" s="212"/>
      <c r="B65" s="212">
        <v>63</v>
      </c>
      <c r="C65" s="212">
        <v>62</v>
      </c>
      <c r="D65" s="213" t="s">
        <v>1908</v>
      </c>
      <c r="E65" s="254" t="s">
        <v>2072</v>
      </c>
      <c r="F65" s="212" t="s">
        <v>1909</v>
      </c>
      <c r="G65" s="212" t="s">
        <v>1910</v>
      </c>
      <c r="H65" s="236">
        <v>2017</v>
      </c>
      <c r="I65" s="214">
        <v>4</v>
      </c>
      <c r="J65" s="212" t="s">
        <v>1276</v>
      </c>
      <c r="K65" s="215">
        <v>95</v>
      </c>
      <c r="L65" s="216">
        <v>53</v>
      </c>
      <c r="M65" s="216">
        <v>42</v>
      </c>
      <c r="N65" s="215">
        <v>51</v>
      </c>
      <c r="O65" s="215">
        <v>44</v>
      </c>
      <c r="P65" s="202" t="s">
        <v>1491</v>
      </c>
      <c r="Q65" s="202"/>
      <c r="R65" s="202">
        <v>1</v>
      </c>
      <c r="S65" s="202">
        <v>1</v>
      </c>
      <c r="T65" s="202">
        <v>1</v>
      </c>
      <c r="U65" s="202">
        <v>1</v>
      </c>
      <c r="V65" s="202">
        <v>72</v>
      </c>
      <c r="W65" s="240">
        <v>1</v>
      </c>
      <c r="X65" s="240">
        <v>1</v>
      </c>
      <c r="Y65" s="240"/>
      <c r="Z65" s="212" t="s">
        <v>1218</v>
      </c>
      <c r="AA65" s="212">
        <v>3</v>
      </c>
      <c r="AB65" s="217">
        <v>14.94</v>
      </c>
      <c r="AC65" s="216">
        <v>1.54</v>
      </c>
      <c r="AD65" s="217">
        <v>20.65</v>
      </c>
      <c r="AE65" s="216">
        <v>2.4300000000000002</v>
      </c>
      <c r="AF65" s="217">
        <v>14.98</v>
      </c>
      <c r="AG65" s="216">
        <v>1.65</v>
      </c>
      <c r="AH65" s="217">
        <v>17.12</v>
      </c>
      <c r="AI65" s="216">
        <v>1.51</v>
      </c>
      <c r="AJ65" s="218">
        <v>14.33</v>
      </c>
      <c r="AK65" s="216">
        <v>2.13</v>
      </c>
      <c r="AL65" s="218">
        <v>27.34</v>
      </c>
      <c r="AM65" s="216">
        <v>2.23</v>
      </c>
      <c r="AN65" s="218">
        <v>14.23</v>
      </c>
      <c r="AO65" s="216">
        <v>2.11</v>
      </c>
      <c r="AP65" s="218">
        <v>22.21</v>
      </c>
      <c r="AQ65" s="216">
        <v>2.21</v>
      </c>
      <c r="AR65" s="256">
        <v>27.34</v>
      </c>
      <c r="AS65" s="216">
        <v>2.23</v>
      </c>
      <c r="AT65" s="256">
        <v>14.33</v>
      </c>
      <c r="AU65" s="216">
        <v>2.13</v>
      </c>
      <c r="AV65" s="256">
        <v>22.21</v>
      </c>
      <c r="AW65" s="216">
        <v>2.21</v>
      </c>
      <c r="AX65" s="256">
        <v>14.23</v>
      </c>
      <c r="AY65" s="216">
        <v>2.11</v>
      </c>
      <c r="AZ65" s="216">
        <f t="shared" si="12"/>
        <v>13.01</v>
      </c>
      <c r="BA65" s="216">
        <f t="shared" si="13"/>
        <v>7.98</v>
      </c>
      <c r="BB65" s="219"/>
      <c r="BC65" s="216"/>
      <c r="BD65" s="219"/>
      <c r="BE65" s="216"/>
      <c r="BF65" s="219"/>
      <c r="BG65" s="216"/>
      <c r="BH65" s="219"/>
      <c r="BI65" s="216"/>
      <c r="BJ65" s="216"/>
      <c r="BK65" s="216"/>
      <c r="BL65" s="216"/>
      <c r="BM65" s="216"/>
      <c r="BN65" s="216"/>
      <c r="BO65" s="216"/>
      <c r="BP65" s="216"/>
      <c r="BQ65" s="216"/>
      <c r="BR65" s="216"/>
      <c r="BS65" s="216"/>
      <c r="BT65" s="216"/>
      <c r="BU65" s="216"/>
      <c r="BV65" s="216"/>
    </row>
    <row r="66" spans="1:74" x14ac:dyDescent="0.25">
      <c r="A66" s="212"/>
      <c r="B66" s="212">
        <v>64</v>
      </c>
      <c r="C66" s="212">
        <v>63</v>
      </c>
      <c r="D66" s="213" t="s">
        <v>1035</v>
      </c>
      <c r="E66" s="254" t="s">
        <v>2072</v>
      </c>
      <c r="F66" s="212" t="s">
        <v>1913</v>
      </c>
      <c r="G66" s="212" t="s">
        <v>305</v>
      </c>
      <c r="H66" s="236">
        <v>2017</v>
      </c>
      <c r="I66" s="214">
        <v>3</v>
      </c>
      <c r="J66" s="212" t="s">
        <v>1281</v>
      </c>
      <c r="K66" s="215">
        <v>120</v>
      </c>
      <c r="L66" s="216">
        <v>60</v>
      </c>
      <c r="M66" s="216">
        <v>60</v>
      </c>
      <c r="N66" s="215"/>
      <c r="O66" s="215"/>
      <c r="P66" s="202" t="s">
        <v>1914</v>
      </c>
      <c r="Q66" s="202"/>
      <c r="R66" s="202">
        <v>1</v>
      </c>
      <c r="S66" s="202">
        <v>1</v>
      </c>
      <c r="T66" s="202">
        <v>1</v>
      </c>
      <c r="U66" s="202">
        <v>1</v>
      </c>
      <c r="V66" s="202">
        <v>71</v>
      </c>
      <c r="W66" s="240">
        <v>1</v>
      </c>
      <c r="X66" s="240">
        <v>1</v>
      </c>
      <c r="Y66" s="240"/>
      <c r="Z66" s="212" t="s">
        <v>1395</v>
      </c>
      <c r="AA66" s="212">
        <v>1</v>
      </c>
      <c r="AB66" s="217">
        <v>13.2</v>
      </c>
      <c r="AC66" s="216">
        <v>3.81</v>
      </c>
      <c r="AD66" s="217">
        <v>16.100000000000001</v>
      </c>
      <c r="AE66" s="216">
        <v>4.6500000000000004</v>
      </c>
      <c r="AF66" s="217">
        <v>13.22</v>
      </c>
      <c r="AG66" s="216">
        <v>3.8</v>
      </c>
      <c r="AH66" s="217">
        <v>14.05</v>
      </c>
      <c r="AI66" s="216">
        <v>4.0199999999999996</v>
      </c>
      <c r="AJ66" s="218">
        <v>60.05</v>
      </c>
      <c r="AK66" s="216">
        <v>3.95</v>
      </c>
      <c r="AL66" s="218">
        <v>70.12</v>
      </c>
      <c r="AM66" s="216">
        <v>4.3499999999999996</v>
      </c>
      <c r="AN66" s="218">
        <v>60.1</v>
      </c>
      <c r="AO66" s="216">
        <v>4</v>
      </c>
      <c r="AP66" s="218">
        <v>65.010000000000005</v>
      </c>
      <c r="AQ66" s="216">
        <v>4.12</v>
      </c>
      <c r="AR66" s="256">
        <v>70.12</v>
      </c>
      <c r="AS66" s="216">
        <v>4.3499999999999996</v>
      </c>
      <c r="AT66" s="256">
        <v>60.05</v>
      </c>
      <c r="AU66" s="216">
        <v>3.95</v>
      </c>
      <c r="AV66" s="256">
        <v>65.010000000000005</v>
      </c>
      <c r="AW66" s="216">
        <v>4.12</v>
      </c>
      <c r="AX66" s="256">
        <v>60.1</v>
      </c>
      <c r="AY66" s="216">
        <v>4</v>
      </c>
      <c r="AZ66" s="216">
        <f t="shared" si="12"/>
        <v>10.070000000000007</v>
      </c>
      <c r="BA66" s="216">
        <f t="shared" si="13"/>
        <v>4.9100000000000037</v>
      </c>
      <c r="BB66" s="219"/>
      <c r="BC66" s="216"/>
      <c r="BD66" s="219"/>
      <c r="BE66" s="216"/>
      <c r="BF66" s="219"/>
      <c r="BG66" s="216"/>
      <c r="BH66" s="219"/>
      <c r="BI66" s="216"/>
      <c r="BJ66" s="216"/>
      <c r="BK66" s="216"/>
      <c r="BL66" s="216"/>
      <c r="BM66" s="216"/>
      <c r="BN66" s="216"/>
      <c r="BO66" s="216"/>
      <c r="BP66" s="216"/>
      <c r="BQ66" s="216"/>
      <c r="BR66" s="216"/>
    </row>
    <row r="67" spans="1:74" x14ac:dyDescent="0.25">
      <c r="A67" s="212"/>
      <c r="B67" s="212">
        <v>65</v>
      </c>
      <c r="C67" s="212">
        <v>64</v>
      </c>
      <c r="D67" s="213" t="s">
        <v>1915</v>
      </c>
      <c r="E67" s="254" t="s">
        <v>2072</v>
      </c>
      <c r="F67" s="212" t="s">
        <v>1916</v>
      </c>
      <c r="G67" s="212" t="s">
        <v>1917</v>
      </c>
      <c r="H67" s="236">
        <v>2017</v>
      </c>
      <c r="I67" s="214">
        <v>3</v>
      </c>
      <c r="J67" s="212" t="s">
        <v>1275</v>
      </c>
      <c r="K67" s="215">
        <v>74</v>
      </c>
      <c r="L67" s="216">
        <v>37</v>
      </c>
      <c r="M67" s="216">
        <v>37</v>
      </c>
      <c r="N67" s="215">
        <v>42</v>
      </c>
      <c r="O67" s="215">
        <v>32</v>
      </c>
      <c r="P67" s="202" t="s">
        <v>1918</v>
      </c>
      <c r="Q67" s="202"/>
      <c r="R67" s="202">
        <v>1</v>
      </c>
      <c r="S67" s="202">
        <v>1</v>
      </c>
      <c r="T67" s="202">
        <v>1</v>
      </c>
      <c r="U67" s="202">
        <v>1</v>
      </c>
      <c r="V67" s="202">
        <v>70</v>
      </c>
      <c r="W67" s="240"/>
      <c r="X67" s="240">
        <v>1</v>
      </c>
      <c r="Y67" s="240"/>
      <c r="Z67" s="212" t="s">
        <v>1395</v>
      </c>
      <c r="AA67" s="212">
        <v>1</v>
      </c>
      <c r="AB67" s="217"/>
      <c r="AC67" s="216"/>
      <c r="AD67" s="217"/>
      <c r="AE67" s="216"/>
      <c r="AF67" s="217"/>
      <c r="AG67" s="216"/>
      <c r="AH67" s="217"/>
      <c r="AI67" s="216"/>
      <c r="AJ67" s="218">
        <v>25.74</v>
      </c>
      <c r="AK67" s="216">
        <v>6.68</v>
      </c>
      <c r="AL67" s="218">
        <v>51.61</v>
      </c>
      <c r="AM67" s="216">
        <v>5.37</v>
      </c>
      <c r="AN67" s="218">
        <v>25.83</v>
      </c>
      <c r="AO67" s="216">
        <v>7.15</v>
      </c>
      <c r="AP67" s="218">
        <v>30.28</v>
      </c>
      <c r="AQ67" s="216">
        <v>6.93</v>
      </c>
      <c r="AR67" s="256">
        <v>51.61</v>
      </c>
      <c r="AS67" s="216">
        <v>5.37</v>
      </c>
      <c r="AT67" s="256">
        <v>25.74</v>
      </c>
      <c r="AU67" s="216">
        <v>6.68</v>
      </c>
      <c r="AV67" s="256">
        <v>30.28</v>
      </c>
      <c r="AW67" s="216">
        <v>6.93</v>
      </c>
      <c r="AX67" s="256">
        <v>25.83</v>
      </c>
      <c r="AY67" s="216">
        <v>7.15</v>
      </c>
      <c r="AZ67" s="216">
        <f t="shared" si="12"/>
        <v>25.87</v>
      </c>
      <c r="BA67" s="216">
        <f t="shared" si="13"/>
        <v>4.4500000000000028</v>
      </c>
      <c r="BB67" s="219"/>
      <c r="BC67" s="216"/>
      <c r="BD67" s="219"/>
      <c r="BE67" s="216"/>
      <c r="BF67" s="219"/>
      <c r="BG67" s="216"/>
      <c r="BH67" s="219"/>
      <c r="BI67" s="216"/>
      <c r="BJ67" s="216"/>
      <c r="BK67" s="216"/>
      <c r="BL67" s="216"/>
      <c r="BM67" s="216"/>
      <c r="BN67" s="216"/>
      <c r="BO67" s="216"/>
      <c r="BP67" s="216"/>
      <c r="BQ67" s="216"/>
      <c r="BR67" s="216"/>
    </row>
    <row r="68" spans="1:74" x14ac:dyDescent="0.25">
      <c r="A68" s="212"/>
      <c r="B68" s="212">
        <v>66</v>
      </c>
      <c r="C68" s="212">
        <v>65</v>
      </c>
      <c r="D68" s="213" t="s">
        <v>1035</v>
      </c>
      <c r="E68" s="254" t="s">
        <v>2072</v>
      </c>
      <c r="F68" s="212" t="s">
        <v>1920</v>
      </c>
      <c r="G68" s="212" t="s">
        <v>1921</v>
      </c>
      <c r="H68" s="236">
        <v>2017</v>
      </c>
      <c r="I68" s="214">
        <v>5</v>
      </c>
      <c r="J68" s="212" t="s">
        <v>1275</v>
      </c>
      <c r="K68" s="215">
        <v>86</v>
      </c>
      <c r="L68" s="216">
        <v>43</v>
      </c>
      <c r="M68" s="216">
        <v>43</v>
      </c>
      <c r="N68" s="215">
        <v>50</v>
      </c>
      <c r="O68" s="215">
        <v>36</v>
      </c>
      <c r="P68" s="202" t="s">
        <v>1263</v>
      </c>
      <c r="Q68" s="202"/>
      <c r="R68" s="202">
        <v>1</v>
      </c>
      <c r="S68" s="202">
        <v>1</v>
      </c>
      <c r="T68" s="202">
        <v>1</v>
      </c>
      <c r="U68" s="202">
        <v>1</v>
      </c>
      <c r="V68" s="202">
        <v>73</v>
      </c>
      <c r="W68" s="240">
        <v>1</v>
      </c>
      <c r="X68" s="240">
        <v>1</v>
      </c>
      <c r="Y68" s="240"/>
      <c r="Z68" s="212" t="s">
        <v>1218</v>
      </c>
      <c r="AA68" s="212">
        <v>3</v>
      </c>
      <c r="AB68" s="217">
        <v>15.45</v>
      </c>
      <c r="AC68" s="216">
        <v>4.24</v>
      </c>
      <c r="AD68" s="217">
        <v>18.89</v>
      </c>
      <c r="AE68" s="216">
        <v>3.24</v>
      </c>
      <c r="AF68" s="217">
        <v>15.36</v>
      </c>
      <c r="AG68" s="216">
        <v>4.53</v>
      </c>
      <c r="AH68" s="217">
        <v>16.98</v>
      </c>
      <c r="AI68" s="216">
        <v>3.13</v>
      </c>
      <c r="AJ68" s="218">
        <v>27.22</v>
      </c>
      <c r="AK68" s="216">
        <v>4.2300000000000004</v>
      </c>
      <c r="AL68" s="218">
        <v>39.36</v>
      </c>
      <c r="AM68" s="216">
        <v>4.13</v>
      </c>
      <c r="AN68" s="218">
        <v>27.43</v>
      </c>
      <c r="AO68" s="216">
        <v>4.26</v>
      </c>
      <c r="AP68" s="218">
        <v>32.32</v>
      </c>
      <c r="AQ68" s="216">
        <v>4.63</v>
      </c>
      <c r="AR68" s="256">
        <v>39.36</v>
      </c>
      <c r="AS68" s="216">
        <v>4.13</v>
      </c>
      <c r="AT68" s="256">
        <v>27.22</v>
      </c>
      <c r="AU68" s="216">
        <v>4.2300000000000004</v>
      </c>
      <c r="AV68" s="256">
        <v>32.32</v>
      </c>
      <c r="AW68" s="216">
        <v>4.63</v>
      </c>
      <c r="AX68" s="256">
        <v>27.43</v>
      </c>
      <c r="AY68" s="216">
        <v>4.26</v>
      </c>
      <c r="AZ68" s="216">
        <f t="shared" si="12"/>
        <v>12.14</v>
      </c>
      <c r="BA68" s="216">
        <f t="shared" si="13"/>
        <v>4.8900000000000006</v>
      </c>
      <c r="BB68" s="219"/>
      <c r="BC68" s="216"/>
      <c r="BD68" s="219"/>
      <c r="BE68" s="216"/>
      <c r="BF68" s="219"/>
      <c r="BG68" s="216"/>
      <c r="BH68" s="219"/>
      <c r="BI68" s="216"/>
      <c r="BJ68" s="216"/>
      <c r="BK68" s="216"/>
      <c r="BL68" s="216"/>
      <c r="BM68" s="216"/>
      <c r="BN68" s="216"/>
      <c r="BO68" s="216"/>
      <c r="BP68" s="216"/>
      <c r="BQ68" s="216"/>
      <c r="BR68" s="216"/>
    </row>
    <row r="69" spans="1:74" x14ac:dyDescent="0.25">
      <c r="A69" s="212"/>
      <c r="B69" s="212">
        <v>67</v>
      </c>
      <c r="C69" s="212">
        <v>66</v>
      </c>
      <c r="D69" s="213" t="s">
        <v>1035</v>
      </c>
      <c r="E69" s="254" t="s">
        <v>2072</v>
      </c>
      <c r="F69" s="212" t="s">
        <v>1923</v>
      </c>
      <c r="G69" s="212" t="s">
        <v>1924</v>
      </c>
      <c r="H69" s="236">
        <v>2017</v>
      </c>
      <c r="I69" s="214">
        <v>8</v>
      </c>
      <c r="J69" s="212" t="s">
        <v>1279</v>
      </c>
      <c r="K69" s="215">
        <v>84</v>
      </c>
      <c r="L69" s="216">
        <v>42</v>
      </c>
      <c r="M69" s="216">
        <v>42</v>
      </c>
      <c r="N69" s="215">
        <v>41</v>
      </c>
      <c r="O69" s="215">
        <v>43</v>
      </c>
      <c r="P69" s="202"/>
      <c r="Q69" s="202"/>
      <c r="R69" s="202"/>
      <c r="S69" s="202"/>
      <c r="T69" s="202"/>
      <c r="U69" s="202"/>
      <c r="V69" s="202">
        <v>74</v>
      </c>
      <c r="W69" s="240"/>
      <c r="X69" s="240"/>
      <c r="Y69" s="240"/>
      <c r="Z69" s="212" t="s">
        <v>1395</v>
      </c>
      <c r="AA69" s="212">
        <v>1</v>
      </c>
      <c r="AB69" s="217">
        <v>13.4</v>
      </c>
      <c r="AC69" s="216">
        <v>2.7</v>
      </c>
      <c r="AD69" s="217">
        <v>15.7</v>
      </c>
      <c r="AE69" s="216">
        <v>2.7</v>
      </c>
      <c r="AF69" s="217">
        <v>13.5</v>
      </c>
      <c r="AG69" s="216">
        <v>2.9</v>
      </c>
      <c r="AH69" s="217">
        <v>13.9</v>
      </c>
      <c r="AI69" s="216">
        <v>2.2999999999999998</v>
      </c>
      <c r="AJ69" s="218">
        <v>62.5</v>
      </c>
      <c r="AK69" s="216">
        <v>3.5</v>
      </c>
      <c r="AL69" s="218">
        <v>68.900000000000006</v>
      </c>
      <c r="AM69" s="216">
        <v>2.2999999999999998</v>
      </c>
      <c r="AN69" s="218">
        <v>62.7</v>
      </c>
      <c r="AO69" s="216">
        <v>3.4</v>
      </c>
      <c r="AP69" s="218">
        <v>63.5</v>
      </c>
      <c r="AQ69" s="216">
        <v>2.8</v>
      </c>
      <c r="AR69" s="256">
        <v>68.900000000000006</v>
      </c>
      <c r="AS69" s="216">
        <v>2.2999999999999998</v>
      </c>
      <c r="AT69" s="256">
        <v>62.5</v>
      </c>
      <c r="AU69" s="216">
        <v>3.5</v>
      </c>
      <c r="AV69" s="256">
        <v>63.5</v>
      </c>
      <c r="AW69" s="216">
        <v>2.8</v>
      </c>
      <c r="AX69" s="256">
        <v>62.7</v>
      </c>
      <c r="AY69" s="216">
        <v>3.4</v>
      </c>
      <c r="AZ69" s="216">
        <f t="shared" si="12"/>
        <v>6.4000000000000057</v>
      </c>
      <c r="BA69" s="216">
        <f t="shared" si="13"/>
        <v>0.79999999999999716</v>
      </c>
      <c r="BB69" s="219"/>
      <c r="BC69" s="216"/>
      <c r="BD69" s="219"/>
      <c r="BE69" s="216"/>
      <c r="BF69" s="219"/>
      <c r="BG69" s="216"/>
      <c r="BH69" s="219"/>
      <c r="BI69" s="216"/>
      <c r="BJ69" s="216"/>
      <c r="BK69" s="216"/>
      <c r="BL69" s="216"/>
      <c r="BM69" s="216"/>
      <c r="BN69" s="216"/>
      <c r="BO69" s="216"/>
      <c r="BP69" s="216"/>
      <c r="BQ69" s="216"/>
      <c r="BR69" s="216"/>
    </row>
    <row r="70" spans="1:74" x14ac:dyDescent="0.25">
      <c r="A70" s="212"/>
      <c r="B70" s="212">
        <v>68</v>
      </c>
      <c r="C70" s="212">
        <v>67</v>
      </c>
      <c r="D70" s="213" t="s">
        <v>1925</v>
      </c>
      <c r="E70" s="203"/>
      <c r="F70" s="212" t="s">
        <v>1926</v>
      </c>
      <c r="G70" s="212" t="s">
        <v>1910</v>
      </c>
      <c r="H70" s="236">
        <v>2016</v>
      </c>
      <c r="I70" s="214">
        <v>12</v>
      </c>
      <c r="J70" s="212" t="s">
        <v>1279</v>
      </c>
      <c r="K70" s="215">
        <v>75</v>
      </c>
      <c r="L70" s="216">
        <v>37</v>
      </c>
      <c r="M70" s="216">
        <v>38</v>
      </c>
      <c r="N70" s="215">
        <v>51</v>
      </c>
      <c r="O70" s="215">
        <v>24</v>
      </c>
      <c r="P70" s="202" t="s">
        <v>1928</v>
      </c>
      <c r="Q70" s="202"/>
      <c r="R70" s="202">
        <v>1</v>
      </c>
      <c r="S70" s="202">
        <v>1</v>
      </c>
      <c r="T70" s="202">
        <v>1</v>
      </c>
      <c r="U70" s="202">
        <v>1</v>
      </c>
      <c r="V70" s="202">
        <v>72</v>
      </c>
      <c r="W70" s="240"/>
      <c r="X70" s="240">
        <v>1</v>
      </c>
      <c r="Y70" s="240">
        <v>1</v>
      </c>
      <c r="Z70" s="212" t="s">
        <v>1395</v>
      </c>
      <c r="AA70" s="212">
        <v>1</v>
      </c>
      <c r="AB70" s="217"/>
      <c r="AC70" s="216"/>
      <c r="AD70" s="217"/>
      <c r="AE70" s="216"/>
      <c r="AF70" s="217"/>
      <c r="AG70" s="216"/>
      <c r="AH70" s="217"/>
      <c r="AI70" s="216"/>
      <c r="AJ70" s="218">
        <v>33.56</v>
      </c>
      <c r="AK70" s="216">
        <v>6.12</v>
      </c>
      <c r="AL70" s="218">
        <v>28.13</v>
      </c>
      <c r="AM70" s="216">
        <v>6.42</v>
      </c>
      <c r="AN70" s="218">
        <v>33.53</v>
      </c>
      <c r="AO70" s="216">
        <v>6.44</v>
      </c>
      <c r="AP70" s="218">
        <v>30.71</v>
      </c>
      <c r="AQ70" s="216">
        <v>6.45</v>
      </c>
      <c r="AR70" s="256">
        <v>33.56</v>
      </c>
      <c r="AS70" s="216">
        <v>6.12</v>
      </c>
      <c r="AT70" s="256">
        <v>28.13</v>
      </c>
      <c r="AU70" s="216">
        <v>6.42</v>
      </c>
      <c r="AV70" s="256">
        <v>33.53</v>
      </c>
      <c r="AW70" s="216">
        <v>6.44</v>
      </c>
      <c r="AX70" s="256">
        <v>30.71</v>
      </c>
      <c r="AY70" s="216">
        <v>6.45</v>
      </c>
      <c r="AZ70" s="216">
        <f t="shared" si="12"/>
        <v>5.4300000000000033</v>
      </c>
      <c r="BA70" s="216">
        <f t="shared" si="13"/>
        <v>2.8200000000000003</v>
      </c>
      <c r="BB70" s="219">
        <v>23.14</v>
      </c>
      <c r="BC70" s="216">
        <v>2.3199999999999998</v>
      </c>
      <c r="BD70" s="219">
        <v>28.57</v>
      </c>
      <c r="BE70" s="216">
        <v>4.3099999999999996</v>
      </c>
      <c r="BF70" s="219">
        <v>23.23</v>
      </c>
      <c r="BG70" s="216">
        <v>2.34</v>
      </c>
      <c r="BH70" s="219">
        <v>25.56</v>
      </c>
      <c r="BI70" s="216">
        <v>3.31</v>
      </c>
      <c r="BJ70" s="216"/>
      <c r="BK70" s="216"/>
      <c r="BL70" s="216"/>
      <c r="BM70" s="216"/>
      <c r="BN70" s="216"/>
      <c r="BO70" s="216"/>
      <c r="BP70" s="216"/>
      <c r="BQ70" s="216"/>
      <c r="BR70" s="216"/>
    </row>
    <row r="71" spans="1:74" x14ac:dyDescent="0.25">
      <c r="A71" s="212"/>
      <c r="B71" s="212">
        <v>69</v>
      </c>
      <c r="C71" s="212">
        <v>68</v>
      </c>
      <c r="D71" s="220" t="s">
        <v>1929</v>
      </c>
      <c r="E71" s="254" t="s">
        <v>2072</v>
      </c>
      <c r="F71" s="212" t="s">
        <v>1930</v>
      </c>
      <c r="G71" s="212" t="s">
        <v>1931</v>
      </c>
      <c r="H71" s="236">
        <v>2016</v>
      </c>
      <c r="I71" s="214">
        <v>6</v>
      </c>
      <c r="J71" s="212" t="s">
        <v>1278</v>
      </c>
      <c r="K71" s="215">
        <v>150</v>
      </c>
      <c r="L71" s="216">
        <v>75</v>
      </c>
      <c r="M71" s="216">
        <v>75</v>
      </c>
      <c r="N71" s="215">
        <v>117</v>
      </c>
      <c r="O71" s="215">
        <v>34</v>
      </c>
      <c r="P71" s="202" t="s">
        <v>1932</v>
      </c>
      <c r="Q71" s="202"/>
      <c r="R71" s="202">
        <v>1</v>
      </c>
      <c r="S71" s="202">
        <v>1</v>
      </c>
      <c r="T71" s="202">
        <v>1</v>
      </c>
      <c r="U71" s="202">
        <v>1</v>
      </c>
      <c r="V71" s="202">
        <v>75</v>
      </c>
      <c r="W71" s="240">
        <v>1</v>
      </c>
      <c r="X71" s="240">
        <v>1</v>
      </c>
      <c r="Y71" s="240"/>
      <c r="Z71" s="212" t="s">
        <v>1395</v>
      </c>
      <c r="AA71" s="212">
        <v>1</v>
      </c>
      <c r="AB71" s="217">
        <v>17.059999999999999</v>
      </c>
      <c r="AC71" s="216">
        <v>3.74</v>
      </c>
      <c r="AD71" s="217">
        <v>26.41</v>
      </c>
      <c r="AE71" s="216">
        <v>2.4700000000000002</v>
      </c>
      <c r="AF71" s="217">
        <v>16.920000000000002</v>
      </c>
      <c r="AG71" s="216">
        <v>3.78</v>
      </c>
      <c r="AH71" s="217">
        <v>21.25</v>
      </c>
      <c r="AI71" s="216">
        <v>2.76</v>
      </c>
      <c r="AJ71" s="218">
        <v>35.909999999999997</v>
      </c>
      <c r="AK71" s="216">
        <v>6.42</v>
      </c>
      <c r="AL71" s="218">
        <v>48.62</v>
      </c>
      <c r="AM71" s="216">
        <v>6.17</v>
      </c>
      <c r="AN71" s="218">
        <v>35.83</v>
      </c>
      <c r="AO71" s="216">
        <v>6.48</v>
      </c>
      <c r="AP71" s="218">
        <v>40.08</v>
      </c>
      <c r="AQ71" s="216">
        <v>6.53</v>
      </c>
      <c r="AR71" s="256">
        <v>48.62</v>
      </c>
      <c r="AS71" s="216">
        <v>6.17</v>
      </c>
      <c r="AT71" s="256">
        <v>35.909999999999997</v>
      </c>
      <c r="AU71" s="216">
        <v>6.42</v>
      </c>
      <c r="AV71" s="256">
        <v>40.08</v>
      </c>
      <c r="AW71" s="216">
        <v>6.53</v>
      </c>
      <c r="AX71" s="256">
        <v>35.83</v>
      </c>
      <c r="AY71" s="216">
        <v>6.48</v>
      </c>
      <c r="AZ71" s="216">
        <f t="shared" si="12"/>
        <v>12.71</v>
      </c>
      <c r="BA71" s="216">
        <f t="shared" si="13"/>
        <v>4.25</v>
      </c>
      <c r="BB71" s="219"/>
      <c r="BC71" s="216"/>
      <c r="BD71" s="219"/>
      <c r="BE71" s="216"/>
      <c r="BF71" s="219"/>
      <c r="BG71" s="216"/>
      <c r="BH71" s="219"/>
      <c r="BI71" s="216"/>
      <c r="BJ71" s="216"/>
      <c r="BK71" s="216"/>
      <c r="BL71" s="216"/>
      <c r="BM71" s="216"/>
      <c r="BN71" s="216"/>
      <c r="BO71" s="216"/>
      <c r="BP71" s="216"/>
      <c r="BQ71" s="216"/>
      <c r="BR71" s="216"/>
    </row>
    <row r="72" spans="1:74" x14ac:dyDescent="0.25">
      <c r="A72" s="212"/>
      <c r="B72" s="212">
        <v>70</v>
      </c>
      <c r="C72" s="212">
        <v>69</v>
      </c>
      <c r="D72" s="213" t="s">
        <v>1933</v>
      </c>
      <c r="E72" s="254" t="s">
        <v>2072</v>
      </c>
      <c r="F72" s="212" t="s">
        <v>1934</v>
      </c>
      <c r="G72" s="212" t="s">
        <v>401</v>
      </c>
      <c r="H72" s="236">
        <v>2017</v>
      </c>
      <c r="I72" s="214">
        <v>4</v>
      </c>
      <c r="J72" s="212" t="s">
        <v>1281</v>
      </c>
      <c r="K72" s="215">
        <v>63</v>
      </c>
      <c r="L72" s="216">
        <v>31</v>
      </c>
      <c r="M72" s="216">
        <v>32</v>
      </c>
      <c r="N72" s="215">
        <v>34</v>
      </c>
      <c r="O72" s="215">
        <v>19</v>
      </c>
      <c r="P72" s="202" t="s">
        <v>1935</v>
      </c>
      <c r="Q72" s="202"/>
      <c r="R72" s="202">
        <v>1</v>
      </c>
      <c r="S72" s="202">
        <v>1</v>
      </c>
      <c r="T72" s="202">
        <v>1</v>
      </c>
      <c r="U72" s="202">
        <v>1</v>
      </c>
      <c r="V72" s="202">
        <v>74</v>
      </c>
      <c r="W72" s="240">
        <v>1</v>
      </c>
      <c r="X72" s="240">
        <v>1</v>
      </c>
      <c r="Y72" s="240"/>
      <c r="Z72" s="212" t="s">
        <v>1395</v>
      </c>
      <c r="AA72" s="212">
        <v>1</v>
      </c>
      <c r="AB72" s="217">
        <v>10.8</v>
      </c>
      <c r="AC72" s="216">
        <v>2.5</v>
      </c>
      <c r="AD72" s="217">
        <v>17.3</v>
      </c>
      <c r="AE72" s="216">
        <v>3.3</v>
      </c>
      <c r="AF72" s="217">
        <v>10</v>
      </c>
      <c r="AG72" s="216">
        <v>3</v>
      </c>
      <c r="AH72" s="217">
        <v>15.5</v>
      </c>
      <c r="AI72" s="216">
        <v>2.6</v>
      </c>
      <c r="AJ72" s="218">
        <v>17.3</v>
      </c>
      <c r="AK72" s="216">
        <v>3.1</v>
      </c>
      <c r="AL72" s="218">
        <v>28.4</v>
      </c>
      <c r="AM72" s="216">
        <v>4.4000000000000004</v>
      </c>
      <c r="AN72" s="218">
        <v>19.7</v>
      </c>
      <c r="AO72" s="216">
        <v>3.2</v>
      </c>
      <c r="AP72" s="218">
        <v>29</v>
      </c>
      <c r="AQ72" s="216">
        <v>3.7</v>
      </c>
      <c r="AR72" s="256">
        <v>28.4</v>
      </c>
      <c r="AS72" s="216">
        <v>4.4000000000000004</v>
      </c>
      <c r="AT72" s="256">
        <v>17.3</v>
      </c>
      <c r="AU72" s="216">
        <v>3.1</v>
      </c>
      <c r="AV72" s="256">
        <v>29</v>
      </c>
      <c r="AW72" s="216">
        <v>3.7</v>
      </c>
      <c r="AX72" s="256">
        <v>19.7</v>
      </c>
      <c r="AY72" s="216">
        <v>3.2</v>
      </c>
      <c r="AZ72" s="216">
        <f t="shared" si="12"/>
        <v>11.099999999999998</v>
      </c>
      <c r="BA72" s="216">
        <f t="shared" si="13"/>
        <v>9.3000000000000007</v>
      </c>
      <c r="BB72" s="219"/>
      <c r="BC72" s="216"/>
      <c r="BD72" s="219"/>
      <c r="BE72" s="216"/>
      <c r="BF72" s="219"/>
      <c r="BG72" s="216"/>
      <c r="BH72" s="219"/>
      <c r="BI72" s="216"/>
      <c r="BJ72" s="216"/>
      <c r="BK72" s="216"/>
      <c r="BL72" s="216"/>
      <c r="BM72" s="216"/>
      <c r="BN72" s="216"/>
      <c r="BO72" s="216"/>
      <c r="BP72" s="216"/>
      <c r="BQ72" s="216"/>
      <c r="BR72" s="216"/>
    </row>
    <row r="73" spans="1:74" x14ac:dyDescent="0.25">
      <c r="A73" s="212"/>
      <c r="B73" s="212">
        <v>71</v>
      </c>
      <c r="C73" s="212">
        <v>70</v>
      </c>
      <c r="D73" s="213" t="s">
        <v>1936</v>
      </c>
      <c r="E73" s="203"/>
      <c r="F73" s="212" t="s">
        <v>1937</v>
      </c>
      <c r="G73" s="212" t="s">
        <v>1982</v>
      </c>
      <c r="H73" s="236">
        <v>2017</v>
      </c>
      <c r="I73" s="214">
        <v>7</v>
      </c>
      <c r="J73" s="212" t="s">
        <v>1275</v>
      </c>
      <c r="K73" s="215">
        <v>60</v>
      </c>
      <c r="L73" s="216">
        <v>30</v>
      </c>
      <c r="M73" s="216">
        <v>30</v>
      </c>
      <c r="N73" s="215">
        <v>32</v>
      </c>
      <c r="O73" s="215">
        <v>82</v>
      </c>
      <c r="P73" s="202" t="s">
        <v>1938</v>
      </c>
      <c r="Q73" s="202"/>
      <c r="R73" s="202"/>
      <c r="S73" s="202">
        <v>1</v>
      </c>
      <c r="T73" s="202">
        <v>1</v>
      </c>
      <c r="U73" s="202">
        <v>1</v>
      </c>
      <c r="V73" s="202">
        <v>70</v>
      </c>
      <c r="W73" s="240">
        <v>1</v>
      </c>
      <c r="X73" s="240">
        <v>1</v>
      </c>
      <c r="Y73" s="240">
        <v>1</v>
      </c>
      <c r="Z73" s="212" t="s">
        <v>1395</v>
      </c>
      <c r="AA73" s="212">
        <v>1</v>
      </c>
      <c r="AB73" s="217">
        <v>17.73</v>
      </c>
      <c r="AC73" s="216">
        <v>3.12</v>
      </c>
      <c r="AD73" s="217">
        <v>21.63</v>
      </c>
      <c r="AE73" s="216">
        <v>3.57</v>
      </c>
      <c r="AF73" s="217">
        <v>17.96</v>
      </c>
      <c r="AG73" s="216">
        <v>3.37</v>
      </c>
      <c r="AH73" s="217">
        <v>18.829999999999998</v>
      </c>
      <c r="AI73" s="216">
        <v>3.42</v>
      </c>
      <c r="AJ73" s="218">
        <v>33.36</v>
      </c>
      <c r="AK73" s="216">
        <v>3.61</v>
      </c>
      <c r="AL73" s="218">
        <v>28.67</v>
      </c>
      <c r="AM73" s="216">
        <v>3.72</v>
      </c>
      <c r="AN73" s="218">
        <v>32.96</v>
      </c>
      <c r="AO73" s="216">
        <v>3.54</v>
      </c>
      <c r="AP73" s="218">
        <v>31.16</v>
      </c>
      <c r="AQ73" s="216">
        <v>3.21</v>
      </c>
      <c r="AR73" s="256">
        <v>33.36</v>
      </c>
      <c r="AS73" s="216">
        <v>3.61</v>
      </c>
      <c r="AT73" s="256">
        <v>28.67</v>
      </c>
      <c r="AU73" s="216">
        <v>3.72</v>
      </c>
      <c r="AV73" s="256">
        <v>32.96</v>
      </c>
      <c r="AW73" s="216">
        <v>3.54</v>
      </c>
      <c r="AX73" s="256">
        <v>31.16</v>
      </c>
      <c r="AY73" s="216">
        <v>3.21</v>
      </c>
      <c r="AZ73" s="216">
        <f t="shared" si="12"/>
        <v>4.6899999999999977</v>
      </c>
      <c r="BA73" s="216">
        <f t="shared" si="13"/>
        <v>1.8000000000000007</v>
      </c>
      <c r="BB73" s="219">
        <v>22.26</v>
      </c>
      <c r="BC73" s="216">
        <v>4.01</v>
      </c>
      <c r="BD73" s="219">
        <v>27.83</v>
      </c>
      <c r="BE73" s="216">
        <v>4.46</v>
      </c>
      <c r="BF73" s="219">
        <v>23.03</v>
      </c>
      <c r="BG73" s="216">
        <v>3.35</v>
      </c>
      <c r="BH73" s="219">
        <v>25.43</v>
      </c>
      <c r="BI73" s="216">
        <v>4.28</v>
      </c>
      <c r="BJ73" s="216"/>
      <c r="BK73" s="216"/>
      <c r="BL73" s="216"/>
      <c r="BM73" s="216"/>
      <c r="BN73" s="216"/>
      <c r="BO73" s="216"/>
      <c r="BP73" s="216"/>
      <c r="BQ73" s="216"/>
      <c r="BR73" s="216"/>
    </row>
    <row r="74" spans="1:74" x14ac:dyDescent="0.25">
      <c r="A74" s="212"/>
      <c r="B74" s="212">
        <v>72</v>
      </c>
      <c r="C74" s="212">
        <v>71</v>
      </c>
      <c r="D74" s="213" t="s">
        <v>1940</v>
      </c>
      <c r="E74" s="254" t="s">
        <v>2072</v>
      </c>
      <c r="F74" s="212" t="s">
        <v>1939</v>
      </c>
      <c r="G74" s="212" t="s">
        <v>1867</v>
      </c>
      <c r="H74" s="236">
        <v>2016</v>
      </c>
      <c r="I74" s="214">
        <v>10</v>
      </c>
      <c r="J74" s="212" t="s">
        <v>1275</v>
      </c>
      <c r="K74" s="215">
        <v>118</v>
      </c>
      <c r="L74" s="216">
        <v>59</v>
      </c>
      <c r="M74" s="216">
        <v>59</v>
      </c>
      <c r="N74" s="215">
        <v>62</v>
      </c>
      <c r="O74" s="215">
        <v>56</v>
      </c>
      <c r="P74" s="202" t="s">
        <v>1941</v>
      </c>
      <c r="Q74" s="202"/>
      <c r="R74" s="202">
        <v>1</v>
      </c>
      <c r="S74" s="202">
        <v>1</v>
      </c>
      <c r="T74" s="202">
        <v>1</v>
      </c>
      <c r="U74" s="202">
        <v>1</v>
      </c>
      <c r="V74" s="202">
        <v>72.209999999999994</v>
      </c>
      <c r="W74" s="240">
        <v>1</v>
      </c>
      <c r="X74" s="240">
        <v>1</v>
      </c>
      <c r="Y74" s="240">
        <v>1</v>
      </c>
      <c r="Z74" s="212" t="s">
        <v>1395</v>
      </c>
      <c r="AA74" s="212">
        <v>1</v>
      </c>
      <c r="AB74" s="217">
        <v>15.72</v>
      </c>
      <c r="AC74" s="216">
        <v>1.72</v>
      </c>
      <c r="AD74" s="217">
        <v>24.62</v>
      </c>
      <c r="AE74" s="216">
        <v>2.34</v>
      </c>
      <c r="AF74" s="217">
        <v>15.42</v>
      </c>
      <c r="AG74" s="216">
        <v>1.52</v>
      </c>
      <c r="AH74" s="217">
        <v>19.989999999999998</v>
      </c>
      <c r="AI74" s="216">
        <v>2.12</v>
      </c>
      <c r="AJ74" s="218">
        <v>32.479999999999997</v>
      </c>
      <c r="AK74" s="216">
        <v>2.13</v>
      </c>
      <c r="AL74" s="218">
        <v>62.34</v>
      </c>
      <c r="AM74" s="216">
        <v>4.32</v>
      </c>
      <c r="AN74" s="218">
        <v>32.130000000000003</v>
      </c>
      <c r="AO74" s="216">
        <v>2.4500000000000002</v>
      </c>
      <c r="AP74" s="218">
        <v>45.33</v>
      </c>
      <c r="AQ74" s="216">
        <v>3.23</v>
      </c>
      <c r="AR74" s="256">
        <v>62.34</v>
      </c>
      <c r="AS74" s="216">
        <v>4.32</v>
      </c>
      <c r="AT74" s="256">
        <v>32.479999999999997</v>
      </c>
      <c r="AU74" s="216">
        <v>2.13</v>
      </c>
      <c r="AV74" s="256">
        <v>45.33</v>
      </c>
      <c r="AW74" s="216">
        <v>3.23</v>
      </c>
      <c r="AX74" s="256">
        <v>32.130000000000003</v>
      </c>
      <c r="AY74" s="216">
        <v>2.4500000000000002</v>
      </c>
      <c r="AZ74" s="216">
        <f t="shared" si="12"/>
        <v>29.860000000000007</v>
      </c>
      <c r="BA74" s="216">
        <f t="shared" si="13"/>
        <v>13.199999999999996</v>
      </c>
      <c r="BB74" s="219">
        <v>24.56</v>
      </c>
      <c r="BC74" s="216">
        <v>3.31</v>
      </c>
      <c r="BD74" s="219">
        <v>46.65</v>
      </c>
      <c r="BE74" s="216">
        <v>3.49</v>
      </c>
      <c r="BF74" s="219">
        <v>23.78</v>
      </c>
      <c r="BG74" s="216">
        <v>3.1</v>
      </c>
      <c r="BH74" s="219">
        <v>25.21</v>
      </c>
      <c r="BI74" s="216">
        <v>2.76</v>
      </c>
      <c r="BJ74" s="216"/>
      <c r="BK74" s="216"/>
      <c r="BL74" s="216"/>
      <c r="BM74" s="216"/>
      <c r="BN74" s="216"/>
      <c r="BO74" s="216"/>
      <c r="BP74" s="216"/>
      <c r="BQ74" s="216"/>
      <c r="BR74" s="216"/>
    </row>
    <row r="75" spans="1:74" x14ac:dyDescent="0.25">
      <c r="A75" s="212"/>
      <c r="B75" s="212">
        <v>73</v>
      </c>
      <c r="C75" s="212">
        <v>72</v>
      </c>
      <c r="D75" s="213" t="s">
        <v>1976</v>
      </c>
      <c r="E75" s="203"/>
      <c r="F75" s="212" t="s">
        <v>1977</v>
      </c>
      <c r="G75" s="212" t="s">
        <v>1997</v>
      </c>
      <c r="H75" s="236">
        <v>2017</v>
      </c>
      <c r="I75" s="214">
        <v>8</v>
      </c>
      <c r="J75" s="212" t="s">
        <v>1284</v>
      </c>
      <c r="K75" s="215">
        <v>40</v>
      </c>
      <c r="L75" s="216">
        <v>20</v>
      </c>
      <c r="M75" s="216">
        <v>20</v>
      </c>
      <c r="N75" s="215">
        <v>22</v>
      </c>
      <c r="O75" s="215">
        <v>18</v>
      </c>
      <c r="P75" s="202" t="s">
        <v>1979</v>
      </c>
      <c r="Q75" s="202"/>
      <c r="R75" s="202"/>
      <c r="S75" s="202">
        <v>1</v>
      </c>
      <c r="T75" s="202">
        <v>1</v>
      </c>
      <c r="U75" s="202">
        <v>1</v>
      </c>
      <c r="V75" s="202">
        <v>81</v>
      </c>
      <c r="W75" s="240">
        <v>1</v>
      </c>
      <c r="X75" s="240">
        <v>1</v>
      </c>
      <c r="Y75" s="240"/>
      <c r="Z75" s="212" t="s">
        <v>1218</v>
      </c>
      <c r="AA75" s="212">
        <v>3</v>
      </c>
      <c r="AB75" s="217">
        <v>21.63</v>
      </c>
      <c r="AC75" s="216">
        <v>3.7</v>
      </c>
      <c r="AD75" s="217">
        <v>23.95</v>
      </c>
      <c r="AE75" s="216">
        <v>2.63</v>
      </c>
      <c r="AF75" s="217">
        <v>21.61</v>
      </c>
      <c r="AG75" s="216">
        <v>3.4</v>
      </c>
      <c r="AH75" s="217">
        <v>22.28</v>
      </c>
      <c r="AI75" s="216">
        <v>2.61</v>
      </c>
      <c r="AJ75" s="218">
        <v>16.23</v>
      </c>
      <c r="AK75" s="216">
        <v>1.25</v>
      </c>
      <c r="AL75" s="218">
        <v>14.88</v>
      </c>
      <c r="AM75" s="216">
        <v>1.23</v>
      </c>
      <c r="AN75" s="218">
        <v>16.29</v>
      </c>
      <c r="AO75" s="216">
        <v>1.22</v>
      </c>
      <c r="AP75" s="218">
        <v>15.18</v>
      </c>
      <c r="AQ75" s="216">
        <v>1.56</v>
      </c>
      <c r="AR75" s="256">
        <v>16.23</v>
      </c>
      <c r="AS75" s="216">
        <v>1.25</v>
      </c>
      <c r="AT75" s="256">
        <v>14.88</v>
      </c>
      <c r="AU75" s="216">
        <v>1.23</v>
      </c>
      <c r="AV75" s="256">
        <v>16.29</v>
      </c>
      <c r="AW75" s="216">
        <v>1.22</v>
      </c>
      <c r="AX75" s="256">
        <v>15.18</v>
      </c>
      <c r="AY75" s="216">
        <v>1.56</v>
      </c>
      <c r="AZ75" s="216">
        <f t="shared" si="12"/>
        <v>1.3499999999999996</v>
      </c>
      <c r="BA75" s="216">
        <f t="shared" si="13"/>
        <v>1.1099999999999994</v>
      </c>
      <c r="BB75" s="219"/>
      <c r="BC75" s="216"/>
      <c r="BD75" s="219"/>
      <c r="BE75" s="216"/>
      <c r="BF75" s="219"/>
      <c r="BG75" s="216"/>
      <c r="BH75" s="219"/>
      <c r="BI75" s="216"/>
      <c r="BJ75" s="216"/>
      <c r="BK75" s="216"/>
      <c r="BL75" s="216"/>
      <c r="BM75" s="216"/>
      <c r="BN75" s="216"/>
      <c r="BO75" s="216"/>
      <c r="BP75" s="216"/>
      <c r="BQ75" s="216"/>
      <c r="BR75" s="216"/>
    </row>
    <row r="76" spans="1:74" x14ac:dyDescent="0.25">
      <c r="A76" s="212"/>
      <c r="B76" s="212">
        <v>74</v>
      </c>
      <c r="C76" s="212">
        <v>73</v>
      </c>
      <c r="D76" s="213" t="s">
        <v>1981</v>
      </c>
      <c r="E76" s="203"/>
      <c r="F76" s="212" t="s">
        <v>979</v>
      </c>
      <c r="G76" s="212" t="s">
        <v>277</v>
      </c>
      <c r="H76" s="236">
        <v>2017</v>
      </c>
      <c r="I76" s="214">
        <v>4</v>
      </c>
      <c r="J76" s="212" t="s">
        <v>1275</v>
      </c>
      <c r="K76" s="215">
        <v>62</v>
      </c>
      <c r="L76" s="216">
        <v>31</v>
      </c>
      <c r="M76" s="216">
        <v>31</v>
      </c>
      <c r="N76" s="215">
        <v>35</v>
      </c>
      <c r="O76" s="215">
        <v>27</v>
      </c>
      <c r="P76" s="202" t="s">
        <v>1491</v>
      </c>
      <c r="Q76" s="202"/>
      <c r="R76" s="202">
        <v>1</v>
      </c>
      <c r="S76" s="202">
        <v>1</v>
      </c>
      <c r="T76" s="202">
        <v>1</v>
      </c>
      <c r="U76" s="202">
        <v>1</v>
      </c>
      <c r="V76" s="202">
        <v>72</v>
      </c>
      <c r="W76" s="240">
        <v>1</v>
      </c>
      <c r="X76" s="240"/>
      <c r="Y76" s="240">
        <v>1</v>
      </c>
      <c r="Z76" s="212" t="s">
        <v>1218</v>
      </c>
      <c r="AA76" s="212">
        <v>3</v>
      </c>
      <c r="AB76" s="217">
        <v>19.649999999999999</v>
      </c>
      <c r="AC76" s="216">
        <v>4.37</v>
      </c>
      <c r="AD76" s="217">
        <v>27.49</v>
      </c>
      <c r="AE76" s="216">
        <v>5.15</v>
      </c>
      <c r="AF76" s="217">
        <v>19.88</v>
      </c>
      <c r="AG76" s="216">
        <v>4.0599999999999996</v>
      </c>
      <c r="AH76" s="217">
        <v>20.309999999999999</v>
      </c>
      <c r="AI76" s="216">
        <v>3.82</v>
      </c>
      <c r="AJ76" s="218"/>
      <c r="AK76" s="216"/>
      <c r="AL76" s="218"/>
      <c r="AM76" s="216"/>
      <c r="AN76" s="218"/>
      <c r="AO76" s="216"/>
      <c r="AP76" s="218"/>
      <c r="AQ76" s="216"/>
      <c r="AR76" s="256"/>
      <c r="AS76" s="216"/>
      <c r="AT76" s="256"/>
      <c r="AU76" s="216"/>
      <c r="AV76" s="256"/>
      <c r="AW76" s="216"/>
      <c r="AX76" s="256"/>
      <c r="AY76" s="216"/>
      <c r="AZ76" s="216">
        <f t="shared" si="12"/>
        <v>0</v>
      </c>
      <c r="BA76" s="216">
        <f t="shared" si="13"/>
        <v>0</v>
      </c>
      <c r="BB76" s="219">
        <v>22.91</v>
      </c>
      <c r="BC76" s="216">
        <v>4.16</v>
      </c>
      <c r="BD76" s="219">
        <v>37.630000000000003</v>
      </c>
      <c r="BE76" s="216">
        <v>5.72</v>
      </c>
      <c r="BF76" s="219">
        <v>23.03</v>
      </c>
      <c r="BG76" s="216">
        <v>5.34</v>
      </c>
      <c r="BH76" s="219">
        <v>26.85</v>
      </c>
      <c r="BI76" s="216">
        <v>2.09</v>
      </c>
      <c r="BJ76" s="216"/>
      <c r="BK76" s="216"/>
      <c r="BL76" s="216"/>
      <c r="BM76" s="216"/>
      <c r="BN76" s="216"/>
      <c r="BO76" s="216"/>
      <c r="BP76" s="216"/>
      <c r="BQ76" s="216"/>
      <c r="BR76" s="216"/>
    </row>
    <row r="77" spans="1:74" x14ac:dyDescent="0.25">
      <c r="A77" s="212"/>
      <c r="B77" s="212">
        <v>75</v>
      </c>
      <c r="C77" s="212">
        <v>74</v>
      </c>
      <c r="D77" s="213" t="s">
        <v>1988</v>
      </c>
      <c r="E77" s="203"/>
      <c r="F77" s="212" t="s">
        <v>1989</v>
      </c>
      <c r="G77" s="212" t="s">
        <v>1990</v>
      </c>
      <c r="H77" s="236">
        <v>2017</v>
      </c>
      <c r="I77" s="214">
        <v>2</v>
      </c>
      <c r="J77" s="212" t="s">
        <v>1282</v>
      </c>
      <c r="K77" s="215">
        <v>76</v>
      </c>
      <c r="L77" s="216">
        <v>38</v>
      </c>
      <c r="M77" s="216">
        <v>38</v>
      </c>
      <c r="N77" s="215">
        <v>47</v>
      </c>
      <c r="O77" s="215">
        <v>29</v>
      </c>
      <c r="P77" s="202" t="s">
        <v>1992</v>
      </c>
      <c r="Q77" s="202"/>
      <c r="R77" s="202">
        <v>1</v>
      </c>
      <c r="S77" s="202">
        <v>1</v>
      </c>
      <c r="T77" s="202">
        <v>1</v>
      </c>
      <c r="U77" s="202">
        <v>1</v>
      </c>
      <c r="V77" s="202">
        <v>70</v>
      </c>
      <c r="W77" s="240">
        <v>1</v>
      </c>
      <c r="X77" s="240"/>
      <c r="Y77" s="240"/>
      <c r="Z77" s="212" t="s">
        <v>1395</v>
      </c>
      <c r="AA77" s="212">
        <v>1</v>
      </c>
      <c r="AB77" s="217">
        <v>25.78</v>
      </c>
      <c r="AC77" s="216">
        <v>6.78</v>
      </c>
      <c r="AD77" s="217">
        <v>44.11</v>
      </c>
      <c r="AE77" s="216">
        <v>4.5599999999999996</v>
      </c>
      <c r="AF77" s="217">
        <v>25.67</v>
      </c>
      <c r="AG77" s="216">
        <v>6.61</v>
      </c>
      <c r="AH77" s="217">
        <v>38.15</v>
      </c>
      <c r="AI77" s="216">
        <v>3.54</v>
      </c>
      <c r="AJ77" s="218"/>
      <c r="AK77" s="216"/>
      <c r="AL77" s="218"/>
      <c r="AM77" s="216"/>
      <c r="AN77" s="218"/>
      <c r="AO77" s="216"/>
      <c r="AP77" s="218"/>
      <c r="AQ77" s="216"/>
      <c r="AR77" s="256"/>
      <c r="AS77" s="216"/>
      <c r="AT77" s="256"/>
      <c r="AU77" s="216"/>
      <c r="AV77" s="256"/>
      <c r="AW77" s="216"/>
      <c r="AX77" s="256"/>
      <c r="AY77" s="216"/>
      <c r="AZ77" s="216">
        <f t="shared" si="12"/>
        <v>0</v>
      </c>
      <c r="BA77" s="216">
        <f t="shared" si="13"/>
        <v>0</v>
      </c>
      <c r="BB77" s="219"/>
      <c r="BC77" s="216"/>
      <c r="BD77" s="219"/>
      <c r="BE77" s="216"/>
      <c r="BF77" s="219"/>
      <c r="BG77" s="216"/>
      <c r="BH77" s="219"/>
      <c r="BI77" s="216"/>
      <c r="BJ77" s="216"/>
      <c r="BK77" s="216"/>
      <c r="BL77" s="216"/>
      <c r="BM77" s="216"/>
      <c r="BN77" s="216"/>
      <c r="BO77" s="216"/>
      <c r="BP77" s="216"/>
      <c r="BQ77" s="216"/>
      <c r="BR77" s="216"/>
    </row>
    <row r="78" spans="1:74" x14ac:dyDescent="0.25">
      <c r="A78" s="212"/>
      <c r="B78" s="212"/>
      <c r="C78" s="212">
        <v>75</v>
      </c>
      <c r="D78" s="213" t="s">
        <v>2001</v>
      </c>
      <c r="E78" s="203"/>
      <c r="F78" s="212" t="s">
        <v>2004</v>
      </c>
      <c r="G78" s="242" t="s">
        <v>1851</v>
      </c>
      <c r="H78" s="236">
        <v>2017</v>
      </c>
      <c r="I78" s="214">
        <v>6</v>
      </c>
      <c r="J78" s="242" t="s">
        <v>1275</v>
      </c>
      <c r="K78" s="215">
        <v>60</v>
      </c>
      <c r="L78" s="216">
        <v>30</v>
      </c>
      <c r="M78" s="216">
        <v>30</v>
      </c>
      <c r="N78" s="215">
        <v>29</v>
      </c>
      <c r="O78" s="215">
        <v>31</v>
      </c>
      <c r="P78" s="243" t="s">
        <v>2002</v>
      </c>
      <c r="Q78" s="202"/>
      <c r="R78" s="202">
        <v>1</v>
      </c>
      <c r="S78" s="202">
        <v>1</v>
      </c>
      <c r="T78" s="202">
        <v>1</v>
      </c>
      <c r="U78" s="202"/>
      <c r="V78" s="202">
        <v>69</v>
      </c>
      <c r="W78" s="240">
        <v>1</v>
      </c>
      <c r="X78" s="240">
        <v>1</v>
      </c>
      <c r="Y78" s="240"/>
      <c r="Z78" s="242" t="s">
        <v>1218</v>
      </c>
      <c r="AA78" s="212">
        <v>3</v>
      </c>
      <c r="AB78" s="217">
        <v>16.079999999999998</v>
      </c>
      <c r="AC78" s="216">
        <v>1.53</v>
      </c>
      <c r="AD78" s="217">
        <v>19.18</v>
      </c>
      <c r="AE78" s="216">
        <v>1.45</v>
      </c>
      <c r="AF78" s="217">
        <v>16.22</v>
      </c>
      <c r="AG78" s="216">
        <v>1.21</v>
      </c>
      <c r="AH78" s="217">
        <v>18.46</v>
      </c>
      <c r="AI78" s="216">
        <v>1.18</v>
      </c>
      <c r="AJ78" s="218">
        <v>26.08</v>
      </c>
      <c r="AK78" s="216">
        <v>1.28</v>
      </c>
      <c r="AL78" s="218">
        <v>21.05</v>
      </c>
      <c r="AM78" s="216">
        <v>1.55</v>
      </c>
      <c r="AN78" s="218">
        <v>25.17</v>
      </c>
      <c r="AO78" s="216">
        <v>1.32</v>
      </c>
      <c r="AP78" s="218">
        <v>25.02</v>
      </c>
      <c r="AQ78" s="216">
        <v>1.67</v>
      </c>
      <c r="AR78" s="256">
        <v>26.08</v>
      </c>
      <c r="AS78" s="216">
        <v>1.28</v>
      </c>
      <c r="AT78" s="256">
        <v>21.05</v>
      </c>
      <c r="AU78" s="216">
        <v>1.55</v>
      </c>
      <c r="AV78" s="256">
        <v>25.17</v>
      </c>
      <c r="AW78" s="216">
        <v>1.32</v>
      </c>
      <c r="AX78" s="256">
        <v>25.02</v>
      </c>
      <c r="AY78" s="216">
        <v>1.67</v>
      </c>
      <c r="AZ78" s="216">
        <f t="shared" si="12"/>
        <v>5.0299999999999976</v>
      </c>
      <c r="BA78" s="216">
        <f t="shared" si="13"/>
        <v>0.15000000000000213</v>
      </c>
      <c r="BB78" s="219"/>
      <c r="BC78" s="216"/>
      <c r="BD78" s="219"/>
      <c r="BE78" s="216"/>
      <c r="BF78" s="219"/>
      <c r="BG78" s="216"/>
      <c r="BH78" s="219"/>
      <c r="BI78" s="216"/>
      <c r="BJ78" s="216"/>
      <c r="BK78" s="216"/>
      <c r="BL78" s="216"/>
      <c r="BM78" s="216"/>
      <c r="BN78" s="216"/>
      <c r="BO78" s="216"/>
      <c r="BP78" s="216"/>
      <c r="BQ78" s="216"/>
      <c r="BR78" s="216"/>
    </row>
    <row r="79" spans="1:74" x14ac:dyDescent="0.25">
      <c r="A79" s="212"/>
      <c r="B79" s="212"/>
      <c r="C79" s="212">
        <v>76</v>
      </c>
      <c r="D79" s="213" t="s">
        <v>2006</v>
      </c>
      <c r="E79" s="254" t="s">
        <v>2072</v>
      </c>
      <c r="F79" s="212" t="s">
        <v>2007</v>
      </c>
      <c r="G79" s="212" t="s">
        <v>23</v>
      </c>
      <c r="H79" s="236">
        <v>2017</v>
      </c>
      <c r="I79" s="214">
        <v>6</v>
      </c>
      <c r="J79" s="242" t="s">
        <v>1276</v>
      </c>
      <c r="K79" s="215">
        <v>76</v>
      </c>
      <c r="L79" s="216">
        <v>38</v>
      </c>
      <c r="M79" s="216">
        <v>38</v>
      </c>
      <c r="N79" s="215">
        <v>31</v>
      </c>
      <c r="O79" s="215">
        <v>45</v>
      </c>
      <c r="P79" s="243" t="s">
        <v>2009</v>
      </c>
      <c r="Q79" s="202"/>
      <c r="R79" s="202">
        <v>1</v>
      </c>
      <c r="S79" s="202">
        <v>1</v>
      </c>
      <c r="T79" s="202">
        <v>1</v>
      </c>
      <c r="U79" s="202"/>
      <c r="V79" s="202">
        <v>68</v>
      </c>
      <c r="W79" s="240"/>
      <c r="X79" s="240">
        <v>1</v>
      </c>
      <c r="Y79" s="240"/>
      <c r="Z79" s="242" t="s">
        <v>1218</v>
      </c>
      <c r="AA79" s="212">
        <v>3</v>
      </c>
      <c r="AB79" s="217"/>
      <c r="AC79" s="216"/>
      <c r="AD79" s="217"/>
      <c r="AE79" s="216"/>
      <c r="AF79" s="217"/>
      <c r="AG79" s="216"/>
      <c r="AH79" s="217"/>
      <c r="AI79" s="216"/>
      <c r="AJ79" s="218">
        <v>26.53</v>
      </c>
      <c r="AK79" s="216">
        <v>6.92</v>
      </c>
      <c r="AL79" s="218">
        <v>46.43</v>
      </c>
      <c r="AM79" s="216">
        <v>12.13</v>
      </c>
      <c r="AN79" s="218">
        <v>26.55</v>
      </c>
      <c r="AO79" s="216">
        <v>6.34</v>
      </c>
      <c r="AP79" s="218">
        <v>32.450000000000003</v>
      </c>
      <c r="AQ79" s="216">
        <v>6.36</v>
      </c>
      <c r="AR79" s="256">
        <v>46.43</v>
      </c>
      <c r="AS79" s="216">
        <v>12.13</v>
      </c>
      <c r="AT79" s="256">
        <v>26.53</v>
      </c>
      <c r="AU79" s="216">
        <v>6.92</v>
      </c>
      <c r="AV79" s="256">
        <v>32.450000000000003</v>
      </c>
      <c r="AW79" s="216">
        <v>6.36</v>
      </c>
      <c r="AX79" s="256">
        <v>26.55</v>
      </c>
      <c r="AY79" s="216">
        <v>6.34</v>
      </c>
      <c r="AZ79" s="216">
        <f t="shared" si="12"/>
        <v>19.899999999999999</v>
      </c>
      <c r="BA79" s="216">
        <f t="shared" si="13"/>
        <v>5.9000000000000021</v>
      </c>
      <c r="BB79" s="219"/>
      <c r="BC79" s="216"/>
      <c r="BD79" s="219"/>
      <c r="BE79" s="216"/>
      <c r="BF79" s="219"/>
      <c r="BG79" s="216"/>
      <c r="BH79" s="219"/>
      <c r="BI79" s="216"/>
      <c r="BJ79" s="216"/>
      <c r="BK79" s="216"/>
      <c r="BL79" s="216"/>
      <c r="BM79" s="216"/>
      <c r="BN79" s="216"/>
      <c r="BO79" s="216"/>
      <c r="BP79" s="216"/>
      <c r="BQ79" s="216"/>
      <c r="BR79" s="216"/>
    </row>
    <row r="80" spans="1:74" x14ac:dyDescent="0.25">
      <c r="A80" s="212"/>
      <c r="B80" s="212"/>
      <c r="C80" s="212">
        <v>77</v>
      </c>
      <c r="D80" s="244" t="s">
        <v>2010</v>
      </c>
      <c r="E80" s="254" t="s">
        <v>2072</v>
      </c>
      <c r="F80" s="242" t="s">
        <v>2011</v>
      </c>
      <c r="G80" s="242" t="s">
        <v>1910</v>
      </c>
      <c r="H80" s="236">
        <v>2017</v>
      </c>
      <c r="I80" s="214">
        <v>8</v>
      </c>
      <c r="J80" s="242" t="s">
        <v>1279</v>
      </c>
      <c r="K80" s="215">
        <v>80</v>
      </c>
      <c r="L80" s="216">
        <v>40</v>
      </c>
      <c r="M80" s="216">
        <v>40</v>
      </c>
      <c r="N80" s="215">
        <v>48</v>
      </c>
      <c r="O80" s="215">
        <v>32</v>
      </c>
      <c r="P80" s="243" t="s">
        <v>2014</v>
      </c>
      <c r="Q80" s="202"/>
      <c r="R80" s="202">
        <v>1</v>
      </c>
      <c r="S80" s="202">
        <v>1</v>
      </c>
      <c r="T80" s="202">
        <v>1</v>
      </c>
      <c r="U80" s="202"/>
      <c r="V80" s="202">
        <v>69</v>
      </c>
      <c r="W80" s="240">
        <v>1</v>
      </c>
      <c r="X80" s="240">
        <v>1</v>
      </c>
      <c r="Y80" s="240"/>
      <c r="Z80" s="242" t="s">
        <v>1218</v>
      </c>
      <c r="AA80" s="212">
        <v>3</v>
      </c>
      <c r="AB80" s="217">
        <v>18.45</v>
      </c>
      <c r="AC80" s="216">
        <v>1.07</v>
      </c>
      <c r="AD80" s="217">
        <v>25.12</v>
      </c>
      <c r="AE80" s="216">
        <v>1.38</v>
      </c>
      <c r="AF80" s="217">
        <v>19.670000000000002</v>
      </c>
      <c r="AG80" s="216">
        <v>1.18</v>
      </c>
      <c r="AH80" s="217">
        <v>20.350000000000001</v>
      </c>
      <c r="AI80" s="216">
        <v>1.32</v>
      </c>
      <c r="AJ80" s="218">
        <v>25.51</v>
      </c>
      <c r="AK80" s="216">
        <v>1.38</v>
      </c>
      <c r="AL80" s="218">
        <v>38.46</v>
      </c>
      <c r="AM80" s="216">
        <v>1.68</v>
      </c>
      <c r="AN80" s="218">
        <v>24.37</v>
      </c>
      <c r="AO80" s="216">
        <v>1.28</v>
      </c>
      <c r="AP80" s="218">
        <v>30.46</v>
      </c>
      <c r="AQ80" s="216">
        <v>1.68</v>
      </c>
      <c r="AR80" s="256">
        <v>38.46</v>
      </c>
      <c r="AS80" s="216">
        <v>1.68</v>
      </c>
      <c r="AT80" s="256">
        <v>25.51</v>
      </c>
      <c r="AU80" s="216">
        <v>1.38</v>
      </c>
      <c r="AV80" s="256">
        <v>30.46</v>
      </c>
      <c r="AW80" s="216">
        <v>1.68</v>
      </c>
      <c r="AX80" s="256">
        <v>24.37</v>
      </c>
      <c r="AY80" s="216">
        <v>1.28</v>
      </c>
      <c r="AZ80" s="216">
        <f t="shared" si="12"/>
        <v>12.95</v>
      </c>
      <c r="BA80" s="216">
        <f t="shared" si="13"/>
        <v>6.09</v>
      </c>
      <c r="BB80" s="219"/>
      <c r="BC80" s="216"/>
      <c r="BD80" s="219"/>
      <c r="BE80" s="216"/>
      <c r="BF80" s="219"/>
      <c r="BG80" s="216"/>
      <c r="BH80" s="219"/>
      <c r="BI80" s="216"/>
      <c r="BJ80" s="216"/>
      <c r="BK80" s="216"/>
      <c r="BL80" s="216"/>
      <c r="BM80" s="216"/>
      <c r="BN80" s="216"/>
      <c r="BO80" s="216"/>
      <c r="BP80" s="216"/>
      <c r="BQ80" s="216"/>
      <c r="BR80" s="216"/>
    </row>
    <row r="81" spans="1:70" x14ac:dyDescent="0.25">
      <c r="A81" s="212"/>
      <c r="B81" s="212"/>
      <c r="C81" s="212">
        <v>78</v>
      </c>
      <c r="D81" s="244" t="s">
        <v>2015</v>
      </c>
      <c r="E81" s="254" t="s">
        <v>2072</v>
      </c>
      <c r="F81" s="242" t="s">
        <v>2016</v>
      </c>
      <c r="G81" s="212" t="s">
        <v>1884</v>
      </c>
      <c r="H81" s="236">
        <v>2017</v>
      </c>
      <c r="I81" s="214">
        <v>10</v>
      </c>
      <c r="J81" s="242" t="s">
        <v>1275</v>
      </c>
      <c r="K81" s="215">
        <v>58</v>
      </c>
      <c r="L81" s="216">
        <v>29</v>
      </c>
      <c r="M81" s="216">
        <v>29</v>
      </c>
      <c r="N81" s="215">
        <v>26</v>
      </c>
      <c r="O81" s="215">
        <v>32</v>
      </c>
      <c r="P81" s="243" t="s">
        <v>2018</v>
      </c>
      <c r="Q81" s="202">
        <v>1</v>
      </c>
      <c r="R81" s="202">
        <v>1</v>
      </c>
      <c r="S81" s="202">
        <v>1</v>
      </c>
      <c r="T81" s="202">
        <v>1</v>
      </c>
      <c r="U81" s="202"/>
      <c r="V81" s="202">
        <v>59.5</v>
      </c>
      <c r="W81" s="240"/>
      <c r="X81" s="240">
        <v>1</v>
      </c>
      <c r="Y81" s="240"/>
      <c r="Z81" s="242" t="s">
        <v>1395</v>
      </c>
      <c r="AA81" s="212">
        <v>1</v>
      </c>
      <c r="AB81" s="217"/>
      <c r="AC81" s="216"/>
      <c r="AD81" s="217"/>
      <c r="AE81" s="216"/>
      <c r="AF81" s="217"/>
      <c r="AG81" s="216"/>
      <c r="AH81" s="217"/>
      <c r="AI81" s="216"/>
      <c r="AJ81" s="218">
        <v>25.59</v>
      </c>
      <c r="AK81" s="216">
        <v>5.61</v>
      </c>
      <c r="AL81" s="218">
        <v>39.43</v>
      </c>
      <c r="AM81" s="216">
        <v>4.12</v>
      </c>
      <c r="AN81" s="218">
        <v>25.13</v>
      </c>
      <c r="AO81" s="216">
        <v>5.76</v>
      </c>
      <c r="AP81" s="218">
        <v>30.28</v>
      </c>
      <c r="AQ81" s="216">
        <v>4.01</v>
      </c>
      <c r="AR81" s="256">
        <v>39.43</v>
      </c>
      <c r="AS81" s="216">
        <v>4.12</v>
      </c>
      <c r="AT81" s="256">
        <v>25.59</v>
      </c>
      <c r="AU81" s="216">
        <v>5.61</v>
      </c>
      <c r="AV81" s="256">
        <v>30.28</v>
      </c>
      <c r="AW81" s="216">
        <v>4.01</v>
      </c>
      <c r="AX81" s="256">
        <v>25.13</v>
      </c>
      <c r="AY81" s="216">
        <v>5.76</v>
      </c>
      <c r="AZ81" s="216">
        <f t="shared" si="12"/>
        <v>13.84</v>
      </c>
      <c r="BA81" s="216">
        <f t="shared" si="13"/>
        <v>5.1500000000000021</v>
      </c>
      <c r="BB81" s="219"/>
      <c r="BC81" s="216"/>
      <c r="BD81" s="219"/>
      <c r="BE81" s="216"/>
      <c r="BF81" s="219"/>
      <c r="BG81" s="216"/>
      <c r="BH81" s="219"/>
      <c r="BI81" s="216"/>
      <c r="BJ81" s="216"/>
      <c r="BK81" s="216"/>
      <c r="BL81" s="216"/>
      <c r="BM81" s="216"/>
      <c r="BN81" s="216"/>
      <c r="BO81" s="216"/>
      <c r="BP81" s="216"/>
      <c r="BQ81" s="216"/>
      <c r="BR81" s="216"/>
    </row>
    <row r="82" spans="1:70" x14ac:dyDescent="0.25">
      <c r="A82" s="212"/>
      <c r="B82" s="212"/>
      <c r="C82" s="212">
        <v>79</v>
      </c>
      <c r="D82" s="244" t="s">
        <v>2020</v>
      </c>
      <c r="E82" s="254" t="s">
        <v>2072</v>
      </c>
      <c r="F82" s="212" t="s">
        <v>2021</v>
      </c>
      <c r="G82" s="212" t="s">
        <v>2022</v>
      </c>
      <c r="H82" s="236">
        <v>2017</v>
      </c>
      <c r="I82" s="214">
        <v>10</v>
      </c>
      <c r="J82" s="242" t="s">
        <v>1281</v>
      </c>
      <c r="K82" s="215">
        <v>60</v>
      </c>
      <c r="L82" s="216">
        <v>30</v>
      </c>
      <c r="M82" s="216">
        <v>30</v>
      </c>
      <c r="N82" s="215">
        <v>35</v>
      </c>
      <c r="O82" s="215">
        <v>25</v>
      </c>
      <c r="P82" s="243" t="s">
        <v>2024</v>
      </c>
      <c r="Q82" s="202"/>
      <c r="R82" s="202"/>
      <c r="S82" s="202">
        <v>1</v>
      </c>
      <c r="T82" s="202">
        <v>1</v>
      </c>
      <c r="U82" s="202">
        <v>1</v>
      </c>
      <c r="V82" s="202">
        <v>74.5</v>
      </c>
      <c r="W82" s="240">
        <v>1</v>
      </c>
      <c r="X82" s="240">
        <v>1</v>
      </c>
      <c r="Y82" s="240"/>
      <c r="Z82" s="242" t="s">
        <v>1218</v>
      </c>
      <c r="AA82" s="212">
        <v>3</v>
      </c>
      <c r="AB82" s="217">
        <v>12.02</v>
      </c>
      <c r="AC82" s="216">
        <v>2.44</v>
      </c>
      <c r="AD82" s="217">
        <v>24.17</v>
      </c>
      <c r="AE82" s="216">
        <v>5</v>
      </c>
      <c r="AF82" s="217">
        <v>12.06</v>
      </c>
      <c r="AG82" s="216">
        <v>2.61</v>
      </c>
      <c r="AH82" s="217">
        <v>17.690000000000001</v>
      </c>
      <c r="AI82" s="216">
        <v>5.27</v>
      </c>
      <c r="AJ82" s="218">
        <v>23.33</v>
      </c>
      <c r="AK82" s="216">
        <v>3.67</v>
      </c>
      <c r="AL82" s="218">
        <v>68.42</v>
      </c>
      <c r="AM82" s="216">
        <v>3.74</v>
      </c>
      <c r="AN82" s="218">
        <v>23.29</v>
      </c>
      <c r="AO82" s="216">
        <v>3.88</v>
      </c>
      <c r="AP82" s="218">
        <v>52.11</v>
      </c>
      <c r="AQ82" s="216">
        <v>3.98</v>
      </c>
      <c r="AR82" s="256">
        <v>68.42</v>
      </c>
      <c r="AS82" s="216">
        <v>3.74</v>
      </c>
      <c r="AT82" s="256">
        <v>23.33</v>
      </c>
      <c r="AU82" s="216">
        <v>3.67</v>
      </c>
      <c r="AV82" s="256">
        <v>52.11</v>
      </c>
      <c r="AW82" s="216">
        <v>3.98</v>
      </c>
      <c r="AX82" s="256">
        <v>23.29</v>
      </c>
      <c r="AY82" s="216">
        <v>3.88</v>
      </c>
      <c r="AZ82" s="216">
        <f t="shared" si="12"/>
        <v>45.09</v>
      </c>
      <c r="BA82" s="216">
        <f t="shared" si="13"/>
        <v>28.82</v>
      </c>
      <c r="BB82" s="219"/>
      <c r="BC82" s="216"/>
      <c r="BD82" s="219"/>
      <c r="BE82" s="216"/>
      <c r="BF82" s="219"/>
      <c r="BG82" s="216"/>
      <c r="BH82" s="219"/>
      <c r="BI82" s="216"/>
      <c r="BJ82" s="216"/>
      <c r="BK82" s="216"/>
      <c r="BL82" s="216"/>
      <c r="BM82" s="216"/>
      <c r="BN82" s="216"/>
      <c r="BO82" s="216"/>
      <c r="BP82" s="216"/>
      <c r="BQ82" s="216"/>
      <c r="BR82" s="216"/>
    </row>
    <row r="83" spans="1:70" x14ac:dyDescent="0.25">
      <c r="A83" s="212"/>
      <c r="B83" s="212"/>
      <c r="C83" s="212">
        <v>80</v>
      </c>
      <c r="D83" s="244" t="s">
        <v>2026</v>
      </c>
      <c r="E83" s="251"/>
      <c r="F83" s="212" t="s">
        <v>2027</v>
      </c>
      <c r="G83" s="242" t="s">
        <v>2028</v>
      </c>
      <c r="H83" s="236">
        <v>2017</v>
      </c>
      <c r="I83" s="214">
        <v>12</v>
      </c>
      <c r="J83" s="242" t="s">
        <v>1278</v>
      </c>
      <c r="K83" s="215">
        <v>92</v>
      </c>
      <c r="L83" s="216">
        <v>46</v>
      </c>
      <c r="M83" s="216">
        <v>46</v>
      </c>
      <c r="N83" s="215">
        <v>58</v>
      </c>
      <c r="O83" s="215">
        <v>34</v>
      </c>
      <c r="P83" s="243" t="s">
        <v>2030</v>
      </c>
      <c r="Q83" s="202"/>
      <c r="R83" s="202">
        <v>1</v>
      </c>
      <c r="S83" s="202">
        <v>1</v>
      </c>
      <c r="T83" s="202">
        <v>1</v>
      </c>
      <c r="U83" s="202"/>
      <c r="V83" s="202">
        <v>70.5</v>
      </c>
      <c r="W83" s="240">
        <v>1</v>
      </c>
      <c r="X83" s="240">
        <v>1</v>
      </c>
      <c r="Y83" s="240"/>
      <c r="Z83" s="242" t="s">
        <v>1395</v>
      </c>
      <c r="AA83" s="212">
        <v>1</v>
      </c>
      <c r="AB83" s="217">
        <v>15.47</v>
      </c>
      <c r="AC83" s="216">
        <v>2.38</v>
      </c>
      <c r="AD83" s="217">
        <v>20.76</v>
      </c>
      <c r="AE83" s="216">
        <v>4.66</v>
      </c>
      <c r="AF83" s="217">
        <v>15.36</v>
      </c>
      <c r="AG83" s="216">
        <v>2.25</v>
      </c>
      <c r="AH83" s="217">
        <v>17.59</v>
      </c>
      <c r="AI83" s="216">
        <v>3.49</v>
      </c>
      <c r="AJ83" s="218">
        <v>17.649999999999999</v>
      </c>
      <c r="AK83" s="216">
        <v>3.62</v>
      </c>
      <c r="AL83" s="218">
        <v>12.91</v>
      </c>
      <c r="AM83" s="216">
        <v>2.25</v>
      </c>
      <c r="AN83" s="218">
        <v>17.53</v>
      </c>
      <c r="AO83" s="216">
        <v>3.51</v>
      </c>
      <c r="AP83" s="218">
        <v>15.32</v>
      </c>
      <c r="AQ83" s="216">
        <v>1.77</v>
      </c>
      <c r="AR83" s="256">
        <v>17.649999999999999</v>
      </c>
      <c r="AS83" s="216">
        <v>3.62</v>
      </c>
      <c r="AT83" s="256">
        <v>12.91</v>
      </c>
      <c r="AU83" s="216">
        <v>2.25</v>
      </c>
      <c r="AV83" s="256">
        <v>17.53</v>
      </c>
      <c r="AW83" s="216">
        <v>3.51</v>
      </c>
      <c r="AX83" s="256">
        <v>15.32</v>
      </c>
      <c r="AY83" s="216">
        <v>1.77</v>
      </c>
      <c r="AZ83" s="216">
        <f t="shared" si="12"/>
        <v>4.7399999999999984</v>
      </c>
      <c r="BA83" s="216">
        <f t="shared" si="13"/>
        <v>2.2100000000000009</v>
      </c>
      <c r="BB83" s="219"/>
      <c r="BC83" s="216"/>
      <c r="BD83" s="219"/>
      <c r="BE83" s="216"/>
      <c r="BF83" s="219"/>
      <c r="BG83" s="216"/>
      <c r="BH83" s="219"/>
      <c r="BI83" s="216"/>
      <c r="BJ83" s="216"/>
      <c r="BK83" s="216"/>
      <c r="BL83" s="216"/>
      <c r="BM83" s="216"/>
      <c r="BN83" s="216"/>
      <c r="BO83" s="216"/>
      <c r="BP83" s="216"/>
      <c r="BQ83" s="216"/>
      <c r="BR83" s="216"/>
    </row>
    <row r="84" spans="1:70" x14ac:dyDescent="0.25">
      <c r="A84" s="212"/>
      <c r="B84" s="212"/>
      <c r="C84" s="212">
        <v>81</v>
      </c>
      <c r="D84" s="244" t="s">
        <v>2032</v>
      </c>
      <c r="E84" s="254" t="s">
        <v>2072</v>
      </c>
      <c r="F84" s="212" t="s">
        <v>2033</v>
      </c>
      <c r="G84" s="242" t="s">
        <v>292</v>
      </c>
      <c r="H84" s="236">
        <v>2017</v>
      </c>
      <c r="I84" s="214">
        <v>8</v>
      </c>
      <c r="J84" s="242" t="s">
        <v>1275</v>
      </c>
      <c r="K84" s="215">
        <v>74</v>
      </c>
      <c r="L84" s="216">
        <v>37</v>
      </c>
      <c r="M84" s="216">
        <v>37</v>
      </c>
      <c r="N84" s="215">
        <v>41</v>
      </c>
      <c r="O84" s="215">
        <v>33</v>
      </c>
      <c r="P84" s="243" t="s">
        <v>2036</v>
      </c>
      <c r="Q84" s="202"/>
      <c r="R84" s="202">
        <v>1</v>
      </c>
      <c r="S84" s="202">
        <v>1</v>
      </c>
      <c r="T84" s="202">
        <v>1</v>
      </c>
      <c r="U84" s="202"/>
      <c r="V84" s="202">
        <v>71</v>
      </c>
      <c r="W84" s="240">
        <v>1</v>
      </c>
      <c r="X84" s="240">
        <v>1</v>
      </c>
      <c r="Y84" s="240"/>
      <c r="Z84" s="242" t="s">
        <v>1396</v>
      </c>
      <c r="AA84" s="212">
        <v>2</v>
      </c>
      <c r="AB84" s="217">
        <v>14.63</v>
      </c>
      <c r="AC84" s="216">
        <v>2.84</v>
      </c>
      <c r="AD84" s="217">
        <v>22.45</v>
      </c>
      <c r="AE84" s="216">
        <v>3.69</v>
      </c>
      <c r="AF84" s="217">
        <v>14.92</v>
      </c>
      <c r="AG84" s="216">
        <v>2.4700000000000002</v>
      </c>
      <c r="AH84" s="217">
        <v>16.47</v>
      </c>
      <c r="AI84" s="216">
        <v>2.5499999999999998</v>
      </c>
      <c r="AJ84" s="218">
        <v>18.63</v>
      </c>
      <c r="AK84" s="216">
        <v>2.04</v>
      </c>
      <c r="AL84" s="218">
        <v>29.41</v>
      </c>
      <c r="AM84" s="216">
        <v>3.98</v>
      </c>
      <c r="AN84" s="218">
        <v>18.420000000000002</v>
      </c>
      <c r="AO84" s="216">
        <v>2.11</v>
      </c>
      <c r="AP84" s="218">
        <v>20.11</v>
      </c>
      <c r="AQ84" s="216">
        <v>2.5499999999999998</v>
      </c>
      <c r="AR84" s="256">
        <v>29.41</v>
      </c>
      <c r="AS84" s="216">
        <v>3.98</v>
      </c>
      <c r="AT84" s="256">
        <v>18.63</v>
      </c>
      <c r="AU84" s="216">
        <v>2.04</v>
      </c>
      <c r="AV84" s="256">
        <v>20.11</v>
      </c>
      <c r="AW84" s="216">
        <v>2.5499999999999998</v>
      </c>
      <c r="AX84" s="256">
        <v>18.420000000000002</v>
      </c>
      <c r="AY84" s="216">
        <v>2.11</v>
      </c>
      <c r="AZ84" s="216">
        <f t="shared" si="12"/>
        <v>10.780000000000001</v>
      </c>
      <c r="BA84" s="216">
        <f t="shared" si="13"/>
        <v>1.6899999999999977</v>
      </c>
      <c r="BB84" s="219"/>
      <c r="BC84" s="216"/>
      <c r="BD84" s="219"/>
      <c r="BE84" s="216"/>
      <c r="BF84" s="219"/>
      <c r="BG84" s="216"/>
      <c r="BH84" s="219"/>
      <c r="BI84" s="216"/>
      <c r="BJ84" s="216"/>
      <c r="BK84" s="216"/>
      <c r="BL84" s="216"/>
      <c r="BM84" s="216"/>
      <c r="BN84" s="216"/>
      <c r="BO84" s="216"/>
      <c r="BP84" s="216"/>
      <c r="BQ84" s="216"/>
      <c r="BR84" s="216"/>
    </row>
    <row r="85" spans="1:70" x14ac:dyDescent="0.25">
      <c r="A85" s="212"/>
      <c r="B85" s="212"/>
      <c r="C85" s="212">
        <v>82</v>
      </c>
      <c r="D85" s="244" t="s">
        <v>2038</v>
      </c>
      <c r="E85" s="251"/>
      <c r="F85" s="212" t="s">
        <v>2039</v>
      </c>
      <c r="G85" s="242" t="s">
        <v>2040</v>
      </c>
      <c r="H85" s="236">
        <v>2017</v>
      </c>
      <c r="I85" s="214">
        <v>11</v>
      </c>
      <c r="J85" s="242" t="s">
        <v>1278</v>
      </c>
      <c r="K85" s="215">
        <v>82</v>
      </c>
      <c r="L85" s="216">
        <v>42</v>
      </c>
      <c r="M85" s="216">
        <v>40</v>
      </c>
      <c r="N85" s="215">
        <v>42</v>
      </c>
      <c r="O85" s="215">
        <v>40</v>
      </c>
      <c r="P85" s="243" t="s">
        <v>2041</v>
      </c>
      <c r="Q85" s="202"/>
      <c r="R85" s="202">
        <v>1</v>
      </c>
      <c r="S85" s="202">
        <v>1</v>
      </c>
      <c r="T85" s="202">
        <v>1</v>
      </c>
      <c r="U85" s="202">
        <v>1</v>
      </c>
      <c r="V85" s="202">
        <v>73.900000000000006</v>
      </c>
      <c r="W85" s="240">
        <v>1</v>
      </c>
      <c r="X85" s="240"/>
      <c r="Y85" s="240"/>
      <c r="Z85" s="242" t="s">
        <v>1396</v>
      </c>
      <c r="AA85" s="212">
        <v>2</v>
      </c>
      <c r="AB85" s="217">
        <v>20.23</v>
      </c>
      <c r="AC85" s="216">
        <v>1.22</v>
      </c>
      <c r="AD85" s="217">
        <v>25.89</v>
      </c>
      <c r="AE85" s="216">
        <v>2.5499999999999998</v>
      </c>
      <c r="AF85" s="217">
        <v>20.25</v>
      </c>
      <c r="AG85" s="216">
        <v>1.1200000000000001</v>
      </c>
      <c r="AH85" s="217">
        <v>21.73</v>
      </c>
      <c r="AI85" s="216">
        <v>2.13</v>
      </c>
      <c r="AJ85" s="218"/>
      <c r="AK85" s="216"/>
      <c r="AL85" s="218"/>
      <c r="AM85" s="216"/>
      <c r="AN85" s="218"/>
      <c r="AO85" s="216"/>
      <c r="AP85" s="218"/>
      <c r="AQ85" s="216"/>
      <c r="AR85" s="256"/>
      <c r="AS85" s="216"/>
      <c r="AT85" s="256"/>
      <c r="AU85" s="216"/>
      <c r="AV85" s="256"/>
      <c r="AW85" s="216"/>
      <c r="AX85" s="256"/>
      <c r="AY85" s="216"/>
      <c r="AZ85" s="216">
        <f t="shared" si="12"/>
        <v>0</v>
      </c>
      <c r="BA85" s="216">
        <f t="shared" si="13"/>
        <v>0</v>
      </c>
      <c r="BB85" s="219"/>
      <c r="BC85" s="216"/>
      <c r="BD85" s="219"/>
      <c r="BE85" s="216"/>
      <c r="BF85" s="219"/>
      <c r="BG85" s="216"/>
      <c r="BH85" s="219"/>
      <c r="BI85" s="216"/>
      <c r="BJ85" s="216"/>
      <c r="BK85" s="216"/>
      <c r="BL85" s="216"/>
      <c r="BM85" s="216"/>
      <c r="BN85" s="216"/>
      <c r="BO85" s="216"/>
      <c r="BP85" s="216"/>
      <c r="BQ85" s="216"/>
      <c r="BR85" s="216"/>
    </row>
    <row r="86" spans="1:70" x14ac:dyDescent="0.25">
      <c r="A86" s="212"/>
      <c r="B86" s="212"/>
      <c r="C86" s="212">
        <v>83</v>
      </c>
      <c r="D86" s="244" t="s">
        <v>2042</v>
      </c>
      <c r="E86" s="251"/>
      <c r="F86" s="212" t="s">
        <v>2043</v>
      </c>
      <c r="G86" s="242" t="s">
        <v>2044</v>
      </c>
      <c r="H86" s="236">
        <v>2017</v>
      </c>
      <c r="I86" s="214">
        <v>10</v>
      </c>
      <c r="J86" s="242" t="s">
        <v>1275</v>
      </c>
      <c r="K86" s="215">
        <v>124</v>
      </c>
      <c r="L86" s="216">
        <v>62</v>
      </c>
      <c r="M86" s="216">
        <v>62</v>
      </c>
      <c r="N86" s="215">
        <v>70</v>
      </c>
      <c r="O86" s="215">
        <v>54</v>
      </c>
      <c r="P86" s="243" t="s">
        <v>462</v>
      </c>
      <c r="Q86" s="202"/>
      <c r="R86" s="202">
        <v>1</v>
      </c>
      <c r="S86" s="202">
        <v>1</v>
      </c>
      <c r="T86" s="202">
        <v>1</v>
      </c>
      <c r="U86" s="202">
        <v>1</v>
      </c>
      <c r="V86" s="202">
        <v>73.599999999999994</v>
      </c>
      <c r="W86" s="240"/>
      <c r="X86" s="240">
        <v>1</v>
      </c>
      <c r="Y86" s="240"/>
      <c r="Z86" s="242" t="s">
        <v>1395</v>
      </c>
      <c r="AA86" s="212">
        <v>1</v>
      </c>
      <c r="AB86" s="217"/>
      <c r="AC86" s="216"/>
      <c r="AD86" s="217"/>
      <c r="AE86" s="216"/>
      <c r="AF86" s="217"/>
      <c r="AG86" s="216"/>
      <c r="AH86" s="217"/>
      <c r="AI86" s="216"/>
      <c r="AJ86" s="218">
        <v>18.649999999999999</v>
      </c>
      <c r="AK86" s="216">
        <v>8.65</v>
      </c>
      <c r="AL86" s="218">
        <v>13.98</v>
      </c>
      <c r="AM86" s="216">
        <v>4.28</v>
      </c>
      <c r="AN86" s="218">
        <v>18.739999999999998</v>
      </c>
      <c r="AO86" s="216">
        <v>8.4700000000000006</v>
      </c>
      <c r="AP86" s="218">
        <v>17.39</v>
      </c>
      <c r="AQ86" s="216">
        <v>4.58</v>
      </c>
      <c r="AR86" s="256">
        <v>18.649999999999999</v>
      </c>
      <c r="AS86" s="216">
        <v>8.65</v>
      </c>
      <c r="AT86" s="256">
        <v>13.98</v>
      </c>
      <c r="AU86" s="216">
        <v>4.28</v>
      </c>
      <c r="AV86" s="256">
        <v>18.739999999999998</v>
      </c>
      <c r="AW86" s="216">
        <v>8.4700000000000006</v>
      </c>
      <c r="AX86" s="256">
        <v>17.39</v>
      </c>
      <c r="AY86" s="216">
        <v>4.58</v>
      </c>
      <c r="AZ86" s="216">
        <f t="shared" si="12"/>
        <v>4.6699999999999982</v>
      </c>
      <c r="BA86" s="216">
        <f t="shared" si="13"/>
        <v>1.3499999999999979</v>
      </c>
      <c r="BB86" s="219"/>
      <c r="BC86" s="216"/>
      <c r="BD86" s="219"/>
      <c r="BE86" s="216"/>
      <c r="BF86" s="219"/>
      <c r="BG86" s="216"/>
      <c r="BH86" s="219"/>
      <c r="BI86" s="216"/>
      <c r="BJ86" s="216"/>
      <c r="BK86" s="216"/>
      <c r="BL86" s="216"/>
      <c r="BM86" s="216"/>
      <c r="BN86" s="216"/>
      <c r="BO86" s="216"/>
      <c r="BP86" s="216"/>
      <c r="BQ86" s="216"/>
      <c r="BR86" s="216"/>
    </row>
    <row r="87" spans="1:70" x14ac:dyDescent="0.25">
      <c r="A87" s="212"/>
      <c r="B87" s="212"/>
      <c r="C87" s="212">
        <v>84</v>
      </c>
      <c r="D87" s="244" t="s">
        <v>2046</v>
      </c>
      <c r="E87" s="254" t="s">
        <v>2072</v>
      </c>
      <c r="F87" s="212" t="s">
        <v>2047</v>
      </c>
      <c r="G87" s="242" t="s">
        <v>2048</v>
      </c>
      <c r="H87" s="236">
        <v>2017</v>
      </c>
      <c r="I87" s="214">
        <v>11</v>
      </c>
      <c r="J87" s="242" t="s">
        <v>1279</v>
      </c>
      <c r="K87" s="215">
        <v>108</v>
      </c>
      <c r="L87" s="216">
        <v>54</v>
      </c>
      <c r="M87" s="216">
        <v>54</v>
      </c>
      <c r="N87" s="215">
        <v>55</v>
      </c>
      <c r="O87" s="215">
        <v>53</v>
      </c>
      <c r="P87" s="243" t="s">
        <v>2050</v>
      </c>
      <c r="Q87" s="202"/>
      <c r="R87" s="202">
        <v>1</v>
      </c>
      <c r="S87" s="202">
        <v>1</v>
      </c>
      <c r="T87" s="202">
        <v>1</v>
      </c>
      <c r="U87" s="202">
        <v>1</v>
      </c>
      <c r="V87" s="202">
        <v>74</v>
      </c>
      <c r="W87" s="240">
        <v>1</v>
      </c>
      <c r="X87" s="240">
        <v>1</v>
      </c>
      <c r="Y87" s="240"/>
      <c r="Z87" s="242" t="s">
        <v>1218</v>
      </c>
      <c r="AA87" s="212">
        <v>3</v>
      </c>
      <c r="AB87" s="217">
        <v>15.2</v>
      </c>
      <c r="AC87" s="216">
        <v>3</v>
      </c>
      <c r="AD87" s="217">
        <v>20.6</v>
      </c>
      <c r="AE87" s="216">
        <v>4.7</v>
      </c>
      <c r="AF87" s="217">
        <v>15.3</v>
      </c>
      <c r="AG87" s="216">
        <v>3.1</v>
      </c>
      <c r="AH87" s="217">
        <v>18.100000000000001</v>
      </c>
      <c r="AI87" s="216">
        <v>4.3</v>
      </c>
      <c r="AJ87" s="218">
        <v>36.700000000000003</v>
      </c>
      <c r="AK87" s="216">
        <v>4.2</v>
      </c>
      <c r="AL87" s="218">
        <v>50.3</v>
      </c>
      <c r="AM87" s="216">
        <v>5.7</v>
      </c>
      <c r="AN87" s="218">
        <v>35.6</v>
      </c>
      <c r="AO87" s="216">
        <v>5.7</v>
      </c>
      <c r="AP87" s="218">
        <v>45.2</v>
      </c>
      <c r="AQ87" s="216">
        <v>4.3</v>
      </c>
      <c r="AR87" s="256">
        <v>50.3</v>
      </c>
      <c r="AS87" s="216">
        <v>5.7</v>
      </c>
      <c r="AT87" s="256">
        <v>36.700000000000003</v>
      </c>
      <c r="AU87" s="216">
        <v>4.2</v>
      </c>
      <c r="AV87" s="256">
        <v>45.2</v>
      </c>
      <c r="AW87" s="216">
        <v>4.3</v>
      </c>
      <c r="AX87" s="256">
        <v>35.6</v>
      </c>
      <c r="AY87" s="216">
        <v>5.7</v>
      </c>
      <c r="AZ87" s="216">
        <f t="shared" si="12"/>
        <v>13.599999999999994</v>
      </c>
      <c r="BA87" s="216">
        <f t="shared" si="13"/>
        <v>9.6000000000000014</v>
      </c>
      <c r="BB87" s="219"/>
      <c r="BC87" s="216"/>
      <c r="BD87" s="219"/>
      <c r="BE87" s="216"/>
      <c r="BF87" s="219"/>
      <c r="BG87" s="216"/>
      <c r="BH87" s="219"/>
      <c r="BI87" s="216"/>
      <c r="BJ87" s="216"/>
      <c r="BK87" s="216"/>
      <c r="BL87" s="216"/>
      <c r="BM87" s="216"/>
      <c r="BN87" s="216"/>
      <c r="BO87" s="216"/>
      <c r="BP87" s="216"/>
      <c r="BQ87" s="216"/>
      <c r="BR87" s="216"/>
    </row>
    <row r="88" spans="1:70" x14ac:dyDescent="0.25">
      <c r="A88" s="212"/>
      <c r="B88" s="212"/>
      <c r="C88" s="212">
        <v>85</v>
      </c>
      <c r="D88" s="244" t="s">
        <v>2052</v>
      </c>
      <c r="E88" s="254" t="s">
        <v>2072</v>
      </c>
      <c r="F88" s="212" t="s">
        <v>2053</v>
      </c>
      <c r="G88" s="242" t="s">
        <v>2054</v>
      </c>
      <c r="H88" s="236">
        <v>2017</v>
      </c>
      <c r="I88" s="214">
        <v>9</v>
      </c>
      <c r="J88" s="212" t="s">
        <v>1281</v>
      </c>
      <c r="K88" s="215">
        <v>98</v>
      </c>
      <c r="L88" s="216">
        <v>49</v>
      </c>
      <c r="M88" s="216">
        <v>49</v>
      </c>
      <c r="N88" s="215">
        <v>62</v>
      </c>
      <c r="O88" s="215">
        <v>36</v>
      </c>
      <c r="P88" s="243" t="s">
        <v>164</v>
      </c>
      <c r="Q88" s="202"/>
      <c r="R88" s="202">
        <v>1</v>
      </c>
      <c r="S88" s="202">
        <v>1</v>
      </c>
      <c r="T88" s="202">
        <v>1</v>
      </c>
      <c r="U88" s="202">
        <v>1</v>
      </c>
      <c r="V88" s="202">
        <v>73</v>
      </c>
      <c r="W88" s="240">
        <v>1</v>
      </c>
      <c r="X88" s="240">
        <v>1</v>
      </c>
      <c r="Y88" s="240"/>
      <c r="Z88" s="242" t="s">
        <v>1396</v>
      </c>
      <c r="AA88" s="212">
        <v>2</v>
      </c>
      <c r="AB88" s="217">
        <v>13.4</v>
      </c>
      <c r="AC88" s="216">
        <v>5.2</v>
      </c>
      <c r="AD88" s="217">
        <v>18.7</v>
      </c>
      <c r="AE88" s="216">
        <v>6.5</v>
      </c>
      <c r="AF88" s="217">
        <v>13.3</v>
      </c>
      <c r="AG88" s="216">
        <v>5.4</v>
      </c>
      <c r="AH88" s="217">
        <v>15.1</v>
      </c>
      <c r="AI88" s="216">
        <v>5.7</v>
      </c>
      <c r="AJ88" s="218">
        <v>46.3</v>
      </c>
      <c r="AK88" s="216">
        <v>6.6</v>
      </c>
      <c r="AL88" s="218">
        <v>68.900000000000006</v>
      </c>
      <c r="AM88" s="216">
        <v>7.2</v>
      </c>
      <c r="AN88" s="218">
        <v>47.1</v>
      </c>
      <c r="AO88" s="216">
        <v>6.4</v>
      </c>
      <c r="AP88" s="218">
        <v>55.7</v>
      </c>
      <c r="AQ88" s="216">
        <v>6.8</v>
      </c>
      <c r="AR88" s="256">
        <v>68.900000000000006</v>
      </c>
      <c r="AS88" s="216">
        <v>7.2</v>
      </c>
      <c r="AT88" s="256">
        <v>46.3</v>
      </c>
      <c r="AU88" s="216">
        <v>6.6</v>
      </c>
      <c r="AV88" s="256">
        <v>55.7</v>
      </c>
      <c r="AW88" s="216">
        <v>6.8</v>
      </c>
      <c r="AX88" s="256">
        <v>47.1</v>
      </c>
      <c r="AY88" s="216">
        <v>6.4</v>
      </c>
      <c r="AZ88" s="216">
        <f t="shared" si="12"/>
        <v>22.600000000000009</v>
      </c>
      <c r="BA88" s="216">
        <f t="shared" si="13"/>
        <v>8.6000000000000014</v>
      </c>
      <c r="BB88" s="219"/>
      <c r="BC88" s="216"/>
      <c r="BD88" s="219"/>
      <c r="BE88" s="216"/>
      <c r="BF88" s="219"/>
      <c r="BG88" s="216"/>
      <c r="BH88" s="219"/>
      <c r="BI88" s="216"/>
      <c r="BJ88" s="216"/>
      <c r="BK88" s="216"/>
      <c r="BL88" s="216"/>
      <c r="BM88" s="216"/>
      <c r="BN88" s="216"/>
      <c r="BO88" s="216"/>
      <c r="BP88" s="216"/>
      <c r="BQ88" s="216"/>
      <c r="BR88" s="216"/>
    </row>
    <row r="89" spans="1:70" x14ac:dyDescent="0.25">
      <c r="A89" s="212"/>
      <c r="B89" s="212"/>
      <c r="C89" s="212">
        <v>86</v>
      </c>
      <c r="D89" s="244" t="s">
        <v>2057</v>
      </c>
      <c r="E89" s="254" t="s">
        <v>2072</v>
      </c>
      <c r="F89" s="212" t="s">
        <v>2058</v>
      </c>
      <c r="G89" s="242" t="s">
        <v>55</v>
      </c>
      <c r="H89" s="236">
        <v>2017</v>
      </c>
      <c r="I89" s="214">
        <v>11</v>
      </c>
      <c r="J89" s="242" t="s">
        <v>1279</v>
      </c>
      <c r="K89" s="215">
        <v>100</v>
      </c>
      <c r="L89" s="216">
        <v>50</v>
      </c>
      <c r="M89" s="216">
        <v>50</v>
      </c>
      <c r="N89" s="215">
        <v>47</v>
      </c>
      <c r="O89" s="215">
        <v>53</v>
      </c>
      <c r="P89" s="243" t="s">
        <v>2060</v>
      </c>
      <c r="Q89" s="202"/>
      <c r="R89" s="202">
        <v>1</v>
      </c>
      <c r="S89" s="202">
        <v>1</v>
      </c>
      <c r="T89" s="202">
        <v>1</v>
      </c>
      <c r="U89" s="202">
        <v>1</v>
      </c>
      <c r="V89" s="202">
        <v>75</v>
      </c>
      <c r="W89" s="240"/>
      <c r="X89" s="240">
        <v>1</v>
      </c>
      <c r="Y89" s="240"/>
      <c r="Z89" s="242" t="s">
        <v>1395</v>
      </c>
      <c r="AA89" s="212">
        <v>1</v>
      </c>
      <c r="AB89" s="217"/>
      <c r="AC89" s="216"/>
      <c r="AD89" s="217"/>
      <c r="AE89" s="216"/>
      <c r="AF89" s="217"/>
      <c r="AG89" s="216"/>
      <c r="AH89" s="217"/>
      <c r="AI89" s="216"/>
      <c r="AJ89" s="218">
        <v>66.209999999999994</v>
      </c>
      <c r="AK89" s="216">
        <v>3.45</v>
      </c>
      <c r="AL89" s="218">
        <v>73.5</v>
      </c>
      <c r="AM89" s="216">
        <v>4.03</v>
      </c>
      <c r="AN89" s="218">
        <v>66.53</v>
      </c>
      <c r="AO89" s="216">
        <v>2.5299999999999998</v>
      </c>
      <c r="AP89" s="218">
        <v>67.44</v>
      </c>
      <c r="AQ89" s="216">
        <v>4.22</v>
      </c>
      <c r="AR89" s="256">
        <v>73.5</v>
      </c>
      <c r="AS89" s="216">
        <v>4.03</v>
      </c>
      <c r="AT89" s="256">
        <v>66.209999999999994</v>
      </c>
      <c r="AU89" s="216">
        <v>3.45</v>
      </c>
      <c r="AV89" s="256">
        <v>67.44</v>
      </c>
      <c r="AW89" s="216">
        <v>4.22</v>
      </c>
      <c r="AX89" s="256">
        <v>66.53</v>
      </c>
      <c r="AY89" s="216">
        <v>2.5299999999999998</v>
      </c>
      <c r="AZ89" s="216">
        <f t="shared" si="12"/>
        <v>7.2900000000000063</v>
      </c>
      <c r="BA89" s="216">
        <f t="shared" si="13"/>
        <v>0.90999999999999659</v>
      </c>
      <c r="BB89" s="219"/>
      <c r="BC89" s="216"/>
      <c r="BD89" s="219"/>
      <c r="BE89" s="216"/>
      <c r="BF89" s="219"/>
      <c r="BG89" s="216"/>
      <c r="BH89" s="219"/>
      <c r="BI89" s="216"/>
      <c r="BJ89" s="216"/>
      <c r="BK89" s="216"/>
      <c r="BL89" s="216"/>
      <c r="BM89" s="216"/>
      <c r="BN89" s="216"/>
      <c r="BO89" s="216"/>
      <c r="BP89" s="216"/>
      <c r="BQ89" s="216"/>
      <c r="BR89" s="216"/>
    </row>
    <row r="90" spans="1:70" x14ac:dyDescent="0.25">
      <c r="A90" s="212"/>
      <c r="B90" s="212"/>
      <c r="C90" s="212">
        <v>87</v>
      </c>
      <c r="D90" s="244" t="s">
        <v>2061</v>
      </c>
      <c r="E90" s="254"/>
      <c r="F90" s="212" t="s">
        <v>2062</v>
      </c>
      <c r="G90" s="212" t="s">
        <v>210</v>
      </c>
      <c r="H90" s="236">
        <v>2017</v>
      </c>
      <c r="I90" s="214">
        <v>10</v>
      </c>
      <c r="J90" s="242" t="s">
        <v>1276</v>
      </c>
      <c r="K90" s="215">
        <v>120</v>
      </c>
      <c r="L90" s="216">
        <v>60</v>
      </c>
      <c r="M90" s="216">
        <v>60</v>
      </c>
      <c r="N90" s="215">
        <v>71</v>
      </c>
      <c r="O90" s="215">
        <v>49</v>
      </c>
      <c r="P90" s="243" t="s">
        <v>2063</v>
      </c>
      <c r="Q90" s="202"/>
      <c r="R90" s="202"/>
      <c r="S90" s="202">
        <v>1</v>
      </c>
      <c r="T90" s="202">
        <v>1</v>
      </c>
      <c r="U90" s="202">
        <v>1</v>
      </c>
      <c r="V90" s="202">
        <v>66.5</v>
      </c>
      <c r="W90" s="240">
        <v>1</v>
      </c>
      <c r="X90" s="240">
        <v>1</v>
      </c>
      <c r="Y90" s="240"/>
      <c r="Z90" s="242" t="s">
        <v>1395</v>
      </c>
      <c r="AA90" s="212">
        <v>1</v>
      </c>
      <c r="AB90" s="217">
        <v>15.89</v>
      </c>
      <c r="AC90" s="216">
        <v>4.1100000000000003</v>
      </c>
      <c r="AD90" s="217">
        <v>19.05</v>
      </c>
      <c r="AE90" s="216">
        <v>3.77</v>
      </c>
      <c r="AF90" s="217">
        <v>16.010000000000002</v>
      </c>
      <c r="AG90" s="216">
        <v>3.49</v>
      </c>
      <c r="AH90" s="217">
        <v>19.11</v>
      </c>
      <c r="AI90" s="216">
        <v>2.33</v>
      </c>
      <c r="AJ90" s="218">
        <v>27.32</v>
      </c>
      <c r="AK90" s="216">
        <v>4.01</v>
      </c>
      <c r="AL90" s="218">
        <v>22.32</v>
      </c>
      <c r="AM90" s="216">
        <v>4.09</v>
      </c>
      <c r="AN90" s="218">
        <v>25.88</v>
      </c>
      <c r="AO90" s="216">
        <v>3.48</v>
      </c>
      <c r="AP90" s="218">
        <v>27.46</v>
      </c>
      <c r="AQ90" s="216">
        <v>4.37</v>
      </c>
      <c r="AR90" s="256">
        <v>27.32</v>
      </c>
      <c r="AS90" s="216">
        <v>4.01</v>
      </c>
      <c r="AT90" s="256">
        <v>22.32</v>
      </c>
      <c r="AU90" s="216">
        <v>4.09</v>
      </c>
      <c r="AV90" s="256">
        <v>25.88</v>
      </c>
      <c r="AW90" s="216">
        <v>3.48</v>
      </c>
      <c r="AX90" s="256">
        <v>27.46</v>
      </c>
      <c r="AY90" s="216">
        <v>4.37</v>
      </c>
      <c r="AZ90" s="216">
        <f t="shared" si="12"/>
        <v>5</v>
      </c>
      <c r="BA90" s="216">
        <f t="shared" si="13"/>
        <v>-1.5800000000000018</v>
      </c>
      <c r="BB90" s="219"/>
      <c r="BC90" s="216"/>
      <c r="BD90" s="219"/>
      <c r="BE90" s="216"/>
      <c r="BF90" s="219"/>
      <c r="BG90" s="216"/>
      <c r="BH90" s="219"/>
      <c r="BI90" s="216"/>
      <c r="BJ90" s="216"/>
      <c r="BK90" s="216"/>
      <c r="BL90" s="216"/>
      <c r="BM90" s="216"/>
      <c r="BN90" s="216"/>
      <c r="BO90" s="216"/>
      <c r="BP90" s="216"/>
      <c r="BQ90" s="216"/>
      <c r="BR90" s="216"/>
    </row>
    <row r="91" spans="1:70" x14ac:dyDescent="0.25">
      <c r="A91" s="212"/>
      <c r="B91" s="212"/>
      <c r="C91" s="212">
        <v>88</v>
      </c>
      <c r="D91" s="244" t="s">
        <v>2066</v>
      </c>
      <c r="E91" s="254" t="s">
        <v>2072</v>
      </c>
      <c r="F91" s="212" t="s">
        <v>2067</v>
      </c>
      <c r="G91" s="242" t="s">
        <v>2068</v>
      </c>
      <c r="H91" s="236">
        <v>2017</v>
      </c>
      <c r="I91" s="214">
        <v>8</v>
      </c>
      <c r="J91" s="242" t="s">
        <v>1275</v>
      </c>
      <c r="K91" s="215">
        <v>60</v>
      </c>
      <c r="L91" s="216">
        <v>30</v>
      </c>
      <c r="M91" s="216">
        <v>30</v>
      </c>
      <c r="N91" s="215">
        <v>43</v>
      </c>
      <c r="O91" s="215">
        <v>17</v>
      </c>
      <c r="P91" s="243" t="s">
        <v>2069</v>
      </c>
      <c r="Q91" s="202">
        <v>1</v>
      </c>
      <c r="R91" s="202">
        <v>1</v>
      </c>
      <c r="S91" s="202">
        <v>1</v>
      </c>
      <c r="T91" s="202">
        <v>1</v>
      </c>
      <c r="U91" s="202"/>
      <c r="V91" s="202">
        <v>62.1</v>
      </c>
      <c r="W91" s="240">
        <v>1</v>
      </c>
      <c r="X91" s="240">
        <v>1</v>
      </c>
      <c r="Y91" s="240"/>
      <c r="Z91" s="242" t="s">
        <v>1395</v>
      </c>
      <c r="AA91" s="212">
        <v>1</v>
      </c>
      <c r="AB91" s="217">
        <v>17.89</v>
      </c>
      <c r="AC91" s="216">
        <v>4.0999999999999996</v>
      </c>
      <c r="AD91" s="217">
        <v>25.96</v>
      </c>
      <c r="AE91" s="216">
        <v>6.21</v>
      </c>
      <c r="AF91" s="217">
        <v>18.21</v>
      </c>
      <c r="AG91" s="216">
        <v>2.9</v>
      </c>
      <c r="AH91" s="217">
        <v>21.67</v>
      </c>
      <c r="AI91" s="216">
        <v>3.28</v>
      </c>
      <c r="AJ91" s="218">
        <v>38.409999999999997</v>
      </c>
      <c r="AK91" s="216">
        <v>2.87</v>
      </c>
      <c r="AL91" s="218">
        <v>45.13</v>
      </c>
      <c r="AM91" s="216">
        <v>3.17</v>
      </c>
      <c r="AN91" s="218">
        <v>39.130000000000003</v>
      </c>
      <c r="AO91" s="216">
        <v>3.1</v>
      </c>
      <c r="AP91" s="218">
        <v>41.5</v>
      </c>
      <c r="AQ91" s="216">
        <v>1.63</v>
      </c>
      <c r="AR91" s="256">
        <v>45.13</v>
      </c>
      <c r="AS91" s="216">
        <v>3.17</v>
      </c>
      <c r="AT91" s="256">
        <v>38.409999999999997</v>
      </c>
      <c r="AU91" s="216">
        <v>2.87</v>
      </c>
      <c r="AV91" s="256">
        <v>41.5</v>
      </c>
      <c r="AW91" s="216">
        <v>1.63</v>
      </c>
      <c r="AX91" s="256">
        <v>39.130000000000003</v>
      </c>
      <c r="AY91" s="216">
        <v>3.1</v>
      </c>
      <c r="AZ91" s="216">
        <f t="shared" si="12"/>
        <v>6.720000000000006</v>
      </c>
      <c r="BA91" s="216">
        <f t="shared" si="13"/>
        <v>2.3699999999999974</v>
      </c>
      <c r="BB91" s="219"/>
      <c r="BC91" s="216"/>
      <c r="BD91" s="219"/>
      <c r="BE91" s="216"/>
      <c r="BF91" s="219"/>
      <c r="BG91" s="216"/>
      <c r="BH91" s="219"/>
      <c r="BI91" s="216"/>
      <c r="BJ91" s="216"/>
      <c r="BK91" s="216"/>
      <c r="BL91" s="216"/>
      <c r="BM91" s="216"/>
      <c r="BN91" s="216"/>
      <c r="BO91" s="216"/>
      <c r="BP91" s="216"/>
      <c r="BQ91" s="216"/>
      <c r="BR91" s="216"/>
    </row>
    <row r="92" spans="1:70" x14ac:dyDescent="0.25">
      <c r="A92" s="212"/>
      <c r="B92" s="212"/>
      <c r="C92" s="212"/>
      <c r="D92" s="244"/>
      <c r="E92" s="251"/>
      <c r="F92" s="212"/>
      <c r="G92" s="212"/>
      <c r="H92" s="236"/>
      <c r="I92" s="214"/>
      <c r="J92" s="242"/>
      <c r="K92" s="215"/>
      <c r="L92" s="216"/>
      <c r="M92" s="216"/>
      <c r="N92" s="215"/>
      <c r="O92" s="215"/>
      <c r="P92" s="243"/>
      <c r="Q92" s="202"/>
      <c r="R92" s="202"/>
      <c r="S92" s="202"/>
      <c r="T92" s="202"/>
      <c r="U92" s="202"/>
      <c r="V92" s="202"/>
      <c r="Z92" s="242"/>
      <c r="AA92" s="212"/>
      <c r="AB92" s="217"/>
      <c r="AC92" s="216"/>
      <c r="AD92" s="217"/>
      <c r="AE92" s="216"/>
      <c r="AF92" s="217"/>
      <c r="AG92" s="216"/>
      <c r="AH92" s="217"/>
      <c r="AI92" s="216"/>
      <c r="AJ92" s="218"/>
      <c r="AK92" s="216"/>
      <c r="AL92" s="218"/>
      <c r="AM92" s="216"/>
      <c r="AN92" s="218"/>
      <c r="AO92" s="216"/>
      <c r="AP92" s="218"/>
      <c r="AQ92" s="216"/>
      <c r="AR92" s="256"/>
      <c r="AS92" s="216"/>
      <c r="AT92" s="256"/>
      <c r="AU92" s="216"/>
      <c r="AV92" s="256"/>
      <c r="AW92" s="216"/>
      <c r="AX92" s="256"/>
      <c r="AY92" s="216"/>
      <c r="AZ92" s="216"/>
      <c r="BA92" s="216"/>
      <c r="BB92" s="219"/>
      <c r="BC92" s="216"/>
      <c r="BD92" s="219"/>
      <c r="BE92" s="216"/>
      <c r="BF92" s="219"/>
      <c r="BG92" s="216"/>
      <c r="BH92" s="219"/>
      <c r="BI92" s="216"/>
      <c r="BJ92" s="216"/>
      <c r="BK92" s="216"/>
      <c r="BL92" s="216"/>
      <c r="BM92" s="216"/>
      <c r="BN92" s="216"/>
      <c r="BO92" s="216"/>
      <c r="BP92" s="216"/>
      <c r="BQ92" s="216"/>
      <c r="BR92" s="216"/>
    </row>
    <row r="93" spans="1:70" x14ac:dyDescent="0.25">
      <c r="A93" s="212"/>
      <c r="B93" s="212"/>
      <c r="C93" s="212"/>
      <c r="D93" s="244"/>
      <c r="E93" s="251"/>
      <c r="F93" s="212"/>
      <c r="G93" s="212"/>
      <c r="H93" s="236"/>
      <c r="I93" s="214"/>
      <c r="J93" s="242"/>
      <c r="K93" s="215"/>
      <c r="L93" s="216"/>
      <c r="M93" s="216"/>
      <c r="N93" s="215"/>
      <c r="O93" s="215"/>
      <c r="P93" s="243"/>
      <c r="Q93" s="202"/>
      <c r="R93" s="202"/>
      <c r="S93" s="202"/>
      <c r="T93" s="202"/>
      <c r="U93" s="202"/>
      <c r="V93" s="202"/>
      <c r="W93" s="240"/>
      <c r="X93" s="240"/>
      <c r="Y93" s="240"/>
      <c r="Z93" s="242"/>
      <c r="AA93" s="212"/>
      <c r="AB93" s="217"/>
      <c r="AC93" s="216"/>
      <c r="AD93" s="217"/>
      <c r="AE93" s="216"/>
      <c r="AF93" s="217"/>
      <c r="AG93" s="216"/>
      <c r="AH93" s="217"/>
      <c r="AI93" s="216"/>
      <c r="AJ93" s="218"/>
      <c r="AK93" s="216"/>
      <c r="AL93" s="218"/>
      <c r="AM93" s="216"/>
      <c r="AN93" s="218"/>
      <c r="AO93" s="216"/>
      <c r="AP93" s="218"/>
      <c r="AQ93" s="216"/>
      <c r="AR93" s="256"/>
      <c r="AS93" s="216"/>
      <c r="AT93" s="256"/>
      <c r="AU93" s="216"/>
      <c r="AV93" s="256"/>
      <c r="AW93" s="216"/>
      <c r="AX93" s="256"/>
      <c r="AY93" s="216"/>
      <c r="AZ93" s="216"/>
      <c r="BA93" s="216"/>
      <c r="BB93" s="219"/>
      <c r="BC93" s="216"/>
      <c r="BD93" s="219"/>
      <c r="BE93" s="216"/>
      <c r="BF93" s="219"/>
      <c r="BG93" s="216"/>
      <c r="BH93" s="219"/>
      <c r="BI93" s="216"/>
      <c r="BJ93" s="216"/>
      <c r="BK93" s="216"/>
      <c r="BL93" s="216"/>
      <c r="BM93" s="216"/>
      <c r="BN93" s="216"/>
      <c r="BO93" s="216"/>
      <c r="BP93" s="216"/>
      <c r="BQ93" s="216"/>
      <c r="BR93" s="216"/>
    </row>
    <row r="94" spans="1:70" x14ac:dyDescent="0.25">
      <c r="A94" s="212"/>
      <c r="B94" s="212"/>
      <c r="C94" s="212"/>
      <c r="D94" s="244"/>
      <c r="E94" s="251"/>
      <c r="F94" s="212"/>
      <c r="G94" s="212"/>
      <c r="H94" s="236"/>
      <c r="I94" s="214"/>
      <c r="J94" s="242"/>
      <c r="K94" s="215"/>
      <c r="L94" s="216"/>
      <c r="M94" s="216"/>
      <c r="N94" s="215"/>
      <c r="O94" s="215"/>
      <c r="P94" s="243"/>
      <c r="Q94" s="202"/>
      <c r="R94" s="202"/>
      <c r="S94" s="202"/>
      <c r="T94" s="202"/>
      <c r="U94" s="202"/>
      <c r="V94" s="202"/>
      <c r="W94" s="240"/>
      <c r="X94" s="240"/>
      <c r="Y94" s="240"/>
      <c r="Z94" s="242"/>
      <c r="AA94" s="212"/>
      <c r="AB94" s="217"/>
      <c r="AC94" s="216"/>
      <c r="AD94" s="217"/>
      <c r="AE94" s="216"/>
      <c r="AF94" s="217"/>
      <c r="AG94" s="216"/>
      <c r="AH94" s="217"/>
      <c r="AI94" s="216"/>
      <c r="AJ94" s="218"/>
      <c r="AK94" s="216"/>
      <c r="AL94" s="218"/>
      <c r="AM94" s="216"/>
      <c r="AN94" s="218"/>
      <c r="AO94" s="216"/>
      <c r="AP94" s="218"/>
      <c r="AQ94" s="216"/>
      <c r="AR94" s="256"/>
      <c r="AS94" s="216"/>
      <c r="AT94" s="256"/>
      <c r="AU94" s="216"/>
      <c r="AV94" s="256"/>
      <c r="AW94" s="216"/>
      <c r="AX94" s="256"/>
      <c r="AY94" s="216"/>
      <c r="AZ94" s="216"/>
      <c r="BA94" s="216"/>
      <c r="BB94" s="219"/>
      <c r="BC94" s="216"/>
      <c r="BD94" s="219"/>
      <c r="BE94" s="216"/>
      <c r="BF94" s="219"/>
      <c r="BG94" s="216"/>
      <c r="BH94" s="219"/>
      <c r="BI94" s="216"/>
      <c r="BJ94" s="216"/>
      <c r="BK94" s="216"/>
      <c r="BL94" s="216"/>
      <c r="BM94" s="216"/>
      <c r="BN94" s="216"/>
      <c r="BO94" s="216"/>
      <c r="BP94" s="216"/>
      <c r="BQ94" s="216"/>
      <c r="BR94" s="216"/>
    </row>
    <row r="95" spans="1:70" x14ac:dyDescent="0.25">
      <c r="A95" s="212"/>
      <c r="B95" s="212"/>
      <c r="C95" s="212"/>
      <c r="D95" s="244"/>
      <c r="E95" s="251"/>
      <c r="F95" s="212"/>
      <c r="G95" s="212"/>
      <c r="H95" s="236"/>
      <c r="I95" s="214"/>
      <c r="J95" s="242"/>
      <c r="K95" s="215"/>
      <c r="L95" s="216"/>
      <c r="M95" s="216"/>
      <c r="N95" s="215"/>
      <c r="O95" s="215"/>
      <c r="P95" s="243"/>
      <c r="Q95" s="202"/>
      <c r="R95" s="202"/>
      <c r="S95" s="202"/>
      <c r="T95" s="202"/>
      <c r="U95" s="202"/>
      <c r="V95" s="202"/>
      <c r="W95" s="240"/>
      <c r="X95" s="240"/>
      <c r="Y95" s="240"/>
      <c r="Z95" s="242"/>
      <c r="AA95" s="212"/>
      <c r="AB95" s="217"/>
      <c r="AC95" s="216"/>
      <c r="AD95" s="217"/>
      <c r="AE95" s="216"/>
      <c r="AF95" s="217"/>
      <c r="AG95" s="216"/>
      <c r="AH95" s="217"/>
      <c r="AI95" s="216"/>
      <c r="AJ95" s="218"/>
      <c r="AK95" s="216"/>
      <c r="AL95" s="218"/>
      <c r="AM95" s="216"/>
      <c r="AN95" s="218"/>
      <c r="AO95" s="216"/>
      <c r="AP95" s="218"/>
      <c r="AQ95" s="216"/>
      <c r="AR95" s="256"/>
      <c r="AS95" s="216"/>
      <c r="AT95" s="256"/>
      <c r="AU95" s="216"/>
      <c r="AV95" s="256"/>
      <c r="AW95" s="216"/>
      <c r="AX95" s="256"/>
      <c r="AY95" s="216"/>
      <c r="AZ95" s="216"/>
      <c r="BA95" s="216"/>
      <c r="BB95" s="219"/>
      <c r="BC95" s="216"/>
      <c r="BD95" s="219"/>
      <c r="BE95" s="216"/>
      <c r="BF95" s="219"/>
      <c r="BG95" s="216"/>
      <c r="BH95" s="219"/>
      <c r="BI95" s="216"/>
      <c r="BJ95" s="216"/>
      <c r="BK95" s="216"/>
      <c r="BL95" s="216"/>
      <c r="BM95" s="216"/>
      <c r="BN95" s="216"/>
      <c r="BO95" s="216"/>
      <c r="BP95" s="216"/>
      <c r="BQ95" s="216"/>
      <c r="BR95" s="216"/>
    </row>
    <row r="96" spans="1:70" x14ac:dyDescent="0.25">
      <c r="A96" s="212"/>
      <c r="B96" s="212"/>
      <c r="C96" s="212"/>
      <c r="D96" s="244"/>
      <c r="E96" s="251"/>
      <c r="F96" s="212"/>
      <c r="G96" s="212"/>
      <c r="H96" s="236"/>
      <c r="I96" s="214"/>
      <c r="J96" s="242"/>
      <c r="K96" s="215"/>
      <c r="L96" s="216"/>
      <c r="M96" s="216"/>
      <c r="N96" s="215"/>
      <c r="O96" s="215"/>
      <c r="P96" s="243"/>
      <c r="Q96" s="202"/>
      <c r="R96" s="202"/>
      <c r="S96" s="202"/>
      <c r="T96" s="202"/>
      <c r="U96" s="202"/>
      <c r="V96" s="202"/>
      <c r="W96" s="240">
        <f>SUM(W4:W92)</f>
        <v>72</v>
      </c>
      <c r="X96" s="240">
        <f>SUM(X4:X92)</f>
        <v>68</v>
      </c>
      <c r="Y96" s="240">
        <f>SUM(Y4:Y92)</f>
        <v>15</v>
      </c>
      <c r="Z96" s="242"/>
      <c r="AA96" s="212"/>
      <c r="AB96" s="217"/>
      <c r="AC96" s="216"/>
      <c r="AD96" s="217"/>
      <c r="AE96" s="216"/>
      <c r="AF96" s="217"/>
      <c r="AG96" s="216"/>
      <c r="AH96" s="217"/>
      <c r="AI96" s="216"/>
      <c r="AJ96" s="218"/>
      <c r="AK96" s="216"/>
      <c r="AL96" s="218"/>
      <c r="AM96" s="216"/>
      <c r="AN96" s="218"/>
      <c r="AO96" s="216"/>
      <c r="AP96" s="218"/>
      <c r="AQ96" s="216"/>
      <c r="AR96" s="256"/>
      <c r="AS96" s="216"/>
      <c r="AT96" s="256"/>
      <c r="AU96" s="216"/>
      <c r="AV96" s="256"/>
      <c r="AW96" s="216"/>
      <c r="AX96" s="256"/>
      <c r="AY96" s="216"/>
      <c r="AZ96" s="216"/>
      <c r="BA96" s="216"/>
      <c r="BB96" s="219"/>
      <c r="BC96" s="216"/>
      <c r="BD96" s="219"/>
      <c r="BE96" s="216"/>
      <c r="BF96" s="219"/>
      <c r="BG96" s="216"/>
      <c r="BH96" s="219"/>
      <c r="BI96" s="216"/>
      <c r="BJ96" s="216"/>
      <c r="BK96" s="216"/>
      <c r="BL96" s="216"/>
      <c r="BM96" s="216"/>
      <c r="BN96" s="216"/>
      <c r="BO96" s="216"/>
      <c r="BP96" s="216"/>
      <c r="BQ96" s="216"/>
      <c r="BR96" s="216"/>
    </row>
    <row r="97" spans="1:70" x14ac:dyDescent="0.25">
      <c r="A97" s="212"/>
      <c r="B97" s="212"/>
      <c r="C97" s="212"/>
      <c r="D97" s="244"/>
      <c r="E97" s="251"/>
      <c r="F97" s="212"/>
      <c r="G97" s="212"/>
      <c r="H97" s="236"/>
      <c r="I97" s="214"/>
      <c r="J97" s="242"/>
      <c r="K97" s="215"/>
      <c r="L97" s="216"/>
      <c r="M97" s="216"/>
      <c r="N97" s="215"/>
      <c r="O97" s="215"/>
      <c r="P97" s="243"/>
      <c r="Q97" s="202"/>
      <c r="R97" s="202"/>
      <c r="S97" s="202"/>
      <c r="T97" s="202"/>
      <c r="U97" s="202"/>
      <c r="V97" s="202"/>
      <c r="W97" s="240"/>
      <c r="X97" s="240"/>
      <c r="Y97" s="240"/>
      <c r="Z97" s="242"/>
      <c r="AA97" s="212"/>
      <c r="AB97" s="217"/>
      <c r="AC97" s="216"/>
      <c r="AD97" s="217"/>
      <c r="AE97" s="216"/>
      <c r="AF97" s="217"/>
      <c r="AG97" s="216"/>
      <c r="AH97" s="217"/>
      <c r="AI97" s="216"/>
      <c r="AJ97" s="218"/>
      <c r="AK97" s="216"/>
      <c r="AL97" s="218"/>
      <c r="AM97" s="216"/>
      <c r="AN97" s="218"/>
      <c r="AO97" s="216"/>
      <c r="AP97" s="218"/>
      <c r="AQ97" s="216"/>
      <c r="AR97" s="256"/>
      <c r="AS97" s="216"/>
      <c r="AT97" s="256"/>
      <c r="AU97" s="216"/>
      <c r="AV97" s="256"/>
      <c r="AW97" s="216"/>
      <c r="AX97" s="256"/>
      <c r="AY97" s="216"/>
      <c r="AZ97" s="216"/>
      <c r="BA97" s="216"/>
      <c r="BB97" s="219"/>
      <c r="BC97" s="216"/>
      <c r="BD97" s="219"/>
      <c r="BE97" s="216"/>
      <c r="BF97" s="219"/>
      <c r="BG97" s="216"/>
      <c r="BH97" s="219"/>
      <c r="BI97" s="216"/>
      <c r="BJ97" s="216"/>
      <c r="BK97" s="216"/>
      <c r="BL97" s="216"/>
      <c r="BM97" s="216"/>
      <c r="BN97" s="216"/>
      <c r="BO97" s="216"/>
      <c r="BP97" s="216"/>
      <c r="BQ97" s="216"/>
      <c r="BR97" s="216"/>
    </row>
    <row r="98" spans="1:70" x14ac:dyDescent="0.25">
      <c r="A98" s="212"/>
      <c r="B98" s="212"/>
      <c r="C98" s="212"/>
      <c r="D98" s="244"/>
      <c r="E98" s="251"/>
      <c r="F98" s="212"/>
      <c r="G98" s="212"/>
      <c r="H98" s="236"/>
      <c r="I98" s="214"/>
      <c r="J98" s="242"/>
      <c r="K98" s="215"/>
      <c r="L98" s="216"/>
      <c r="M98" s="216"/>
      <c r="N98" s="215"/>
      <c r="O98" s="215"/>
      <c r="P98" s="243"/>
      <c r="Q98" s="202"/>
      <c r="R98" s="202"/>
      <c r="S98" s="202"/>
      <c r="T98" s="202"/>
      <c r="U98" s="202"/>
      <c r="V98" s="202"/>
      <c r="W98" s="240"/>
      <c r="X98" s="240"/>
      <c r="Y98" s="240"/>
      <c r="Z98" s="242"/>
      <c r="AA98" s="212"/>
      <c r="AB98" s="217"/>
      <c r="AC98" s="216"/>
      <c r="AD98" s="217"/>
      <c r="AE98" s="216"/>
      <c r="AF98" s="217"/>
      <c r="AG98" s="216"/>
      <c r="AH98" s="217"/>
      <c r="AI98" s="216"/>
      <c r="AJ98" s="218"/>
      <c r="AK98" s="216"/>
      <c r="AL98" s="218"/>
      <c r="AM98" s="216"/>
      <c r="AN98" s="218"/>
      <c r="AO98" s="216"/>
      <c r="AP98" s="218"/>
      <c r="AQ98" s="216"/>
      <c r="AR98" s="256"/>
      <c r="AS98" s="216"/>
      <c r="AT98" s="256"/>
      <c r="AU98" s="216"/>
      <c r="AV98" s="256"/>
      <c r="AW98" s="216"/>
      <c r="AX98" s="256"/>
      <c r="AY98" s="216"/>
      <c r="AZ98" s="216"/>
      <c r="BA98" s="216"/>
      <c r="BB98" s="219"/>
      <c r="BC98" s="216"/>
      <c r="BD98" s="219"/>
      <c r="BE98" s="216"/>
      <c r="BF98" s="219"/>
      <c r="BG98" s="216"/>
      <c r="BH98" s="219"/>
      <c r="BI98" s="216"/>
      <c r="BJ98" s="216"/>
      <c r="BK98" s="216"/>
      <c r="BL98" s="216"/>
      <c r="BM98" s="216"/>
      <c r="BN98" s="216"/>
      <c r="BO98" s="216"/>
      <c r="BP98" s="216"/>
      <c r="BQ98" s="216"/>
      <c r="BR98" s="216"/>
    </row>
    <row r="100" spans="1:70" x14ac:dyDescent="0.25">
      <c r="D100" s="247" t="s">
        <v>2065</v>
      </c>
      <c r="E100" s="252"/>
    </row>
  </sheetData>
  <autoFilter ref="A1:BR2" xr:uid="{00000000-0009-0000-0000-00000C000000}">
    <filterColumn colId="27" showButton="0"/>
    <filterColumn colId="28" showButton="0"/>
    <filterColumn colId="29" showButton="0"/>
    <filterColumn colId="31" showButton="0"/>
    <filterColumn colId="32" showButton="0"/>
    <filterColumn colId="33" showButton="0"/>
    <filterColumn colId="35" showButton="0"/>
    <filterColumn colId="36" showButton="0"/>
    <filterColumn colId="37" showButton="0"/>
    <filterColumn colId="39" showButton="0"/>
    <filterColumn colId="40" showButton="0"/>
    <filterColumn colId="41" showButton="0"/>
    <filterColumn colId="53" showButton="0"/>
    <filterColumn colId="54" showButton="0"/>
    <filterColumn colId="55" showButton="0"/>
    <filterColumn colId="57" showButton="0"/>
    <filterColumn colId="58" showButton="0"/>
    <filterColumn colId="59" showButton="0"/>
    <filterColumn colId="62" showButton="0"/>
    <filterColumn colId="63" showButton="0"/>
    <filterColumn colId="64" showButton="0"/>
    <filterColumn colId="66" showButton="0"/>
    <filterColumn colId="67" showButton="0"/>
    <filterColumn colId="68" showButton="0"/>
  </autoFilter>
  <mergeCells count="11">
    <mergeCell ref="BJ1:BJ2"/>
    <mergeCell ref="BK1:BN1"/>
    <mergeCell ref="BO1:BR1"/>
    <mergeCell ref="AR1:AU1"/>
    <mergeCell ref="AV1:AY1"/>
    <mergeCell ref="BF1:BI1"/>
    <mergeCell ref="AB1:AE1"/>
    <mergeCell ref="AF1:AI1"/>
    <mergeCell ref="AJ1:AM1"/>
    <mergeCell ref="AN1:AQ1"/>
    <mergeCell ref="BB1:BE1"/>
  </mergeCells>
  <phoneticPr fontId="1" type="noConversion"/>
  <conditionalFormatting sqref="AZ1:BA1 AZ3:BA1048576">
    <cfRule type="cellIs" dxfId="1" priority="1" operator="lessThan">
      <formula>0</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1328A-929D-4C44-84B5-FFEC838FC140}">
  <sheetPr codeName="Sheet1"/>
  <dimension ref="A1:BV109"/>
  <sheetViews>
    <sheetView tabSelected="1" topLeftCell="AJ1" zoomScale="115" zoomScaleNormal="115" workbookViewId="0">
      <selection activeCell="AL5" sqref="AL5"/>
    </sheetView>
  </sheetViews>
  <sheetFormatPr defaultColWidth="9" defaultRowHeight="15" x14ac:dyDescent="0.25"/>
  <cols>
    <col min="1" max="3" width="9" style="220" customWidth="1"/>
    <col min="4" max="4" width="50.75" style="220" customWidth="1"/>
    <col min="5" max="5" width="10.25" style="202" customWidth="1"/>
    <col min="6" max="6" width="9" style="220" customWidth="1"/>
    <col min="7" max="7" width="19.5" style="220" customWidth="1"/>
    <col min="8" max="8" width="9" style="238" customWidth="1"/>
    <col min="9" max="25" width="9" style="220" customWidth="1"/>
    <col min="26" max="26" width="14.125" style="220" customWidth="1"/>
    <col min="27" max="27" width="12.5" style="220" customWidth="1"/>
    <col min="28" max="28" width="7.625" style="232" customWidth="1"/>
    <col min="29" max="29" width="7.625" style="220" customWidth="1"/>
    <col min="30" max="30" width="7.625" style="232" customWidth="1"/>
    <col min="31" max="31" width="7.625" style="220" customWidth="1"/>
    <col min="32" max="32" width="7.625" style="232" customWidth="1"/>
    <col min="33" max="33" width="7.625" style="220" customWidth="1"/>
    <col min="34" max="34" width="7.625" style="232" customWidth="1"/>
    <col min="35" max="35" width="7.625" style="220" customWidth="1"/>
    <col min="36" max="36" width="7.625" style="233" customWidth="1"/>
    <col min="37" max="37" width="7.625" style="220" customWidth="1"/>
    <col min="38" max="38" width="7.625" style="233" customWidth="1"/>
    <col min="39" max="39" width="7.625" style="220" customWidth="1"/>
    <col min="40" max="40" width="7.625" style="233" customWidth="1"/>
    <col min="41" max="41" width="7.625" style="220" customWidth="1"/>
    <col min="42" max="42" width="7.625" style="233" customWidth="1"/>
    <col min="43" max="43" width="7.625" style="220" customWidth="1"/>
    <col min="44" max="44" width="7.625" style="257" customWidth="1"/>
    <col min="45" max="45" width="7.625" style="220" customWidth="1"/>
    <col min="46" max="46" width="7.625" style="257" customWidth="1"/>
    <col min="47" max="47" width="7.625" style="220" customWidth="1"/>
    <col min="48" max="48" width="7.625" style="257" customWidth="1"/>
    <col min="49" max="49" width="7.625" style="220" customWidth="1"/>
    <col min="50" max="50" width="7.625" style="257" customWidth="1"/>
    <col min="51" max="51" width="7.625" style="220" customWidth="1"/>
    <col min="52" max="52" width="9.375" style="220" bestFit="1" customWidth="1"/>
    <col min="53" max="53" width="15.25" style="220" customWidth="1"/>
    <col min="54" max="54" width="9" style="231"/>
    <col min="55" max="55" width="9" style="220"/>
    <col min="56" max="56" width="9" style="231"/>
    <col min="57" max="57" width="9" style="220"/>
    <col min="58" max="58" width="9" style="231"/>
    <col min="59" max="59" width="9" style="220"/>
    <col min="60" max="60" width="9" style="231"/>
    <col min="61" max="62" width="9" style="220"/>
    <col min="63" max="70" width="9" style="220" customWidth="1"/>
    <col min="71" max="16384" width="9" style="220"/>
  </cols>
  <sheetData>
    <row r="1" spans="1:70" s="196" customFormat="1" ht="14.25" x14ac:dyDescent="0.2">
      <c r="D1" s="197" t="s">
        <v>0</v>
      </c>
      <c r="E1" s="36" t="s">
        <v>2071</v>
      </c>
      <c r="F1" s="196" t="s">
        <v>15</v>
      </c>
      <c r="G1" s="198" t="s">
        <v>21</v>
      </c>
      <c r="H1" s="234" t="s">
        <v>1996</v>
      </c>
      <c r="I1" s="199" t="s">
        <v>1986</v>
      </c>
      <c r="J1" s="198" t="s">
        <v>1274</v>
      </c>
      <c r="K1" s="200" t="s">
        <v>1253</v>
      </c>
      <c r="L1" s="198" t="s">
        <v>1311</v>
      </c>
      <c r="M1" s="198" t="s">
        <v>1312</v>
      </c>
      <c r="N1" s="200" t="s">
        <v>1813</v>
      </c>
      <c r="O1" s="200"/>
      <c r="P1" s="198" t="s">
        <v>14</v>
      </c>
      <c r="Q1" s="198" t="s">
        <v>1366</v>
      </c>
      <c r="R1" s="198"/>
      <c r="S1" s="198"/>
      <c r="T1" s="198"/>
      <c r="U1" s="198"/>
      <c r="V1" s="198" t="s">
        <v>1251</v>
      </c>
      <c r="W1" s="201" t="s">
        <v>558</v>
      </c>
      <c r="X1" s="201" t="s">
        <v>141</v>
      </c>
      <c r="Y1" s="201" t="s">
        <v>1270</v>
      </c>
      <c r="Z1" s="198" t="s">
        <v>1225</v>
      </c>
      <c r="AA1" s="198" t="s">
        <v>1458</v>
      </c>
      <c r="AB1" s="272" t="s">
        <v>1410</v>
      </c>
      <c r="AC1" s="270"/>
      <c r="AD1" s="270"/>
      <c r="AE1" s="271"/>
      <c r="AF1" s="272" t="s">
        <v>1411</v>
      </c>
      <c r="AG1" s="270"/>
      <c r="AH1" s="270"/>
      <c r="AI1" s="271"/>
      <c r="AJ1" s="265" t="s">
        <v>2340</v>
      </c>
      <c r="AK1" s="270"/>
      <c r="AL1" s="270"/>
      <c r="AM1" s="271"/>
      <c r="AN1" s="265" t="s">
        <v>2341</v>
      </c>
      <c r="AO1" s="270"/>
      <c r="AP1" s="270"/>
      <c r="AQ1" s="271"/>
      <c r="AR1" s="270" t="s">
        <v>1412</v>
      </c>
      <c r="AS1" s="270"/>
      <c r="AT1" s="270"/>
      <c r="AU1" s="271"/>
      <c r="AV1" s="270" t="s">
        <v>1413</v>
      </c>
      <c r="AW1" s="270"/>
      <c r="AX1" s="270"/>
      <c r="AY1" s="271"/>
      <c r="AZ1" s="258"/>
      <c r="BA1" s="258"/>
      <c r="BB1" s="270" t="s">
        <v>1870</v>
      </c>
      <c r="BC1" s="270"/>
      <c r="BD1" s="270"/>
      <c r="BE1" s="271"/>
      <c r="BF1" s="270" t="s">
        <v>1871</v>
      </c>
      <c r="BG1" s="270"/>
      <c r="BH1" s="270"/>
      <c r="BI1" s="271"/>
      <c r="BJ1" s="273" t="s">
        <v>1303</v>
      </c>
      <c r="BK1" s="270" t="s">
        <v>1416</v>
      </c>
      <c r="BL1" s="270"/>
      <c r="BM1" s="270"/>
      <c r="BN1" s="271"/>
      <c r="BO1" s="270" t="s">
        <v>1417</v>
      </c>
      <c r="BP1" s="270"/>
      <c r="BQ1" s="270"/>
      <c r="BR1" s="271"/>
    </row>
    <row r="2" spans="1:70" s="202" customFormat="1" ht="14.25" x14ac:dyDescent="0.2">
      <c r="A2" s="202" t="s">
        <v>1293</v>
      </c>
      <c r="B2" s="202" t="s">
        <v>1847</v>
      </c>
      <c r="C2" s="243" t="s">
        <v>2093</v>
      </c>
      <c r="D2" s="203"/>
      <c r="E2" s="203"/>
      <c r="G2" s="204"/>
      <c r="H2" s="235"/>
      <c r="I2" s="205"/>
      <c r="J2" s="204"/>
      <c r="K2" s="206"/>
      <c r="L2" s="204"/>
      <c r="M2" s="204"/>
      <c r="N2" s="206" t="s">
        <v>1814</v>
      </c>
      <c r="O2" s="206" t="s">
        <v>1815</v>
      </c>
      <c r="P2" s="204"/>
      <c r="Q2" s="204"/>
      <c r="R2" s="204"/>
      <c r="S2" s="204"/>
      <c r="T2" s="204"/>
      <c r="U2" s="204"/>
      <c r="V2" s="204"/>
      <c r="W2" s="207"/>
      <c r="X2" s="207"/>
      <c r="Y2" s="207"/>
      <c r="Z2" s="204"/>
      <c r="AA2" s="204"/>
      <c r="AB2" s="208" t="s">
        <v>1295</v>
      </c>
      <c r="AC2" s="202" t="s">
        <v>1296</v>
      </c>
      <c r="AD2" s="208" t="s">
        <v>1297</v>
      </c>
      <c r="AE2" s="202" t="s">
        <v>1298</v>
      </c>
      <c r="AF2" s="208" t="s">
        <v>1295</v>
      </c>
      <c r="AG2" s="202" t="s">
        <v>1296</v>
      </c>
      <c r="AH2" s="208" t="s">
        <v>1297</v>
      </c>
      <c r="AI2" s="202" t="s">
        <v>1298</v>
      </c>
      <c r="AJ2" s="317" t="s">
        <v>2335</v>
      </c>
      <c r="AK2" s="243" t="s">
        <v>2336</v>
      </c>
      <c r="AL2" s="317" t="s">
        <v>2337</v>
      </c>
      <c r="AM2" s="243" t="s">
        <v>2338</v>
      </c>
      <c r="AN2" s="317" t="s">
        <v>2339</v>
      </c>
      <c r="AO2" s="243" t="s">
        <v>2336</v>
      </c>
      <c r="AP2" s="317" t="s">
        <v>2337</v>
      </c>
      <c r="AQ2" s="243" t="s">
        <v>2338</v>
      </c>
      <c r="AR2" s="255" t="s">
        <v>1295</v>
      </c>
      <c r="AS2" s="202" t="s">
        <v>1296</v>
      </c>
      <c r="AT2" s="255" t="s">
        <v>1297</v>
      </c>
      <c r="AU2" s="202" t="s">
        <v>1298</v>
      </c>
      <c r="AV2" s="255" t="s">
        <v>1295</v>
      </c>
      <c r="AW2" s="202" t="s">
        <v>1296</v>
      </c>
      <c r="AX2" s="255" t="s">
        <v>1297</v>
      </c>
      <c r="AY2" s="202" t="s">
        <v>1298</v>
      </c>
      <c r="BB2" s="210" t="s">
        <v>1295</v>
      </c>
      <c r="BC2" s="202" t="s">
        <v>1296</v>
      </c>
      <c r="BD2" s="210" t="s">
        <v>1297</v>
      </c>
      <c r="BE2" s="202" t="s">
        <v>1298</v>
      </c>
      <c r="BF2" s="210" t="s">
        <v>1295</v>
      </c>
      <c r="BG2" s="202" t="s">
        <v>1296</v>
      </c>
      <c r="BH2" s="210" t="s">
        <v>1297</v>
      </c>
      <c r="BI2" s="202" t="s">
        <v>1298</v>
      </c>
      <c r="BJ2" s="274"/>
      <c r="BK2" s="202" t="s">
        <v>1295</v>
      </c>
      <c r="BL2" s="202" t="s">
        <v>1296</v>
      </c>
      <c r="BM2" s="202" t="s">
        <v>1297</v>
      </c>
      <c r="BN2" s="202" t="s">
        <v>1298</v>
      </c>
      <c r="BO2" s="202" t="s">
        <v>1295</v>
      </c>
      <c r="BP2" s="202" t="s">
        <v>1296</v>
      </c>
      <c r="BQ2" s="202" t="s">
        <v>1297</v>
      </c>
      <c r="BR2" s="202" t="s">
        <v>1298</v>
      </c>
    </row>
    <row r="3" spans="1:70" s="202" customFormat="1" ht="14.25" x14ac:dyDescent="0.2">
      <c r="B3" s="241" t="s">
        <v>2095</v>
      </c>
      <c r="C3" s="241" t="s">
        <v>2094</v>
      </c>
      <c r="D3" s="197" t="s">
        <v>1445</v>
      </c>
      <c r="E3" s="36" t="s">
        <v>2077</v>
      </c>
      <c r="F3" s="196" t="s">
        <v>1446</v>
      </c>
      <c r="G3" s="198" t="s">
        <v>1447</v>
      </c>
      <c r="H3" s="234" t="s">
        <v>1448</v>
      </c>
      <c r="I3" s="199" t="s">
        <v>1987</v>
      </c>
      <c r="J3" s="198" t="s">
        <v>1449</v>
      </c>
      <c r="K3" s="200" t="s">
        <v>1450</v>
      </c>
      <c r="L3" s="198" t="s">
        <v>1453</v>
      </c>
      <c r="M3" s="198" t="s">
        <v>1455</v>
      </c>
      <c r="N3" s="200" t="s">
        <v>1857</v>
      </c>
      <c r="O3" s="200" t="s">
        <v>1858</v>
      </c>
      <c r="P3" s="198" t="s">
        <v>1451</v>
      </c>
      <c r="Q3" s="198" t="s">
        <v>1540</v>
      </c>
      <c r="R3" s="198" t="s">
        <v>1541</v>
      </c>
      <c r="S3" s="198" t="s">
        <v>1598</v>
      </c>
      <c r="T3" s="198" t="s">
        <v>1542</v>
      </c>
      <c r="U3" s="198" t="s">
        <v>1539</v>
      </c>
      <c r="V3" s="198" t="s">
        <v>1452</v>
      </c>
      <c r="W3" s="201" t="s">
        <v>558</v>
      </c>
      <c r="X3" s="201" t="s">
        <v>141</v>
      </c>
      <c r="Y3" s="201" t="s">
        <v>1270</v>
      </c>
      <c r="Z3" s="198" t="s">
        <v>1454</v>
      </c>
      <c r="AA3" s="198" t="s">
        <v>1459</v>
      </c>
      <c r="AB3" s="208" t="s">
        <v>1405</v>
      </c>
      <c r="AC3" s="202" t="s">
        <v>1406</v>
      </c>
      <c r="AD3" s="208" t="s">
        <v>1427</v>
      </c>
      <c r="AE3" s="202" t="s">
        <v>1428</v>
      </c>
      <c r="AF3" s="208" t="s">
        <v>1407</v>
      </c>
      <c r="AG3" s="202" t="s">
        <v>1408</v>
      </c>
      <c r="AH3" s="208" t="s">
        <v>1409</v>
      </c>
      <c r="AI3" s="202" t="s">
        <v>1418</v>
      </c>
      <c r="AJ3" s="209" t="s">
        <v>2083</v>
      </c>
      <c r="AK3" s="202" t="s">
        <v>2080</v>
      </c>
      <c r="AL3" s="209" t="s">
        <v>2081</v>
      </c>
      <c r="AM3" s="202" t="s">
        <v>2084</v>
      </c>
      <c r="AN3" s="209" t="s">
        <v>2082</v>
      </c>
      <c r="AO3" s="202" t="s">
        <v>2078</v>
      </c>
      <c r="AP3" s="209" t="s">
        <v>2079</v>
      </c>
      <c r="AQ3" s="202" t="s">
        <v>2085</v>
      </c>
      <c r="AR3" s="255" t="s">
        <v>1429</v>
      </c>
      <c r="AS3" s="202" t="s">
        <v>1430</v>
      </c>
      <c r="AT3" s="255" t="s">
        <v>1431</v>
      </c>
      <c r="AU3" s="202" t="s">
        <v>1432</v>
      </c>
      <c r="AV3" s="255" t="s">
        <v>1433</v>
      </c>
      <c r="AW3" s="202" t="s">
        <v>1434</v>
      </c>
      <c r="AX3" s="255" t="s">
        <v>1435</v>
      </c>
      <c r="AY3" s="202" t="s">
        <v>1436</v>
      </c>
      <c r="AZ3" s="243" t="s">
        <v>2074</v>
      </c>
      <c r="BA3" s="243" t="s">
        <v>2076</v>
      </c>
      <c r="BB3" s="210" t="s">
        <v>1421</v>
      </c>
      <c r="BC3" s="202" t="s">
        <v>1422</v>
      </c>
      <c r="BD3" s="210" t="s">
        <v>1437</v>
      </c>
      <c r="BE3" s="202" t="s">
        <v>1438</v>
      </c>
      <c r="BF3" s="210" t="s">
        <v>1419</v>
      </c>
      <c r="BG3" s="202" t="s">
        <v>1420</v>
      </c>
      <c r="BH3" s="210" t="s">
        <v>1439</v>
      </c>
      <c r="BI3" s="202" t="s">
        <v>1440</v>
      </c>
      <c r="BJ3" s="259" t="s">
        <v>1460</v>
      </c>
      <c r="BK3" s="202" t="s">
        <v>1423</v>
      </c>
      <c r="BL3" s="202" t="s">
        <v>1424</v>
      </c>
      <c r="BM3" s="202" t="s">
        <v>1441</v>
      </c>
      <c r="BN3" s="202" t="s">
        <v>1442</v>
      </c>
      <c r="BO3" s="202" t="s">
        <v>1425</v>
      </c>
      <c r="BP3" s="202" t="s">
        <v>1426</v>
      </c>
      <c r="BQ3" s="202" t="s">
        <v>1443</v>
      </c>
      <c r="BR3" s="202" t="s">
        <v>1444</v>
      </c>
    </row>
    <row r="4" spans="1:70" x14ac:dyDescent="0.25">
      <c r="A4" s="212">
        <v>36</v>
      </c>
      <c r="B4" s="212">
        <v>2</v>
      </c>
      <c r="C4" s="212">
        <v>1</v>
      </c>
      <c r="D4" s="213" t="s">
        <v>920</v>
      </c>
      <c r="E4" s="251" t="s">
        <v>2072</v>
      </c>
      <c r="F4" s="212" t="s">
        <v>921</v>
      </c>
      <c r="G4" s="212" t="s">
        <v>61</v>
      </c>
      <c r="H4" s="236">
        <v>2010</v>
      </c>
      <c r="I4" s="214">
        <v>5</v>
      </c>
      <c r="J4" s="212" t="s">
        <v>1281</v>
      </c>
      <c r="K4" s="215">
        <v>68</v>
      </c>
      <c r="L4" s="216">
        <v>34</v>
      </c>
      <c r="M4" s="216">
        <v>34</v>
      </c>
      <c r="N4" s="215">
        <v>25</v>
      </c>
      <c r="O4" s="215">
        <v>43</v>
      </c>
      <c r="P4" s="202" t="s">
        <v>1266</v>
      </c>
      <c r="Q4" s="202"/>
      <c r="R4" s="202"/>
      <c r="S4" s="202">
        <v>1</v>
      </c>
      <c r="T4" s="202">
        <v>1</v>
      </c>
      <c r="U4" s="202">
        <v>1</v>
      </c>
      <c r="V4" s="202">
        <v>67.650000000000006</v>
      </c>
      <c r="W4" s="240"/>
      <c r="X4" s="240">
        <v>1</v>
      </c>
      <c r="Y4" s="240"/>
      <c r="Z4" s="212" t="s">
        <v>1218</v>
      </c>
      <c r="AA4" s="212">
        <v>3</v>
      </c>
      <c r="AB4" s="217"/>
      <c r="AC4" s="216"/>
      <c r="AD4" s="217"/>
      <c r="AE4" s="216"/>
      <c r="AF4" s="217"/>
      <c r="AG4" s="216"/>
      <c r="AH4" s="217"/>
      <c r="AI4" s="216"/>
      <c r="AJ4" s="218">
        <v>24.77</v>
      </c>
      <c r="AK4" s="216">
        <v>13.99</v>
      </c>
      <c r="AL4" s="218">
        <v>94.48</v>
      </c>
      <c r="AM4" s="216">
        <v>12.93</v>
      </c>
      <c r="AN4" s="218">
        <v>28.52</v>
      </c>
      <c r="AO4" s="216">
        <v>14.38</v>
      </c>
      <c r="AP4" s="218">
        <v>74.88</v>
      </c>
      <c r="AQ4" s="216">
        <v>15.38</v>
      </c>
      <c r="AR4" s="256">
        <v>94.48</v>
      </c>
      <c r="AS4" s="216">
        <v>12.93</v>
      </c>
      <c r="AT4" s="256">
        <v>24.77</v>
      </c>
      <c r="AU4" s="216">
        <v>13.99</v>
      </c>
      <c r="AV4" s="256">
        <v>74.88</v>
      </c>
      <c r="AW4" s="216">
        <v>15.38</v>
      </c>
      <c r="AX4" s="256">
        <v>28.52</v>
      </c>
      <c r="AY4" s="216">
        <v>14.38</v>
      </c>
      <c r="AZ4" s="216">
        <f t="shared" ref="AZ4:AZ66" si="0">AR4-AT4</f>
        <v>69.710000000000008</v>
      </c>
      <c r="BA4" s="216">
        <f t="shared" ref="BA4:BA66" si="1">AV4-AX4</f>
        <v>46.36</v>
      </c>
      <c r="BB4" s="219"/>
      <c r="BC4" s="216"/>
      <c r="BD4" s="219"/>
      <c r="BE4" s="216"/>
      <c r="BF4" s="219"/>
      <c r="BG4" s="216"/>
      <c r="BH4" s="219"/>
      <c r="BI4" s="216"/>
      <c r="BJ4" s="216"/>
      <c r="BK4" s="216"/>
      <c r="BL4" s="216"/>
      <c r="BM4" s="216"/>
      <c r="BN4" s="216"/>
      <c r="BO4" s="216"/>
      <c r="BP4" s="216"/>
      <c r="BQ4" s="216"/>
      <c r="BR4" s="216"/>
    </row>
    <row r="5" spans="1:70" x14ac:dyDescent="0.25">
      <c r="A5" s="212">
        <v>4</v>
      </c>
      <c r="B5" s="212">
        <v>3</v>
      </c>
      <c r="C5" s="212">
        <v>2</v>
      </c>
      <c r="D5" s="221" t="s">
        <v>973</v>
      </c>
      <c r="E5" s="250"/>
      <c r="F5" s="212" t="s">
        <v>974</v>
      </c>
      <c r="G5" s="212" t="s">
        <v>638</v>
      </c>
      <c r="H5" s="236">
        <v>2011</v>
      </c>
      <c r="I5" s="214">
        <v>12</v>
      </c>
      <c r="J5" s="212" t="s">
        <v>1282</v>
      </c>
      <c r="K5" s="215">
        <v>58</v>
      </c>
      <c r="L5" s="216">
        <v>30</v>
      </c>
      <c r="M5" s="216">
        <v>28</v>
      </c>
      <c r="N5" s="215">
        <v>38</v>
      </c>
      <c r="O5" s="215">
        <v>20</v>
      </c>
      <c r="P5" s="202" t="s">
        <v>642</v>
      </c>
      <c r="Q5" s="202"/>
      <c r="R5" s="202">
        <v>1</v>
      </c>
      <c r="S5" s="202">
        <v>1</v>
      </c>
      <c r="T5" s="202">
        <v>1</v>
      </c>
      <c r="U5" s="202">
        <v>1</v>
      </c>
      <c r="V5" s="202"/>
      <c r="W5" s="240">
        <v>1</v>
      </c>
      <c r="X5" s="240">
        <v>1</v>
      </c>
      <c r="Y5" s="240"/>
      <c r="Z5" s="212" t="s">
        <v>1395</v>
      </c>
      <c r="AA5" s="212">
        <v>1</v>
      </c>
      <c r="AB5" s="217">
        <v>18.63</v>
      </c>
      <c r="AC5" s="216">
        <v>6.97</v>
      </c>
      <c r="AD5" s="217">
        <v>22.89</v>
      </c>
      <c r="AE5" s="216">
        <v>7.31</v>
      </c>
      <c r="AF5" s="217">
        <v>19.420000000000002</v>
      </c>
      <c r="AG5" s="216">
        <v>6.69</v>
      </c>
      <c r="AH5" s="217">
        <v>18.89</v>
      </c>
      <c r="AI5" s="216">
        <v>6.49</v>
      </c>
      <c r="AJ5" s="218">
        <v>60.52</v>
      </c>
      <c r="AK5" s="216">
        <v>21.75</v>
      </c>
      <c r="AL5" s="218">
        <v>52.82</v>
      </c>
      <c r="AM5" s="216">
        <v>15.45</v>
      </c>
      <c r="AN5" s="218">
        <v>59.66</v>
      </c>
      <c r="AO5" s="216">
        <v>19.11</v>
      </c>
      <c r="AP5" s="218">
        <v>56.22</v>
      </c>
      <c r="AQ5" s="216">
        <v>20.76</v>
      </c>
      <c r="AR5" s="256">
        <v>60.52</v>
      </c>
      <c r="AS5" s="216">
        <v>21.75</v>
      </c>
      <c r="AT5" s="256">
        <v>52.82</v>
      </c>
      <c r="AU5" s="216">
        <v>15.45</v>
      </c>
      <c r="AV5" s="256">
        <v>59.66</v>
      </c>
      <c r="AW5" s="216">
        <v>19.11</v>
      </c>
      <c r="AX5" s="256">
        <v>56.22</v>
      </c>
      <c r="AY5" s="216">
        <v>20.76</v>
      </c>
      <c r="AZ5" s="216">
        <f t="shared" si="0"/>
        <v>7.7000000000000028</v>
      </c>
      <c r="BA5" s="216">
        <f t="shared" si="1"/>
        <v>3.4399999999999977</v>
      </c>
      <c r="BB5" s="219"/>
      <c r="BC5" s="216"/>
      <c r="BD5" s="219"/>
      <c r="BE5" s="216"/>
      <c r="BF5" s="219"/>
      <c r="BG5" s="216"/>
      <c r="BH5" s="219"/>
      <c r="BI5" s="216"/>
      <c r="BJ5" s="216"/>
      <c r="BK5" s="216"/>
      <c r="BL5" s="216"/>
      <c r="BM5" s="216"/>
      <c r="BN5" s="216"/>
      <c r="BO5" s="216"/>
      <c r="BP5" s="216"/>
      <c r="BQ5" s="216"/>
      <c r="BR5" s="216"/>
    </row>
    <row r="6" spans="1:70" x14ac:dyDescent="0.25">
      <c r="A6" s="212">
        <v>25</v>
      </c>
      <c r="B6" s="212">
        <v>4</v>
      </c>
      <c r="C6" s="212">
        <v>3</v>
      </c>
      <c r="D6" s="213" t="s">
        <v>1254</v>
      </c>
      <c r="E6" s="203"/>
      <c r="F6" s="212" t="s">
        <v>965</v>
      </c>
      <c r="G6" s="212" t="s">
        <v>382</v>
      </c>
      <c r="H6" s="236">
        <v>2011</v>
      </c>
      <c r="I6" s="214">
        <v>9</v>
      </c>
      <c r="J6" s="212" t="s">
        <v>1279</v>
      </c>
      <c r="K6" s="215">
        <v>14</v>
      </c>
      <c r="L6" s="216">
        <v>7</v>
      </c>
      <c r="M6" s="216">
        <v>7</v>
      </c>
      <c r="N6" s="215"/>
      <c r="O6" s="215"/>
      <c r="P6" s="202" t="s">
        <v>384</v>
      </c>
      <c r="Q6" s="202"/>
      <c r="R6" s="202"/>
      <c r="S6" s="202">
        <v>1</v>
      </c>
      <c r="T6" s="202">
        <v>1</v>
      </c>
      <c r="U6" s="202">
        <v>1</v>
      </c>
      <c r="V6" s="202"/>
      <c r="W6" s="240">
        <v>1</v>
      </c>
      <c r="X6" s="240">
        <v>1</v>
      </c>
      <c r="Y6" s="240"/>
      <c r="Z6" s="212" t="s">
        <v>1395</v>
      </c>
      <c r="AA6" s="212">
        <v>1</v>
      </c>
      <c r="AB6" s="217">
        <v>18.2</v>
      </c>
      <c r="AC6" s="216">
        <v>2.7</v>
      </c>
      <c r="AD6" s="217">
        <v>24.56</v>
      </c>
      <c r="AE6" s="216">
        <v>3.66</v>
      </c>
      <c r="AF6" s="217">
        <v>18.21</v>
      </c>
      <c r="AG6" s="216">
        <v>3.12</v>
      </c>
      <c r="AH6" s="217">
        <v>22.12</v>
      </c>
      <c r="AI6" s="216">
        <v>3.27</v>
      </c>
      <c r="AJ6" s="218">
        <v>43.7</v>
      </c>
      <c r="AK6" s="216">
        <v>5.2</v>
      </c>
      <c r="AL6" s="218">
        <v>41.56</v>
      </c>
      <c r="AM6" s="216">
        <v>4.66</v>
      </c>
      <c r="AN6" s="218">
        <v>41.21</v>
      </c>
      <c r="AO6" s="216">
        <v>3.42</v>
      </c>
      <c r="AP6" s="218">
        <v>40.93</v>
      </c>
      <c r="AQ6" s="216">
        <v>4.2699999999999996</v>
      </c>
      <c r="AR6" s="256">
        <v>43.7</v>
      </c>
      <c r="AS6" s="216">
        <v>5.2</v>
      </c>
      <c r="AT6" s="256">
        <v>41.56</v>
      </c>
      <c r="AU6" s="216">
        <v>4.66</v>
      </c>
      <c r="AV6" s="256">
        <v>41.21</v>
      </c>
      <c r="AW6" s="216">
        <v>3.42</v>
      </c>
      <c r="AX6" s="256">
        <v>40.93</v>
      </c>
      <c r="AY6" s="216">
        <v>4.2699999999999996</v>
      </c>
      <c r="AZ6" s="216">
        <f t="shared" si="0"/>
        <v>2.1400000000000006</v>
      </c>
      <c r="BA6" s="216">
        <f t="shared" si="1"/>
        <v>0.28000000000000114</v>
      </c>
      <c r="BB6" s="219"/>
      <c r="BC6" s="216"/>
      <c r="BD6" s="219"/>
      <c r="BE6" s="216"/>
      <c r="BF6" s="219"/>
      <c r="BG6" s="216"/>
      <c r="BH6" s="219"/>
      <c r="BI6" s="216"/>
      <c r="BJ6" s="216"/>
      <c r="BK6" s="216"/>
      <c r="BL6" s="216"/>
      <c r="BM6" s="216"/>
      <c r="BN6" s="216"/>
      <c r="BO6" s="216"/>
      <c r="BP6" s="216"/>
      <c r="BQ6" s="216"/>
      <c r="BR6" s="216"/>
    </row>
    <row r="7" spans="1:70" x14ac:dyDescent="0.25">
      <c r="A7" s="212">
        <v>42</v>
      </c>
      <c r="B7" s="212">
        <v>5</v>
      </c>
      <c r="C7" s="212">
        <v>4</v>
      </c>
      <c r="D7" s="213" t="s">
        <v>1025</v>
      </c>
      <c r="E7" s="203"/>
      <c r="F7" s="212" t="s">
        <v>1026</v>
      </c>
      <c r="G7" s="212" t="s">
        <v>48</v>
      </c>
      <c r="H7" s="236">
        <v>2011</v>
      </c>
      <c r="I7" s="214">
        <v>3</v>
      </c>
      <c r="J7" s="212" t="s">
        <v>1275</v>
      </c>
      <c r="K7" s="215">
        <v>48</v>
      </c>
      <c r="L7" s="216">
        <v>20</v>
      </c>
      <c r="M7" s="216">
        <v>28</v>
      </c>
      <c r="N7" s="215"/>
      <c r="O7" s="215"/>
      <c r="P7" s="202"/>
      <c r="Q7" s="202"/>
      <c r="R7" s="202"/>
      <c r="S7" s="202"/>
      <c r="T7" s="202"/>
      <c r="U7" s="202"/>
      <c r="V7" s="202"/>
      <c r="W7" s="240">
        <v>1</v>
      </c>
      <c r="X7" s="240"/>
      <c r="Y7" s="240"/>
      <c r="Z7" s="212" t="s">
        <v>1396</v>
      </c>
      <c r="AA7" s="212">
        <v>2</v>
      </c>
      <c r="AB7" s="217">
        <v>9.9</v>
      </c>
      <c r="AC7" s="216">
        <v>4.78</v>
      </c>
      <c r="AD7" s="217">
        <v>13.55</v>
      </c>
      <c r="AE7" s="216">
        <v>6.79</v>
      </c>
      <c r="AF7" s="217">
        <v>10.64</v>
      </c>
      <c r="AG7" s="216">
        <v>3.87</v>
      </c>
      <c r="AH7" s="217">
        <v>11.71</v>
      </c>
      <c r="AI7" s="216">
        <v>5.0199999999999996</v>
      </c>
      <c r="AJ7" s="218"/>
      <c r="AK7" s="216"/>
      <c r="AL7" s="218"/>
      <c r="AM7" s="216"/>
      <c r="AN7" s="218"/>
      <c r="AO7" s="216"/>
      <c r="AP7" s="218"/>
      <c r="AQ7" s="216"/>
      <c r="AR7" s="256"/>
      <c r="AS7" s="216"/>
      <c r="AT7" s="256"/>
      <c r="AU7" s="216"/>
      <c r="AV7" s="256"/>
      <c r="AW7" s="216"/>
      <c r="AX7" s="256"/>
      <c r="AY7" s="216"/>
      <c r="AZ7" s="216">
        <f t="shared" si="0"/>
        <v>0</v>
      </c>
      <c r="BA7" s="216">
        <f t="shared" si="1"/>
        <v>0</v>
      </c>
      <c r="BB7" s="219"/>
      <c r="BC7" s="216"/>
      <c r="BD7" s="219"/>
      <c r="BE7" s="216"/>
      <c r="BF7" s="219"/>
      <c r="BG7" s="216"/>
      <c r="BH7" s="219"/>
      <c r="BI7" s="216"/>
      <c r="BJ7" s="216"/>
      <c r="BK7" s="216"/>
      <c r="BL7" s="216"/>
      <c r="BM7" s="216"/>
      <c r="BN7" s="216"/>
      <c r="BO7" s="216"/>
      <c r="BP7" s="216"/>
      <c r="BQ7" s="216"/>
      <c r="BR7" s="216"/>
    </row>
    <row r="8" spans="1:70" x14ac:dyDescent="0.25">
      <c r="A8" s="212">
        <v>46</v>
      </c>
      <c r="B8" s="212">
        <v>6</v>
      </c>
      <c r="C8" s="212">
        <v>5</v>
      </c>
      <c r="D8" s="213" t="s">
        <v>988</v>
      </c>
      <c r="E8" s="251" t="s">
        <v>2072</v>
      </c>
      <c r="F8" s="212" t="s">
        <v>989</v>
      </c>
      <c r="G8" s="212" t="s">
        <v>584</v>
      </c>
      <c r="H8" s="236">
        <v>2011</v>
      </c>
      <c r="I8" s="214">
        <v>11</v>
      </c>
      <c r="J8" s="212" t="s">
        <v>1276</v>
      </c>
      <c r="K8" s="215">
        <v>72</v>
      </c>
      <c r="L8" s="216">
        <v>36</v>
      </c>
      <c r="M8" s="216">
        <v>36</v>
      </c>
      <c r="N8" s="215">
        <v>40</v>
      </c>
      <c r="O8" s="215">
        <v>32</v>
      </c>
      <c r="P8" s="202" t="s">
        <v>1967</v>
      </c>
      <c r="Q8" s="202"/>
      <c r="R8" s="202">
        <v>1</v>
      </c>
      <c r="S8" s="202">
        <v>1</v>
      </c>
      <c r="T8" s="202">
        <v>1</v>
      </c>
      <c r="U8" s="202">
        <v>1</v>
      </c>
      <c r="V8" s="212">
        <v>75.2</v>
      </c>
      <c r="W8" s="240"/>
      <c r="X8" s="240">
        <v>1</v>
      </c>
      <c r="Y8" s="240"/>
      <c r="Z8" s="212" t="s">
        <v>1218</v>
      </c>
      <c r="AA8" s="212">
        <v>3</v>
      </c>
      <c r="AB8" s="217"/>
      <c r="AC8" s="216"/>
      <c r="AD8" s="217"/>
      <c r="AE8" s="216"/>
      <c r="AF8" s="217"/>
      <c r="AG8" s="216"/>
      <c r="AH8" s="217"/>
      <c r="AI8" s="216"/>
      <c r="AJ8" s="218">
        <v>24.6</v>
      </c>
      <c r="AK8" s="216">
        <v>13.76</v>
      </c>
      <c r="AL8" s="218">
        <v>95.14</v>
      </c>
      <c r="AM8" s="216">
        <v>11.73</v>
      </c>
      <c r="AN8" s="218">
        <v>28.5</v>
      </c>
      <c r="AO8" s="216">
        <v>12.98</v>
      </c>
      <c r="AP8" s="218">
        <v>73.75</v>
      </c>
      <c r="AQ8" s="216">
        <v>15.5</v>
      </c>
      <c r="AR8" s="256">
        <v>95.14</v>
      </c>
      <c r="AS8" s="216">
        <v>11.73</v>
      </c>
      <c r="AT8" s="256">
        <v>24.6</v>
      </c>
      <c r="AU8" s="216">
        <v>13.76</v>
      </c>
      <c r="AV8" s="256">
        <v>73.75</v>
      </c>
      <c r="AW8" s="216">
        <v>15.5</v>
      </c>
      <c r="AX8" s="256">
        <v>28.5</v>
      </c>
      <c r="AY8" s="216">
        <v>12.98</v>
      </c>
      <c r="AZ8" s="216">
        <f t="shared" si="0"/>
        <v>70.539999999999992</v>
      </c>
      <c r="BA8" s="216">
        <f t="shared" si="1"/>
        <v>45.25</v>
      </c>
      <c r="BB8" s="219"/>
      <c r="BC8" s="216"/>
      <c r="BD8" s="219"/>
      <c r="BE8" s="216"/>
      <c r="BF8" s="219"/>
      <c r="BG8" s="216"/>
      <c r="BH8" s="219"/>
      <c r="BI8" s="216"/>
      <c r="BJ8" s="216"/>
      <c r="BK8" s="216"/>
      <c r="BL8" s="216"/>
      <c r="BM8" s="216"/>
      <c r="BN8" s="216"/>
      <c r="BO8" s="216"/>
      <c r="BP8" s="216"/>
      <c r="BQ8" s="216"/>
      <c r="BR8" s="216"/>
    </row>
    <row r="9" spans="1:70" x14ac:dyDescent="0.25">
      <c r="A9" s="212">
        <v>39</v>
      </c>
      <c r="B9" s="212">
        <v>7</v>
      </c>
      <c r="C9" s="212">
        <v>6</v>
      </c>
      <c r="D9" s="213" t="s">
        <v>888</v>
      </c>
      <c r="E9" s="203"/>
      <c r="F9" s="212" t="s">
        <v>889</v>
      </c>
      <c r="G9" s="212" t="s">
        <v>1994</v>
      </c>
      <c r="H9" s="236">
        <v>2012</v>
      </c>
      <c r="I9" s="214">
        <v>12</v>
      </c>
      <c r="J9" s="212" t="s">
        <v>1278</v>
      </c>
      <c r="K9" s="215">
        <v>95</v>
      </c>
      <c r="L9" s="216">
        <v>45</v>
      </c>
      <c r="M9" s="216">
        <v>50</v>
      </c>
      <c r="N9" s="215">
        <v>70</v>
      </c>
      <c r="O9" s="215">
        <v>25</v>
      </c>
      <c r="P9" s="202" t="s">
        <v>1932</v>
      </c>
      <c r="Q9" s="202"/>
      <c r="R9" s="202">
        <v>1</v>
      </c>
      <c r="S9" s="202">
        <v>1</v>
      </c>
      <c r="T9" s="202">
        <v>1</v>
      </c>
      <c r="U9" s="202">
        <v>1</v>
      </c>
      <c r="V9" s="202">
        <v>71</v>
      </c>
      <c r="W9" s="240">
        <v>1</v>
      </c>
      <c r="X9" s="240"/>
      <c r="Y9" s="240"/>
      <c r="Z9" s="212" t="s">
        <v>1396</v>
      </c>
      <c r="AA9" s="212">
        <v>2</v>
      </c>
      <c r="AB9" s="217">
        <v>16.5</v>
      </c>
      <c r="AC9" s="216">
        <v>4.2</v>
      </c>
      <c r="AD9" s="217">
        <v>29.7</v>
      </c>
      <c r="AE9" s="216">
        <v>3.1</v>
      </c>
      <c r="AF9" s="217">
        <v>15.9</v>
      </c>
      <c r="AG9" s="216">
        <v>4.5999999999999996</v>
      </c>
      <c r="AH9" s="217">
        <v>24.3</v>
      </c>
      <c r="AI9" s="216">
        <v>2.8</v>
      </c>
      <c r="AJ9" s="218"/>
      <c r="AK9" s="216"/>
      <c r="AL9" s="218"/>
      <c r="AM9" s="216"/>
      <c r="AN9" s="218"/>
      <c r="AO9" s="216"/>
      <c r="AP9" s="218"/>
      <c r="AQ9" s="216"/>
      <c r="AR9" s="256"/>
      <c r="AS9" s="216"/>
      <c r="AT9" s="256"/>
      <c r="AU9" s="216"/>
      <c r="AV9" s="256"/>
      <c r="AW9" s="216"/>
      <c r="AX9" s="256"/>
      <c r="AY9" s="216"/>
      <c r="AZ9" s="216">
        <f t="shared" si="0"/>
        <v>0</v>
      </c>
      <c r="BA9" s="216">
        <f t="shared" si="1"/>
        <v>0</v>
      </c>
      <c r="BB9" s="219"/>
      <c r="BC9" s="216"/>
      <c r="BD9" s="219"/>
      <c r="BE9" s="216"/>
      <c r="BF9" s="219"/>
      <c r="BG9" s="216"/>
      <c r="BH9" s="219"/>
      <c r="BI9" s="216"/>
      <c r="BJ9" s="216"/>
      <c r="BK9" s="216"/>
      <c r="BL9" s="216"/>
      <c r="BM9" s="216"/>
      <c r="BN9" s="216"/>
      <c r="BO9" s="216"/>
      <c r="BP9" s="216"/>
      <c r="BQ9" s="216"/>
      <c r="BR9" s="216"/>
    </row>
    <row r="10" spans="1:70" x14ac:dyDescent="0.25">
      <c r="A10" s="212">
        <v>44</v>
      </c>
      <c r="B10" s="212">
        <v>8</v>
      </c>
      <c r="C10" s="212">
        <v>7</v>
      </c>
      <c r="D10" s="213" t="s">
        <v>1040</v>
      </c>
      <c r="E10" s="203"/>
      <c r="F10" s="212" t="s">
        <v>1041</v>
      </c>
      <c r="G10" s="212" t="s">
        <v>1242</v>
      </c>
      <c r="H10" s="236">
        <v>2012</v>
      </c>
      <c r="I10" s="214">
        <v>7</v>
      </c>
      <c r="J10" s="212" t="s">
        <v>1278</v>
      </c>
      <c r="K10" s="215">
        <v>90</v>
      </c>
      <c r="L10" s="216">
        <v>40</v>
      </c>
      <c r="M10" s="216">
        <v>50</v>
      </c>
      <c r="N10" s="215">
        <v>51</v>
      </c>
      <c r="O10" s="215">
        <v>39</v>
      </c>
      <c r="P10" s="202" t="s">
        <v>1969</v>
      </c>
      <c r="Q10" s="202"/>
      <c r="R10" s="202">
        <v>1</v>
      </c>
      <c r="S10" s="202">
        <v>1</v>
      </c>
      <c r="T10" s="202">
        <v>1</v>
      </c>
      <c r="U10" s="202">
        <v>1</v>
      </c>
      <c r="V10" s="202">
        <v>71</v>
      </c>
      <c r="W10" s="240">
        <v>1</v>
      </c>
      <c r="X10" s="240"/>
      <c r="Y10" s="240"/>
      <c r="Z10" s="212" t="s">
        <v>1395</v>
      </c>
      <c r="AA10" s="212">
        <v>1</v>
      </c>
      <c r="AB10" s="217">
        <v>5.9</v>
      </c>
      <c r="AC10" s="216">
        <v>3.3</v>
      </c>
      <c r="AD10" s="217">
        <v>11.2</v>
      </c>
      <c r="AE10" s="216">
        <v>4.0999999999999996</v>
      </c>
      <c r="AF10" s="217">
        <v>5.9</v>
      </c>
      <c r="AG10" s="216">
        <v>3.1</v>
      </c>
      <c r="AH10" s="217">
        <v>7.3</v>
      </c>
      <c r="AI10" s="216">
        <v>3.5</v>
      </c>
      <c r="AJ10" s="218"/>
      <c r="AK10" s="216"/>
      <c r="AL10" s="218"/>
      <c r="AM10" s="216"/>
      <c r="AN10" s="218"/>
      <c r="AO10" s="216"/>
      <c r="AP10" s="218"/>
      <c r="AQ10" s="216"/>
      <c r="AR10" s="256"/>
      <c r="AS10" s="216"/>
      <c r="AT10" s="256"/>
      <c r="AU10" s="216"/>
      <c r="AV10" s="256"/>
      <c r="AW10" s="216"/>
      <c r="AX10" s="256"/>
      <c r="AY10" s="216"/>
      <c r="AZ10" s="216">
        <f t="shared" si="0"/>
        <v>0</v>
      </c>
      <c r="BA10" s="216">
        <f t="shared" si="1"/>
        <v>0</v>
      </c>
      <c r="BB10" s="219"/>
      <c r="BC10" s="216"/>
      <c r="BD10" s="219"/>
      <c r="BE10" s="216"/>
      <c r="BF10" s="219"/>
      <c r="BG10" s="216"/>
      <c r="BH10" s="219"/>
      <c r="BI10" s="216"/>
      <c r="BJ10" s="216"/>
      <c r="BK10" s="216"/>
      <c r="BL10" s="216"/>
      <c r="BM10" s="216"/>
      <c r="BN10" s="216"/>
      <c r="BO10" s="216"/>
      <c r="BP10" s="216"/>
      <c r="BQ10" s="216"/>
      <c r="BR10" s="216"/>
    </row>
    <row r="11" spans="1:70" x14ac:dyDescent="0.25">
      <c r="A11" s="212">
        <v>16</v>
      </c>
      <c r="B11" s="212">
        <v>9</v>
      </c>
      <c r="C11" s="212">
        <v>8</v>
      </c>
      <c r="D11" s="213" t="s">
        <v>1246</v>
      </c>
      <c r="E11" s="251"/>
      <c r="F11" s="212" t="s">
        <v>957</v>
      </c>
      <c r="G11" s="212" t="s">
        <v>621</v>
      </c>
      <c r="H11" s="236">
        <v>2012</v>
      </c>
      <c r="I11" s="214">
        <v>4</v>
      </c>
      <c r="J11" s="212" t="s">
        <v>1275</v>
      </c>
      <c r="K11" s="215">
        <v>146</v>
      </c>
      <c r="L11" s="216">
        <v>73</v>
      </c>
      <c r="M11" s="216">
        <v>73</v>
      </c>
      <c r="N11" s="215"/>
      <c r="O11" s="215"/>
      <c r="P11" s="202"/>
      <c r="Q11" s="202"/>
      <c r="R11" s="202"/>
      <c r="S11" s="202"/>
      <c r="T11" s="202"/>
      <c r="U11" s="202"/>
      <c r="V11" s="202"/>
      <c r="W11" s="240">
        <v>1</v>
      </c>
      <c r="X11" s="240">
        <v>1</v>
      </c>
      <c r="Y11" s="240"/>
      <c r="Z11" s="212" t="s">
        <v>1395</v>
      </c>
      <c r="AA11" s="212">
        <v>1</v>
      </c>
      <c r="AB11" s="217">
        <v>15.53</v>
      </c>
      <c r="AC11" s="216">
        <v>2.0499999999999998</v>
      </c>
      <c r="AD11" s="217">
        <v>18.25</v>
      </c>
      <c r="AE11" s="216">
        <v>1.77</v>
      </c>
      <c r="AF11" s="217">
        <v>15.74</v>
      </c>
      <c r="AG11" s="216">
        <v>2.0099999999999998</v>
      </c>
      <c r="AH11" s="217">
        <v>15.68</v>
      </c>
      <c r="AI11" s="216">
        <v>1.94</v>
      </c>
      <c r="AJ11" s="218">
        <v>27.62</v>
      </c>
      <c r="AK11" s="216">
        <v>3.63</v>
      </c>
      <c r="AL11" s="218">
        <v>22.98</v>
      </c>
      <c r="AM11" s="216">
        <v>4.08</v>
      </c>
      <c r="AN11" s="218">
        <v>27.36</v>
      </c>
      <c r="AO11" s="216">
        <v>3.44</v>
      </c>
      <c r="AP11" s="218">
        <v>27.63</v>
      </c>
      <c r="AQ11" s="216">
        <v>3.31</v>
      </c>
      <c r="AR11" s="256">
        <v>27.62</v>
      </c>
      <c r="AS11" s="216">
        <v>3.63</v>
      </c>
      <c r="AT11" s="256">
        <v>22.98</v>
      </c>
      <c r="AU11" s="216">
        <v>4.08</v>
      </c>
      <c r="AV11" s="256">
        <v>27.36</v>
      </c>
      <c r="AW11" s="216">
        <v>3.44</v>
      </c>
      <c r="AX11" s="256">
        <v>27.63</v>
      </c>
      <c r="AY11" s="216">
        <v>3.31</v>
      </c>
      <c r="AZ11" s="216">
        <f t="shared" si="0"/>
        <v>4.6400000000000006</v>
      </c>
      <c r="BA11" s="216">
        <f t="shared" si="1"/>
        <v>-0.26999999999999957</v>
      </c>
      <c r="BB11" s="219"/>
      <c r="BC11" s="216"/>
      <c r="BD11" s="219"/>
      <c r="BE11" s="216"/>
      <c r="BF11" s="219"/>
      <c r="BG11" s="216"/>
      <c r="BH11" s="219"/>
      <c r="BI11" s="216"/>
      <c r="BJ11" s="216"/>
      <c r="BK11" s="216">
        <v>58.79</v>
      </c>
      <c r="BL11" s="216">
        <v>6.71</v>
      </c>
      <c r="BM11" s="216">
        <v>52.88</v>
      </c>
      <c r="BN11" s="216">
        <v>4.83</v>
      </c>
      <c r="BO11" s="216">
        <v>58.52</v>
      </c>
      <c r="BP11" s="216">
        <v>6.41</v>
      </c>
      <c r="BQ11" s="216">
        <v>57.15</v>
      </c>
      <c r="BR11" s="216">
        <v>6.49</v>
      </c>
    </row>
    <row r="12" spans="1:70" x14ac:dyDescent="0.25">
      <c r="A12" s="212">
        <v>22</v>
      </c>
      <c r="B12" s="212">
        <v>10</v>
      </c>
      <c r="C12" s="212">
        <v>9</v>
      </c>
      <c r="D12" s="213" t="s">
        <v>922</v>
      </c>
      <c r="E12" s="203"/>
      <c r="F12" s="212" t="s">
        <v>923</v>
      </c>
      <c r="G12" s="212" t="s">
        <v>667</v>
      </c>
      <c r="H12" s="236">
        <v>2012</v>
      </c>
      <c r="I12" s="214">
        <v>3</v>
      </c>
      <c r="J12" s="212" t="s">
        <v>1281</v>
      </c>
      <c r="K12" s="215">
        <v>40</v>
      </c>
      <c r="L12" s="216">
        <v>20</v>
      </c>
      <c r="M12" s="216">
        <v>20</v>
      </c>
      <c r="N12" s="215">
        <v>19</v>
      </c>
      <c r="O12" s="215">
        <v>21</v>
      </c>
      <c r="P12" s="202" t="s">
        <v>1970</v>
      </c>
      <c r="Q12" s="202"/>
      <c r="R12" s="202">
        <v>1</v>
      </c>
      <c r="S12" s="202">
        <v>1</v>
      </c>
      <c r="T12" s="202">
        <v>1</v>
      </c>
      <c r="U12" s="202"/>
      <c r="V12" s="202">
        <v>68</v>
      </c>
      <c r="W12" s="240">
        <v>1</v>
      </c>
      <c r="X12" s="240">
        <v>1</v>
      </c>
      <c r="Y12" s="240"/>
      <c r="Z12" s="212" t="s">
        <v>1395</v>
      </c>
      <c r="AA12" s="212">
        <v>1</v>
      </c>
      <c r="AB12" s="217">
        <v>18.36</v>
      </c>
      <c r="AC12" s="216">
        <v>3.19</v>
      </c>
      <c r="AD12" s="217">
        <v>19.579999999999998</v>
      </c>
      <c r="AE12" s="216">
        <v>4.2</v>
      </c>
      <c r="AF12" s="217">
        <v>18.559999999999999</v>
      </c>
      <c r="AG12" s="216">
        <v>3.67</v>
      </c>
      <c r="AH12" s="217">
        <v>19.329999999999998</v>
      </c>
      <c r="AI12" s="216">
        <v>4.1500000000000004</v>
      </c>
      <c r="AJ12" s="218">
        <v>23.8</v>
      </c>
      <c r="AK12" s="216">
        <v>3.6</v>
      </c>
      <c r="AL12" s="218">
        <v>20.8</v>
      </c>
      <c r="AM12" s="216">
        <v>2.4</v>
      </c>
      <c r="AN12" s="218">
        <v>23.6</v>
      </c>
      <c r="AO12" s="216">
        <v>3.3</v>
      </c>
      <c r="AP12" s="218">
        <v>22.2</v>
      </c>
      <c r="AQ12" s="216">
        <v>2.9</v>
      </c>
      <c r="AR12" s="256">
        <v>23.8</v>
      </c>
      <c r="AS12" s="216">
        <v>3.6</v>
      </c>
      <c r="AT12" s="256">
        <v>20.8</v>
      </c>
      <c r="AU12" s="216">
        <v>2.4</v>
      </c>
      <c r="AV12" s="256">
        <v>23.6</v>
      </c>
      <c r="AW12" s="216">
        <v>3.3</v>
      </c>
      <c r="AX12" s="256">
        <v>22.2</v>
      </c>
      <c r="AY12" s="216">
        <v>2.9</v>
      </c>
      <c r="AZ12" s="216">
        <f t="shared" si="0"/>
        <v>3</v>
      </c>
      <c r="BA12" s="216">
        <f t="shared" si="1"/>
        <v>1.4000000000000021</v>
      </c>
      <c r="BB12" s="219"/>
      <c r="BC12" s="216"/>
      <c r="BD12" s="219"/>
      <c r="BE12" s="216"/>
      <c r="BF12" s="219"/>
      <c r="BG12" s="216"/>
      <c r="BH12" s="219"/>
      <c r="BI12" s="216"/>
      <c r="BJ12" s="216"/>
      <c r="BK12" s="216"/>
      <c r="BL12" s="216"/>
      <c r="BM12" s="216"/>
      <c r="BN12" s="216"/>
      <c r="BO12" s="216"/>
      <c r="BP12" s="216"/>
      <c r="BQ12" s="216"/>
      <c r="BR12" s="216"/>
    </row>
    <row r="13" spans="1:70" x14ac:dyDescent="0.25">
      <c r="A13" s="212">
        <v>19</v>
      </c>
      <c r="B13" s="212">
        <v>11</v>
      </c>
      <c r="C13" s="212">
        <v>10</v>
      </c>
      <c r="D13" s="213" t="s">
        <v>986</v>
      </c>
      <c r="E13" s="203"/>
      <c r="F13" s="212" t="s">
        <v>987</v>
      </c>
      <c r="G13" s="212" t="s">
        <v>567</v>
      </c>
      <c r="H13" s="236">
        <v>2012</v>
      </c>
      <c r="I13" s="214">
        <v>12</v>
      </c>
      <c r="J13" s="212" t="s">
        <v>1275</v>
      </c>
      <c r="K13" s="215">
        <v>64</v>
      </c>
      <c r="L13" s="216">
        <v>32</v>
      </c>
      <c r="M13" s="216">
        <v>32</v>
      </c>
      <c r="N13" s="215">
        <v>41</v>
      </c>
      <c r="O13" s="215">
        <v>23</v>
      </c>
      <c r="P13" s="202" t="s">
        <v>760</v>
      </c>
      <c r="Q13" s="202"/>
      <c r="R13" s="202"/>
      <c r="S13" s="202">
        <v>1</v>
      </c>
      <c r="T13" s="202">
        <v>1</v>
      </c>
      <c r="U13" s="202">
        <v>1</v>
      </c>
      <c r="V13" s="202"/>
      <c r="W13" s="240">
        <v>1</v>
      </c>
      <c r="X13" s="240">
        <v>1</v>
      </c>
      <c r="Y13" s="240"/>
      <c r="Z13" s="212" t="s">
        <v>1218</v>
      </c>
      <c r="AA13" s="212">
        <v>3</v>
      </c>
      <c r="AB13" s="217">
        <v>17.96</v>
      </c>
      <c r="AC13" s="216">
        <v>3.47</v>
      </c>
      <c r="AD13" s="217">
        <v>21.43</v>
      </c>
      <c r="AE13" s="216">
        <v>3.4</v>
      </c>
      <c r="AF13" s="217">
        <v>17.73</v>
      </c>
      <c r="AG13" s="216">
        <v>3.95</v>
      </c>
      <c r="AH13" s="217">
        <v>19.27</v>
      </c>
      <c r="AI13" s="216">
        <v>4.01</v>
      </c>
      <c r="AJ13" s="218">
        <v>54.04</v>
      </c>
      <c r="AK13" s="216">
        <v>6.89</v>
      </c>
      <c r="AL13" s="218">
        <v>50.17</v>
      </c>
      <c r="AM13" s="216">
        <v>4.75</v>
      </c>
      <c r="AN13" s="218">
        <v>54.26</v>
      </c>
      <c r="AO13" s="216">
        <v>5.41</v>
      </c>
      <c r="AP13" s="218">
        <v>51.39</v>
      </c>
      <c r="AQ13" s="216">
        <v>5.74</v>
      </c>
      <c r="AR13" s="256">
        <v>54.04</v>
      </c>
      <c r="AS13" s="216">
        <v>6.89</v>
      </c>
      <c r="AT13" s="256">
        <v>50.17</v>
      </c>
      <c r="AU13" s="216">
        <v>4.75</v>
      </c>
      <c r="AV13" s="256">
        <v>54.26</v>
      </c>
      <c r="AW13" s="216">
        <v>5.41</v>
      </c>
      <c r="AX13" s="256">
        <v>51.39</v>
      </c>
      <c r="AY13" s="216">
        <v>5.74</v>
      </c>
      <c r="AZ13" s="216">
        <f t="shared" si="0"/>
        <v>3.8699999999999974</v>
      </c>
      <c r="BA13" s="216">
        <f t="shared" si="1"/>
        <v>2.8699999999999974</v>
      </c>
      <c r="BB13" s="219"/>
      <c r="BC13" s="216"/>
      <c r="BD13" s="219"/>
      <c r="BE13" s="216"/>
      <c r="BF13" s="219"/>
      <c r="BG13" s="216"/>
      <c r="BH13" s="219"/>
      <c r="BI13" s="216"/>
      <c r="BJ13" s="216"/>
      <c r="BK13" s="216"/>
      <c r="BL13" s="216"/>
      <c r="BM13" s="216"/>
      <c r="BN13" s="216"/>
      <c r="BO13" s="216"/>
      <c r="BP13" s="216"/>
      <c r="BQ13" s="216"/>
      <c r="BR13" s="216"/>
    </row>
    <row r="14" spans="1:70" x14ac:dyDescent="0.25">
      <c r="A14" s="212">
        <v>37</v>
      </c>
      <c r="B14" s="212">
        <v>12</v>
      </c>
      <c r="C14" s="212">
        <v>11</v>
      </c>
      <c r="D14" s="213" t="s">
        <v>1009</v>
      </c>
      <c r="E14" s="203"/>
      <c r="F14" s="212" t="s">
        <v>1331</v>
      </c>
      <c r="G14" s="212" t="s">
        <v>128</v>
      </c>
      <c r="H14" s="236">
        <v>2012</v>
      </c>
      <c r="I14" s="214">
        <v>2</v>
      </c>
      <c r="J14" s="212" t="s">
        <v>1284</v>
      </c>
      <c r="K14" s="215">
        <v>40</v>
      </c>
      <c r="L14" s="216">
        <v>20</v>
      </c>
      <c r="M14" s="216">
        <v>20</v>
      </c>
      <c r="N14" s="215">
        <v>36</v>
      </c>
      <c r="O14" s="215">
        <v>4</v>
      </c>
      <c r="P14" s="202" t="s">
        <v>1971</v>
      </c>
      <c r="Q14" s="202"/>
      <c r="R14" s="202"/>
      <c r="S14" s="202">
        <v>1</v>
      </c>
      <c r="T14" s="202">
        <v>1</v>
      </c>
      <c r="U14" s="202"/>
      <c r="V14" s="212">
        <v>74.2</v>
      </c>
      <c r="W14" s="240">
        <v>1</v>
      </c>
      <c r="X14" s="240"/>
      <c r="Y14" s="240"/>
      <c r="Z14" s="212" t="s">
        <v>1218</v>
      </c>
      <c r="AA14" s="212">
        <v>3</v>
      </c>
      <c r="AB14" s="217">
        <v>17.53</v>
      </c>
      <c r="AC14" s="216">
        <v>1.82</v>
      </c>
      <c r="AD14" s="217">
        <v>17.78</v>
      </c>
      <c r="AE14" s="216">
        <v>1.76</v>
      </c>
      <c r="AF14" s="217">
        <v>17.46</v>
      </c>
      <c r="AG14" s="216">
        <v>1.93</v>
      </c>
      <c r="AH14" s="217">
        <v>18.25</v>
      </c>
      <c r="AI14" s="216">
        <v>1.65</v>
      </c>
      <c r="AJ14" s="218"/>
      <c r="AK14" s="216"/>
      <c r="AL14" s="218"/>
      <c r="AM14" s="216"/>
      <c r="AN14" s="218"/>
      <c r="AO14" s="216"/>
      <c r="AP14" s="218"/>
      <c r="AQ14" s="216"/>
      <c r="AR14" s="256"/>
      <c r="AS14" s="216"/>
      <c r="AT14" s="256"/>
      <c r="AU14" s="216"/>
      <c r="AV14" s="256"/>
      <c r="AW14" s="216"/>
      <c r="AX14" s="256"/>
      <c r="AY14" s="216"/>
      <c r="AZ14" s="216">
        <f t="shared" si="0"/>
        <v>0</v>
      </c>
      <c r="BA14" s="216">
        <f t="shared" si="1"/>
        <v>0</v>
      </c>
      <c r="BB14" s="219"/>
      <c r="BC14" s="216"/>
      <c r="BD14" s="219"/>
      <c r="BE14" s="216"/>
      <c r="BF14" s="219"/>
      <c r="BG14" s="216"/>
      <c r="BH14" s="219"/>
      <c r="BI14" s="216"/>
      <c r="BJ14" s="216"/>
      <c r="BK14" s="216"/>
      <c r="BL14" s="216"/>
      <c r="BM14" s="216"/>
      <c r="BN14" s="216"/>
      <c r="BO14" s="216"/>
      <c r="BP14" s="216"/>
      <c r="BQ14" s="216"/>
      <c r="BR14" s="216"/>
    </row>
    <row r="15" spans="1:70" x14ac:dyDescent="0.25">
      <c r="A15" s="212">
        <v>14</v>
      </c>
      <c r="B15" s="212">
        <v>13</v>
      </c>
      <c r="C15" s="212">
        <v>12</v>
      </c>
      <c r="D15" s="213" t="s">
        <v>1320</v>
      </c>
      <c r="E15" s="203"/>
      <c r="F15" s="212" t="s">
        <v>976</v>
      </c>
      <c r="G15" s="212" t="s">
        <v>444</v>
      </c>
      <c r="H15" s="236">
        <v>2013</v>
      </c>
      <c r="I15" s="214">
        <v>1</v>
      </c>
      <c r="J15" s="212" t="s">
        <v>1275</v>
      </c>
      <c r="K15" s="215">
        <v>56</v>
      </c>
      <c r="L15" s="216">
        <v>28</v>
      </c>
      <c r="M15" s="216">
        <v>28</v>
      </c>
      <c r="N15" s="215">
        <v>37</v>
      </c>
      <c r="O15" s="215">
        <v>19</v>
      </c>
      <c r="P15" s="202" t="s">
        <v>1972</v>
      </c>
      <c r="Q15" s="202"/>
      <c r="R15" s="202"/>
      <c r="S15" s="202">
        <v>1</v>
      </c>
      <c r="T15" s="202">
        <v>1</v>
      </c>
      <c r="U15" s="202">
        <v>1</v>
      </c>
      <c r="V15" s="202">
        <v>73</v>
      </c>
      <c r="W15" s="240">
        <v>1</v>
      </c>
      <c r="X15" s="240">
        <v>1</v>
      </c>
      <c r="Y15" s="240"/>
      <c r="Z15" s="212" t="s">
        <v>1218</v>
      </c>
      <c r="AA15" s="212">
        <v>3</v>
      </c>
      <c r="AB15" s="217">
        <v>12.5</v>
      </c>
      <c r="AC15" s="216">
        <v>4.5999999999999996</v>
      </c>
      <c r="AD15" s="217">
        <v>19.399999999999999</v>
      </c>
      <c r="AE15" s="216">
        <v>5.8</v>
      </c>
      <c r="AF15" s="217">
        <v>13.1</v>
      </c>
      <c r="AG15" s="216">
        <v>3.9</v>
      </c>
      <c r="AH15" s="217">
        <v>15.2</v>
      </c>
      <c r="AI15" s="216">
        <v>3.5</v>
      </c>
      <c r="AJ15" s="218">
        <v>53.6</v>
      </c>
      <c r="AK15" s="216">
        <v>6.2</v>
      </c>
      <c r="AL15" s="218">
        <v>32.4</v>
      </c>
      <c r="AM15" s="216">
        <v>5.8</v>
      </c>
      <c r="AN15" s="218">
        <v>54.1</v>
      </c>
      <c r="AO15" s="216">
        <v>5.9</v>
      </c>
      <c r="AP15" s="218">
        <v>42.1</v>
      </c>
      <c r="AQ15" s="216">
        <v>3.5</v>
      </c>
      <c r="AR15" s="256">
        <v>53.6</v>
      </c>
      <c r="AS15" s="216">
        <v>6.2</v>
      </c>
      <c r="AT15" s="256">
        <v>32.4</v>
      </c>
      <c r="AU15" s="216">
        <v>5.8</v>
      </c>
      <c r="AV15" s="256">
        <v>54.1</v>
      </c>
      <c r="AW15" s="216">
        <v>5.9</v>
      </c>
      <c r="AX15" s="256">
        <v>42.1</v>
      </c>
      <c r="AY15" s="216">
        <v>3.5</v>
      </c>
      <c r="AZ15" s="216">
        <f t="shared" si="0"/>
        <v>21.200000000000003</v>
      </c>
      <c r="BA15" s="216">
        <f t="shared" si="1"/>
        <v>12</v>
      </c>
      <c r="BB15" s="219"/>
      <c r="BC15" s="216"/>
      <c r="BD15" s="219"/>
      <c r="BE15" s="216"/>
      <c r="BF15" s="219"/>
      <c r="BG15" s="216"/>
      <c r="BH15" s="219"/>
      <c r="BI15" s="216"/>
      <c r="BJ15" s="216"/>
      <c r="BK15" s="216"/>
      <c r="BL15" s="216"/>
      <c r="BM15" s="216"/>
      <c r="BN15" s="216"/>
      <c r="BO15" s="216"/>
      <c r="BP15" s="216"/>
      <c r="BQ15" s="216"/>
      <c r="BR15" s="216"/>
    </row>
    <row r="16" spans="1:70" x14ac:dyDescent="0.25">
      <c r="A16" s="212">
        <v>5</v>
      </c>
      <c r="B16" s="212">
        <v>14</v>
      </c>
      <c r="C16" s="212">
        <v>13</v>
      </c>
      <c r="D16" s="213" t="s">
        <v>1316</v>
      </c>
      <c r="E16" s="203"/>
      <c r="F16" s="212" t="s">
        <v>883</v>
      </c>
      <c r="G16" s="212" t="s">
        <v>424</v>
      </c>
      <c r="H16" s="236">
        <v>2013</v>
      </c>
      <c r="I16" s="214">
        <v>6</v>
      </c>
      <c r="J16" s="212" t="s">
        <v>1278</v>
      </c>
      <c r="K16" s="215">
        <v>252</v>
      </c>
      <c r="L16" s="216">
        <v>126</v>
      </c>
      <c r="M16" s="216">
        <v>126</v>
      </c>
      <c r="N16" s="215">
        <v>122</v>
      </c>
      <c r="O16" s="215">
        <v>130</v>
      </c>
      <c r="P16" s="202"/>
      <c r="Q16" s="202"/>
      <c r="R16" s="202"/>
      <c r="S16" s="202"/>
      <c r="T16" s="202"/>
      <c r="U16" s="202"/>
      <c r="V16" s="212"/>
      <c r="W16" s="240">
        <v>1</v>
      </c>
      <c r="X16" s="240">
        <v>1</v>
      </c>
      <c r="Y16" s="240">
        <v>1</v>
      </c>
      <c r="Z16" s="212" t="s">
        <v>1395</v>
      </c>
      <c r="AA16" s="212">
        <v>1</v>
      </c>
      <c r="AB16" s="217"/>
      <c r="AC16" s="216"/>
      <c r="AD16" s="217"/>
      <c r="AE16" s="216"/>
      <c r="AF16" s="217"/>
      <c r="AG16" s="216"/>
      <c r="AH16" s="217"/>
      <c r="AI16" s="216"/>
      <c r="AJ16" s="218"/>
      <c r="AK16" s="216"/>
      <c r="AL16" s="218"/>
      <c r="AM16" s="216"/>
      <c r="AN16" s="218"/>
      <c r="AO16" s="216"/>
      <c r="AP16" s="218"/>
      <c r="AQ16" s="216"/>
      <c r="AR16" s="256"/>
      <c r="AS16" s="216"/>
      <c r="AT16" s="256"/>
      <c r="AU16" s="216"/>
      <c r="AV16" s="256"/>
      <c r="AW16" s="216"/>
      <c r="AX16" s="256"/>
      <c r="AY16" s="216"/>
      <c r="AZ16" s="216">
        <f t="shared" si="0"/>
        <v>0</v>
      </c>
      <c r="BA16" s="216">
        <f t="shared" si="1"/>
        <v>0</v>
      </c>
      <c r="BB16" s="219">
        <v>24.08</v>
      </c>
      <c r="BC16" s="216">
        <v>3.66</v>
      </c>
      <c r="BD16" s="219">
        <v>28.3</v>
      </c>
      <c r="BE16" s="216">
        <v>4.3099999999999996</v>
      </c>
      <c r="BF16" s="219">
        <v>24.48</v>
      </c>
      <c r="BG16" s="216">
        <v>3.4</v>
      </c>
      <c r="BH16" s="219">
        <v>26.37</v>
      </c>
      <c r="BI16" s="216">
        <v>3.44</v>
      </c>
      <c r="BJ16" s="216" t="s">
        <v>1317</v>
      </c>
      <c r="BK16" s="216"/>
      <c r="BL16" s="216"/>
      <c r="BM16" s="216"/>
      <c r="BN16" s="216"/>
      <c r="BO16" s="216"/>
      <c r="BP16" s="216"/>
      <c r="BQ16" s="216"/>
      <c r="BR16" s="216"/>
    </row>
    <row r="17" spans="1:70" x14ac:dyDescent="0.25">
      <c r="A17" s="212">
        <v>15</v>
      </c>
      <c r="B17" s="212">
        <v>15</v>
      </c>
      <c r="C17" s="212">
        <v>14</v>
      </c>
      <c r="D17" s="213" t="s">
        <v>904</v>
      </c>
      <c r="E17" s="251" t="s">
        <v>2072</v>
      </c>
      <c r="F17" s="212" t="s">
        <v>905</v>
      </c>
      <c r="G17" s="212" t="s">
        <v>528</v>
      </c>
      <c r="H17" s="236">
        <v>2013</v>
      </c>
      <c r="I17" s="214">
        <v>12</v>
      </c>
      <c r="J17" s="212" t="s">
        <v>1281</v>
      </c>
      <c r="K17" s="215">
        <v>60</v>
      </c>
      <c r="L17" s="216">
        <v>30</v>
      </c>
      <c r="M17" s="216">
        <v>30</v>
      </c>
      <c r="N17" s="215">
        <v>34</v>
      </c>
      <c r="O17" s="215">
        <v>26</v>
      </c>
      <c r="P17" s="202" t="s">
        <v>1973</v>
      </c>
      <c r="Q17" s="202"/>
      <c r="R17" s="202"/>
      <c r="S17" s="202"/>
      <c r="T17" s="202">
        <v>1</v>
      </c>
      <c r="U17" s="202">
        <v>1</v>
      </c>
      <c r="V17" s="202">
        <v>79.3</v>
      </c>
      <c r="W17" s="240">
        <v>1</v>
      </c>
      <c r="X17" s="240">
        <v>1</v>
      </c>
      <c r="Y17" s="240"/>
      <c r="Z17" s="212" t="s">
        <v>1218</v>
      </c>
      <c r="AA17" s="212">
        <v>3</v>
      </c>
      <c r="AB17" s="217">
        <v>16.2</v>
      </c>
      <c r="AC17" s="216">
        <v>0.8</v>
      </c>
      <c r="AD17" s="217">
        <v>23.1</v>
      </c>
      <c r="AE17" s="216">
        <v>1.8</v>
      </c>
      <c r="AF17" s="217">
        <v>16.7</v>
      </c>
      <c r="AG17" s="216">
        <v>0.6</v>
      </c>
      <c r="AH17" s="217">
        <v>19.5</v>
      </c>
      <c r="AI17" s="216">
        <v>1.4</v>
      </c>
      <c r="AJ17" s="218">
        <v>26.5</v>
      </c>
      <c r="AK17" s="216">
        <v>18.600000000000001</v>
      </c>
      <c r="AL17" s="218">
        <v>62.1</v>
      </c>
      <c r="AM17" s="216">
        <v>19.3</v>
      </c>
      <c r="AN17" s="218">
        <v>26.3</v>
      </c>
      <c r="AO17" s="216">
        <v>16.899999999999999</v>
      </c>
      <c r="AP17" s="218">
        <v>43.2</v>
      </c>
      <c r="AQ17" s="216">
        <v>21.4</v>
      </c>
      <c r="AR17" s="256">
        <v>62.1</v>
      </c>
      <c r="AS17" s="216">
        <v>19.3</v>
      </c>
      <c r="AT17" s="256">
        <v>26.5</v>
      </c>
      <c r="AU17" s="216">
        <v>18.600000000000001</v>
      </c>
      <c r="AV17" s="256">
        <v>43.2</v>
      </c>
      <c r="AW17" s="216">
        <v>21.4</v>
      </c>
      <c r="AX17" s="256">
        <v>26.3</v>
      </c>
      <c r="AY17" s="216">
        <v>16.899999999999999</v>
      </c>
      <c r="AZ17" s="216">
        <f t="shared" si="0"/>
        <v>35.6</v>
      </c>
      <c r="BA17" s="216">
        <f t="shared" si="1"/>
        <v>16.900000000000002</v>
      </c>
      <c r="BB17" s="219"/>
      <c r="BC17" s="216"/>
      <c r="BD17" s="219"/>
      <c r="BE17" s="216"/>
      <c r="BF17" s="219"/>
      <c r="BG17" s="216"/>
      <c r="BH17" s="219"/>
      <c r="BI17" s="216"/>
      <c r="BJ17" s="216"/>
      <c r="BK17" s="216"/>
      <c r="BL17" s="216"/>
      <c r="BM17" s="216"/>
      <c r="BN17" s="216"/>
      <c r="BO17" s="216"/>
      <c r="BP17" s="216"/>
      <c r="BQ17" s="216"/>
      <c r="BR17" s="216"/>
    </row>
    <row r="18" spans="1:70" x14ac:dyDescent="0.25">
      <c r="A18" s="212">
        <v>10</v>
      </c>
      <c r="B18" s="212">
        <v>16</v>
      </c>
      <c r="C18" s="212">
        <v>15</v>
      </c>
      <c r="D18" s="213" t="s">
        <v>958</v>
      </c>
      <c r="E18" s="251"/>
      <c r="F18" s="212" t="s">
        <v>959</v>
      </c>
      <c r="G18" s="212" t="s">
        <v>197</v>
      </c>
      <c r="H18" s="236">
        <v>2013</v>
      </c>
      <c r="I18" s="214">
        <v>1</v>
      </c>
      <c r="J18" s="212" t="s">
        <v>1275</v>
      </c>
      <c r="K18" s="215">
        <v>108</v>
      </c>
      <c r="L18" s="216">
        <v>54</v>
      </c>
      <c r="M18" s="216">
        <v>54</v>
      </c>
      <c r="N18" s="215">
        <v>57</v>
      </c>
      <c r="O18" s="215">
        <v>51</v>
      </c>
      <c r="P18" s="202" t="s">
        <v>543</v>
      </c>
      <c r="Q18" s="202"/>
      <c r="R18" s="202">
        <v>1</v>
      </c>
      <c r="S18" s="202">
        <v>1</v>
      </c>
      <c r="T18" s="202">
        <v>1</v>
      </c>
      <c r="U18" s="202">
        <v>1</v>
      </c>
      <c r="V18" s="202">
        <v>74</v>
      </c>
      <c r="W18" s="240">
        <v>1</v>
      </c>
      <c r="X18" s="240">
        <v>1</v>
      </c>
      <c r="Y18" s="240"/>
      <c r="Z18" s="212" t="s">
        <v>1218</v>
      </c>
      <c r="AA18" s="212">
        <v>3</v>
      </c>
      <c r="AB18" s="217">
        <v>11.56</v>
      </c>
      <c r="AC18" s="216">
        <v>6.24</v>
      </c>
      <c r="AD18" s="217">
        <v>14.85</v>
      </c>
      <c r="AE18" s="216">
        <v>6.58</v>
      </c>
      <c r="AF18" s="217">
        <v>11.13</v>
      </c>
      <c r="AG18" s="216">
        <v>6.37</v>
      </c>
      <c r="AH18" s="217">
        <v>12.26</v>
      </c>
      <c r="AI18" s="216">
        <v>6.29</v>
      </c>
      <c r="AJ18" s="218">
        <v>43.28</v>
      </c>
      <c r="AK18" s="216">
        <v>6.76</v>
      </c>
      <c r="AL18" s="218">
        <v>38.01</v>
      </c>
      <c r="AM18" s="216">
        <v>6.39</v>
      </c>
      <c r="AN18" s="218">
        <v>43.21</v>
      </c>
      <c r="AO18" s="216">
        <v>6.67</v>
      </c>
      <c r="AP18" s="218">
        <v>43.28</v>
      </c>
      <c r="AQ18" s="216">
        <v>6.76</v>
      </c>
      <c r="AR18" s="256">
        <v>43.28</v>
      </c>
      <c r="AS18" s="216">
        <v>6.76</v>
      </c>
      <c r="AT18" s="256">
        <v>38.01</v>
      </c>
      <c r="AU18" s="216">
        <v>6.39</v>
      </c>
      <c r="AV18" s="256">
        <v>43.21</v>
      </c>
      <c r="AW18" s="216">
        <v>6.67</v>
      </c>
      <c r="AX18" s="256">
        <v>43.28</v>
      </c>
      <c r="AY18" s="216">
        <v>6.76</v>
      </c>
      <c r="AZ18" s="216">
        <f t="shared" si="0"/>
        <v>5.2700000000000031</v>
      </c>
      <c r="BA18" s="216">
        <f t="shared" si="1"/>
        <v>-7.0000000000000284E-2</v>
      </c>
      <c r="BB18" s="219"/>
      <c r="BC18" s="216"/>
      <c r="BD18" s="219"/>
      <c r="BE18" s="216"/>
      <c r="BF18" s="219"/>
      <c r="BG18" s="216"/>
      <c r="BH18" s="219"/>
      <c r="BI18" s="216"/>
      <c r="BJ18" s="216"/>
      <c r="BK18" s="216"/>
      <c r="BL18" s="216"/>
      <c r="BM18" s="216"/>
      <c r="BN18" s="216"/>
      <c r="BO18" s="216"/>
      <c r="BP18" s="216"/>
      <c r="BQ18" s="216"/>
      <c r="BR18" s="216"/>
    </row>
    <row r="19" spans="1:70" x14ac:dyDescent="0.25">
      <c r="A19" s="220">
        <v>51</v>
      </c>
      <c r="B19" s="212">
        <v>17</v>
      </c>
      <c r="C19" s="212">
        <v>16</v>
      </c>
      <c r="D19" s="213" t="s">
        <v>1962</v>
      </c>
      <c r="E19" s="203"/>
      <c r="F19" s="220" t="s">
        <v>929</v>
      </c>
      <c r="G19" s="212" t="s">
        <v>509</v>
      </c>
      <c r="H19" s="236">
        <v>2013</v>
      </c>
      <c r="I19" s="222">
        <v>3</v>
      </c>
      <c r="J19" s="220" t="s">
        <v>1279</v>
      </c>
      <c r="K19" s="223">
        <v>40</v>
      </c>
      <c r="L19" s="216">
        <v>20</v>
      </c>
      <c r="M19" s="216">
        <v>20</v>
      </c>
      <c r="N19" s="223">
        <v>34</v>
      </c>
      <c r="O19" s="223">
        <v>6</v>
      </c>
      <c r="P19" s="202" t="s">
        <v>164</v>
      </c>
      <c r="Q19" s="202"/>
      <c r="R19" s="202"/>
      <c r="S19" s="202">
        <v>1</v>
      </c>
      <c r="T19" s="202">
        <v>1</v>
      </c>
      <c r="U19" s="202">
        <v>1</v>
      </c>
      <c r="V19" s="220">
        <v>74</v>
      </c>
      <c r="W19" s="240">
        <v>1</v>
      </c>
      <c r="X19" s="240"/>
      <c r="Y19" s="240"/>
      <c r="Z19" s="212" t="s">
        <v>1218</v>
      </c>
      <c r="AA19" s="212">
        <v>3</v>
      </c>
      <c r="AB19" s="217">
        <v>17.52</v>
      </c>
      <c r="AC19" s="216">
        <v>1.83</v>
      </c>
      <c r="AD19" s="217">
        <v>17.78</v>
      </c>
      <c r="AE19" s="216">
        <v>1.75</v>
      </c>
      <c r="AF19" s="217">
        <v>17.45</v>
      </c>
      <c r="AG19" s="216">
        <v>1.92</v>
      </c>
      <c r="AH19" s="217">
        <v>18.260000000000002</v>
      </c>
      <c r="AI19" s="216">
        <v>1.64</v>
      </c>
      <c r="AJ19" s="218"/>
      <c r="AK19" s="216"/>
      <c r="AL19" s="218"/>
      <c r="AM19" s="216"/>
      <c r="AN19" s="218"/>
      <c r="AO19" s="216"/>
      <c r="AP19" s="218"/>
      <c r="AQ19" s="216"/>
      <c r="AR19" s="256"/>
      <c r="AS19" s="216"/>
      <c r="AT19" s="256"/>
      <c r="AU19" s="216"/>
      <c r="AV19" s="256"/>
      <c r="AW19" s="216"/>
      <c r="AX19" s="256"/>
      <c r="AY19" s="216"/>
      <c r="AZ19" s="216">
        <f t="shared" si="0"/>
        <v>0</v>
      </c>
      <c r="BA19" s="216">
        <f t="shared" si="1"/>
        <v>0</v>
      </c>
      <c r="BB19" s="219"/>
      <c r="BC19" s="216"/>
      <c r="BD19" s="219"/>
      <c r="BE19" s="216"/>
      <c r="BF19" s="219"/>
      <c r="BG19" s="216"/>
      <c r="BH19" s="219"/>
      <c r="BI19" s="216"/>
      <c r="BJ19" s="216"/>
      <c r="BK19" s="216"/>
      <c r="BL19" s="216"/>
      <c r="BM19" s="216"/>
      <c r="BN19" s="216"/>
      <c r="BO19" s="216"/>
      <c r="BP19" s="216"/>
      <c r="BQ19" s="216"/>
      <c r="BR19" s="216"/>
    </row>
    <row r="20" spans="1:70" x14ac:dyDescent="0.25">
      <c r="A20" s="212">
        <v>47</v>
      </c>
      <c r="B20" s="212">
        <v>18</v>
      </c>
      <c r="C20" s="212">
        <v>17</v>
      </c>
      <c r="D20" s="213" t="s">
        <v>910</v>
      </c>
      <c r="E20" s="251" t="s">
        <v>2073</v>
      </c>
      <c r="F20" s="212" t="s">
        <v>911</v>
      </c>
      <c r="G20" s="212" t="s">
        <v>298</v>
      </c>
      <c r="H20" s="236">
        <v>2013</v>
      </c>
      <c r="I20" s="214">
        <v>6</v>
      </c>
      <c r="J20" s="212" t="s">
        <v>1279</v>
      </c>
      <c r="K20" s="215">
        <v>78</v>
      </c>
      <c r="L20" s="216">
        <v>39</v>
      </c>
      <c r="M20" s="216">
        <v>39</v>
      </c>
      <c r="N20" s="215">
        <v>47</v>
      </c>
      <c r="O20" s="215">
        <v>31</v>
      </c>
      <c r="P20" s="202" t="s">
        <v>1947</v>
      </c>
      <c r="Q20" s="202"/>
      <c r="R20" s="202"/>
      <c r="S20" s="202"/>
      <c r="T20" s="202">
        <v>1</v>
      </c>
      <c r="U20" s="202">
        <v>1</v>
      </c>
      <c r="V20" s="202">
        <v>77.5</v>
      </c>
      <c r="W20" s="240"/>
      <c r="X20" s="240">
        <v>1</v>
      </c>
      <c r="Y20" s="240"/>
      <c r="Z20" s="212" t="s">
        <v>1218</v>
      </c>
      <c r="AA20" s="212">
        <v>3</v>
      </c>
      <c r="AB20" s="217"/>
      <c r="AC20" s="216"/>
      <c r="AD20" s="217"/>
      <c r="AE20" s="216"/>
      <c r="AF20" s="217"/>
      <c r="AG20" s="216"/>
      <c r="AH20" s="217"/>
      <c r="AI20" s="216"/>
      <c r="AJ20" s="218">
        <v>42.96</v>
      </c>
      <c r="AK20" s="216">
        <v>8.2200000000000006</v>
      </c>
      <c r="AL20" s="218">
        <v>46.57</v>
      </c>
      <c r="AM20" s="216">
        <v>9.56</v>
      </c>
      <c r="AN20" s="218">
        <v>43.51</v>
      </c>
      <c r="AO20" s="216">
        <v>8.9499999999999993</v>
      </c>
      <c r="AP20" s="218">
        <v>40.659999999999997</v>
      </c>
      <c r="AQ20" s="216">
        <v>9.3800000000000008</v>
      </c>
      <c r="AR20" s="256">
        <v>46.57</v>
      </c>
      <c r="AS20" s="216">
        <v>9.56</v>
      </c>
      <c r="AT20" s="256">
        <v>42.96</v>
      </c>
      <c r="AU20" s="216">
        <v>8.2200000000000006</v>
      </c>
      <c r="AV20" s="256">
        <v>40.659999999999997</v>
      </c>
      <c r="AW20" s="216">
        <v>9.3800000000000008</v>
      </c>
      <c r="AX20" s="256">
        <v>43.51</v>
      </c>
      <c r="AY20" s="216">
        <v>8.9499999999999993</v>
      </c>
      <c r="AZ20" s="216">
        <f t="shared" si="0"/>
        <v>3.6099999999999994</v>
      </c>
      <c r="BA20" s="216">
        <f t="shared" si="1"/>
        <v>-2.8500000000000014</v>
      </c>
      <c r="BB20" s="219"/>
      <c r="BC20" s="216"/>
      <c r="BD20" s="219"/>
      <c r="BE20" s="216"/>
      <c r="BF20" s="219"/>
      <c r="BG20" s="216"/>
      <c r="BH20" s="219"/>
      <c r="BI20" s="216"/>
      <c r="BJ20" s="216"/>
      <c r="BK20" s="216"/>
      <c r="BL20" s="216"/>
      <c r="BM20" s="216"/>
      <c r="BN20" s="216"/>
      <c r="BO20" s="216"/>
      <c r="BP20" s="216"/>
      <c r="BQ20" s="216"/>
      <c r="BR20" s="216"/>
    </row>
    <row r="21" spans="1:70" x14ac:dyDescent="0.25">
      <c r="A21" s="212">
        <v>41</v>
      </c>
      <c r="B21" s="212">
        <v>19</v>
      </c>
      <c r="C21" s="212">
        <v>18</v>
      </c>
      <c r="D21" s="213" t="s">
        <v>1037</v>
      </c>
      <c r="E21" s="203"/>
      <c r="F21" s="212" t="s">
        <v>1006</v>
      </c>
      <c r="G21" s="224" t="s">
        <v>645</v>
      </c>
      <c r="H21" s="236">
        <v>2013</v>
      </c>
      <c r="I21" s="214">
        <v>2</v>
      </c>
      <c r="J21" s="212" t="s">
        <v>1284</v>
      </c>
      <c r="K21" s="215">
        <v>58</v>
      </c>
      <c r="L21" s="216">
        <v>29</v>
      </c>
      <c r="M21" s="216">
        <v>29</v>
      </c>
      <c r="N21" s="215"/>
      <c r="O21" s="215"/>
      <c r="P21" s="202"/>
      <c r="Q21" s="202"/>
      <c r="R21" s="202"/>
      <c r="S21" s="202"/>
      <c r="T21" s="202"/>
      <c r="U21" s="202"/>
      <c r="V21" s="202">
        <v>82.7</v>
      </c>
      <c r="W21" s="240">
        <v>1</v>
      </c>
      <c r="X21" s="240"/>
      <c r="Y21" s="240"/>
      <c r="Z21" s="212" t="s">
        <v>1218</v>
      </c>
      <c r="AA21" s="212">
        <v>3</v>
      </c>
      <c r="AB21" s="217">
        <v>16.37</v>
      </c>
      <c r="AC21" s="216">
        <v>5.5</v>
      </c>
      <c r="AD21" s="217">
        <v>20.170000000000002</v>
      </c>
      <c r="AE21" s="216">
        <v>5.44</v>
      </c>
      <c r="AF21" s="217">
        <v>14.89</v>
      </c>
      <c r="AG21" s="216">
        <v>4.8</v>
      </c>
      <c r="AH21" s="217">
        <v>14.96</v>
      </c>
      <c r="AI21" s="216">
        <v>5.3</v>
      </c>
      <c r="AJ21" s="218"/>
      <c r="AK21" s="216"/>
      <c r="AL21" s="218"/>
      <c r="AM21" s="216"/>
      <c r="AN21" s="218"/>
      <c r="AO21" s="216"/>
      <c r="AP21" s="218"/>
      <c r="AQ21" s="216"/>
      <c r="AR21" s="256"/>
      <c r="AS21" s="216"/>
      <c r="AT21" s="256"/>
      <c r="AU21" s="216"/>
      <c r="AV21" s="256"/>
      <c r="AW21" s="216"/>
      <c r="AX21" s="256"/>
      <c r="AY21" s="216"/>
      <c r="AZ21" s="216">
        <f t="shared" si="0"/>
        <v>0</v>
      </c>
      <c r="BA21" s="216">
        <f t="shared" si="1"/>
        <v>0</v>
      </c>
      <c r="BB21" s="219"/>
      <c r="BC21" s="216"/>
      <c r="BD21" s="219"/>
      <c r="BE21" s="216"/>
      <c r="BF21" s="219"/>
      <c r="BG21" s="216"/>
      <c r="BH21" s="219"/>
      <c r="BI21" s="216"/>
      <c r="BJ21" s="216"/>
      <c r="BK21" s="216"/>
      <c r="BL21" s="216"/>
      <c r="BM21" s="216"/>
      <c r="BN21" s="216"/>
      <c r="BO21" s="216"/>
      <c r="BP21" s="216"/>
      <c r="BQ21" s="216"/>
      <c r="BR21" s="216"/>
    </row>
    <row r="22" spans="1:70" x14ac:dyDescent="0.25">
      <c r="A22" s="212">
        <v>28</v>
      </c>
      <c r="B22" s="212">
        <v>20</v>
      </c>
      <c r="C22" s="212">
        <v>19</v>
      </c>
      <c r="D22" s="213" t="s">
        <v>992</v>
      </c>
      <c r="E22" s="251"/>
      <c r="F22" s="212" t="s">
        <v>993</v>
      </c>
      <c r="G22" s="212" t="s">
        <v>690</v>
      </c>
      <c r="H22" s="236">
        <v>2013</v>
      </c>
      <c r="I22" s="214">
        <v>4</v>
      </c>
      <c r="J22" s="212" t="s">
        <v>1276</v>
      </c>
      <c r="K22" s="215">
        <v>60</v>
      </c>
      <c r="L22" s="216">
        <v>30</v>
      </c>
      <c r="M22" s="216">
        <v>30</v>
      </c>
      <c r="N22" s="215"/>
      <c r="O22" s="215"/>
      <c r="P22" s="202"/>
      <c r="Q22" s="202"/>
      <c r="R22" s="202"/>
      <c r="S22" s="202"/>
      <c r="T22" s="202"/>
      <c r="U22" s="202"/>
      <c r="V22" s="202"/>
      <c r="W22" s="240">
        <v>1</v>
      </c>
      <c r="X22" s="240">
        <v>1</v>
      </c>
      <c r="Y22" s="240"/>
      <c r="Z22" s="212" t="s">
        <v>1395</v>
      </c>
      <c r="AA22" s="212">
        <v>1</v>
      </c>
      <c r="AB22" s="217">
        <v>17.21</v>
      </c>
      <c r="AC22" s="216">
        <v>3.15</v>
      </c>
      <c r="AD22" s="217">
        <v>19.579999999999998</v>
      </c>
      <c r="AE22" s="216">
        <v>3.22</v>
      </c>
      <c r="AF22" s="217">
        <v>16.350000000000001</v>
      </c>
      <c r="AG22" s="216">
        <v>3.23</v>
      </c>
      <c r="AH22" s="217">
        <v>18.66</v>
      </c>
      <c r="AI22" s="216">
        <v>3.63</v>
      </c>
      <c r="AJ22" s="218">
        <v>28.99</v>
      </c>
      <c r="AK22" s="216">
        <v>3.19</v>
      </c>
      <c r="AL22" s="218">
        <v>21.16</v>
      </c>
      <c r="AM22" s="216">
        <v>4.2</v>
      </c>
      <c r="AN22" s="218">
        <v>24.12</v>
      </c>
      <c r="AO22" s="216">
        <v>3.67</v>
      </c>
      <c r="AP22" s="218">
        <v>26.46</v>
      </c>
      <c r="AQ22" s="216">
        <v>4.1500000000000004</v>
      </c>
      <c r="AR22" s="256">
        <v>28.99</v>
      </c>
      <c r="AS22" s="216">
        <v>3.19</v>
      </c>
      <c r="AT22" s="256">
        <v>21.16</v>
      </c>
      <c r="AU22" s="216">
        <v>4.2</v>
      </c>
      <c r="AV22" s="256">
        <v>24.12</v>
      </c>
      <c r="AW22" s="216">
        <v>3.67</v>
      </c>
      <c r="AX22" s="256">
        <v>26.46</v>
      </c>
      <c r="AY22" s="216">
        <v>4.1500000000000004</v>
      </c>
      <c r="AZ22" s="216">
        <f t="shared" si="0"/>
        <v>7.8299999999999983</v>
      </c>
      <c r="BA22" s="216">
        <f t="shared" si="1"/>
        <v>-2.34</v>
      </c>
      <c r="BB22" s="219"/>
      <c r="BC22" s="216"/>
      <c r="BD22" s="219"/>
      <c r="BE22" s="216"/>
      <c r="BF22" s="219"/>
      <c r="BG22" s="216"/>
      <c r="BH22" s="219"/>
      <c r="BI22" s="216"/>
      <c r="BJ22" s="216"/>
      <c r="BK22" s="216"/>
      <c r="BL22" s="216"/>
      <c r="BM22" s="216"/>
      <c r="BN22" s="216"/>
      <c r="BO22" s="216"/>
      <c r="BP22" s="216"/>
      <c r="BQ22" s="216"/>
      <c r="BR22" s="216"/>
    </row>
    <row r="23" spans="1:70" x14ac:dyDescent="0.25">
      <c r="A23" s="212">
        <v>38</v>
      </c>
      <c r="B23" s="212">
        <v>21</v>
      </c>
      <c r="C23" s="212">
        <v>20</v>
      </c>
      <c r="D23" s="213" t="s">
        <v>906</v>
      </c>
      <c r="E23" s="203"/>
      <c r="F23" s="212" t="s">
        <v>907</v>
      </c>
      <c r="G23" s="212" t="s">
        <v>282</v>
      </c>
      <c r="H23" s="236">
        <v>2014</v>
      </c>
      <c r="I23" s="214">
        <v>5</v>
      </c>
      <c r="J23" s="212" t="s">
        <v>1279</v>
      </c>
      <c r="K23" s="215">
        <v>98</v>
      </c>
      <c r="L23" s="216">
        <v>49</v>
      </c>
      <c r="M23" s="216">
        <v>49</v>
      </c>
      <c r="N23" s="215">
        <v>61</v>
      </c>
      <c r="O23" s="215">
        <v>37</v>
      </c>
      <c r="P23" s="202" t="s">
        <v>1945</v>
      </c>
      <c r="Q23" s="202"/>
      <c r="R23" s="202"/>
      <c r="S23" s="202">
        <v>1</v>
      </c>
      <c r="T23" s="202">
        <v>1</v>
      </c>
      <c r="U23" s="202">
        <v>1</v>
      </c>
      <c r="V23" s="202">
        <v>70</v>
      </c>
      <c r="W23" s="240">
        <v>1</v>
      </c>
      <c r="X23" s="240"/>
      <c r="Y23" s="240"/>
      <c r="Z23" s="212" t="s">
        <v>1218</v>
      </c>
      <c r="AA23" s="212">
        <v>3</v>
      </c>
      <c r="AB23" s="217">
        <v>16.3</v>
      </c>
      <c r="AC23" s="216">
        <v>3.9</v>
      </c>
      <c r="AD23" s="217">
        <v>29.8</v>
      </c>
      <c r="AE23" s="216">
        <v>4.2</v>
      </c>
      <c r="AF23" s="217">
        <v>16.100000000000001</v>
      </c>
      <c r="AG23" s="216">
        <v>4.0999999999999996</v>
      </c>
      <c r="AH23" s="217">
        <v>25.1</v>
      </c>
      <c r="AI23" s="216">
        <v>3.6</v>
      </c>
      <c r="AJ23" s="218"/>
      <c r="AK23" s="216"/>
      <c r="AL23" s="218"/>
      <c r="AM23" s="216"/>
      <c r="AN23" s="218"/>
      <c r="AO23" s="216"/>
      <c r="AP23" s="218"/>
      <c r="AQ23" s="216"/>
      <c r="AR23" s="256"/>
      <c r="AS23" s="216"/>
      <c r="AT23" s="256"/>
      <c r="AU23" s="216"/>
      <c r="AV23" s="256"/>
      <c r="AW23" s="216"/>
      <c r="AX23" s="256"/>
      <c r="AY23" s="216"/>
      <c r="AZ23" s="216">
        <f t="shared" si="0"/>
        <v>0</v>
      </c>
      <c r="BA23" s="216">
        <f t="shared" si="1"/>
        <v>0</v>
      </c>
      <c r="BB23" s="219"/>
      <c r="BC23" s="216"/>
      <c r="BD23" s="219"/>
      <c r="BE23" s="216"/>
      <c r="BF23" s="219"/>
      <c r="BG23" s="216"/>
      <c r="BH23" s="219"/>
      <c r="BI23" s="216"/>
      <c r="BJ23" s="216"/>
      <c r="BK23" s="216"/>
      <c r="BL23" s="216"/>
      <c r="BM23" s="216"/>
      <c r="BN23" s="216"/>
      <c r="BO23" s="216"/>
      <c r="BP23" s="216"/>
      <c r="BQ23" s="216"/>
      <c r="BR23" s="216"/>
    </row>
    <row r="24" spans="1:70" x14ac:dyDescent="0.25">
      <c r="A24" s="212">
        <v>31</v>
      </c>
      <c r="B24" s="212">
        <v>22</v>
      </c>
      <c r="C24" s="212">
        <v>21</v>
      </c>
      <c r="D24" s="239" t="s">
        <v>1035</v>
      </c>
      <c r="E24" s="253" t="s">
        <v>2073</v>
      </c>
      <c r="F24" s="212" t="s">
        <v>1036</v>
      </c>
      <c r="G24" s="212" t="s">
        <v>709</v>
      </c>
      <c r="H24" s="236">
        <v>2014</v>
      </c>
      <c r="I24" s="214">
        <v>4</v>
      </c>
      <c r="J24" s="212" t="s">
        <v>1275</v>
      </c>
      <c r="K24" s="215">
        <v>88</v>
      </c>
      <c r="L24" s="216">
        <v>44</v>
      </c>
      <c r="M24" s="216">
        <v>44</v>
      </c>
      <c r="N24" s="215">
        <v>56</v>
      </c>
      <c r="O24" s="215">
        <v>32</v>
      </c>
      <c r="P24" s="202" t="s">
        <v>1944</v>
      </c>
      <c r="Q24" s="202"/>
      <c r="R24" s="202">
        <v>1</v>
      </c>
      <c r="S24" s="202">
        <v>1</v>
      </c>
      <c r="T24" s="202">
        <v>1</v>
      </c>
      <c r="U24" s="202">
        <v>1</v>
      </c>
      <c r="V24" s="202">
        <v>73.7</v>
      </c>
      <c r="W24" s="240">
        <v>1</v>
      </c>
      <c r="X24" s="240">
        <v>1</v>
      </c>
      <c r="Y24" s="240"/>
      <c r="Z24" s="212" t="s">
        <v>1395</v>
      </c>
      <c r="AA24" s="212">
        <v>1</v>
      </c>
      <c r="AB24" s="217">
        <v>13.2</v>
      </c>
      <c r="AC24" s="216">
        <v>3.8</v>
      </c>
      <c r="AD24" s="217">
        <v>15.1</v>
      </c>
      <c r="AE24" s="216">
        <v>2.6</v>
      </c>
      <c r="AF24" s="217">
        <v>13.4</v>
      </c>
      <c r="AG24" s="216">
        <v>3.9</v>
      </c>
      <c r="AH24" s="217">
        <v>13.8</v>
      </c>
      <c r="AI24" s="216">
        <v>2.1</v>
      </c>
      <c r="AJ24" s="218">
        <v>62.8</v>
      </c>
      <c r="AK24" s="216">
        <v>3.9</v>
      </c>
      <c r="AL24" s="218">
        <v>68.400000000000006</v>
      </c>
      <c r="AM24" s="216">
        <v>2.7</v>
      </c>
      <c r="AN24" s="218">
        <v>62.4</v>
      </c>
      <c r="AO24" s="216">
        <v>3.5</v>
      </c>
      <c r="AP24" s="218">
        <v>62.1</v>
      </c>
      <c r="AQ24" s="216">
        <v>2.8</v>
      </c>
      <c r="AR24" s="256">
        <v>68.400000000000006</v>
      </c>
      <c r="AS24" s="216">
        <v>2.7</v>
      </c>
      <c r="AT24" s="256">
        <v>62.8</v>
      </c>
      <c r="AU24" s="216">
        <v>3.9</v>
      </c>
      <c r="AV24" s="256">
        <v>62.1</v>
      </c>
      <c r="AW24" s="216">
        <v>2.8</v>
      </c>
      <c r="AX24" s="256">
        <v>62.4</v>
      </c>
      <c r="AY24" s="216">
        <v>3.5</v>
      </c>
      <c r="AZ24" s="216">
        <f t="shared" si="0"/>
        <v>5.6000000000000085</v>
      </c>
      <c r="BA24" s="216">
        <f t="shared" si="1"/>
        <v>-0.29999999999999716</v>
      </c>
      <c r="BB24" s="219"/>
      <c r="BC24" s="216"/>
      <c r="BD24" s="219"/>
      <c r="BE24" s="216"/>
      <c r="BF24" s="219"/>
      <c r="BG24" s="216"/>
      <c r="BH24" s="219"/>
      <c r="BI24" s="216"/>
      <c r="BJ24" s="216"/>
      <c r="BK24" s="216"/>
      <c r="BL24" s="216"/>
      <c r="BM24" s="216"/>
      <c r="BN24" s="216"/>
      <c r="BO24" s="216"/>
      <c r="BP24" s="216"/>
      <c r="BQ24" s="216"/>
      <c r="BR24" s="216"/>
    </row>
    <row r="25" spans="1:70" x14ac:dyDescent="0.25">
      <c r="A25" s="212">
        <v>13</v>
      </c>
      <c r="B25" s="212">
        <v>23</v>
      </c>
      <c r="C25" s="212">
        <v>22</v>
      </c>
      <c r="D25" s="213" t="s">
        <v>863</v>
      </c>
      <c r="E25" s="251" t="s">
        <v>2072</v>
      </c>
      <c r="F25" s="212" t="s">
        <v>864</v>
      </c>
      <c r="G25" s="212" t="s">
        <v>252</v>
      </c>
      <c r="H25" s="236">
        <v>2014</v>
      </c>
      <c r="I25" s="214">
        <v>6</v>
      </c>
      <c r="J25" s="212" t="s">
        <v>1276</v>
      </c>
      <c r="K25" s="215">
        <v>60</v>
      </c>
      <c r="L25" s="216">
        <v>30</v>
      </c>
      <c r="M25" s="216">
        <v>30</v>
      </c>
      <c r="N25" s="215">
        <v>44</v>
      </c>
      <c r="O25" s="215">
        <v>16</v>
      </c>
      <c r="P25" s="202" t="s">
        <v>255</v>
      </c>
      <c r="Q25" s="202"/>
      <c r="R25" s="202">
        <v>1</v>
      </c>
      <c r="S25" s="202">
        <v>1</v>
      </c>
      <c r="T25" s="202">
        <v>1</v>
      </c>
      <c r="U25" s="202">
        <v>1</v>
      </c>
      <c r="V25" s="202">
        <v>74.8</v>
      </c>
      <c r="W25" s="240">
        <v>1</v>
      </c>
      <c r="X25" s="240">
        <v>1</v>
      </c>
      <c r="Y25" s="240"/>
      <c r="Z25" s="212" t="s">
        <v>1396</v>
      </c>
      <c r="AA25" s="212">
        <v>2</v>
      </c>
      <c r="AB25" s="217">
        <v>15.1</v>
      </c>
      <c r="AC25" s="216">
        <v>1.6</v>
      </c>
      <c r="AD25" s="217">
        <v>20.3</v>
      </c>
      <c r="AE25" s="216">
        <v>2.6</v>
      </c>
      <c r="AF25" s="217">
        <v>14.9</v>
      </c>
      <c r="AG25" s="216">
        <v>1.8</v>
      </c>
      <c r="AH25" s="217">
        <v>17.3</v>
      </c>
      <c r="AI25" s="216">
        <v>2.4</v>
      </c>
      <c r="AJ25" s="218">
        <v>28.5</v>
      </c>
      <c r="AK25" s="216">
        <v>4.9000000000000004</v>
      </c>
      <c r="AL25" s="218">
        <v>42.7</v>
      </c>
      <c r="AM25" s="216">
        <v>7.5</v>
      </c>
      <c r="AN25" s="218">
        <v>26.8</v>
      </c>
      <c r="AO25" s="216">
        <v>5.8</v>
      </c>
      <c r="AP25" s="218">
        <v>34.700000000000003</v>
      </c>
      <c r="AQ25" s="216">
        <v>6.4</v>
      </c>
      <c r="AR25" s="256">
        <v>42.7</v>
      </c>
      <c r="AS25" s="216">
        <v>7.5</v>
      </c>
      <c r="AT25" s="256">
        <v>28.5</v>
      </c>
      <c r="AU25" s="216">
        <v>4.9000000000000004</v>
      </c>
      <c r="AV25" s="256">
        <v>34.700000000000003</v>
      </c>
      <c r="AW25" s="216">
        <v>6.4</v>
      </c>
      <c r="AX25" s="256">
        <v>26.8</v>
      </c>
      <c r="AY25" s="216">
        <v>5.8</v>
      </c>
      <c r="AZ25" s="216">
        <f t="shared" si="0"/>
        <v>14.200000000000003</v>
      </c>
      <c r="BA25" s="216">
        <f t="shared" si="1"/>
        <v>7.9000000000000021</v>
      </c>
      <c r="BB25" s="219"/>
      <c r="BC25" s="216"/>
      <c r="BD25" s="219"/>
      <c r="BE25" s="216"/>
      <c r="BF25" s="219"/>
      <c r="BG25" s="216"/>
      <c r="BH25" s="219"/>
      <c r="BI25" s="216"/>
      <c r="BJ25" s="216"/>
      <c r="BK25" s="216"/>
      <c r="BL25" s="216"/>
      <c r="BM25" s="216"/>
      <c r="BN25" s="216"/>
      <c r="BO25" s="216"/>
      <c r="BP25" s="216"/>
      <c r="BQ25" s="216"/>
      <c r="BR25" s="216"/>
    </row>
    <row r="26" spans="1:70" x14ac:dyDescent="0.25">
      <c r="A26" s="212">
        <v>24</v>
      </c>
      <c r="B26" s="212">
        <v>24</v>
      </c>
      <c r="C26" s="212">
        <v>23</v>
      </c>
      <c r="D26" s="213" t="s">
        <v>916</v>
      </c>
      <c r="E26" s="251" t="s">
        <v>2072</v>
      </c>
      <c r="F26" s="212" t="s">
        <v>917</v>
      </c>
      <c r="G26" s="212" t="s">
        <v>528</v>
      </c>
      <c r="H26" s="236">
        <v>2014</v>
      </c>
      <c r="I26" s="214">
        <v>7</v>
      </c>
      <c r="J26" s="212" t="s">
        <v>1281</v>
      </c>
      <c r="K26" s="215">
        <v>68</v>
      </c>
      <c r="L26" s="216">
        <v>34</v>
      </c>
      <c r="M26" s="216">
        <v>34</v>
      </c>
      <c r="N26" s="215">
        <v>36</v>
      </c>
      <c r="O26" s="215">
        <v>32</v>
      </c>
      <c r="P26" s="202" t="s">
        <v>1948</v>
      </c>
      <c r="Q26" s="202">
        <v>1</v>
      </c>
      <c r="R26" s="202">
        <v>1</v>
      </c>
      <c r="S26" s="202">
        <v>1</v>
      </c>
      <c r="T26" s="202">
        <v>1</v>
      </c>
      <c r="U26" s="202"/>
      <c r="V26" s="202">
        <v>68.2</v>
      </c>
      <c r="W26" s="240">
        <v>1</v>
      </c>
      <c r="X26" s="240">
        <v>1</v>
      </c>
      <c r="Y26" s="240"/>
      <c r="Z26" s="212" t="s">
        <v>1395</v>
      </c>
      <c r="AA26" s="212">
        <v>1</v>
      </c>
      <c r="AB26" s="217">
        <v>17.12</v>
      </c>
      <c r="AC26" s="216">
        <v>3.15</v>
      </c>
      <c r="AD26" s="217">
        <v>25.32</v>
      </c>
      <c r="AE26" s="216">
        <v>3.11</v>
      </c>
      <c r="AF26" s="217">
        <v>16.809999999999999</v>
      </c>
      <c r="AG26" s="216">
        <v>4.22</v>
      </c>
      <c r="AH26" s="217">
        <v>21.26</v>
      </c>
      <c r="AI26" s="216">
        <v>2.85</v>
      </c>
      <c r="AJ26" s="218">
        <v>35.229999999999997</v>
      </c>
      <c r="AK26" s="216">
        <v>8.2100000000000009</v>
      </c>
      <c r="AL26" s="218">
        <v>47.43</v>
      </c>
      <c r="AM26" s="216">
        <v>8.4499999999999993</v>
      </c>
      <c r="AN26" s="218">
        <v>36.119999999999997</v>
      </c>
      <c r="AO26" s="216">
        <v>7.19</v>
      </c>
      <c r="AP26" s="218">
        <v>40.119999999999997</v>
      </c>
      <c r="AQ26" s="216">
        <v>8.23</v>
      </c>
      <c r="AR26" s="256">
        <v>47.43</v>
      </c>
      <c r="AS26" s="216">
        <v>8.4499999999999993</v>
      </c>
      <c r="AT26" s="256">
        <v>35.229999999999997</v>
      </c>
      <c r="AU26" s="216">
        <v>8.2100000000000009</v>
      </c>
      <c r="AV26" s="256">
        <v>40.119999999999997</v>
      </c>
      <c r="AW26" s="216">
        <v>8.23</v>
      </c>
      <c r="AX26" s="256">
        <v>36.119999999999997</v>
      </c>
      <c r="AY26" s="216">
        <v>7.19</v>
      </c>
      <c r="AZ26" s="216">
        <f t="shared" si="0"/>
        <v>12.200000000000003</v>
      </c>
      <c r="BA26" s="216">
        <f t="shared" si="1"/>
        <v>4</v>
      </c>
      <c r="BB26" s="219"/>
      <c r="BC26" s="216"/>
      <c r="BD26" s="219"/>
      <c r="BE26" s="216"/>
      <c r="BF26" s="219"/>
      <c r="BG26" s="216"/>
      <c r="BH26" s="219"/>
      <c r="BI26" s="216"/>
      <c r="BJ26" s="216"/>
      <c r="BK26" s="216"/>
      <c r="BL26" s="216"/>
      <c r="BM26" s="216"/>
      <c r="BN26" s="216"/>
      <c r="BO26" s="216"/>
      <c r="BP26" s="216"/>
      <c r="BQ26" s="216"/>
      <c r="BR26" s="216"/>
    </row>
    <row r="27" spans="1:70" x14ac:dyDescent="0.25">
      <c r="A27" s="212">
        <v>12</v>
      </c>
      <c r="B27" s="212">
        <v>25</v>
      </c>
      <c r="C27" s="212">
        <v>24</v>
      </c>
      <c r="D27" s="213" t="s">
        <v>894</v>
      </c>
      <c r="E27" s="203"/>
      <c r="F27" s="212" t="s">
        <v>895</v>
      </c>
      <c r="G27" s="212" t="s">
        <v>348</v>
      </c>
      <c r="H27" s="236">
        <v>2012</v>
      </c>
      <c r="I27" s="214">
        <v>4</v>
      </c>
      <c r="J27" s="212" t="s">
        <v>1279</v>
      </c>
      <c r="K27" s="215">
        <v>80</v>
      </c>
      <c r="L27" s="216">
        <v>40</v>
      </c>
      <c r="M27" s="216">
        <v>40</v>
      </c>
      <c r="N27" s="215"/>
      <c r="O27" s="215"/>
      <c r="P27" s="202" t="s">
        <v>1949</v>
      </c>
      <c r="Q27" s="202">
        <v>1</v>
      </c>
      <c r="R27" s="202">
        <v>1</v>
      </c>
      <c r="S27" s="202"/>
      <c r="T27" s="202"/>
      <c r="U27" s="202"/>
      <c r="V27" s="202">
        <v>50.6</v>
      </c>
      <c r="W27" s="240">
        <v>1</v>
      </c>
      <c r="X27" s="240">
        <v>1</v>
      </c>
      <c r="Y27" s="240"/>
      <c r="Z27" s="212" t="s">
        <v>1396</v>
      </c>
      <c r="AA27" s="212">
        <v>2</v>
      </c>
      <c r="AB27" s="217">
        <v>16.3</v>
      </c>
      <c r="AC27" s="216">
        <v>1.77</v>
      </c>
      <c r="AD27" s="217">
        <v>25.3</v>
      </c>
      <c r="AE27" s="216">
        <v>2.86</v>
      </c>
      <c r="AF27" s="217">
        <v>15.7</v>
      </c>
      <c r="AG27" s="216">
        <v>3.65</v>
      </c>
      <c r="AH27" s="217">
        <v>17.8</v>
      </c>
      <c r="AI27" s="216">
        <v>3.08</v>
      </c>
      <c r="AJ27" s="218">
        <v>40.200000000000003</v>
      </c>
      <c r="AK27" s="216">
        <v>1.77</v>
      </c>
      <c r="AL27" s="218">
        <v>31.1</v>
      </c>
      <c r="AM27" s="216">
        <v>1.66</v>
      </c>
      <c r="AN27" s="218">
        <v>40.1</v>
      </c>
      <c r="AO27" s="216">
        <v>1.79</v>
      </c>
      <c r="AP27" s="218">
        <v>37.6</v>
      </c>
      <c r="AQ27" s="216">
        <v>1.5</v>
      </c>
      <c r="AR27" s="256">
        <v>40.200000000000003</v>
      </c>
      <c r="AS27" s="216">
        <v>1.77</v>
      </c>
      <c r="AT27" s="256">
        <v>31.1</v>
      </c>
      <c r="AU27" s="216">
        <v>1.66</v>
      </c>
      <c r="AV27" s="256">
        <v>40.1</v>
      </c>
      <c r="AW27" s="216">
        <v>1.79</v>
      </c>
      <c r="AX27" s="256">
        <v>37.6</v>
      </c>
      <c r="AY27" s="216">
        <v>1.5</v>
      </c>
      <c r="AZ27" s="216">
        <f t="shared" si="0"/>
        <v>9.1000000000000014</v>
      </c>
      <c r="BA27" s="216">
        <f t="shared" si="1"/>
        <v>2.5</v>
      </c>
      <c r="BB27" s="219"/>
      <c r="BC27" s="216"/>
      <c r="BD27" s="219"/>
      <c r="BE27" s="216"/>
      <c r="BF27" s="219"/>
      <c r="BG27" s="216"/>
      <c r="BH27" s="219"/>
      <c r="BI27" s="216"/>
      <c r="BJ27" s="216"/>
      <c r="BK27" s="216"/>
      <c r="BL27" s="216"/>
      <c r="BM27" s="216"/>
      <c r="BN27" s="216"/>
      <c r="BO27" s="216"/>
      <c r="BP27" s="216"/>
      <c r="BQ27" s="216"/>
      <c r="BR27" s="216"/>
    </row>
    <row r="28" spans="1:70" x14ac:dyDescent="0.25">
      <c r="A28" s="212">
        <v>34</v>
      </c>
      <c r="B28" s="212">
        <v>26</v>
      </c>
      <c r="C28" s="212">
        <v>25</v>
      </c>
      <c r="D28" s="213" t="s">
        <v>1256</v>
      </c>
      <c r="E28" s="203"/>
      <c r="F28" s="212" t="s">
        <v>931</v>
      </c>
      <c r="G28" s="212" t="s">
        <v>572</v>
      </c>
      <c r="H28" s="236">
        <v>2014</v>
      </c>
      <c r="I28" s="214">
        <v>8</v>
      </c>
      <c r="J28" s="212" t="s">
        <v>1279</v>
      </c>
      <c r="K28" s="215">
        <v>124</v>
      </c>
      <c r="L28" s="216">
        <v>64</v>
      </c>
      <c r="M28" s="216">
        <v>60</v>
      </c>
      <c r="N28" s="215">
        <v>64</v>
      </c>
      <c r="O28" s="215">
        <v>60</v>
      </c>
      <c r="P28" s="202" t="s">
        <v>574</v>
      </c>
      <c r="Q28" s="202"/>
      <c r="R28" s="202"/>
      <c r="S28" s="202">
        <v>1</v>
      </c>
      <c r="T28" s="202">
        <v>1</v>
      </c>
      <c r="U28" s="202">
        <v>1</v>
      </c>
      <c r="V28" s="202"/>
      <c r="W28" s="240">
        <v>1</v>
      </c>
      <c r="X28" s="240"/>
      <c r="Y28" s="240">
        <v>1</v>
      </c>
      <c r="Z28" s="212" t="s">
        <v>1396</v>
      </c>
      <c r="AA28" s="212">
        <v>2</v>
      </c>
      <c r="AB28" s="217">
        <v>19.91</v>
      </c>
      <c r="AC28" s="216">
        <v>4.01</v>
      </c>
      <c r="AD28" s="217">
        <v>23.65</v>
      </c>
      <c r="AE28" s="216">
        <v>3.97</v>
      </c>
      <c r="AF28" s="217">
        <v>20.05</v>
      </c>
      <c r="AG28" s="216">
        <v>4.12</v>
      </c>
      <c r="AH28" s="217">
        <v>20.13</v>
      </c>
      <c r="AI28" s="216">
        <v>3.94</v>
      </c>
      <c r="AJ28" s="218"/>
      <c r="AK28" s="216"/>
      <c r="AL28" s="218"/>
      <c r="AM28" s="216"/>
      <c r="AN28" s="218"/>
      <c r="AO28" s="216"/>
      <c r="AP28" s="218"/>
      <c r="AQ28" s="216"/>
      <c r="AR28" s="256"/>
      <c r="AS28" s="216"/>
      <c r="AT28" s="256"/>
      <c r="AU28" s="216"/>
      <c r="AV28" s="256"/>
      <c r="AW28" s="216"/>
      <c r="AX28" s="256"/>
      <c r="AY28" s="216"/>
      <c r="AZ28" s="216">
        <f t="shared" si="0"/>
        <v>0</v>
      </c>
      <c r="BA28" s="216">
        <f t="shared" si="1"/>
        <v>0</v>
      </c>
      <c r="BB28" s="219">
        <v>25.82</v>
      </c>
      <c r="BC28" s="216">
        <v>5.24</v>
      </c>
      <c r="BD28" s="219">
        <v>35.44</v>
      </c>
      <c r="BE28" s="216">
        <v>5.32</v>
      </c>
      <c r="BF28" s="219">
        <v>25.79</v>
      </c>
      <c r="BG28" s="216">
        <v>5.26</v>
      </c>
      <c r="BH28" s="219">
        <v>31.38</v>
      </c>
      <c r="BI28" s="216">
        <v>5.85</v>
      </c>
      <c r="BJ28" s="216"/>
      <c r="BK28" s="216"/>
      <c r="BL28" s="216"/>
      <c r="BM28" s="216"/>
      <c r="BN28" s="216"/>
      <c r="BO28" s="216"/>
      <c r="BP28" s="216"/>
      <c r="BQ28" s="216"/>
      <c r="BR28" s="216"/>
    </row>
    <row r="29" spans="1:70" x14ac:dyDescent="0.25">
      <c r="A29" s="212">
        <v>40</v>
      </c>
      <c r="B29" s="212">
        <v>27</v>
      </c>
      <c r="C29" s="212">
        <v>26</v>
      </c>
      <c r="D29" s="213" t="s">
        <v>935</v>
      </c>
      <c r="E29" s="203"/>
      <c r="F29" s="212" t="s">
        <v>931</v>
      </c>
      <c r="G29" s="212" t="s">
        <v>572</v>
      </c>
      <c r="H29" s="236">
        <v>2014</v>
      </c>
      <c r="I29" s="214">
        <v>12</v>
      </c>
      <c r="J29" s="212" t="s">
        <v>1279</v>
      </c>
      <c r="K29" s="215">
        <v>82</v>
      </c>
      <c r="L29" s="216">
        <v>41</v>
      </c>
      <c r="M29" s="216">
        <v>41</v>
      </c>
      <c r="N29" s="215">
        <v>41</v>
      </c>
      <c r="O29" s="215">
        <v>41</v>
      </c>
      <c r="P29" s="202" t="s">
        <v>1950</v>
      </c>
      <c r="Q29" s="202">
        <v>1</v>
      </c>
      <c r="R29" s="202">
        <v>1</v>
      </c>
      <c r="S29" s="202">
        <v>1</v>
      </c>
      <c r="T29" s="202">
        <v>1</v>
      </c>
      <c r="U29" s="202">
        <v>1</v>
      </c>
      <c r="V29" s="202">
        <v>68</v>
      </c>
      <c r="W29" s="240">
        <v>1</v>
      </c>
      <c r="X29" s="240"/>
      <c r="Y29" s="240"/>
      <c r="Z29" s="212" t="s">
        <v>1396</v>
      </c>
      <c r="AA29" s="212">
        <v>2</v>
      </c>
      <c r="AB29" s="217">
        <v>14.32</v>
      </c>
      <c r="AC29" s="216">
        <v>5.21</v>
      </c>
      <c r="AD29" s="217">
        <v>27.98</v>
      </c>
      <c r="AE29" s="216">
        <v>3.54</v>
      </c>
      <c r="AF29" s="217">
        <v>15.21</v>
      </c>
      <c r="AG29" s="216">
        <v>5.36</v>
      </c>
      <c r="AH29" s="217">
        <v>25.35</v>
      </c>
      <c r="AI29" s="216">
        <v>3.21</v>
      </c>
      <c r="AJ29" s="218"/>
      <c r="AK29" s="216"/>
      <c r="AL29" s="218"/>
      <c r="AM29" s="216"/>
      <c r="AN29" s="218"/>
      <c r="AO29" s="216"/>
      <c r="AP29" s="218"/>
      <c r="AQ29" s="216"/>
      <c r="AR29" s="256"/>
      <c r="AS29" s="216"/>
      <c r="AT29" s="256"/>
      <c r="AU29" s="216"/>
      <c r="AV29" s="256"/>
      <c r="AW29" s="216"/>
      <c r="AX29" s="256"/>
      <c r="AY29" s="216"/>
      <c r="AZ29" s="216">
        <f t="shared" si="0"/>
        <v>0</v>
      </c>
      <c r="BA29" s="216">
        <f t="shared" si="1"/>
        <v>0</v>
      </c>
      <c r="BB29" s="219"/>
      <c r="BC29" s="216"/>
      <c r="BD29" s="219"/>
      <c r="BE29" s="216"/>
      <c r="BF29" s="219"/>
      <c r="BG29" s="216"/>
      <c r="BH29" s="219"/>
      <c r="BI29" s="216"/>
      <c r="BJ29" s="216"/>
      <c r="BK29" s="216"/>
      <c r="BL29" s="216"/>
      <c r="BM29" s="216"/>
      <c r="BN29" s="216"/>
      <c r="BO29" s="216"/>
      <c r="BP29" s="216"/>
      <c r="BQ29" s="216"/>
      <c r="BR29" s="216"/>
    </row>
    <row r="30" spans="1:70" x14ac:dyDescent="0.25">
      <c r="A30" s="225">
        <v>56</v>
      </c>
      <c r="B30" s="212">
        <v>28</v>
      </c>
      <c r="C30" s="212">
        <v>27</v>
      </c>
      <c r="D30" s="221" t="s">
        <v>1136</v>
      </c>
      <c r="E30" s="254" t="s">
        <v>2073</v>
      </c>
      <c r="F30" s="225" t="s">
        <v>953</v>
      </c>
      <c r="G30" s="226" t="s">
        <v>317</v>
      </c>
      <c r="H30" s="237">
        <v>2014</v>
      </c>
      <c r="I30" s="227">
        <v>9</v>
      </c>
      <c r="J30" s="225" t="s">
        <v>1275</v>
      </c>
      <c r="K30" s="228">
        <v>80</v>
      </c>
      <c r="L30" s="216">
        <v>40</v>
      </c>
      <c r="M30" s="216">
        <v>40</v>
      </c>
      <c r="N30" s="228">
        <v>56</v>
      </c>
      <c r="O30" s="228">
        <v>24</v>
      </c>
      <c r="P30" s="202" t="s">
        <v>1942</v>
      </c>
      <c r="Q30" s="229"/>
      <c r="R30" s="229"/>
      <c r="S30" s="229">
        <v>1</v>
      </c>
      <c r="T30" s="229">
        <v>1</v>
      </c>
      <c r="U30" s="229">
        <v>1</v>
      </c>
      <c r="V30" s="229">
        <v>75</v>
      </c>
      <c r="W30" s="240"/>
      <c r="X30" s="240">
        <v>1</v>
      </c>
      <c r="Y30" s="240"/>
      <c r="Z30" s="226" t="s">
        <v>1396</v>
      </c>
      <c r="AA30" s="226">
        <v>2</v>
      </c>
      <c r="AB30" s="217"/>
      <c r="AC30" s="216"/>
      <c r="AD30" s="217"/>
      <c r="AE30" s="216"/>
      <c r="AF30" s="217"/>
      <c r="AG30" s="216"/>
      <c r="AH30" s="217"/>
      <c r="AI30" s="216"/>
      <c r="AJ30" s="218">
        <v>46.97</v>
      </c>
      <c r="AK30" s="216">
        <v>8.16</v>
      </c>
      <c r="AL30" s="218">
        <v>48.69</v>
      </c>
      <c r="AM30" s="216">
        <v>10.23</v>
      </c>
      <c r="AN30" s="218">
        <v>47.02</v>
      </c>
      <c r="AO30" s="216">
        <v>9.24</v>
      </c>
      <c r="AP30" s="218">
        <v>45.11</v>
      </c>
      <c r="AQ30" s="216">
        <v>9.27</v>
      </c>
      <c r="AR30" s="256">
        <v>48.69</v>
      </c>
      <c r="AS30" s="216">
        <v>10.23</v>
      </c>
      <c r="AT30" s="256">
        <v>46.97</v>
      </c>
      <c r="AU30" s="216">
        <v>8.16</v>
      </c>
      <c r="AV30" s="256">
        <v>45.11</v>
      </c>
      <c r="AW30" s="216">
        <v>9.27</v>
      </c>
      <c r="AX30" s="256">
        <v>47.02</v>
      </c>
      <c r="AY30" s="216">
        <v>9.24</v>
      </c>
      <c r="AZ30" s="216">
        <f t="shared" si="0"/>
        <v>1.7199999999999989</v>
      </c>
      <c r="BA30" s="216">
        <f t="shared" si="1"/>
        <v>-1.9100000000000037</v>
      </c>
      <c r="BB30" s="219"/>
      <c r="BC30" s="216"/>
      <c r="BD30" s="219"/>
      <c r="BE30" s="216"/>
      <c r="BF30" s="219"/>
      <c r="BG30" s="216"/>
      <c r="BH30" s="219"/>
      <c r="BI30" s="216"/>
      <c r="BJ30" s="216"/>
      <c r="BK30" s="216">
        <v>53.97</v>
      </c>
      <c r="BL30" s="216">
        <v>8.9600000000000009</v>
      </c>
      <c r="BM30" s="216">
        <v>42.26</v>
      </c>
      <c r="BN30" s="216">
        <v>9.8699999999999992</v>
      </c>
      <c r="BO30" s="216">
        <v>53.97</v>
      </c>
      <c r="BP30" s="216">
        <v>8.9600000000000009</v>
      </c>
      <c r="BQ30" s="216">
        <v>48.14</v>
      </c>
      <c r="BR30" s="216">
        <v>9.81</v>
      </c>
    </row>
    <row r="31" spans="1:70" x14ac:dyDescent="0.25">
      <c r="A31" s="212">
        <v>45</v>
      </c>
      <c r="B31" s="212">
        <v>29</v>
      </c>
      <c r="C31" s="212">
        <v>28</v>
      </c>
      <c r="D31" s="221" t="s">
        <v>946</v>
      </c>
      <c r="E31" s="254" t="s">
        <v>2072</v>
      </c>
      <c r="F31" s="212" t="s">
        <v>947</v>
      </c>
      <c r="G31" s="212" t="s">
        <v>695</v>
      </c>
      <c r="H31" s="236">
        <v>2014</v>
      </c>
      <c r="I31" s="214">
        <v>3</v>
      </c>
      <c r="J31" s="212" t="s">
        <v>1275</v>
      </c>
      <c r="K31" s="215">
        <v>90</v>
      </c>
      <c r="L31" s="216">
        <v>45</v>
      </c>
      <c r="M31" s="216">
        <v>45</v>
      </c>
      <c r="N31" s="215">
        <v>56</v>
      </c>
      <c r="O31" s="215">
        <v>34</v>
      </c>
      <c r="P31" s="202" t="s">
        <v>1951</v>
      </c>
      <c r="Q31" s="202"/>
      <c r="R31" s="202">
        <v>1</v>
      </c>
      <c r="S31" s="202">
        <v>1</v>
      </c>
      <c r="T31" s="202">
        <v>1</v>
      </c>
      <c r="U31" s="202">
        <v>1</v>
      </c>
      <c r="V31" s="202">
        <v>74.36</v>
      </c>
      <c r="W31" s="240"/>
      <c r="X31" s="240">
        <v>1</v>
      </c>
      <c r="Y31" s="240">
        <v>1</v>
      </c>
      <c r="Z31" s="212" t="s">
        <v>1395</v>
      </c>
      <c r="AA31" s="212">
        <v>1</v>
      </c>
      <c r="AB31" s="217"/>
      <c r="AC31" s="216"/>
      <c r="AD31" s="217"/>
      <c r="AE31" s="216"/>
      <c r="AF31" s="217"/>
      <c r="AG31" s="216"/>
      <c r="AH31" s="217"/>
      <c r="AI31" s="216"/>
      <c r="AJ31" s="218">
        <v>67.2</v>
      </c>
      <c r="AK31" s="216">
        <v>3.35</v>
      </c>
      <c r="AL31" s="218">
        <v>72.2</v>
      </c>
      <c r="AM31" s="216">
        <v>4.08</v>
      </c>
      <c r="AN31" s="218">
        <v>66.900000000000006</v>
      </c>
      <c r="AO31" s="216">
        <v>2.92</v>
      </c>
      <c r="AP31" s="218">
        <v>67.349999999999994</v>
      </c>
      <c r="AQ31" s="216">
        <v>4.0199999999999996</v>
      </c>
      <c r="AR31" s="256">
        <v>72.2</v>
      </c>
      <c r="AS31" s="216">
        <v>4.08</v>
      </c>
      <c r="AT31" s="256">
        <v>67.2</v>
      </c>
      <c r="AU31" s="216">
        <v>3.35</v>
      </c>
      <c r="AV31" s="256">
        <v>67.349999999999994</v>
      </c>
      <c r="AW31" s="216">
        <v>4.0199999999999996</v>
      </c>
      <c r="AX31" s="256">
        <v>66.900000000000006</v>
      </c>
      <c r="AY31" s="216">
        <v>2.92</v>
      </c>
      <c r="AZ31" s="216">
        <f t="shared" si="0"/>
        <v>5</v>
      </c>
      <c r="BA31" s="216">
        <f t="shared" si="1"/>
        <v>0.44999999999998863</v>
      </c>
      <c r="BB31" s="219">
        <v>37.799999999999997</v>
      </c>
      <c r="BC31" s="216">
        <v>4.34</v>
      </c>
      <c r="BD31" s="219">
        <v>43.9</v>
      </c>
      <c r="BE31" s="216">
        <v>3.99</v>
      </c>
      <c r="BF31" s="219">
        <v>38.1</v>
      </c>
      <c r="BG31" s="216">
        <v>4.1500000000000004</v>
      </c>
      <c r="BH31" s="219">
        <v>37.9</v>
      </c>
      <c r="BI31" s="216">
        <v>3.43</v>
      </c>
      <c r="BJ31" s="216"/>
      <c r="BK31" s="216"/>
      <c r="BL31" s="216"/>
      <c r="BM31" s="216"/>
      <c r="BN31" s="216"/>
      <c r="BO31" s="216"/>
      <c r="BP31" s="216"/>
      <c r="BQ31" s="216"/>
      <c r="BR31" s="216"/>
    </row>
    <row r="32" spans="1:70" x14ac:dyDescent="0.25">
      <c r="A32" s="212">
        <v>8</v>
      </c>
      <c r="B32" s="212">
        <v>30</v>
      </c>
      <c r="C32" s="212">
        <v>29</v>
      </c>
      <c r="D32" s="213" t="s">
        <v>1018</v>
      </c>
      <c r="E32" s="254" t="s">
        <v>2072</v>
      </c>
      <c r="F32" s="212" t="s">
        <v>1019</v>
      </c>
      <c r="G32" s="212" t="s">
        <v>329</v>
      </c>
      <c r="H32" s="236">
        <v>2015</v>
      </c>
      <c r="I32" s="214">
        <v>4</v>
      </c>
      <c r="J32" s="212" t="s">
        <v>1282</v>
      </c>
      <c r="K32" s="215">
        <v>168</v>
      </c>
      <c r="L32" s="216">
        <v>84</v>
      </c>
      <c r="M32" s="216">
        <v>84</v>
      </c>
      <c r="N32" s="215">
        <v>98</v>
      </c>
      <c r="O32" s="215">
        <v>70</v>
      </c>
      <c r="P32" s="202" t="s">
        <v>1952</v>
      </c>
      <c r="Q32" s="202"/>
      <c r="R32" s="202">
        <v>1</v>
      </c>
      <c r="S32" s="202">
        <v>1</v>
      </c>
      <c r="T32" s="202">
        <v>1</v>
      </c>
      <c r="U32" s="202"/>
      <c r="V32" s="202">
        <v>68</v>
      </c>
      <c r="W32" s="240">
        <v>1</v>
      </c>
      <c r="X32" s="240">
        <v>1</v>
      </c>
      <c r="Y32" s="240"/>
      <c r="Z32" s="212" t="s">
        <v>1218</v>
      </c>
      <c r="AA32" s="212">
        <v>3</v>
      </c>
      <c r="AB32" s="217">
        <v>13.52</v>
      </c>
      <c r="AC32" s="216">
        <v>1.25</v>
      </c>
      <c r="AD32" s="217">
        <v>15.34</v>
      </c>
      <c r="AE32" s="216">
        <v>2.12</v>
      </c>
      <c r="AF32" s="217">
        <v>13.28</v>
      </c>
      <c r="AG32" s="216">
        <v>1.1299999999999999</v>
      </c>
      <c r="AH32" s="217">
        <v>13.92</v>
      </c>
      <c r="AI32" s="216">
        <v>1.1200000000000001</v>
      </c>
      <c r="AJ32" s="218">
        <v>62.12</v>
      </c>
      <c r="AK32" s="216">
        <v>3.64</v>
      </c>
      <c r="AL32" s="218">
        <v>67.34</v>
      </c>
      <c r="AM32" s="216">
        <v>2.91</v>
      </c>
      <c r="AN32" s="218">
        <v>61.93</v>
      </c>
      <c r="AO32" s="216">
        <v>2.89</v>
      </c>
      <c r="AP32" s="218">
        <v>62.12</v>
      </c>
      <c r="AQ32" s="216">
        <v>2.13</v>
      </c>
      <c r="AR32" s="256">
        <v>67.34</v>
      </c>
      <c r="AS32" s="216">
        <v>2.91</v>
      </c>
      <c r="AT32" s="256">
        <v>62.12</v>
      </c>
      <c r="AU32" s="216">
        <v>3.64</v>
      </c>
      <c r="AV32" s="256">
        <v>62.12</v>
      </c>
      <c r="AW32" s="216">
        <v>2.13</v>
      </c>
      <c r="AX32" s="256">
        <v>61.93</v>
      </c>
      <c r="AY32" s="216">
        <v>2.89</v>
      </c>
      <c r="AZ32" s="216">
        <f t="shared" si="0"/>
        <v>5.220000000000006</v>
      </c>
      <c r="BA32" s="216">
        <f t="shared" si="1"/>
        <v>0.18999999999999773</v>
      </c>
      <c r="BB32" s="219"/>
      <c r="BC32" s="216"/>
      <c r="BD32" s="219"/>
      <c r="BE32" s="216"/>
      <c r="BF32" s="219"/>
      <c r="BG32" s="216"/>
      <c r="BH32" s="219"/>
      <c r="BI32" s="216"/>
      <c r="BJ32" s="216"/>
      <c r="BK32" s="216"/>
      <c r="BL32" s="216"/>
      <c r="BM32" s="216"/>
      <c r="BN32" s="216"/>
      <c r="BO32" s="216"/>
      <c r="BP32" s="216"/>
      <c r="BQ32" s="216"/>
      <c r="BR32" s="216"/>
    </row>
    <row r="33" spans="1:70" x14ac:dyDescent="0.25">
      <c r="A33" s="212">
        <v>2</v>
      </c>
      <c r="B33" s="212">
        <v>31</v>
      </c>
      <c r="C33" s="212">
        <v>30</v>
      </c>
      <c r="D33" s="213" t="s">
        <v>902</v>
      </c>
      <c r="E33" s="203"/>
      <c r="F33" s="212" t="s">
        <v>972</v>
      </c>
      <c r="G33" s="212" t="s">
        <v>270</v>
      </c>
      <c r="H33" s="236">
        <v>2015</v>
      </c>
      <c r="I33" s="214">
        <v>2</v>
      </c>
      <c r="J33" s="212" t="s">
        <v>1279</v>
      </c>
      <c r="K33" s="215">
        <v>60</v>
      </c>
      <c r="L33" s="216">
        <v>30</v>
      </c>
      <c r="M33" s="216">
        <v>30</v>
      </c>
      <c r="N33" s="215">
        <v>27</v>
      </c>
      <c r="O33" s="215">
        <v>33</v>
      </c>
      <c r="P33" s="202" t="s">
        <v>1953</v>
      </c>
      <c r="Q33" s="202"/>
      <c r="R33" s="202">
        <v>1</v>
      </c>
      <c r="S33" s="202">
        <v>1</v>
      </c>
      <c r="T33" s="202">
        <v>1</v>
      </c>
      <c r="U33" s="202">
        <v>1</v>
      </c>
      <c r="V33" s="202">
        <v>68</v>
      </c>
      <c r="W33" s="240">
        <v>1</v>
      </c>
      <c r="X33" s="240">
        <v>1</v>
      </c>
      <c r="Y33" s="240">
        <v>1</v>
      </c>
      <c r="Z33" s="212" t="s">
        <v>1218</v>
      </c>
      <c r="AA33" s="212">
        <v>3</v>
      </c>
      <c r="AB33" s="217"/>
      <c r="AC33" s="216"/>
      <c r="AD33" s="217"/>
      <c r="AE33" s="216"/>
      <c r="AF33" s="217"/>
      <c r="AG33" s="216"/>
      <c r="AH33" s="217"/>
      <c r="AI33" s="216"/>
      <c r="AJ33" s="218"/>
      <c r="AK33" s="216"/>
      <c r="AL33" s="218"/>
      <c r="AM33" s="216"/>
      <c r="AN33" s="218"/>
      <c r="AO33" s="216"/>
      <c r="AP33" s="218"/>
      <c r="AQ33" s="216"/>
      <c r="AR33" s="256"/>
      <c r="AS33" s="216"/>
      <c r="AT33" s="256"/>
      <c r="AU33" s="216"/>
      <c r="AV33" s="256"/>
      <c r="AW33" s="216"/>
      <c r="AX33" s="256"/>
      <c r="AY33" s="216"/>
      <c r="AZ33" s="216">
        <f t="shared" si="0"/>
        <v>0</v>
      </c>
      <c r="BA33" s="216">
        <f t="shared" si="1"/>
        <v>0</v>
      </c>
      <c r="BB33" s="219">
        <v>45.6</v>
      </c>
      <c r="BC33" s="216">
        <v>5.8</v>
      </c>
      <c r="BD33" s="219">
        <v>75.599999999999994</v>
      </c>
      <c r="BE33" s="216">
        <v>13.5</v>
      </c>
      <c r="BF33" s="219">
        <v>46.2</v>
      </c>
      <c r="BG33" s="216">
        <v>5.9</v>
      </c>
      <c r="BH33" s="219">
        <v>63.8</v>
      </c>
      <c r="BI33" s="216">
        <v>8.5</v>
      </c>
      <c r="BJ33" s="216"/>
      <c r="BK33" s="216"/>
      <c r="BL33" s="216"/>
      <c r="BM33" s="216"/>
      <c r="BN33" s="216"/>
      <c r="BO33" s="216"/>
      <c r="BP33" s="216"/>
      <c r="BQ33" s="216"/>
      <c r="BR33" s="216"/>
    </row>
    <row r="34" spans="1:70" x14ac:dyDescent="0.25">
      <c r="A34" s="212">
        <v>21</v>
      </c>
      <c r="B34" s="212">
        <v>32</v>
      </c>
      <c r="C34" s="212">
        <v>31</v>
      </c>
      <c r="D34" s="213" t="s">
        <v>1326</v>
      </c>
      <c r="E34" s="254" t="s">
        <v>2072</v>
      </c>
      <c r="F34" s="212" t="s">
        <v>1055</v>
      </c>
      <c r="G34" s="212" t="s">
        <v>840</v>
      </c>
      <c r="H34" s="236">
        <v>2015</v>
      </c>
      <c r="I34" s="214">
        <v>4</v>
      </c>
      <c r="J34" s="212" t="s">
        <v>1279</v>
      </c>
      <c r="K34" s="215">
        <v>68</v>
      </c>
      <c r="L34" s="216">
        <v>34</v>
      </c>
      <c r="M34" s="216">
        <v>34</v>
      </c>
      <c r="N34" s="215">
        <v>36</v>
      </c>
      <c r="O34" s="215">
        <v>32</v>
      </c>
      <c r="P34" s="202" t="s">
        <v>1954</v>
      </c>
      <c r="Q34" s="202"/>
      <c r="R34" s="202">
        <v>1</v>
      </c>
      <c r="S34" s="202">
        <v>1</v>
      </c>
      <c r="T34" s="202">
        <v>1</v>
      </c>
      <c r="U34" s="202"/>
      <c r="V34" s="202">
        <v>69</v>
      </c>
      <c r="W34" s="240">
        <v>1</v>
      </c>
      <c r="X34" s="240">
        <v>1</v>
      </c>
      <c r="Y34" s="240"/>
      <c r="Z34" s="212" t="s">
        <v>1395</v>
      </c>
      <c r="AA34" s="212">
        <v>1</v>
      </c>
      <c r="AB34" s="217">
        <v>17.12</v>
      </c>
      <c r="AC34" s="216">
        <v>3.15</v>
      </c>
      <c r="AD34" s="217">
        <v>25.32</v>
      </c>
      <c r="AE34" s="216">
        <v>3.11</v>
      </c>
      <c r="AF34" s="217">
        <v>16.809999999999999</v>
      </c>
      <c r="AG34" s="216">
        <v>4.22</v>
      </c>
      <c r="AH34" s="217">
        <v>21.26</v>
      </c>
      <c r="AI34" s="216">
        <v>2.85</v>
      </c>
      <c r="AJ34" s="218">
        <v>35.229999999999997</v>
      </c>
      <c r="AK34" s="216">
        <v>8.2100000000000009</v>
      </c>
      <c r="AL34" s="218">
        <v>47.43</v>
      </c>
      <c r="AM34" s="216">
        <v>8.4499999999999993</v>
      </c>
      <c r="AN34" s="218">
        <v>36.119999999999997</v>
      </c>
      <c r="AO34" s="216">
        <v>7.19</v>
      </c>
      <c r="AP34" s="218">
        <v>40.119999999999997</v>
      </c>
      <c r="AQ34" s="216">
        <v>8.23</v>
      </c>
      <c r="AR34" s="256">
        <v>47.43</v>
      </c>
      <c r="AS34" s="216">
        <v>8.4499999999999993</v>
      </c>
      <c r="AT34" s="256">
        <v>35.229999999999997</v>
      </c>
      <c r="AU34" s="216">
        <v>8.2100000000000009</v>
      </c>
      <c r="AV34" s="256">
        <v>40.119999999999997</v>
      </c>
      <c r="AW34" s="216">
        <v>8.23</v>
      </c>
      <c r="AX34" s="256">
        <v>36.119999999999997</v>
      </c>
      <c r="AY34" s="216">
        <v>7.19</v>
      </c>
      <c r="AZ34" s="216">
        <f t="shared" si="0"/>
        <v>12.200000000000003</v>
      </c>
      <c r="BA34" s="216">
        <f t="shared" si="1"/>
        <v>4</v>
      </c>
      <c r="BB34" s="219"/>
      <c r="BC34" s="216"/>
      <c r="BD34" s="219"/>
      <c r="BE34" s="216"/>
      <c r="BF34" s="219"/>
      <c r="BG34" s="216"/>
      <c r="BH34" s="219"/>
      <c r="BI34" s="216"/>
      <c r="BJ34" s="216"/>
      <c r="BK34" s="216"/>
      <c r="BL34" s="216"/>
      <c r="BM34" s="216"/>
      <c r="BN34" s="216"/>
      <c r="BO34" s="216"/>
      <c r="BP34" s="216"/>
      <c r="BQ34" s="216"/>
      <c r="BR34" s="216"/>
    </row>
    <row r="35" spans="1:70" x14ac:dyDescent="0.25">
      <c r="A35" s="212">
        <v>32</v>
      </c>
      <c r="B35" s="212">
        <v>33</v>
      </c>
      <c r="C35" s="212">
        <v>32</v>
      </c>
      <c r="D35" s="213" t="s">
        <v>940</v>
      </c>
      <c r="E35" s="203"/>
      <c r="F35" s="212" t="s">
        <v>941</v>
      </c>
      <c r="G35" s="212" t="s">
        <v>334</v>
      </c>
      <c r="H35" s="236">
        <v>2015</v>
      </c>
      <c r="I35" s="214">
        <v>10</v>
      </c>
      <c r="J35" s="212" t="s">
        <v>1275</v>
      </c>
      <c r="K35" s="215">
        <v>84</v>
      </c>
      <c r="L35" s="216">
        <v>42</v>
      </c>
      <c r="M35" s="216">
        <v>42</v>
      </c>
      <c r="N35" s="215">
        <v>33</v>
      </c>
      <c r="O35" s="215">
        <v>51</v>
      </c>
      <c r="P35" s="202" t="s">
        <v>664</v>
      </c>
      <c r="Q35" s="202"/>
      <c r="R35" s="202">
        <v>1</v>
      </c>
      <c r="S35" s="202">
        <v>1</v>
      </c>
      <c r="T35" s="202">
        <v>1</v>
      </c>
      <c r="U35" s="202">
        <v>1</v>
      </c>
      <c r="V35" s="202">
        <v>68.739999999999995</v>
      </c>
      <c r="W35" s="240">
        <v>1</v>
      </c>
      <c r="X35" s="240"/>
      <c r="Y35" s="240">
        <v>1</v>
      </c>
      <c r="Z35" s="212" t="s">
        <v>1396</v>
      </c>
      <c r="AA35" s="212">
        <v>2</v>
      </c>
      <c r="AB35" s="217">
        <v>16.010000000000002</v>
      </c>
      <c r="AC35" s="216">
        <v>3.23</v>
      </c>
      <c r="AD35" s="217">
        <v>21.23</v>
      </c>
      <c r="AE35" s="216">
        <v>3.52</v>
      </c>
      <c r="AF35" s="217">
        <v>15.48</v>
      </c>
      <c r="AG35" s="216">
        <v>3.02</v>
      </c>
      <c r="AH35" s="217">
        <v>15.16</v>
      </c>
      <c r="AI35" s="216">
        <v>3.76</v>
      </c>
      <c r="AJ35" s="218"/>
      <c r="AK35" s="216"/>
      <c r="AL35" s="218"/>
      <c r="AM35" s="216"/>
      <c r="AN35" s="218"/>
      <c r="AO35" s="216"/>
      <c r="AP35" s="218"/>
      <c r="AQ35" s="216"/>
      <c r="AR35" s="256"/>
      <c r="AS35" s="216"/>
      <c r="AT35" s="256"/>
      <c r="AU35" s="216"/>
      <c r="AV35" s="256"/>
      <c r="AW35" s="216"/>
      <c r="AX35" s="256"/>
      <c r="AY35" s="216"/>
      <c r="AZ35" s="216">
        <f t="shared" si="0"/>
        <v>0</v>
      </c>
      <c r="BA35" s="216">
        <f t="shared" si="1"/>
        <v>0</v>
      </c>
      <c r="BB35" s="219">
        <v>19.62</v>
      </c>
      <c r="BC35" s="216">
        <v>4.1399999999999997</v>
      </c>
      <c r="BD35" s="219">
        <v>27.52</v>
      </c>
      <c r="BE35" s="216">
        <v>3.61</v>
      </c>
      <c r="BF35" s="219">
        <v>18.95</v>
      </c>
      <c r="BG35" s="216">
        <v>3.82</v>
      </c>
      <c r="BH35" s="219">
        <v>21.44</v>
      </c>
      <c r="BI35" s="216">
        <v>3.19</v>
      </c>
      <c r="BJ35" s="216"/>
      <c r="BK35" s="216"/>
      <c r="BL35" s="216"/>
      <c r="BM35" s="216"/>
      <c r="BN35" s="216"/>
      <c r="BO35" s="216"/>
      <c r="BP35" s="216"/>
      <c r="BQ35" s="216"/>
      <c r="BR35" s="216"/>
    </row>
    <row r="36" spans="1:70" x14ac:dyDescent="0.25">
      <c r="A36" s="212">
        <v>1</v>
      </c>
      <c r="B36" s="212">
        <v>34</v>
      </c>
      <c r="C36" s="212">
        <v>33</v>
      </c>
      <c r="D36" s="213" t="s">
        <v>1313</v>
      </c>
      <c r="E36" s="254" t="s">
        <v>2072</v>
      </c>
      <c r="F36" s="212" t="s">
        <v>1022</v>
      </c>
      <c r="G36" s="212" t="s">
        <v>213</v>
      </c>
      <c r="H36" s="236">
        <v>2015</v>
      </c>
      <c r="I36" s="214">
        <v>10</v>
      </c>
      <c r="J36" s="212" t="s">
        <v>1284</v>
      </c>
      <c r="K36" s="215">
        <v>124</v>
      </c>
      <c r="L36" s="216">
        <v>62</v>
      </c>
      <c r="M36" s="216">
        <v>62</v>
      </c>
      <c r="N36" s="215">
        <v>58</v>
      </c>
      <c r="O36" s="215">
        <v>66</v>
      </c>
      <c r="P36" s="230" t="s">
        <v>1943</v>
      </c>
      <c r="Q36" s="202"/>
      <c r="R36" s="202">
        <v>1</v>
      </c>
      <c r="S36" s="202">
        <v>1</v>
      </c>
      <c r="T36" s="202">
        <v>1</v>
      </c>
      <c r="U36" s="202"/>
      <c r="V36" s="202">
        <v>66.900000000000006</v>
      </c>
      <c r="W36" s="240">
        <v>1</v>
      </c>
      <c r="X36" s="240">
        <v>1</v>
      </c>
      <c r="Y36" s="240"/>
      <c r="Z36" s="212" t="s">
        <v>1218</v>
      </c>
      <c r="AA36" s="212">
        <v>3</v>
      </c>
      <c r="AB36" s="217">
        <v>36.020000000000003</v>
      </c>
      <c r="AC36" s="216">
        <v>7.14</v>
      </c>
      <c r="AD36" s="217">
        <v>40.06</v>
      </c>
      <c r="AE36" s="216">
        <v>6.82</v>
      </c>
      <c r="AF36" s="217">
        <v>17.09</v>
      </c>
      <c r="AG36" s="216">
        <v>4.32</v>
      </c>
      <c r="AH36" s="217">
        <v>20.37</v>
      </c>
      <c r="AI36" s="216">
        <v>3.71</v>
      </c>
      <c r="AJ36" s="218">
        <v>35.97</v>
      </c>
      <c r="AK36" s="216">
        <v>6.81</v>
      </c>
      <c r="AL36" s="218">
        <v>47.62</v>
      </c>
      <c r="AM36" s="216">
        <v>6.23</v>
      </c>
      <c r="AN36" s="218">
        <v>16.95</v>
      </c>
      <c r="AO36" s="216">
        <v>4.16</v>
      </c>
      <c r="AP36" s="218">
        <v>26.04</v>
      </c>
      <c r="AQ36" s="216">
        <v>3.24</v>
      </c>
      <c r="AR36" s="256">
        <v>47.62</v>
      </c>
      <c r="AS36" s="216">
        <v>6.23</v>
      </c>
      <c r="AT36" s="256">
        <v>35.97</v>
      </c>
      <c r="AU36" s="216">
        <v>6.81</v>
      </c>
      <c r="AV36" s="256">
        <v>26.04</v>
      </c>
      <c r="AW36" s="216">
        <v>3.24</v>
      </c>
      <c r="AX36" s="256">
        <v>16.95</v>
      </c>
      <c r="AY36" s="216">
        <v>4.16</v>
      </c>
      <c r="AZ36" s="216">
        <f t="shared" si="0"/>
        <v>11.649999999999999</v>
      </c>
      <c r="BA36" s="216">
        <f t="shared" si="1"/>
        <v>9.09</v>
      </c>
      <c r="BB36" s="219"/>
      <c r="BC36" s="216"/>
      <c r="BD36" s="219"/>
      <c r="BE36" s="216"/>
      <c r="BF36" s="219"/>
      <c r="BG36" s="216"/>
      <c r="BH36" s="219"/>
      <c r="BI36" s="216"/>
      <c r="BJ36" s="216"/>
      <c r="BK36" s="216"/>
      <c r="BL36" s="216"/>
      <c r="BM36" s="216"/>
      <c r="BN36" s="216"/>
      <c r="BO36" s="216"/>
      <c r="BP36" s="216"/>
      <c r="BQ36" s="216"/>
      <c r="BR36" s="216"/>
    </row>
    <row r="37" spans="1:70" x14ac:dyDescent="0.25">
      <c r="A37" s="212">
        <v>11</v>
      </c>
      <c r="B37" s="212">
        <v>35</v>
      </c>
      <c r="C37" s="212">
        <v>34</v>
      </c>
      <c r="D37" s="213" t="s">
        <v>1252</v>
      </c>
      <c r="E37" s="203"/>
      <c r="F37" s="212" t="s">
        <v>969</v>
      </c>
      <c r="G37" s="212" t="s">
        <v>199</v>
      </c>
      <c r="H37" s="236">
        <v>2015</v>
      </c>
      <c r="I37" s="214">
        <v>4</v>
      </c>
      <c r="J37" s="212" t="s">
        <v>1279</v>
      </c>
      <c r="K37" s="215">
        <v>14</v>
      </c>
      <c r="L37" s="216">
        <v>7</v>
      </c>
      <c r="M37" s="216">
        <v>7</v>
      </c>
      <c r="N37" s="215"/>
      <c r="O37" s="215"/>
      <c r="P37" s="202" t="s">
        <v>201</v>
      </c>
      <c r="Q37" s="202"/>
      <c r="R37" s="202"/>
      <c r="S37" s="202">
        <v>1</v>
      </c>
      <c r="T37" s="202">
        <v>1</v>
      </c>
      <c r="U37" s="202">
        <v>1</v>
      </c>
      <c r="V37" s="212"/>
      <c r="W37" s="240">
        <v>1</v>
      </c>
      <c r="X37" s="240">
        <v>1</v>
      </c>
      <c r="Y37" s="240"/>
      <c r="Z37" s="212" t="s">
        <v>1218</v>
      </c>
      <c r="AA37" s="212">
        <v>3</v>
      </c>
      <c r="AB37" s="217">
        <v>18.2</v>
      </c>
      <c r="AC37" s="216">
        <v>2.7</v>
      </c>
      <c r="AD37" s="217">
        <v>24.56</v>
      </c>
      <c r="AE37" s="216">
        <v>3.66</v>
      </c>
      <c r="AF37" s="217">
        <v>18.21</v>
      </c>
      <c r="AG37" s="216">
        <v>3.12</v>
      </c>
      <c r="AH37" s="217">
        <v>22.12</v>
      </c>
      <c r="AI37" s="216">
        <v>3.27</v>
      </c>
      <c r="AJ37" s="218">
        <v>43.7</v>
      </c>
      <c r="AK37" s="216">
        <v>5.2</v>
      </c>
      <c r="AL37" s="218">
        <v>41.56</v>
      </c>
      <c r="AM37" s="216">
        <v>4.66</v>
      </c>
      <c r="AN37" s="218">
        <v>41.21</v>
      </c>
      <c r="AO37" s="216">
        <v>3.12</v>
      </c>
      <c r="AP37" s="218">
        <v>40.93</v>
      </c>
      <c r="AQ37" s="216">
        <v>4.2699999999999996</v>
      </c>
      <c r="AR37" s="256">
        <v>43.7</v>
      </c>
      <c r="AS37" s="216">
        <v>5.2</v>
      </c>
      <c r="AT37" s="256">
        <v>41.56</v>
      </c>
      <c r="AU37" s="216">
        <v>4.66</v>
      </c>
      <c r="AV37" s="256">
        <v>41.21</v>
      </c>
      <c r="AW37" s="216">
        <v>3.12</v>
      </c>
      <c r="AX37" s="256">
        <v>40.93</v>
      </c>
      <c r="AY37" s="216">
        <v>4.2699999999999996</v>
      </c>
      <c r="AZ37" s="216">
        <f t="shared" si="0"/>
        <v>2.1400000000000006</v>
      </c>
      <c r="BA37" s="216">
        <f t="shared" si="1"/>
        <v>0.28000000000000114</v>
      </c>
      <c r="BB37" s="219"/>
      <c r="BC37" s="216"/>
      <c r="BD37" s="219"/>
      <c r="BE37" s="216"/>
      <c r="BF37" s="219"/>
      <c r="BG37" s="216"/>
      <c r="BH37" s="219"/>
      <c r="BI37" s="216"/>
      <c r="BJ37" s="216"/>
      <c r="BK37" s="216"/>
      <c r="BL37" s="216"/>
      <c r="BM37" s="216"/>
      <c r="BN37" s="216"/>
      <c r="BO37" s="216"/>
      <c r="BP37" s="216"/>
      <c r="BQ37" s="216"/>
      <c r="BR37" s="216"/>
    </row>
    <row r="38" spans="1:70" x14ac:dyDescent="0.25">
      <c r="A38" s="212">
        <v>27</v>
      </c>
      <c r="B38" s="212">
        <v>36</v>
      </c>
      <c r="C38" s="212">
        <v>35</v>
      </c>
      <c r="D38" s="213" t="s">
        <v>1257</v>
      </c>
      <c r="E38" s="254" t="s">
        <v>2072</v>
      </c>
      <c r="F38" s="212" t="s">
        <v>943</v>
      </c>
      <c r="G38" s="212" t="s">
        <v>667</v>
      </c>
      <c r="H38" s="236">
        <v>2015</v>
      </c>
      <c r="I38" s="214">
        <v>3</v>
      </c>
      <c r="J38" s="212" t="s">
        <v>1275</v>
      </c>
      <c r="K38" s="215">
        <v>48</v>
      </c>
      <c r="L38" s="216">
        <v>24</v>
      </c>
      <c r="M38" s="216">
        <v>24</v>
      </c>
      <c r="N38" s="215">
        <v>34</v>
      </c>
      <c r="O38" s="215">
        <v>14</v>
      </c>
      <c r="P38" s="202" t="s">
        <v>1956</v>
      </c>
      <c r="Q38" s="202">
        <v>1</v>
      </c>
      <c r="R38" s="202">
        <v>1</v>
      </c>
      <c r="S38" s="202">
        <v>1</v>
      </c>
      <c r="T38" s="202">
        <v>1</v>
      </c>
      <c r="U38" s="202">
        <v>1</v>
      </c>
      <c r="V38" s="202">
        <v>64</v>
      </c>
      <c r="W38" s="240">
        <v>1</v>
      </c>
      <c r="X38" s="240">
        <v>1</v>
      </c>
      <c r="Y38" s="240"/>
      <c r="Z38" s="212" t="s">
        <v>1396</v>
      </c>
      <c r="AA38" s="212">
        <v>2</v>
      </c>
      <c r="AB38" s="217">
        <v>14.62</v>
      </c>
      <c r="AC38" s="216">
        <v>3.57</v>
      </c>
      <c r="AD38" s="217">
        <v>23.06</v>
      </c>
      <c r="AE38" s="216">
        <v>2.11</v>
      </c>
      <c r="AF38" s="217">
        <v>14.87</v>
      </c>
      <c r="AG38" s="216">
        <v>3.61</v>
      </c>
      <c r="AH38" s="217">
        <v>19.82</v>
      </c>
      <c r="AI38" s="216">
        <v>3.78</v>
      </c>
      <c r="AJ38" s="218">
        <v>37.11</v>
      </c>
      <c r="AK38" s="216">
        <v>8.9600000000000009</v>
      </c>
      <c r="AL38" s="218">
        <v>41.27</v>
      </c>
      <c r="AM38" s="216">
        <v>8.51</v>
      </c>
      <c r="AN38" s="218">
        <v>37.08</v>
      </c>
      <c r="AO38" s="216">
        <v>9.02</v>
      </c>
      <c r="AP38" s="218">
        <v>37.799999999999997</v>
      </c>
      <c r="AQ38" s="216">
        <v>9.25</v>
      </c>
      <c r="AR38" s="256">
        <v>41.27</v>
      </c>
      <c r="AS38" s="216">
        <v>8.51</v>
      </c>
      <c r="AT38" s="256">
        <v>37.11</v>
      </c>
      <c r="AU38" s="216">
        <v>8.9600000000000009</v>
      </c>
      <c r="AV38" s="256">
        <v>37.799999999999997</v>
      </c>
      <c r="AW38" s="216">
        <v>9.25</v>
      </c>
      <c r="AX38" s="256">
        <v>37.08</v>
      </c>
      <c r="AY38" s="216">
        <v>9.02</v>
      </c>
      <c r="AZ38" s="216">
        <f t="shared" si="0"/>
        <v>4.1600000000000037</v>
      </c>
      <c r="BA38" s="216">
        <f t="shared" si="1"/>
        <v>0.71999999999999886</v>
      </c>
      <c r="BB38" s="219"/>
      <c r="BC38" s="216"/>
      <c r="BD38" s="219"/>
      <c r="BE38" s="216"/>
      <c r="BF38" s="219"/>
      <c r="BG38" s="216"/>
      <c r="BH38" s="219"/>
      <c r="BI38" s="216"/>
      <c r="BJ38" s="216"/>
      <c r="BK38" s="216"/>
      <c r="BL38" s="216"/>
      <c r="BM38" s="216"/>
      <c r="BN38" s="216"/>
      <c r="BO38" s="216"/>
      <c r="BP38" s="216"/>
      <c r="BQ38" s="216"/>
      <c r="BR38" s="216"/>
    </row>
    <row r="39" spans="1:70" x14ac:dyDescent="0.25">
      <c r="A39" s="212">
        <v>23</v>
      </c>
      <c r="B39" s="212">
        <v>37</v>
      </c>
      <c r="C39" s="212">
        <v>36</v>
      </c>
      <c r="D39" s="213" t="s">
        <v>970</v>
      </c>
      <c r="E39" s="254" t="s">
        <v>2072</v>
      </c>
      <c r="F39" s="212" t="s">
        <v>971</v>
      </c>
      <c r="G39" s="212" t="s">
        <v>470</v>
      </c>
      <c r="H39" s="236">
        <v>2015</v>
      </c>
      <c r="I39" s="214">
        <v>12</v>
      </c>
      <c r="J39" s="212" t="s">
        <v>1279</v>
      </c>
      <c r="K39" s="215">
        <v>56</v>
      </c>
      <c r="L39" s="216">
        <v>28</v>
      </c>
      <c r="M39" s="216">
        <v>28</v>
      </c>
      <c r="N39" s="215">
        <v>32</v>
      </c>
      <c r="O39" s="215">
        <v>24</v>
      </c>
      <c r="P39" s="202" t="s">
        <v>1957</v>
      </c>
      <c r="Q39" s="202"/>
      <c r="R39" s="202">
        <v>1</v>
      </c>
      <c r="S39" s="202">
        <v>1</v>
      </c>
      <c r="T39" s="202">
        <v>1</v>
      </c>
      <c r="U39" s="202">
        <v>1</v>
      </c>
      <c r="V39" s="202">
        <v>71.5</v>
      </c>
      <c r="W39" s="240">
        <v>1</v>
      </c>
      <c r="X39" s="240">
        <v>1</v>
      </c>
      <c r="Y39" s="240"/>
      <c r="Z39" s="212" t="s">
        <v>1395</v>
      </c>
      <c r="AA39" s="212">
        <v>1</v>
      </c>
      <c r="AB39" s="217">
        <v>14.78</v>
      </c>
      <c r="AC39" s="216">
        <v>1.85</v>
      </c>
      <c r="AD39" s="217">
        <v>16.260000000000002</v>
      </c>
      <c r="AE39" s="216">
        <v>2.85</v>
      </c>
      <c r="AF39" s="217">
        <v>14.23</v>
      </c>
      <c r="AG39" s="216">
        <v>1.74</v>
      </c>
      <c r="AH39" s="217">
        <v>14.88</v>
      </c>
      <c r="AI39" s="216">
        <v>1.94</v>
      </c>
      <c r="AJ39" s="218">
        <v>62.33</v>
      </c>
      <c r="AK39" s="216">
        <v>3.26</v>
      </c>
      <c r="AL39" s="218">
        <v>69.040000000000006</v>
      </c>
      <c r="AM39" s="216">
        <v>3.78</v>
      </c>
      <c r="AN39" s="218">
        <v>61.54</v>
      </c>
      <c r="AO39" s="216">
        <v>4.37</v>
      </c>
      <c r="AP39" s="218">
        <v>63.07</v>
      </c>
      <c r="AQ39" s="216">
        <v>3.59</v>
      </c>
      <c r="AR39" s="256">
        <v>69.040000000000006</v>
      </c>
      <c r="AS39" s="216">
        <v>3.78</v>
      </c>
      <c r="AT39" s="256">
        <v>62.33</v>
      </c>
      <c r="AU39" s="216">
        <v>3.26</v>
      </c>
      <c r="AV39" s="256">
        <v>63.07</v>
      </c>
      <c r="AW39" s="216">
        <v>3.59</v>
      </c>
      <c r="AX39" s="256">
        <v>61.54</v>
      </c>
      <c r="AY39" s="216">
        <v>4.37</v>
      </c>
      <c r="AZ39" s="216">
        <f t="shared" si="0"/>
        <v>6.710000000000008</v>
      </c>
      <c r="BA39" s="216">
        <f t="shared" si="1"/>
        <v>1.5300000000000011</v>
      </c>
      <c r="BB39" s="219"/>
      <c r="BC39" s="216"/>
      <c r="BD39" s="219"/>
      <c r="BE39" s="216"/>
      <c r="BF39" s="219"/>
      <c r="BG39" s="216"/>
      <c r="BH39" s="219"/>
      <c r="BI39" s="216"/>
      <c r="BJ39" s="216"/>
      <c r="BK39" s="216"/>
      <c r="BL39" s="216"/>
      <c r="BM39" s="216"/>
      <c r="BN39" s="216"/>
      <c r="BO39" s="216"/>
      <c r="BP39" s="216"/>
      <c r="BQ39" s="216"/>
      <c r="BR39" s="216"/>
    </row>
    <row r="40" spans="1:70" x14ac:dyDescent="0.25">
      <c r="A40" s="212">
        <v>48</v>
      </c>
      <c r="B40" s="212">
        <v>38</v>
      </c>
      <c r="C40" s="212">
        <v>37</v>
      </c>
      <c r="D40" s="213" t="s">
        <v>1336</v>
      </c>
      <c r="E40" s="254" t="s">
        <v>2072</v>
      </c>
      <c r="F40" s="212" t="s">
        <v>885</v>
      </c>
      <c r="G40" s="212" t="s">
        <v>684</v>
      </c>
      <c r="H40" s="236">
        <v>2015</v>
      </c>
      <c r="I40" s="214">
        <v>9</v>
      </c>
      <c r="J40" s="212" t="s">
        <v>1278</v>
      </c>
      <c r="K40" s="215">
        <v>212</v>
      </c>
      <c r="L40" s="216">
        <v>106</v>
      </c>
      <c r="M40" s="216">
        <v>106</v>
      </c>
      <c r="N40" s="215">
        <v>134</v>
      </c>
      <c r="O40" s="215">
        <v>78</v>
      </c>
      <c r="P40" s="202" t="s">
        <v>687</v>
      </c>
      <c r="Q40" s="202"/>
      <c r="R40" s="202">
        <v>1</v>
      </c>
      <c r="S40" s="202">
        <v>1</v>
      </c>
      <c r="T40" s="202">
        <v>1</v>
      </c>
      <c r="U40" s="202">
        <v>1</v>
      </c>
      <c r="V40" s="202">
        <v>73.09</v>
      </c>
      <c r="W40" s="240"/>
      <c r="X40" s="240">
        <v>1</v>
      </c>
      <c r="Y40" s="240"/>
      <c r="Z40" s="212" t="s">
        <v>1396</v>
      </c>
      <c r="AA40" s="212">
        <v>2</v>
      </c>
      <c r="AB40" s="217"/>
      <c r="AC40" s="216"/>
      <c r="AD40" s="217"/>
      <c r="AE40" s="216"/>
      <c r="AF40" s="217"/>
      <c r="AG40" s="216"/>
      <c r="AH40" s="217"/>
      <c r="AI40" s="216"/>
      <c r="AJ40" s="218">
        <v>27.92</v>
      </c>
      <c r="AK40" s="216">
        <v>14.41</v>
      </c>
      <c r="AL40" s="218">
        <v>43.01</v>
      </c>
      <c r="AM40" s="216">
        <v>15.35</v>
      </c>
      <c r="AN40" s="218">
        <v>25.04</v>
      </c>
      <c r="AO40" s="216">
        <v>12.37</v>
      </c>
      <c r="AP40" s="218">
        <v>34.15</v>
      </c>
      <c r="AQ40" s="216">
        <v>14.64</v>
      </c>
      <c r="AR40" s="256">
        <v>43.01</v>
      </c>
      <c r="AS40" s="216">
        <v>15.35</v>
      </c>
      <c r="AT40" s="256">
        <v>27.92</v>
      </c>
      <c r="AU40" s="216">
        <v>14.41</v>
      </c>
      <c r="AV40" s="256">
        <v>34.15</v>
      </c>
      <c r="AW40" s="216">
        <v>14.64</v>
      </c>
      <c r="AX40" s="256">
        <v>25.04</v>
      </c>
      <c r="AY40" s="216">
        <v>12.37</v>
      </c>
      <c r="AZ40" s="216">
        <f t="shared" si="0"/>
        <v>15.089999999999996</v>
      </c>
      <c r="BA40" s="216">
        <f t="shared" si="1"/>
        <v>9.11</v>
      </c>
      <c r="BB40" s="219"/>
      <c r="BC40" s="216"/>
      <c r="BD40" s="219"/>
      <c r="BE40" s="216"/>
      <c r="BF40" s="219"/>
      <c r="BG40" s="216"/>
      <c r="BH40" s="219"/>
      <c r="BI40" s="216"/>
      <c r="BJ40" s="216"/>
      <c r="BK40" s="216"/>
      <c r="BL40" s="216"/>
      <c r="BM40" s="216"/>
      <c r="BN40" s="216"/>
      <c r="BO40" s="216"/>
      <c r="BP40" s="216"/>
      <c r="BQ40" s="216"/>
      <c r="BR40" s="216"/>
    </row>
    <row r="41" spans="1:70" x14ac:dyDescent="0.25">
      <c r="A41" s="212">
        <v>26</v>
      </c>
      <c r="B41" s="212">
        <v>39</v>
      </c>
      <c r="C41" s="212">
        <v>38</v>
      </c>
      <c r="D41" s="213" t="s">
        <v>902</v>
      </c>
      <c r="E41" s="203"/>
      <c r="F41" s="212" t="s">
        <v>903</v>
      </c>
      <c r="G41" s="212" t="s">
        <v>68</v>
      </c>
      <c r="H41" s="236">
        <v>2016</v>
      </c>
      <c r="I41" s="214">
        <v>1</v>
      </c>
      <c r="J41" s="212" t="s">
        <v>1281</v>
      </c>
      <c r="K41" s="215">
        <v>60</v>
      </c>
      <c r="L41" s="216">
        <v>30</v>
      </c>
      <c r="M41" s="216">
        <v>30</v>
      </c>
      <c r="N41" s="215">
        <v>31</v>
      </c>
      <c r="O41" s="215">
        <v>29</v>
      </c>
      <c r="P41" s="202" t="s">
        <v>1958</v>
      </c>
      <c r="Q41" s="202">
        <v>1</v>
      </c>
      <c r="R41" s="202">
        <v>1</v>
      </c>
      <c r="S41" s="202">
        <v>1</v>
      </c>
      <c r="T41" s="202">
        <v>1</v>
      </c>
      <c r="U41" s="202"/>
      <c r="V41" s="202">
        <v>66</v>
      </c>
      <c r="W41" s="240">
        <v>1</v>
      </c>
      <c r="X41" s="240">
        <v>1</v>
      </c>
      <c r="Y41" s="240">
        <v>1</v>
      </c>
      <c r="Z41" s="212" t="s">
        <v>1395</v>
      </c>
      <c r="AA41" s="212">
        <v>1</v>
      </c>
      <c r="AB41" s="217"/>
      <c r="AC41" s="216"/>
      <c r="AD41" s="217"/>
      <c r="AE41" s="216"/>
      <c r="AF41" s="217"/>
      <c r="AG41" s="216"/>
      <c r="AH41" s="217"/>
      <c r="AI41" s="216"/>
      <c r="AJ41" s="218"/>
      <c r="AK41" s="216"/>
      <c r="AL41" s="218"/>
      <c r="AM41" s="216"/>
      <c r="AN41" s="218"/>
      <c r="AO41" s="216"/>
      <c r="AP41" s="218"/>
      <c r="AQ41" s="216"/>
      <c r="AR41" s="256"/>
      <c r="AS41" s="216"/>
      <c r="AT41" s="256"/>
      <c r="AU41" s="216"/>
      <c r="AV41" s="256"/>
      <c r="AW41" s="216"/>
      <c r="AX41" s="256"/>
      <c r="AY41" s="216"/>
      <c r="AZ41" s="216">
        <f t="shared" si="0"/>
        <v>0</v>
      </c>
      <c r="BA41" s="216">
        <f t="shared" si="1"/>
        <v>0</v>
      </c>
      <c r="BB41" s="219">
        <v>47.1</v>
      </c>
      <c r="BC41" s="216">
        <v>4.9000000000000004</v>
      </c>
      <c r="BD41" s="219">
        <v>77.400000000000006</v>
      </c>
      <c r="BE41" s="216">
        <v>12.6</v>
      </c>
      <c r="BF41" s="219">
        <v>47.6</v>
      </c>
      <c r="BG41" s="216">
        <v>4.3</v>
      </c>
      <c r="BH41" s="219">
        <v>61.8</v>
      </c>
      <c r="BI41" s="216">
        <v>9.5</v>
      </c>
      <c r="BJ41" s="216"/>
      <c r="BK41" s="216"/>
      <c r="BL41" s="216"/>
      <c r="BM41" s="216"/>
      <c r="BN41" s="216"/>
      <c r="BO41" s="216"/>
      <c r="BP41" s="216"/>
      <c r="BQ41" s="216"/>
      <c r="BR41" s="216"/>
    </row>
    <row r="42" spans="1:70" x14ac:dyDescent="0.25">
      <c r="A42" s="220">
        <v>0</v>
      </c>
      <c r="B42" s="212">
        <v>40</v>
      </c>
      <c r="C42" s="212">
        <v>39</v>
      </c>
      <c r="D42" s="220" t="s">
        <v>1469</v>
      </c>
      <c r="F42" s="220" t="s">
        <v>1470</v>
      </c>
      <c r="G42" s="220" t="s">
        <v>1471</v>
      </c>
      <c r="H42" s="236">
        <v>2016</v>
      </c>
      <c r="I42" s="220">
        <v>7</v>
      </c>
      <c r="J42" s="220" t="s">
        <v>1275</v>
      </c>
      <c r="K42" s="220">
        <v>100</v>
      </c>
      <c r="L42" s="216">
        <v>50</v>
      </c>
      <c r="M42" s="216">
        <v>50</v>
      </c>
      <c r="N42" s="220">
        <v>51</v>
      </c>
      <c r="O42" s="220">
        <v>49</v>
      </c>
      <c r="P42" s="220" t="s">
        <v>1473</v>
      </c>
      <c r="R42" s="202">
        <v>1</v>
      </c>
      <c r="S42" s="202">
        <v>1</v>
      </c>
      <c r="T42" s="202">
        <v>1</v>
      </c>
      <c r="U42" s="202">
        <v>1</v>
      </c>
      <c r="V42" s="220">
        <v>73</v>
      </c>
      <c r="W42" s="240">
        <v>1</v>
      </c>
      <c r="X42" s="240"/>
      <c r="Y42" s="240">
        <v>1</v>
      </c>
      <c r="Z42" s="220" t="s">
        <v>1218</v>
      </c>
      <c r="AA42" s="220">
        <v>3</v>
      </c>
      <c r="AB42" s="217">
        <v>18.89</v>
      </c>
      <c r="AC42" s="216">
        <v>3.21</v>
      </c>
      <c r="AD42" s="217">
        <v>24.88</v>
      </c>
      <c r="AE42" s="216">
        <v>4.34</v>
      </c>
      <c r="AF42" s="217">
        <v>19.03</v>
      </c>
      <c r="AG42" s="216">
        <v>3.24</v>
      </c>
      <c r="AH42" s="217">
        <v>21.68</v>
      </c>
      <c r="AI42" s="216">
        <v>3.1</v>
      </c>
      <c r="AJ42" s="218"/>
      <c r="AK42" s="216"/>
      <c r="AL42" s="218"/>
      <c r="AM42" s="216"/>
      <c r="AN42" s="218"/>
      <c r="AO42" s="216"/>
      <c r="AP42" s="218"/>
      <c r="AQ42" s="216"/>
      <c r="AR42" s="256"/>
      <c r="AS42" s="216"/>
      <c r="AT42" s="256"/>
      <c r="AU42" s="216"/>
      <c r="AV42" s="256"/>
      <c r="AW42" s="216"/>
      <c r="AX42" s="256"/>
      <c r="AY42" s="216"/>
      <c r="AZ42" s="216">
        <f t="shared" si="0"/>
        <v>0</v>
      </c>
      <c r="BA42" s="216">
        <f t="shared" si="1"/>
        <v>0</v>
      </c>
      <c r="BB42" s="219">
        <v>24.16</v>
      </c>
      <c r="BC42" s="216">
        <v>2.56</v>
      </c>
      <c r="BD42" s="219">
        <v>30.12</v>
      </c>
      <c r="BE42" s="216">
        <v>4.12</v>
      </c>
      <c r="BF42" s="219">
        <v>23.87</v>
      </c>
      <c r="BG42" s="216">
        <v>2</v>
      </c>
      <c r="BH42" s="219">
        <v>26.34</v>
      </c>
      <c r="BI42" s="216">
        <v>3.22</v>
      </c>
      <c r="BJ42" s="216"/>
      <c r="BK42" s="216"/>
      <c r="BL42" s="216"/>
      <c r="BM42" s="216"/>
      <c r="BN42" s="216"/>
      <c r="BO42" s="216"/>
      <c r="BP42" s="216"/>
      <c r="BQ42" s="216"/>
      <c r="BR42" s="216"/>
    </row>
    <row r="43" spans="1:70" x14ac:dyDescent="0.25">
      <c r="A43" s="220">
        <v>0</v>
      </c>
      <c r="B43" s="212">
        <v>41</v>
      </c>
      <c r="C43" s="212">
        <v>40</v>
      </c>
      <c r="D43" s="220" t="s">
        <v>1483</v>
      </c>
      <c r="E43" s="254" t="s">
        <v>2072</v>
      </c>
      <c r="F43" s="220" t="s">
        <v>1484</v>
      </c>
      <c r="G43" s="220" t="s">
        <v>444</v>
      </c>
      <c r="H43" s="236">
        <v>2016</v>
      </c>
      <c r="I43" s="220">
        <v>1</v>
      </c>
      <c r="J43" s="220" t="s">
        <v>1284</v>
      </c>
      <c r="K43" s="220">
        <v>44</v>
      </c>
      <c r="L43" s="216">
        <v>22</v>
      </c>
      <c r="M43" s="216">
        <v>22</v>
      </c>
      <c r="N43" s="220">
        <v>18</v>
      </c>
      <c r="O43" s="220">
        <v>26</v>
      </c>
      <c r="P43" s="220" t="s">
        <v>1487</v>
      </c>
      <c r="Q43" s="220">
        <v>1</v>
      </c>
      <c r="R43" s="202">
        <v>1</v>
      </c>
      <c r="S43" s="202">
        <v>1</v>
      </c>
      <c r="T43" s="202">
        <v>1</v>
      </c>
      <c r="U43" s="202"/>
      <c r="V43" s="220">
        <v>58.2</v>
      </c>
      <c r="W43" s="240">
        <v>1</v>
      </c>
      <c r="X43" s="240">
        <v>1</v>
      </c>
      <c r="Y43" s="240"/>
      <c r="Z43" s="220" t="s">
        <v>1218</v>
      </c>
      <c r="AA43" s="220">
        <v>3</v>
      </c>
      <c r="AB43" s="217">
        <v>16.100000000000001</v>
      </c>
      <c r="AC43" s="216">
        <v>0.7</v>
      </c>
      <c r="AD43" s="217">
        <v>23.2</v>
      </c>
      <c r="AE43" s="216">
        <v>0.5</v>
      </c>
      <c r="AF43" s="217">
        <v>16.600000000000001</v>
      </c>
      <c r="AG43" s="216">
        <v>0.5</v>
      </c>
      <c r="AH43" s="217">
        <v>19.5</v>
      </c>
      <c r="AI43" s="216">
        <v>1.3</v>
      </c>
      <c r="AJ43" s="218">
        <v>26.4</v>
      </c>
      <c r="AK43" s="216">
        <v>17.5</v>
      </c>
      <c r="AL43" s="218">
        <v>62</v>
      </c>
      <c r="AM43" s="216">
        <v>19.2</v>
      </c>
      <c r="AN43" s="218">
        <v>26.21</v>
      </c>
      <c r="AO43" s="216">
        <v>6.8</v>
      </c>
      <c r="AP43" s="218">
        <v>43.3</v>
      </c>
      <c r="AQ43" s="216">
        <v>21.5</v>
      </c>
      <c r="AR43" s="256">
        <v>62</v>
      </c>
      <c r="AS43" s="216">
        <v>19.2</v>
      </c>
      <c r="AT43" s="256">
        <v>26.4</v>
      </c>
      <c r="AU43" s="216">
        <v>17.5</v>
      </c>
      <c r="AV43" s="256">
        <v>43.3</v>
      </c>
      <c r="AW43" s="216">
        <v>21.5</v>
      </c>
      <c r="AX43" s="256">
        <v>26.21</v>
      </c>
      <c r="AY43" s="216">
        <v>6.8</v>
      </c>
      <c r="AZ43" s="216">
        <f t="shared" si="0"/>
        <v>35.6</v>
      </c>
      <c r="BA43" s="216">
        <f t="shared" si="1"/>
        <v>17.089999999999996</v>
      </c>
      <c r="BB43" s="219"/>
      <c r="BC43" s="216"/>
      <c r="BD43" s="219"/>
      <c r="BE43" s="216"/>
      <c r="BF43" s="219"/>
      <c r="BG43" s="216"/>
      <c r="BH43" s="219"/>
      <c r="BI43" s="216"/>
      <c r="BJ43" s="216"/>
      <c r="BK43" s="216"/>
      <c r="BL43" s="216"/>
      <c r="BM43" s="216"/>
      <c r="BN43" s="216"/>
      <c r="BO43" s="216"/>
      <c r="BP43" s="216"/>
      <c r="BQ43" s="216"/>
      <c r="BR43" s="216"/>
    </row>
    <row r="44" spans="1:70" ht="14.25" customHeight="1" x14ac:dyDescent="0.25">
      <c r="A44" s="212">
        <v>9</v>
      </c>
      <c r="B44" s="212">
        <v>42</v>
      </c>
      <c r="C44" s="212">
        <v>41</v>
      </c>
      <c r="D44" s="213" t="s">
        <v>1965</v>
      </c>
      <c r="E44" s="254" t="s">
        <v>2072</v>
      </c>
      <c r="F44" s="212" t="s">
        <v>1013</v>
      </c>
      <c r="G44" s="212" t="s">
        <v>277</v>
      </c>
      <c r="H44" s="236">
        <v>2016</v>
      </c>
      <c r="I44" s="214">
        <v>4</v>
      </c>
      <c r="J44" s="212" t="s">
        <v>1284</v>
      </c>
      <c r="K44" s="215">
        <v>60</v>
      </c>
      <c r="L44" s="216">
        <v>30</v>
      </c>
      <c r="M44" s="216">
        <v>30</v>
      </c>
      <c r="N44" s="215">
        <v>33</v>
      </c>
      <c r="O44" s="215">
        <v>27</v>
      </c>
      <c r="P44" s="202" t="s">
        <v>1959</v>
      </c>
      <c r="Q44" s="202">
        <v>1</v>
      </c>
      <c r="R44" s="202">
        <v>1</v>
      </c>
      <c r="S44" s="202">
        <v>1</v>
      </c>
      <c r="T44" s="202">
        <v>1</v>
      </c>
      <c r="U44" s="202">
        <v>1</v>
      </c>
      <c r="V44" s="202">
        <v>73</v>
      </c>
      <c r="W44" s="240">
        <v>1</v>
      </c>
      <c r="X44" s="240">
        <v>1</v>
      </c>
      <c r="Y44" s="240"/>
      <c r="Z44" s="212" t="s">
        <v>1218</v>
      </c>
      <c r="AA44" s="212">
        <v>3</v>
      </c>
      <c r="AB44" s="217">
        <v>11.68</v>
      </c>
      <c r="AC44" s="216">
        <v>2.58</v>
      </c>
      <c r="AD44" s="217">
        <v>24.26</v>
      </c>
      <c r="AE44" s="216">
        <v>5.25</v>
      </c>
      <c r="AF44" s="217">
        <v>11.87</v>
      </c>
      <c r="AG44" s="216">
        <v>3.76</v>
      </c>
      <c r="AH44" s="217">
        <v>18.46</v>
      </c>
      <c r="AI44" s="216">
        <v>6.27</v>
      </c>
      <c r="AJ44" s="218">
        <v>22.48</v>
      </c>
      <c r="AK44" s="216">
        <v>1.25</v>
      </c>
      <c r="AL44" s="218">
        <v>82.16</v>
      </c>
      <c r="AM44" s="216">
        <v>3.79</v>
      </c>
      <c r="AN44" s="218">
        <v>23.64</v>
      </c>
      <c r="AO44" s="216">
        <v>2.38</v>
      </c>
      <c r="AP44" s="218">
        <v>66.28</v>
      </c>
      <c r="AQ44" s="216">
        <v>4.29</v>
      </c>
      <c r="AR44" s="256">
        <v>82.16</v>
      </c>
      <c r="AS44" s="216">
        <v>3.79</v>
      </c>
      <c r="AT44" s="256">
        <v>22.48</v>
      </c>
      <c r="AU44" s="216">
        <v>1.25</v>
      </c>
      <c r="AV44" s="256">
        <v>66.28</v>
      </c>
      <c r="AW44" s="216">
        <v>4.29</v>
      </c>
      <c r="AX44" s="256">
        <v>23.64</v>
      </c>
      <c r="AY44" s="216">
        <v>2.38</v>
      </c>
      <c r="AZ44" s="216">
        <f t="shared" si="0"/>
        <v>59.679999999999993</v>
      </c>
      <c r="BA44" s="216">
        <f t="shared" si="1"/>
        <v>42.64</v>
      </c>
      <c r="BB44" s="219"/>
      <c r="BC44" s="216"/>
      <c r="BD44" s="219"/>
      <c r="BE44" s="216"/>
      <c r="BF44" s="219"/>
      <c r="BG44" s="216"/>
      <c r="BH44" s="219"/>
      <c r="BI44" s="216"/>
      <c r="BJ44" s="216"/>
      <c r="BK44" s="216"/>
      <c r="BL44" s="216"/>
      <c r="BM44" s="216"/>
      <c r="BN44" s="216"/>
      <c r="BO44" s="216"/>
      <c r="BP44" s="216"/>
      <c r="BQ44" s="216"/>
      <c r="BR44" s="216"/>
    </row>
    <row r="45" spans="1:70" s="225" customFormat="1" ht="14.25" customHeight="1" x14ac:dyDescent="0.25">
      <c r="A45" s="220">
        <v>0</v>
      </c>
      <c r="B45" s="212">
        <v>43</v>
      </c>
      <c r="C45" s="212">
        <v>42</v>
      </c>
      <c r="D45" s="220" t="s">
        <v>1478</v>
      </c>
      <c r="E45" s="254"/>
      <c r="F45" s="220" t="s">
        <v>1479</v>
      </c>
      <c r="G45" s="220" t="s">
        <v>1997</v>
      </c>
      <c r="H45" s="236">
        <v>2016</v>
      </c>
      <c r="I45" s="220">
        <v>7</v>
      </c>
      <c r="J45" s="220" t="s">
        <v>1279</v>
      </c>
      <c r="K45" s="220">
        <v>140</v>
      </c>
      <c r="L45" s="216">
        <v>70</v>
      </c>
      <c r="M45" s="216">
        <v>70</v>
      </c>
      <c r="N45" s="220">
        <v>80</v>
      </c>
      <c r="O45" s="220">
        <v>60</v>
      </c>
      <c r="P45" s="220" t="s">
        <v>687</v>
      </c>
      <c r="Q45" s="220"/>
      <c r="R45" s="202">
        <v>1</v>
      </c>
      <c r="S45" s="202">
        <v>1</v>
      </c>
      <c r="T45" s="202">
        <v>1</v>
      </c>
      <c r="U45" s="202">
        <v>1</v>
      </c>
      <c r="V45" s="220">
        <v>71</v>
      </c>
      <c r="W45" s="240">
        <v>1</v>
      </c>
      <c r="X45" s="240"/>
      <c r="Y45" s="240"/>
      <c r="Z45" s="212" t="s">
        <v>1396</v>
      </c>
      <c r="AA45" s="212">
        <v>2</v>
      </c>
      <c r="AB45" s="217">
        <v>14.85</v>
      </c>
      <c r="AC45" s="216">
        <v>4.1100000000000003</v>
      </c>
      <c r="AD45" s="217">
        <v>22.12</v>
      </c>
      <c r="AE45" s="216">
        <v>4.83</v>
      </c>
      <c r="AF45" s="217">
        <v>14.82</v>
      </c>
      <c r="AG45" s="216">
        <v>4.05</v>
      </c>
      <c r="AH45" s="217">
        <v>16.5</v>
      </c>
      <c r="AI45" s="216">
        <v>4.72</v>
      </c>
      <c r="AJ45" s="218"/>
      <c r="AK45" s="216"/>
      <c r="AL45" s="218"/>
      <c r="AM45" s="216"/>
      <c r="AN45" s="218"/>
      <c r="AO45" s="216"/>
      <c r="AP45" s="218"/>
      <c r="AQ45" s="216"/>
      <c r="AR45" s="256"/>
      <c r="AS45" s="216"/>
      <c r="AT45" s="256"/>
      <c r="AU45" s="216"/>
      <c r="AV45" s="256"/>
      <c r="AW45" s="216"/>
      <c r="AX45" s="256"/>
      <c r="AY45" s="216"/>
      <c r="AZ45" s="216">
        <f t="shared" si="0"/>
        <v>0</v>
      </c>
      <c r="BA45" s="216">
        <f t="shared" si="1"/>
        <v>0</v>
      </c>
      <c r="BB45" s="219"/>
      <c r="BC45" s="216"/>
      <c r="BD45" s="219"/>
      <c r="BE45" s="216"/>
      <c r="BF45" s="219"/>
      <c r="BG45" s="216"/>
      <c r="BH45" s="219"/>
      <c r="BI45" s="216"/>
      <c r="BJ45" s="216"/>
      <c r="BK45" s="216"/>
      <c r="BL45" s="216"/>
      <c r="BM45" s="216"/>
      <c r="BN45" s="216"/>
      <c r="BO45" s="216"/>
      <c r="BP45" s="216"/>
      <c r="BQ45" s="216"/>
      <c r="BR45" s="216"/>
    </row>
    <row r="46" spans="1:70" x14ac:dyDescent="0.25">
      <c r="A46" s="220">
        <v>0</v>
      </c>
      <c r="B46" s="212">
        <v>44</v>
      </c>
      <c r="C46" s="212">
        <v>43</v>
      </c>
      <c r="D46" s="220" t="s">
        <v>1966</v>
      </c>
      <c r="E46" s="254" t="s">
        <v>2072</v>
      </c>
      <c r="F46" s="220" t="s">
        <v>1493</v>
      </c>
      <c r="G46" s="220" t="s">
        <v>1494</v>
      </c>
      <c r="H46" s="236">
        <v>2016</v>
      </c>
      <c r="I46" s="220">
        <v>6</v>
      </c>
      <c r="J46" s="220" t="s">
        <v>1281</v>
      </c>
      <c r="K46" s="220">
        <v>84</v>
      </c>
      <c r="L46" s="216">
        <v>42</v>
      </c>
      <c r="M46" s="216">
        <v>42</v>
      </c>
      <c r="N46" s="220">
        <v>42</v>
      </c>
      <c r="O46" s="220">
        <v>42</v>
      </c>
      <c r="P46" s="220" t="s">
        <v>1495</v>
      </c>
      <c r="Q46" s="220">
        <v>1</v>
      </c>
      <c r="R46" s="202">
        <v>1</v>
      </c>
      <c r="S46" s="202">
        <v>1</v>
      </c>
      <c r="T46" s="202">
        <v>1</v>
      </c>
      <c r="U46" s="202"/>
      <c r="V46" s="220">
        <v>66</v>
      </c>
      <c r="W46" s="240">
        <v>1</v>
      </c>
      <c r="X46" s="240">
        <v>1</v>
      </c>
      <c r="Y46" s="240"/>
      <c r="Z46" s="212" t="s">
        <v>1396</v>
      </c>
      <c r="AA46" s="212">
        <v>2</v>
      </c>
      <c r="AB46" s="217">
        <v>12.02</v>
      </c>
      <c r="AC46" s="216">
        <v>2.25</v>
      </c>
      <c r="AD46" s="217">
        <v>20.48</v>
      </c>
      <c r="AE46" s="216">
        <v>3.02</v>
      </c>
      <c r="AF46" s="217">
        <v>11.89</v>
      </c>
      <c r="AG46" s="216">
        <v>3.02</v>
      </c>
      <c r="AH46" s="217">
        <v>13.02</v>
      </c>
      <c r="AI46" s="216">
        <v>2.44</v>
      </c>
      <c r="AJ46" s="218">
        <v>45.23</v>
      </c>
      <c r="AK46" s="216">
        <v>6.02</v>
      </c>
      <c r="AL46" s="218">
        <v>78.98</v>
      </c>
      <c r="AM46" s="216">
        <v>10.02</v>
      </c>
      <c r="AN46" s="218">
        <v>45.02</v>
      </c>
      <c r="AO46" s="216">
        <v>5.77</v>
      </c>
      <c r="AP46" s="218">
        <v>70.02</v>
      </c>
      <c r="AQ46" s="216">
        <v>5.89</v>
      </c>
      <c r="AR46" s="256">
        <v>78.98</v>
      </c>
      <c r="AS46" s="216">
        <v>10.02</v>
      </c>
      <c r="AT46" s="256">
        <v>45.23</v>
      </c>
      <c r="AU46" s="216">
        <v>6.02</v>
      </c>
      <c r="AV46" s="256">
        <v>70.02</v>
      </c>
      <c r="AW46" s="216">
        <v>5.89</v>
      </c>
      <c r="AX46" s="256">
        <v>45.02</v>
      </c>
      <c r="AY46" s="216">
        <v>5.77</v>
      </c>
      <c r="AZ46" s="216">
        <f t="shared" si="0"/>
        <v>33.750000000000007</v>
      </c>
      <c r="BA46" s="216">
        <f t="shared" si="1"/>
        <v>24.999999999999993</v>
      </c>
      <c r="BB46" s="219"/>
      <c r="BC46" s="216"/>
      <c r="BD46" s="219"/>
      <c r="BE46" s="216"/>
      <c r="BF46" s="219"/>
      <c r="BG46" s="216"/>
      <c r="BH46" s="219"/>
      <c r="BI46" s="216"/>
      <c r="BJ46" s="216"/>
      <c r="BK46" s="216"/>
      <c r="BL46" s="216"/>
      <c r="BM46" s="216"/>
      <c r="BN46" s="216"/>
      <c r="BO46" s="216"/>
      <c r="BP46" s="216"/>
      <c r="BQ46" s="216"/>
      <c r="BR46" s="216"/>
    </row>
    <row r="47" spans="1:70" x14ac:dyDescent="0.25">
      <c r="A47" s="220">
        <v>0</v>
      </c>
      <c r="B47" s="212">
        <v>45</v>
      </c>
      <c r="C47" s="212">
        <v>44</v>
      </c>
      <c r="D47" s="220" t="s">
        <v>1474</v>
      </c>
      <c r="E47" s="254" t="s">
        <v>2072</v>
      </c>
      <c r="F47" s="220" t="s">
        <v>1475</v>
      </c>
      <c r="G47" s="220" t="s">
        <v>1476</v>
      </c>
      <c r="H47" s="236">
        <v>2016</v>
      </c>
      <c r="I47" s="220">
        <v>5</v>
      </c>
      <c r="J47" s="220" t="s">
        <v>1281</v>
      </c>
      <c r="K47" s="220">
        <v>160</v>
      </c>
      <c r="L47" s="216">
        <v>80</v>
      </c>
      <c r="M47" s="216">
        <v>80</v>
      </c>
      <c r="N47" s="220">
        <v>75</v>
      </c>
      <c r="O47" s="220">
        <v>85</v>
      </c>
      <c r="R47" s="202"/>
      <c r="S47" s="202"/>
      <c r="T47" s="202"/>
      <c r="U47" s="202"/>
      <c r="W47" s="240">
        <v>1</v>
      </c>
      <c r="X47" s="240">
        <v>1</v>
      </c>
      <c r="Y47" s="240"/>
      <c r="Z47" s="220" t="s">
        <v>1218</v>
      </c>
      <c r="AA47" s="220">
        <v>3</v>
      </c>
      <c r="AB47" s="217">
        <v>13</v>
      </c>
      <c r="AC47" s="216">
        <v>1.3</v>
      </c>
      <c r="AD47" s="217">
        <v>20.5</v>
      </c>
      <c r="AE47" s="216">
        <v>2</v>
      </c>
      <c r="AF47" s="217">
        <v>12.6</v>
      </c>
      <c r="AG47" s="216">
        <v>1.2</v>
      </c>
      <c r="AH47" s="217">
        <v>15.1</v>
      </c>
      <c r="AI47" s="216">
        <v>1.6</v>
      </c>
      <c r="AJ47" s="218">
        <v>21.2</v>
      </c>
      <c r="AK47" s="216">
        <v>1.9</v>
      </c>
      <c r="AL47" s="218">
        <v>33.799999999999997</v>
      </c>
      <c r="AM47" s="216">
        <v>2.2999999999999998</v>
      </c>
      <c r="AN47" s="218">
        <v>22.3</v>
      </c>
      <c r="AO47" s="216">
        <v>2.1</v>
      </c>
      <c r="AP47" s="218">
        <v>25.4</v>
      </c>
      <c r="AQ47" s="216">
        <v>2.1</v>
      </c>
      <c r="AR47" s="256">
        <v>33.799999999999997</v>
      </c>
      <c r="AS47" s="216">
        <v>2.2999999999999998</v>
      </c>
      <c r="AT47" s="256">
        <v>21.2</v>
      </c>
      <c r="AU47" s="216">
        <v>1.9</v>
      </c>
      <c r="AV47" s="256">
        <v>25.4</v>
      </c>
      <c r="AW47" s="216">
        <v>2.1</v>
      </c>
      <c r="AX47" s="256">
        <v>22.3</v>
      </c>
      <c r="AY47" s="216">
        <v>2.1</v>
      </c>
      <c r="AZ47" s="216">
        <f t="shared" si="0"/>
        <v>12.599999999999998</v>
      </c>
      <c r="BA47" s="216">
        <f t="shared" si="1"/>
        <v>3.0999999999999979</v>
      </c>
      <c r="BB47" s="219"/>
      <c r="BC47" s="216"/>
      <c r="BD47" s="219"/>
      <c r="BE47" s="216"/>
      <c r="BF47" s="219"/>
      <c r="BG47" s="216"/>
      <c r="BH47" s="219"/>
      <c r="BI47" s="216"/>
      <c r="BJ47" s="216"/>
      <c r="BK47" s="216"/>
      <c r="BL47" s="216"/>
      <c r="BM47" s="216"/>
      <c r="BN47" s="216"/>
      <c r="BO47" s="216"/>
      <c r="BP47" s="216"/>
      <c r="BQ47" s="216"/>
      <c r="BR47" s="216"/>
    </row>
    <row r="48" spans="1:70" x14ac:dyDescent="0.25">
      <c r="A48" s="212">
        <v>18</v>
      </c>
      <c r="B48" s="212">
        <v>47</v>
      </c>
      <c r="C48" s="212">
        <v>46</v>
      </c>
      <c r="D48" s="213" t="s">
        <v>1248</v>
      </c>
      <c r="E48" s="203"/>
      <c r="F48" s="212" t="s">
        <v>1039</v>
      </c>
      <c r="G48" s="212" t="s">
        <v>626</v>
      </c>
      <c r="H48" s="236">
        <v>2016</v>
      </c>
      <c r="I48" s="214">
        <v>1</v>
      </c>
      <c r="J48" s="212" t="s">
        <v>1278</v>
      </c>
      <c r="K48" s="215">
        <v>60</v>
      </c>
      <c r="L48" s="216">
        <v>30</v>
      </c>
      <c r="M48" s="216">
        <v>30</v>
      </c>
      <c r="N48" s="215">
        <v>35</v>
      </c>
      <c r="O48" s="215">
        <v>25</v>
      </c>
      <c r="P48" s="202" t="s">
        <v>664</v>
      </c>
      <c r="Q48" s="202"/>
      <c r="R48" s="202">
        <v>1</v>
      </c>
      <c r="S48" s="202">
        <v>1</v>
      </c>
      <c r="T48" s="202">
        <v>1</v>
      </c>
      <c r="U48" s="202">
        <v>1</v>
      </c>
      <c r="V48" s="202">
        <v>71</v>
      </c>
      <c r="W48" s="240">
        <v>1</v>
      </c>
      <c r="X48" s="240">
        <v>1</v>
      </c>
      <c r="Y48" s="240"/>
      <c r="Z48" s="212" t="s">
        <v>1395</v>
      </c>
      <c r="AA48" s="212">
        <v>1</v>
      </c>
      <c r="AB48" s="217">
        <v>16.11</v>
      </c>
      <c r="AC48" s="216">
        <v>5.17</v>
      </c>
      <c r="AD48" s="217">
        <v>19.78</v>
      </c>
      <c r="AE48" s="216">
        <v>5.79</v>
      </c>
      <c r="AF48" s="217">
        <v>16.05</v>
      </c>
      <c r="AG48" s="216">
        <v>5.1100000000000003</v>
      </c>
      <c r="AH48" s="217">
        <v>16.38</v>
      </c>
      <c r="AI48" s="216">
        <v>5.35</v>
      </c>
      <c r="AJ48" s="218">
        <v>42.21</v>
      </c>
      <c r="AK48" s="216">
        <v>6.42</v>
      </c>
      <c r="AL48" s="218">
        <v>37.75</v>
      </c>
      <c r="AM48" s="216">
        <v>5.12</v>
      </c>
      <c r="AN48" s="218">
        <v>42.38</v>
      </c>
      <c r="AO48" s="216">
        <v>6.75</v>
      </c>
      <c r="AP48" s="218">
        <v>40.78</v>
      </c>
      <c r="AQ48" s="216">
        <v>5.88</v>
      </c>
      <c r="AR48" s="256">
        <v>42.21</v>
      </c>
      <c r="AS48" s="216">
        <v>6.42</v>
      </c>
      <c r="AT48" s="256">
        <v>37.75</v>
      </c>
      <c r="AU48" s="216">
        <v>5.12</v>
      </c>
      <c r="AV48" s="256">
        <v>42.38</v>
      </c>
      <c r="AW48" s="216">
        <v>6.75</v>
      </c>
      <c r="AX48" s="256">
        <v>40.78</v>
      </c>
      <c r="AY48" s="216">
        <v>5.88</v>
      </c>
      <c r="AZ48" s="216">
        <f t="shared" si="0"/>
        <v>4.4600000000000009</v>
      </c>
      <c r="BA48" s="216">
        <f t="shared" si="1"/>
        <v>1.6000000000000014</v>
      </c>
      <c r="BB48" s="219"/>
      <c r="BC48" s="216"/>
      <c r="BD48" s="219"/>
      <c r="BE48" s="216"/>
      <c r="BF48" s="219"/>
      <c r="BG48" s="216"/>
      <c r="BH48" s="219"/>
      <c r="BI48" s="216"/>
      <c r="BJ48" s="216"/>
      <c r="BK48" s="216"/>
      <c r="BL48" s="216"/>
      <c r="BM48" s="216"/>
      <c r="BN48" s="216"/>
      <c r="BO48" s="216"/>
      <c r="BP48" s="216"/>
      <c r="BQ48" s="216"/>
      <c r="BR48" s="216"/>
    </row>
    <row r="49" spans="1:74" x14ac:dyDescent="0.25">
      <c r="A49" s="220">
        <v>0</v>
      </c>
      <c r="B49" s="212">
        <v>48</v>
      </c>
      <c r="C49" s="212">
        <v>47</v>
      </c>
      <c r="D49" s="220" t="s">
        <v>1488</v>
      </c>
      <c r="F49" s="220" t="s">
        <v>1489</v>
      </c>
      <c r="G49" s="220" t="s">
        <v>1490</v>
      </c>
      <c r="H49" s="236">
        <v>2016</v>
      </c>
      <c r="I49" s="220">
        <v>8</v>
      </c>
      <c r="J49" s="220" t="s">
        <v>1275</v>
      </c>
      <c r="K49" s="220">
        <v>50</v>
      </c>
      <c r="L49" s="216">
        <v>25</v>
      </c>
      <c r="M49" s="216">
        <v>25</v>
      </c>
      <c r="N49" s="220">
        <v>24</v>
      </c>
      <c r="O49" s="220">
        <v>26</v>
      </c>
      <c r="P49" s="220" t="s">
        <v>1491</v>
      </c>
      <c r="R49" s="202">
        <v>1</v>
      </c>
      <c r="S49" s="202">
        <v>1</v>
      </c>
      <c r="T49" s="202">
        <v>1</v>
      </c>
      <c r="U49" s="202">
        <v>1</v>
      </c>
      <c r="V49" s="220">
        <v>71</v>
      </c>
      <c r="W49" s="240">
        <v>1</v>
      </c>
      <c r="X49" s="240"/>
      <c r="Y49" s="240"/>
      <c r="Z49" s="220" t="s">
        <v>1218</v>
      </c>
      <c r="AA49" s="220">
        <v>3</v>
      </c>
      <c r="AB49" s="217">
        <v>12.5</v>
      </c>
      <c r="AC49" s="216">
        <v>4.8</v>
      </c>
      <c r="AD49" s="217">
        <v>14.6</v>
      </c>
      <c r="AE49" s="216">
        <v>5.3</v>
      </c>
      <c r="AF49" s="217">
        <v>12.2</v>
      </c>
      <c r="AG49" s="216">
        <v>5.8</v>
      </c>
      <c r="AH49" s="217">
        <v>12.9</v>
      </c>
      <c r="AI49" s="216">
        <v>5.0999999999999996</v>
      </c>
      <c r="AJ49" s="218"/>
      <c r="AK49" s="216"/>
      <c r="AL49" s="218"/>
      <c r="AM49" s="216"/>
      <c r="AN49" s="218"/>
      <c r="AO49" s="216"/>
      <c r="AP49" s="218"/>
      <c r="AQ49" s="216"/>
      <c r="AR49" s="256"/>
      <c r="AS49" s="216"/>
      <c r="AT49" s="256"/>
      <c r="AU49" s="216"/>
      <c r="AV49" s="256"/>
      <c r="AW49" s="216"/>
      <c r="AX49" s="256"/>
      <c r="AY49" s="216"/>
      <c r="AZ49" s="216">
        <f t="shared" si="0"/>
        <v>0</v>
      </c>
      <c r="BA49" s="216">
        <f t="shared" si="1"/>
        <v>0</v>
      </c>
      <c r="BB49" s="219"/>
      <c r="BC49" s="216"/>
      <c r="BD49" s="219"/>
      <c r="BE49" s="216"/>
      <c r="BF49" s="219"/>
      <c r="BG49" s="216"/>
      <c r="BH49" s="219"/>
      <c r="BI49" s="216"/>
      <c r="BJ49" s="216"/>
      <c r="BK49" s="216"/>
      <c r="BL49" s="216"/>
      <c r="BM49" s="216"/>
      <c r="BN49" s="216"/>
      <c r="BO49" s="216"/>
      <c r="BP49" s="216"/>
      <c r="BQ49" s="216"/>
      <c r="BR49" s="216"/>
    </row>
    <row r="50" spans="1:74" x14ac:dyDescent="0.25">
      <c r="A50" s="212">
        <v>30</v>
      </c>
      <c r="B50" s="212">
        <v>49</v>
      </c>
      <c r="C50" s="212">
        <v>48</v>
      </c>
      <c r="D50" s="213" t="s">
        <v>777</v>
      </c>
      <c r="E50" s="254" t="s">
        <v>2072</v>
      </c>
      <c r="F50" s="212" t="s">
        <v>1262</v>
      </c>
      <c r="G50" s="212" t="s">
        <v>778</v>
      </c>
      <c r="H50" s="236">
        <v>2016</v>
      </c>
      <c r="I50" s="214">
        <v>5</v>
      </c>
      <c r="J50" s="212" t="s">
        <v>1275</v>
      </c>
      <c r="K50" s="215">
        <v>68</v>
      </c>
      <c r="L50" s="216">
        <v>34</v>
      </c>
      <c r="M50" s="216">
        <v>34</v>
      </c>
      <c r="N50" s="215">
        <v>45</v>
      </c>
      <c r="O50" s="215">
        <v>23</v>
      </c>
      <c r="P50" s="202" t="s">
        <v>1263</v>
      </c>
      <c r="Q50" s="202"/>
      <c r="R50" s="202">
        <v>1</v>
      </c>
      <c r="S50" s="202">
        <v>1</v>
      </c>
      <c r="T50" s="202">
        <v>1</v>
      </c>
      <c r="U50" s="202">
        <v>1</v>
      </c>
      <c r="V50" s="202">
        <v>74.36</v>
      </c>
      <c r="W50" s="240">
        <v>1</v>
      </c>
      <c r="X50" s="240">
        <v>1</v>
      </c>
      <c r="Y50" s="240"/>
      <c r="Z50" s="212" t="s">
        <v>1395</v>
      </c>
      <c r="AA50" s="212">
        <v>1</v>
      </c>
      <c r="AB50" s="217">
        <v>13.52</v>
      </c>
      <c r="AC50" s="216">
        <v>3.97</v>
      </c>
      <c r="AD50" s="217">
        <v>16.02</v>
      </c>
      <c r="AE50" s="216">
        <v>2.73</v>
      </c>
      <c r="AF50" s="217">
        <v>13.44</v>
      </c>
      <c r="AG50" s="216">
        <v>3.72</v>
      </c>
      <c r="AH50" s="217">
        <v>13.82</v>
      </c>
      <c r="AI50" s="216">
        <v>3.16</v>
      </c>
      <c r="AJ50" s="218">
        <v>62.75</v>
      </c>
      <c r="AK50" s="216">
        <v>3.41</v>
      </c>
      <c r="AL50" s="218">
        <v>69.650000000000006</v>
      </c>
      <c r="AM50" s="216">
        <v>3.58</v>
      </c>
      <c r="AN50" s="218">
        <v>62.37</v>
      </c>
      <c r="AO50" s="216">
        <v>3.52</v>
      </c>
      <c r="AP50" s="218">
        <v>62.79</v>
      </c>
      <c r="AQ50" s="216">
        <v>4.03</v>
      </c>
      <c r="AR50" s="256">
        <v>69.650000000000006</v>
      </c>
      <c r="AS50" s="216">
        <v>3.58</v>
      </c>
      <c r="AT50" s="256">
        <v>62.75</v>
      </c>
      <c r="AU50" s="216">
        <v>3.41</v>
      </c>
      <c r="AV50" s="256">
        <v>62.79</v>
      </c>
      <c r="AW50" s="216">
        <v>4.03</v>
      </c>
      <c r="AX50" s="256">
        <v>62.37</v>
      </c>
      <c r="AY50" s="216">
        <v>3.52</v>
      </c>
      <c r="AZ50" s="216">
        <f t="shared" si="0"/>
        <v>6.9000000000000057</v>
      </c>
      <c r="BA50" s="216">
        <f t="shared" si="1"/>
        <v>0.42000000000000171</v>
      </c>
      <c r="BB50" s="219"/>
      <c r="BC50" s="216"/>
      <c r="BD50" s="219"/>
      <c r="BE50" s="216"/>
      <c r="BF50" s="219"/>
      <c r="BG50" s="216"/>
      <c r="BH50" s="219"/>
      <c r="BI50" s="216"/>
      <c r="BJ50" s="216"/>
      <c r="BK50" s="216"/>
      <c r="BL50" s="216"/>
      <c r="BM50" s="216"/>
      <c r="BN50" s="216"/>
      <c r="BO50" s="216"/>
      <c r="BP50" s="216"/>
      <c r="BQ50" s="216"/>
      <c r="BR50" s="216"/>
    </row>
    <row r="51" spans="1:74" x14ac:dyDescent="0.25">
      <c r="A51" s="220">
        <v>0</v>
      </c>
      <c r="B51" s="212">
        <v>50</v>
      </c>
      <c r="C51" s="212">
        <v>49</v>
      </c>
      <c r="D51" s="220" t="s">
        <v>1462</v>
      </c>
      <c r="F51" s="220" t="s">
        <v>1463</v>
      </c>
      <c r="G51" s="220" t="s">
        <v>716</v>
      </c>
      <c r="H51" s="236">
        <v>2016</v>
      </c>
      <c r="I51" s="220">
        <v>8</v>
      </c>
      <c r="J51" s="220" t="s">
        <v>1279</v>
      </c>
      <c r="K51" s="220">
        <v>165</v>
      </c>
      <c r="L51" s="216">
        <v>115</v>
      </c>
      <c r="M51" s="216">
        <v>50</v>
      </c>
      <c r="N51" s="220">
        <v>96</v>
      </c>
      <c r="O51" s="220">
        <v>69</v>
      </c>
      <c r="P51" s="220" t="s">
        <v>1466</v>
      </c>
      <c r="R51" s="202">
        <v>1</v>
      </c>
      <c r="S51" s="202">
        <v>1</v>
      </c>
      <c r="T51" s="202">
        <v>1</v>
      </c>
      <c r="U51" s="202">
        <v>1</v>
      </c>
      <c r="V51" s="220">
        <v>71</v>
      </c>
      <c r="W51" s="240">
        <v>1</v>
      </c>
      <c r="X51" s="240">
        <v>1</v>
      </c>
      <c r="Y51" s="240">
        <v>1</v>
      </c>
      <c r="Z51" s="220" t="s">
        <v>1218</v>
      </c>
      <c r="AA51" s="220">
        <v>3</v>
      </c>
      <c r="AB51" s="217">
        <v>17.54</v>
      </c>
      <c r="AC51" s="216">
        <v>5.26</v>
      </c>
      <c r="AD51" s="217">
        <v>22.43</v>
      </c>
      <c r="AE51" s="216">
        <v>4.78</v>
      </c>
      <c r="AF51" s="217">
        <v>17.98</v>
      </c>
      <c r="AG51" s="216">
        <v>5.01</v>
      </c>
      <c r="AH51" s="217">
        <v>19.37</v>
      </c>
      <c r="AI51" s="216">
        <v>4.29</v>
      </c>
      <c r="AJ51" s="218">
        <v>35.76</v>
      </c>
      <c r="AK51" s="216">
        <v>6.43</v>
      </c>
      <c r="AL51" s="218">
        <v>27.34</v>
      </c>
      <c r="AM51" s="216">
        <v>6.79</v>
      </c>
      <c r="AN51" s="218">
        <v>35.229999999999997</v>
      </c>
      <c r="AO51" s="216">
        <v>7.14</v>
      </c>
      <c r="AP51" s="218">
        <v>31.27</v>
      </c>
      <c r="AQ51" s="216">
        <v>6.82</v>
      </c>
      <c r="AR51" s="256">
        <v>35.76</v>
      </c>
      <c r="AS51" s="216">
        <v>6.43</v>
      </c>
      <c r="AT51" s="256">
        <v>27.34</v>
      </c>
      <c r="AU51" s="216">
        <v>6.79</v>
      </c>
      <c r="AV51" s="256">
        <v>35.229999999999997</v>
      </c>
      <c r="AW51" s="216">
        <v>7.14</v>
      </c>
      <c r="AX51" s="256">
        <v>31.27</v>
      </c>
      <c r="AY51" s="216">
        <v>6.82</v>
      </c>
      <c r="AZ51" s="216">
        <f t="shared" si="0"/>
        <v>8.4199999999999982</v>
      </c>
      <c r="BA51" s="216">
        <f t="shared" si="1"/>
        <v>3.9599999999999973</v>
      </c>
      <c r="BB51" s="219">
        <v>23.67</v>
      </c>
      <c r="BC51" s="216">
        <v>5.0199999999999996</v>
      </c>
      <c r="BD51" s="219">
        <v>28.69</v>
      </c>
      <c r="BE51" s="216">
        <v>4.63</v>
      </c>
      <c r="BF51" s="219">
        <v>23.85</v>
      </c>
      <c r="BG51" s="216">
        <v>4.32</v>
      </c>
      <c r="BH51" s="219">
        <v>26.03</v>
      </c>
      <c r="BI51" s="216">
        <v>4.4400000000000004</v>
      </c>
      <c r="BJ51" s="216"/>
      <c r="BK51" s="216"/>
      <c r="BL51" s="216"/>
      <c r="BM51" s="216"/>
      <c r="BN51" s="216"/>
      <c r="BO51" s="216"/>
      <c r="BP51" s="216"/>
      <c r="BQ51" s="216"/>
      <c r="BR51" s="216"/>
    </row>
    <row r="52" spans="1:74" x14ac:dyDescent="0.25">
      <c r="A52" s="212">
        <v>33</v>
      </c>
      <c r="B52" s="212">
        <v>51</v>
      </c>
      <c r="C52" s="212">
        <v>50</v>
      </c>
      <c r="D52" s="213" t="s">
        <v>1255</v>
      </c>
      <c r="E52" s="203"/>
      <c r="F52" s="212" t="s">
        <v>901</v>
      </c>
      <c r="G52" s="212" t="s">
        <v>23</v>
      </c>
      <c r="H52" s="236">
        <v>2016</v>
      </c>
      <c r="I52" s="214">
        <v>1</v>
      </c>
      <c r="J52" s="212" t="s">
        <v>1276</v>
      </c>
      <c r="K52" s="215">
        <v>42</v>
      </c>
      <c r="L52" s="216">
        <v>21</v>
      </c>
      <c r="M52" s="216">
        <v>21</v>
      </c>
      <c r="N52" s="215">
        <v>42</v>
      </c>
      <c r="O52" s="215">
        <v>20</v>
      </c>
      <c r="P52" s="202" t="s">
        <v>389</v>
      </c>
      <c r="Q52" s="202"/>
      <c r="R52" s="202">
        <v>1</v>
      </c>
      <c r="S52" s="202">
        <v>1</v>
      </c>
      <c r="T52" s="202">
        <v>1</v>
      </c>
      <c r="U52" s="202">
        <v>1</v>
      </c>
      <c r="V52" s="202"/>
      <c r="W52" s="240">
        <v>1</v>
      </c>
      <c r="X52" s="240"/>
      <c r="Y52" s="240">
        <v>1</v>
      </c>
      <c r="Z52" s="212" t="s">
        <v>1395</v>
      </c>
      <c r="AA52" s="212">
        <v>1</v>
      </c>
      <c r="AB52" s="217">
        <v>15.96</v>
      </c>
      <c r="AC52" s="216">
        <v>3.56</v>
      </c>
      <c r="AD52" s="217">
        <v>20.57</v>
      </c>
      <c r="AE52" s="216">
        <v>4.97</v>
      </c>
      <c r="AF52" s="217">
        <v>16.37</v>
      </c>
      <c r="AG52" s="216">
        <v>3.89</v>
      </c>
      <c r="AH52" s="217">
        <v>15.72</v>
      </c>
      <c r="AI52" s="216">
        <v>3.52</v>
      </c>
      <c r="AJ52" s="218"/>
      <c r="AK52" s="216"/>
      <c r="AL52" s="218"/>
      <c r="AM52" s="216"/>
      <c r="AN52" s="218"/>
      <c r="AO52" s="216"/>
      <c r="AP52" s="218"/>
      <c r="AQ52" s="216"/>
      <c r="AR52" s="256"/>
      <c r="AS52" s="216"/>
      <c r="AT52" s="256"/>
      <c r="AU52" s="216"/>
      <c r="AV52" s="256"/>
      <c r="AW52" s="216"/>
      <c r="AX52" s="256"/>
      <c r="AY52" s="216"/>
      <c r="AZ52" s="216">
        <f t="shared" si="0"/>
        <v>0</v>
      </c>
      <c r="BA52" s="216">
        <f t="shared" si="1"/>
        <v>0</v>
      </c>
      <c r="BB52" s="219">
        <v>22.16</v>
      </c>
      <c r="BC52" s="216">
        <v>3.56</v>
      </c>
      <c r="BD52" s="219">
        <v>26.16</v>
      </c>
      <c r="BE52" s="216">
        <v>3.33</v>
      </c>
      <c r="BF52" s="219">
        <v>22.65</v>
      </c>
      <c r="BG52" s="216">
        <v>3.89</v>
      </c>
      <c r="BH52" s="219">
        <v>23.78</v>
      </c>
      <c r="BI52" s="216">
        <v>3.11</v>
      </c>
      <c r="BJ52" s="216"/>
      <c r="BK52" s="216"/>
      <c r="BL52" s="216"/>
      <c r="BM52" s="216"/>
      <c r="BN52" s="216"/>
      <c r="BO52" s="216"/>
      <c r="BP52" s="216"/>
      <c r="BQ52" s="216"/>
      <c r="BR52" s="216"/>
    </row>
    <row r="53" spans="1:74" x14ac:dyDescent="0.25">
      <c r="A53" s="212"/>
      <c r="B53" s="212">
        <v>52</v>
      </c>
      <c r="C53" s="212">
        <v>51</v>
      </c>
      <c r="D53" s="213" t="s">
        <v>1849</v>
      </c>
      <c r="E53" s="254" t="s">
        <v>2072</v>
      </c>
      <c r="F53" s="212" t="s">
        <v>1850</v>
      </c>
      <c r="G53" s="212" t="s">
        <v>1851</v>
      </c>
      <c r="H53" s="236">
        <v>2016</v>
      </c>
      <c r="I53" s="214">
        <v>10</v>
      </c>
      <c r="J53" s="212" t="s">
        <v>1275</v>
      </c>
      <c r="K53" s="215">
        <v>32</v>
      </c>
      <c r="L53" s="216">
        <v>16</v>
      </c>
      <c r="M53" s="216">
        <v>16</v>
      </c>
      <c r="N53" s="215">
        <v>18</v>
      </c>
      <c r="O53" s="215">
        <v>14</v>
      </c>
      <c r="P53" s="202" t="s">
        <v>1853</v>
      </c>
      <c r="Q53" s="202">
        <v>1</v>
      </c>
      <c r="R53" s="202">
        <v>1</v>
      </c>
      <c r="S53" s="202">
        <v>1</v>
      </c>
      <c r="T53" s="202">
        <v>1</v>
      </c>
      <c r="U53" s="202">
        <v>1</v>
      </c>
      <c r="V53" s="202">
        <v>78</v>
      </c>
      <c r="W53" s="240">
        <v>1</v>
      </c>
      <c r="X53" s="240">
        <v>1</v>
      </c>
      <c r="Y53" s="240"/>
      <c r="Z53" s="212" t="s">
        <v>1218</v>
      </c>
      <c r="AA53" s="212">
        <v>3</v>
      </c>
      <c r="AB53" s="217">
        <v>18.22</v>
      </c>
      <c r="AC53" s="216">
        <v>2.0099999999999998</v>
      </c>
      <c r="AD53" s="217">
        <v>21.09</v>
      </c>
      <c r="AE53" s="216">
        <v>3.28</v>
      </c>
      <c r="AF53" s="217">
        <v>18.09</v>
      </c>
      <c r="AG53" s="216">
        <v>2.67</v>
      </c>
      <c r="AH53" s="217">
        <v>19.28</v>
      </c>
      <c r="AI53" s="216">
        <v>2.13</v>
      </c>
      <c r="AJ53" s="218">
        <v>30.67</v>
      </c>
      <c r="AK53" s="216">
        <v>5.77</v>
      </c>
      <c r="AL53" s="218">
        <v>45.78</v>
      </c>
      <c r="AM53" s="216">
        <v>5.23</v>
      </c>
      <c r="AN53" s="218">
        <v>30.45</v>
      </c>
      <c r="AO53" s="216">
        <v>4.7699999999999996</v>
      </c>
      <c r="AP53" s="218">
        <v>35.67</v>
      </c>
      <c r="AQ53" s="216">
        <v>4.26</v>
      </c>
      <c r="AR53" s="256">
        <v>45.78</v>
      </c>
      <c r="AS53" s="216">
        <v>5.23</v>
      </c>
      <c r="AT53" s="256">
        <v>30.67</v>
      </c>
      <c r="AU53" s="216">
        <v>5.77</v>
      </c>
      <c r="AV53" s="256">
        <v>35.67</v>
      </c>
      <c r="AW53" s="216">
        <v>4.26</v>
      </c>
      <c r="AX53" s="256">
        <v>30.45</v>
      </c>
      <c r="AY53" s="216">
        <v>4.7699999999999996</v>
      </c>
      <c r="AZ53" s="216">
        <f t="shared" si="0"/>
        <v>15.11</v>
      </c>
      <c r="BA53" s="216">
        <f t="shared" si="1"/>
        <v>5.2200000000000024</v>
      </c>
      <c r="BJ53" s="216" t="s">
        <v>563</v>
      </c>
      <c r="BK53" s="216">
        <v>16.68</v>
      </c>
      <c r="BL53" s="216">
        <v>2.09</v>
      </c>
      <c r="BM53" s="216">
        <v>12.28</v>
      </c>
      <c r="BN53" s="216">
        <v>3.55</v>
      </c>
      <c r="BO53" s="216">
        <v>17.010000000000002</v>
      </c>
      <c r="BP53" s="216">
        <v>3.11</v>
      </c>
      <c r="BQ53" s="216">
        <v>16.32</v>
      </c>
      <c r="BR53" s="216">
        <v>4.6500000000000004</v>
      </c>
    </row>
    <row r="54" spans="1:74" x14ac:dyDescent="0.25">
      <c r="A54" s="212"/>
      <c r="B54" s="212">
        <v>53</v>
      </c>
      <c r="C54" s="212">
        <v>52</v>
      </c>
      <c r="D54" s="213" t="s">
        <v>1861</v>
      </c>
      <c r="E54" s="254" t="s">
        <v>2072</v>
      </c>
      <c r="F54" s="212" t="s">
        <v>1862</v>
      </c>
      <c r="G54" s="212" t="s">
        <v>323</v>
      </c>
      <c r="H54" s="236">
        <v>2016</v>
      </c>
      <c r="I54" s="214">
        <v>5</v>
      </c>
      <c r="J54" s="212" t="s">
        <v>1281</v>
      </c>
      <c r="K54" s="215">
        <v>60</v>
      </c>
      <c r="L54" s="216">
        <v>30</v>
      </c>
      <c r="M54" s="216">
        <v>30</v>
      </c>
      <c r="N54" s="215">
        <v>36</v>
      </c>
      <c r="O54" s="215">
        <v>24</v>
      </c>
      <c r="P54" s="202" t="s">
        <v>1864</v>
      </c>
      <c r="Q54" s="202">
        <v>1</v>
      </c>
      <c r="R54" s="202">
        <v>1</v>
      </c>
      <c r="S54" s="202">
        <v>1</v>
      </c>
      <c r="T54" s="202">
        <v>1</v>
      </c>
      <c r="U54" s="202"/>
      <c r="V54" s="202">
        <v>61</v>
      </c>
      <c r="W54" s="240">
        <v>1</v>
      </c>
      <c r="X54" s="240">
        <v>1</v>
      </c>
      <c r="Y54" s="240">
        <v>1</v>
      </c>
      <c r="Z54" s="212" t="s">
        <v>1218</v>
      </c>
      <c r="AA54" s="212">
        <v>3</v>
      </c>
      <c r="AB54" s="217">
        <v>16.2</v>
      </c>
      <c r="AC54" s="216">
        <v>3.6</v>
      </c>
      <c r="AD54" s="217">
        <v>24.1</v>
      </c>
      <c r="AE54" s="216">
        <v>2.8</v>
      </c>
      <c r="AF54" s="217">
        <v>16.399999999999999</v>
      </c>
      <c r="AG54" s="216">
        <v>3.3</v>
      </c>
      <c r="AH54" s="217">
        <v>19.100000000000001</v>
      </c>
      <c r="AI54" s="216">
        <v>2.1</v>
      </c>
      <c r="AJ54" s="218">
        <v>31.3</v>
      </c>
      <c r="AK54" s="216">
        <v>6.1</v>
      </c>
      <c r="AL54" s="218">
        <v>42.4</v>
      </c>
      <c r="AM54" s="216">
        <v>8.6999999999999993</v>
      </c>
      <c r="AN54" s="218">
        <v>30.9</v>
      </c>
      <c r="AO54" s="216">
        <v>8.5</v>
      </c>
      <c r="AP54" s="218">
        <v>35.200000000000003</v>
      </c>
      <c r="AQ54" s="216">
        <v>6</v>
      </c>
      <c r="AR54" s="256">
        <v>42.4</v>
      </c>
      <c r="AS54" s="216">
        <v>8.6999999999999993</v>
      </c>
      <c r="AT54" s="256">
        <v>31.3</v>
      </c>
      <c r="AU54" s="216">
        <v>6.1</v>
      </c>
      <c r="AV54" s="256">
        <v>35.200000000000003</v>
      </c>
      <c r="AW54" s="216">
        <v>6</v>
      </c>
      <c r="AX54" s="256">
        <v>30.9</v>
      </c>
      <c r="AY54" s="216">
        <v>8.5</v>
      </c>
      <c r="AZ54" s="216">
        <f t="shared" si="0"/>
        <v>11.099999999999998</v>
      </c>
      <c r="BA54" s="216">
        <f t="shared" si="1"/>
        <v>4.3000000000000043</v>
      </c>
      <c r="BB54" s="219">
        <v>23.8</v>
      </c>
      <c r="BC54" s="216">
        <v>3.4</v>
      </c>
      <c r="BD54" s="219">
        <v>29.1</v>
      </c>
      <c r="BE54" s="216">
        <v>2.9</v>
      </c>
      <c r="BF54" s="219">
        <v>23.7</v>
      </c>
      <c r="BG54" s="216">
        <v>3.6</v>
      </c>
      <c r="BH54" s="219">
        <v>26.2</v>
      </c>
      <c r="BI54" s="216">
        <v>2.5</v>
      </c>
      <c r="BJ54" s="216"/>
      <c r="BK54" s="216"/>
      <c r="BL54" s="216"/>
      <c r="BM54" s="216"/>
      <c r="BN54" s="216"/>
      <c r="BO54" s="216"/>
      <c r="BP54" s="216"/>
      <c r="BQ54" s="216"/>
      <c r="BR54" s="216"/>
    </row>
    <row r="55" spans="1:74" x14ac:dyDescent="0.25">
      <c r="A55" s="212"/>
      <c r="B55" s="212">
        <v>54</v>
      </c>
      <c r="C55" s="212">
        <v>53</v>
      </c>
      <c r="D55" s="213" t="s">
        <v>1865</v>
      </c>
      <c r="E55" s="254" t="s">
        <v>2072</v>
      </c>
      <c r="F55" s="212" t="s">
        <v>1866</v>
      </c>
      <c r="G55" s="212" t="s">
        <v>1867</v>
      </c>
      <c r="H55" s="236">
        <v>2017</v>
      </c>
      <c r="I55" s="214">
        <v>4</v>
      </c>
      <c r="J55" s="212" t="s">
        <v>1278</v>
      </c>
      <c r="K55" s="215">
        <v>110</v>
      </c>
      <c r="L55" s="216">
        <v>55</v>
      </c>
      <c r="M55" s="216">
        <v>55</v>
      </c>
      <c r="N55" s="215">
        <v>57</v>
      </c>
      <c r="O55" s="215">
        <v>53</v>
      </c>
      <c r="P55" s="202" t="s">
        <v>1869</v>
      </c>
      <c r="Q55" s="202"/>
      <c r="R55" s="202">
        <v>1</v>
      </c>
      <c r="S55" s="202">
        <v>1</v>
      </c>
      <c r="T55" s="202">
        <v>1</v>
      </c>
      <c r="U55" s="202"/>
      <c r="V55" s="202">
        <v>71</v>
      </c>
      <c r="W55" s="240">
        <v>1</v>
      </c>
      <c r="X55" s="240">
        <v>1</v>
      </c>
      <c r="Y55" s="240"/>
      <c r="Z55" s="212" t="s">
        <v>1218</v>
      </c>
      <c r="AA55" s="212">
        <v>3</v>
      </c>
      <c r="AB55" s="217">
        <v>16.61</v>
      </c>
      <c r="AC55" s="216">
        <v>2.75</v>
      </c>
      <c r="AD55" s="217">
        <v>27.11</v>
      </c>
      <c r="AE55" s="216">
        <v>3.79</v>
      </c>
      <c r="AF55" s="217">
        <v>16.53</v>
      </c>
      <c r="AG55" s="216">
        <v>2.5299999999999998</v>
      </c>
      <c r="AH55" s="217">
        <v>21.43</v>
      </c>
      <c r="AI55" s="216">
        <v>3.66</v>
      </c>
      <c r="AJ55" s="218">
        <v>32.69</v>
      </c>
      <c r="AK55" s="216">
        <v>3.53</v>
      </c>
      <c r="AL55" s="218">
        <v>52.26</v>
      </c>
      <c r="AM55" s="216">
        <v>6.08</v>
      </c>
      <c r="AN55" s="218">
        <v>32.75</v>
      </c>
      <c r="AO55" s="216">
        <v>3.45</v>
      </c>
      <c r="AP55" s="218">
        <v>43.75</v>
      </c>
      <c r="AQ55" s="216">
        <v>5.75</v>
      </c>
      <c r="AR55" s="256">
        <v>52.26</v>
      </c>
      <c r="AS55" s="216">
        <v>6.08</v>
      </c>
      <c r="AT55" s="256">
        <v>32.69</v>
      </c>
      <c r="AU55" s="216">
        <v>3.53</v>
      </c>
      <c r="AV55" s="256">
        <v>43.75</v>
      </c>
      <c r="AW55" s="216">
        <v>5.75</v>
      </c>
      <c r="AX55" s="256">
        <v>32.75</v>
      </c>
      <c r="AY55" s="216">
        <v>3.45</v>
      </c>
      <c r="AZ55" s="216">
        <f t="shared" si="0"/>
        <v>19.57</v>
      </c>
      <c r="BA55" s="216">
        <f t="shared" si="1"/>
        <v>11</v>
      </c>
      <c r="BB55" s="219"/>
      <c r="BC55" s="216"/>
      <c r="BD55" s="219"/>
      <c r="BE55" s="216"/>
      <c r="BF55" s="219"/>
      <c r="BG55" s="216"/>
      <c r="BH55" s="219"/>
      <c r="BI55" s="216"/>
      <c r="BJ55" s="216" t="s">
        <v>1872</v>
      </c>
      <c r="BK55" s="216">
        <v>25.55</v>
      </c>
      <c r="BL55" s="216">
        <v>3.63</v>
      </c>
      <c r="BM55" s="216">
        <v>12.12</v>
      </c>
      <c r="BN55" s="216">
        <v>1.39</v>
      </c>
      <c r="BO55" s="216">
        <v>25.46</v>
      </c>
      <c r="BP55" s="216">
        <v>3.53</v>
      </c>
      <c r="BQ55" s="216">
        <v>16.23</v>
      </c>
      <c r="BR55" s="216">
        <v>1.96</v>
      </c>
    </row>
    <row r="56" spans="1:74" x14ac:dyDescent="0.25">
      <c r="A56" s="212"/>
      <c r="B56" s="212">
        <v>55</v>
      </c>
      <c r="C56" s="212">
        <v>54</v>
      </c>
      <c r="D56" s="244" t="s">
        <v>2075</v>
      </c>
      <c r="E56" s="251"/>
      <c r="F56" s="212" t="s">
        <v>931</v>
      </c>
      <c r="G56" s="212" t="s">
        <v>1874</v>
      </c>
      <c r="H56" s="236">
        <v>2016</v>
      </c>
      <c r="I56" s="214">
        <v>5</v>
      </c>
      <c r="J56" s="212" t="s">
        <v>1279</v>
      </c>
      <c r="K56" s="215">
        <v>80</v>
      </c>
      <c r="L56" s="216">
        <v>40</v>
      </c>
      <c r="M56" s="216">
        <v>40</v>
      </c>
      <c r="N56" s="215">
        <v>55</v>
      </c>
      <c r="O56" s="215">
        <v>25</v>
      </c>
      <c r="P56" s="202" t="s">
        <v>1876</v>
      </c>
      <c r="Q56" s="202"/>
      <c r="R56" s="202">
        <v>1</v>
      </c>
      <c r="S56" s="202">
        <v>1</v>
      </c>
      <c r="T56" s="202">
        <v>1</v>
      </c>
      <c r="U56" s="202">
        <v>1</v>
      </c>
      <c r="V56" s="202">
        <v>75</v>
      </c>
      <c r="W56" s="240"/>
      <c r="X56" s="240">
        <v>1</v>
      </c>
      <c r="Y56" s="240"/>
      <c r="Z56" s="212" t="s">
        <v>1218</v>
      </c>
      <c r="AA56" s="212">
        <v>3</v>
      </c>
      <c r="AB56" s="217"/>
      <c r="AC56" s="216"/>
      <c r="AD56" s="217"/>
      <c r="AE56" s="216"/>
      <c r="AF56" s="217"/>
      <c r="AG56" s="216"/>
      <c r="AH56" s="217"/>
      <c r="AI56" s="216"/>
      <c r="AJ56" s="218">
        <v>37.42</v>
      </c>
      <c r="AK56" s="216">
        <v>3.24</v>
      </c>
      <c r="AL56" s="218">
        <v>35.520000000000003</v>
      </c>
      <c r="AM56" s="216">
        <v>4.3099999999999996</v>
      </c>
      <c r="AN56" s="218">
        <v>36.840000000000003</v>
      </c>
      <c r="AO56" s="216">
        <v>3.21</v>
      </c>
      <c r="AP56" s="218">
        <v>42.42</v>
      </c>
      <c r="AQ56" s="216">
        <v>5.61</v>
      </c>
      <c r="AR56" s="256">
        <v>37.42</v>
      </c>
      <c r="AS56" s="216">
        <v>3.24</v>
      </c>
      <c r="AT56" s="256">
        <v>35.520000000000003</v>
      </c>
      <c r="AU56" s="216">
        <v>4.3099999999999996</v>
      </c>
      <c r="AV56" s="256">
        <v>36.840000000000003</v>
      </c>
      <c r="AW56" s="216">
        <v>3.21</v>
      </c>
      <c r="AX56" s="256">
        <v>42.42</v>
      </c>
      <c r="AY56" s="216">
        <v>5.61</v>
      </c>
      <c r="AZ56" s="216">
        <f t="shared" si="0"/>
        <v>1.8999999999999986</v>
      </c>
      <c r="BA56" s="216">
        <f t="shared" si="1"/>
        <v>-5.5799999999999983</v>
      </c>
      <c r="BB56" s="219"/>
      <c r="BC56" s="216"/>
      <c r="BD56" s="219"/>
      <c r="BE56" s="216"/>
      <c r="BF56" s="219"/>
      <c r="BG56" s="216"/>
      <c r="BH56" s="219"/>
      <c r="BI56" s="216"/>
      <c r="BJ56" s="216"/>
      <c r="BK56" s="216"/>
      <c r="BL56" s="216"/>
      <c r="BM56" s="216"/>
      <c r="BN56" s="216"/>
      <c r="BO56" s="216"/>
      <c r="BP56" s="216"/>
      <c r="BQ56" s="216"/>
      <c r="BR56" s="216"/>
    </row>
    <row r="57" spans="1:74" x14ac:dyDescent="0.25">
      <c r="A57" s="212"/>
      <c r="B57" s="212">
        <v>56</v>
      </c>
      <c r="C57" s="212">
        <v>55</v>
      </c>
      <c r="D57" s="213" t="s">
        <v>1877</v>
      </c>
      <c r="E57" s="203"/>
      <c r="F57" s="212" t="s">
        <v>1878</v>
      </c>
      <c r="G57" s="212" t="s">
        <v>1879</v>
      </c>
      <c r="H57" s="236">
        <v>2016</v>
      </c>
      <c r="I57" s="214">
        <v>11</v>
      </c>
      <c r="J57" s="212" t="s">
        <v>1275</v>
      </c>
      <c r="K57" s="215">
        <v>110</v>
      </c>
      <c r="L57" s="216">
        <v>55</v>
      </c>
      <c r="M57" s="216">
        <v>55</v>
      </c>
      <c r="N57" s="215">
        <v>60</v>
      </c>
      <c r="O57" s="215">
        <v>50</v>
      </c>
      <c r="P57" s="202" t="s">
        <v>1881</v>
      </c>
      <c r="Q57" s="202"/>
      <c r="R57" s="202">
        <v>1</v>
      </c>
      <c r="S57" s="202">
        <v>1</v>
      </c>
      <c r="T57" s="202">
        <v>1</v>
      </c>
      <c r="U57" s="202">
        <v>1</v>
      </c>
      <c r="V57" s="202">
        <v>72</v>
      </c>
      <c r="W57" s="240">
        <v>1</v>
      </c>
      <c r="X57" s="240"/>
      <c r="Y57" s="240">
        <v>1</v>
      </c>
      <c r="Z57" s="212" t="s">
        <v>1396</v>
      </c>
      <c r="AA57" s="212">
        <v>2</v>
      </c>
      <c r="AB57" s="217">
        <v>16.04</v>
      </c>
      <c r="AC57" s="216">
        <v>3.25</v>
      </c>
      <c r="AD57" s="217">
        <v>21.18</v>
      </c>
      <c r="AE57" s="216">
        <v>3.46</v>
      </c>
      <c r="AF57" s="217">
        <v>15.36</v>
      </c>
      <c r="AG57" s="216">
        <v>3.05</v>
      </c>
      <c r="AH57" s="217">
        <v>16.2</v>
      </c>
      <c r="AI57" s="216">
        <v>3.77</v>
      </c>
      <c r="AJ57" s="218"/>
      <c r="AK57" s="216"/>
      <c r="AL57" s="218"/>
      <c r="AM57" s="216"/>
      <c r="AN57" s="218"/>
      <c r="AO57" s="216"/>
      <c r="AP57" s="218"/>
      <c r="AQ57" s="216"/>
      <c r="AR57" s="256"/>
      <c r="AS57" s="216"/>
      <c r="AT57" s="256"/>
      <c r="AU57" s="216"/>
      <c r="AV57" s="256"/>
      <c r="AW57" s="216"/>
      <c r="AX57" s="256"/>
      <c r="AY57" s="216"/>
      <c r="AZ57" s="216">
        <f t="shared" si="0"/>
        <v>0</v>
      </c>
      <c r="BA57" s="216">
        <f t="shared" si="1"/>
        <v>0</v>
      </c>
      <c r="BB57" s="219">
        <v>18.739999999999998</v>
      </c>
      <c r="BC57" s="216">
        <v>4.1500000000000004</v>
      </c>
      <c r="BD57" s="219">
        <v>27.46</v>
      </c>
      <c r="BE57" s="216">
        <v>3.57</v>
      </c>
      <c r="BF57" s="219">
        <v>18.87</v>
      </c>
      <c r="BG57" s="216">
        <v>4</v>
      </c>
      <c r="BH57" s="219">
        <v>21.53</v>
      </c>
      <c r="BI57" s="216">
        <v>3.22</v>
      </c>
      <c r="BJ57" s="216" t="s">
        <v>1883</v>
      </c>
      <c r="BK57" s="216">
        <v>8.51</v>
      </c>
      <c r="BL57" s="216">
        <v>2.56</v>
      </c>
      <c r="BM57" s="216">
        <v>4.9800000000000004</v>
      </c>
      <c r="BN57" s="216">
        <v>2.54</v>
      </c>
      <c r="BO57" s="216">
        <v>8.25</v>
      </c>
      <c r="BP57" s="216">
        <v>2.8</v>
      </c>
      <c r="BQ57" s="216">
        <v>7.8</v>
      </c>
      <c r="BR57" s="216">
        <v>2.65</v>
      </c>
    </row>
    <row r="58" spans="1:74" x14ac:dyDescent="0.25">
      <c r="A58" s="212"/>
      <c r="B58" s="212">
        <v>57</v>
      </c>
      <c r="C58" s="212">
        <v>56</v>
      </c>
      <c r="D58" s="213" t="s">
        <v>1886</v>
      </c>
      <c r="E58" s="203"/>
      <c r="F58" s="212" t="s">
        <v>1887</v>
      </c>
      <c r="G58" s="212" t="s">
        <v>1884</v>
      </c>
      <c r="H58" s="236">
        <v>2016</v>
      </c>
      <c r="I58" s="214">
        <v>6</v>
      </c>
      <c r="J58" s="212" t="s">
        <v>1276</v>
      </c>
      <c r="K58" s="215">
        <v>58</v>
      </c>
      <c r="L58" s="216">
        <v>29</v>
      </c>
      <c r="M58" s="216">
        <v>29</v>
      </c>
      <c r="N58" s="215">
        <v>34</v>
      </c>
      <c r="O58" s="215">
        <v>24</v>
      </c>
      <c r="P58" s="202" t="s">
        <v>543</v>
      </c>
      <c r="Q58" s="202"/>
      <c r="R58" s="202">
        <v>1</v>
      </c>
      <c r="S58" s="202">
        <v>1</v>
      </c>
      <c r="T58" s="202">
        <v>1</v>
      </c>
      <c r="U58" s="202">
        <v>1</v>
      </c>
      <c r="V58" s="202"/>
      <c r="W58" s="240"/>
      <c r="X58" s="240">
        <v>1</v>
      </c>
      <c r="Y58" s="240"/>
      <c r="Z58" s="212" t="s">
        <v>1395</v>
      </c>
      <c r="AA58" s="212">
        <v>1</v>
      </c>
      <c r="AB58" s="217"/>
      <c r="AC58" s="216"/>
      <c r="AD58" s="217"/>
      <c r="AE58" s="216"/>
      <c r="AF58" s="217"/>
      <c r="AG58" s="216"/>
      <c r="AH58" s="217"/>
      <c r="AI58" s="216"/>
      <c r="AJ58" s="218">
        <v>24.9</v>
      </c>
      <c r="AK58" s="216">
        <v>3.8</v>
      </c>
      <c r="AL58" s="218">
        <v>15.1</v>
      </c>
      <c r="AM58" s="216">
        <v>1.2</v>
      </c>
      <c r="AN58" s="218">
        <v>25.1</v>
      </c>
      <c r="AO58" s="216">
        <v>3.9</v>
      </c>
      <c r="AP58" s="218">
        <v>23.6</v>
      </c>
      <c r="AQ58" s="216">
        <v>3.1</v>
      </c>
      <c r="AR58" s="256">
        <v>24.9</v>
      </c>
      <c r="AS58" s="216">
        <v>3.8</v>
      </c>
      <c r="AT58" s="256">
        <v>15.1</v>
      </c>
      <c r="AU58" s="216">
        <v>1.2</v>
      </c>
      <c r="AV58" s="256">
        <v>25.1</v>
      </c>
      <c r="AW58" s="216">
        <v>3.9</v>
      </c>
      <c r="AX58" s="256">
        <v>23.6</v>
      </c>
      <c r="AY58" s="216">
        <v>3.1</v>
      </c>
      <c r="AZ58" s="216">
        <f t="shared" si="0"/>
        <v>9.7999999999999989</v>
      </c>
      <c r="BA58" s="216">
        <f t="shared" si="1"/>
        <v>1.5</v>
      </c>
      <c r="BB58" s="219"/>
      <c r="BC58" s="216"/>
      <c r="BD58" s="219"/>
      <c r="BE58" s="216"/>
      <c r="BF58" s="219"/>
      <c r="BG58" s="216"/>
      <c r="BH58" s="219"/>
      <c r="BI58" s="216"/>
      <c r="BJ58" s="216"/>
      <c r="BK58" s="216"/>
      <c r="BL58" s="216"/>
      <c r="BM58" s="216"/>
      <c r="BN58" s="216"/>
      <c r="BO58" s="216"/>
      <c r="BP58" s="216"/>
      <c r="BQ58" s="216"/>
      <c r="BR58" s="216"/>
    </row>
    <row r="59" spans="1:74" x14ac:dyDescent="0.25">
      <c r="A59" s="212"/>
      <c r="B59" s="212">
        <v>58</v>
      </c>
      <c r="C59" s="212">
        <v>57</v>
      </c>
      <c r="D59" s="213" t="s">
        <v>1889</v>
      </c>
      <c r="E59" s="254" t="s">
        <v>2072</v>
      </c>
      <c r="F59" s="212" t="s">
        <v>1890</v>
      </c>
      <c r="G59" s="212" t="s">
        <v>1891</v>
      </c>
      <c r="H59" s="236">
        <v>2017</v>
      </c>
      <c r="I59" s="214">
        <v>5</v>
      </c>
      <c r="J59" s="212" t="s">
        <v>1281</v>
      </c>
      <c r="K59" s="215">
        <v>80</v>
      </c>
      <c r="L59" s="216">
        <v>40</v>
      </c>
      <c r="M59" s="216">
        <v>40</v>
      </c>
      <c r="N59" s="215">
        <v>53</v>
      </c>
      <c r="O59" s="215">
        <v>27</v>
      </c>
      <c r="P59" s="202" t="s">
        <v>1893</v>
      </c>
      <c r="Q59" s="202"/>
      <c r="R59" s="202">
        <v>1</v>
      </c>
      <c r="S59" s="202">
        <v>1</v>
      </c>
      <c r="T59" s="202">
        <v>1</v>
      </c>
      <c r="U59" s="202">
        <v>1</v>
      </c>
      <c r="V59" s="202">
        <v>65</v>
      </c>
      <c r="W59" s="240">
        <v>1</v>
      </c>
      <c r="X59" s="240">
        <v>1</v>
      </c>
      <c r="Y59" s="240"/>
      <c r="Z59" s="212" t="s">
        <v>1395</v>
      </c>
      <c r="AA59" s="212">
        <v>1</v>
      </c>
      <c r="AB59" s="217">
        <v>15.39</v>
      </c>
      <c r="AC59" s="216">
        <v>0.1</v>
      </c>
      <c r="AD59" s="217">
        <v>23.3</v>
      </c>
      <c r="AE59" s="216">
        <v>1.7</v>
      </c>
      <c r="AF59" s="217">
        <v>16.489999999999998</v>
      </c>
      <c r="AG59" s="216">
        <v>0.5</v>
      </c>
      <c r="AH59" s="217">
        <v>19.28</v>
      </c>
      <c r="AI59" s="216">
        <v>1.24</v>
      </c>
      <c r="AJ59" s="218">
        <v>25.38</v>
      </c>
      <c r="AK59" s="216">
        <v>18.100000000000001</v>
      </c>
      <c r="AL59" s="218">
        <v>42.4</v>
      </c>
      <c r="AM59" s="216">
        <v>19.3</v>
      </c>
      <c r="AN59" s="218">
        <v>25</v>
      </c>
      <c r="AO59" s="216">
        <v>16.489999999999998</v>
      </c>
      <c r="AP59" s="218">
        <v>30.29</v>
      </c>
      <c r="AQ59" s="216">
        <v>19.84</v>
      </c>
      <c r="AR59" s="256">
        <v>42.4</v>
      </c>
      <c r="AS59" s="216">
        <v>19.3</v>
      </c>
      <c r="AT59" s="256">
        <v>25.38</v>
      </c>
      <c r="AU59" s="216">
        <v>18.100000000000001</v>
      </c>
      <c r="AV59" s="256">
        <v>30.29</v>
      </c>
      <c r="AW59" s="216">
        <v>19.84</v>
      </c>
      <c r="AX59" s="256">
        <v>25</v>
      </c>
      <c r="AY59" s="216">
        <v>16.489999999999998</v>
      </c>
      <c r="AZ59" s="216">
        <f t="shared" si="0"/>
        <v>17.02</v>
      </c>
      <c r="BA59" s="216">
        <f t="shared" si="1"/>
        <v>5.2899999999999991</v>
      </c>
      <c r="BB59" s="219"/>
      <c r="BC59" s="216"/>
      <c r="BD59" s="219"/>
      <c r="BE59" s="216"/>
      <c r="BF59" s="219"/>
      <c r="BG59" s="216"/>
      <c r="BH59" s="219"/>
      <c r="BI59" s="216"/>
      <c r="BJ59" s="216"/>
      <c r="BK59" s="216"/>
      <c r="BL59" s="216"/>
      <c r="BM59" s="216"/>
      <c r="BN59" s="216"/>
      <c r="BO59" s="216"/>
      <c r="BP59" s="216"/>
      <c r="BQ59" s="216"/>
      <c r="BR59" s="216"/>
    </row>
    <row r="60" spans="1:74" x14ac:dyDescent="0.25">
      <c r="A60" s="212"/>
      <c r="B60" s="212">
        <v>59</v>
      </c>
      <c r="C60" s="212">
        <v>58</v>
      </c>
      <c r="D60" s="213" t="s">
        <v>1896</v>
      </c>
      <c r="E60" s="254" t="s">
        <v>2072</v>
      </c>
      <c r="F60" s="212" t="s">
        <v>1894</v>
      </c>
      <c r="G60" s="212" t="s">
        <v>1895</v>
      </c>
      <c r="H60" s="236">
        <v>2016</v>
      </c>
      <c r="I60" s="214">
        <v>12</v>
      </c>
      <c r="J60" s="212" t="s">
        <v>1275</v>
      </c>
      <c r="K60" s="215">
        <v>30</v>
      </c>
      <c r="L60" s="216">
        <v>15</v>
      </c>
      <c r="M60" s="216">
        <v>15</v>
      </c>
      <c r="N60" s="215">
        <v>17</v>
      </c>
      <c r="O60" s="215">
        <v>13</v>
      </c>
      <c r="P60" s="202" t="s">
        <v>1897</v>
      </c>
      <c r="Q60" s="202"/>
      <c r="R60" s="202"/>
      <c r="S60" s="202">
        <v>1</v>
      </c>
      <c r="T60" s="202">
        <v>1</v>
      </c>
      <c r="U60" s="202"/>
      <c r="V60" s="202">
        <v>73</v>
      </c>
      <c r="W60" s="240">
        <v>1</v>
      </c>
      <c r="X60" s="240">
        <v>1</v>
      </c>
      <c r="Y60" s="240"/>
      <c r="Z60" s="212" t="s">
        <v>1395</v>
      </c>
      <c r="AA60" s="212">
        <v>1</v>
      </c>
      <c r="AB60" s="217">
        <v>11.7</v>
      </c>
      <c r="AC60" s="216">
        <v>2.6</v>
      </c>
      <c r="AD60" s="217">
        <v>25.3</v>
      </c>
      <c r="AE60" s="216">
        <v>5.3</v>
      </c>
      <c r="AF60" s="217">
        <v>11.5</v>
      </c>
      <c r="AG60" s="216">
        <v>3.6</v>
      </c>
      <c r="AH60" s="217">
        <v>18.5</v>
      </c>
      <c r="AI60" s="216">
        <v>6.3</v>
      </c>
      <c r="AJ60" s="218">
        <v>22.5</v>
      </c>
      <c r="AK60" s="216">
        <v>1.2</v>
      </c>
      <c r="AL60" s="218">
        <v>82.3</v>
      </c>
      <c r="AM60" s="216">
        <v>3.8</v>
      </c>
      <c r="AN60" s="218">
        <v>23.5</v>
      </c>
      <c r="AO60" s="216">
        <v>2.4</v>
      </c>
      <c r="AP60" s="218">
        <v>66.5</v>
      </c>
      <c r="AQ60" s="216">
        <v>4.5</v>
      </c>
      <c r="AR60" s="256">
        <v>82.3</v>
      </c>
      <c r="AS60" s="216">
        <v>3.8</v>
      </c>
      <c r="AT60" s="256">
        <v>22.5</v>
      </c>
      <c r="AU60" s="216">
        <v>1.2</v>
      </c>
      <c r="AV60" s="256">
        <v>66.5</v>
      </c>
      <c r="AW60" s="216">
        <v>4.5</v>
      </c>
      <c r="AX60" s="256">
        <v>23.5</v>
      </c>
      <c r="AY60" s="216">
        <v>2.4</v>
      </c>
      <c r="AZ60" s="216">
        <f t="shared" si="0"/>
        <v>59.8</v>
      </c>
      <c r="BA60" s="216">
        <f t="shared" si="1"/>
        <v>43</v>
      </c>
      <c r="BB60" s="219"/>
      <c r="BC60" s="216"/>
      <c r="BD60" s="219"/>
      <c r="BE60" s="216"/>
      <c r="BF60" s="219"/>
      <c r="BG60" s="216"/>
      <c r="BH60" s="219"/>
      <c r="BI60" s="216"/>
      <c r="BJ60" s="216"/>
      <c r="BK60" s="216"/>
      <c r="BL60" s="216"/>
      <c r="BM60" s="216"/>
      <c r="BN60" s="216"/>
      <c r="BO60" s="216"/>
      <c r="BP60" s="216"/>
      <c r="BQ60" s="216"/>
      <c r="BR60" s="216"/>
    </row>
    <row r="61" spans="1:74" x14ac:dyDescent="0.25">
      <c r="A61" s="212"/>
      <c r="B61" s="212">
        <v>60</v>
      </c>
      <c r="C61" s="212">
        <v>59</v>
      </c>
      <c r="D61" s="213" t="s">
        <v>1898</v>
      </c>
      <c r="E61" s="254" t="s">
        <v>2072</v>
      </c>
      <c r="F61" s="212" t="s">
        <v>1899</v>
      </c>
      <c r="G61" s="212" t="s">
        <v>1998</v>
      </c>
      <c r="H61" s="236">
        <v>2016</v>
      </c>
      <c r="I61" s="214">
        <v>11</v>
      </c>
      <c r="J61" s="212" t="s">
        <v>1275</v>
      </c>
      <c r="K61" s="215">
        <v>88</v>
      </c>
      <c r="L61" s="216">
        <v>44</v>
      </c>
      <c r="M61" s="216">
        <v>44</v>
      </c>
      <c r="N61" s="215">
        <v>50</v>
      </c>
      <c r="O61" s="215">
        <v>38</v>
      </c>
      <c r="P61" s="202" t="s">
        <v>1900</v>
      </c>
      <c r="Q61" s="202"/>
      <c r="R61" s="202">
        <v>1</v>
      </c>
      <c r="S61" s="202">
        <v>1</v>
      </c>
      <c r="T61" s="202">
        <v>1</v>
      </c>
      <c r="U61" s="202">
        <v>1</v>
      </c>
      <c r="V61" s="202">
        <v>72</v>
      </c>
      <c r="W61" s="240">
        <v>1</v>
      </c>
      <c r="X61" s="240">
        <v>1</v>
      </c>
      <c r="Y61" s="240"/>
      <c r="Z61" s="212" t="s">
        <v>1396</v>
      </c>
      <c r="AA61" s="212">
        <v>2</v>
      </c>
      <c r="AB61" s="217">
        <v>15.45</v>
      </c>
      <c r="AC61" s="216">
        <v>2.11</v>
      </c>
      <c r="AD61" s="217">
        <v>21.36</v>
      </c>
      <c r="AE61" s="216">
        <v>4.55</v>
      </c>
      <c r="AF61" s="217">
        <v>15.66</v>
      </c>
      <c r="AG61" s="216">
        <v>2.3199999999999998</v>
      </c>
      <c r="AH61" s="217">
        <v>18.12</v>
      </c>
      <c r="AI61" s="216">
        <v>3.87</v>
      </c>
      <c r="AJ61" s="218">
        <v>36.15</v>
      </c>
      <c r="AK61" s="216">
        <v>7.18</v>
      </c>
      <c r="AL61" s="218">
        <v>52.45</v>
      </c>
      <c r="AM61" s="216">
        <v>10.59</v>
      </c>
      <c r="AN61" s="218">
        <v>36.32</v>
      </c>
      <c r="AO61" s="216">
        <v>7.2</v>
      </c>
      <c r="AP61" s="218">
        <v>45.72</v>
      </c>
      <c r="AQ61" s="216">
        <v>9.23</v>
      </c>
      <c r="AR61" s="256">
        <v>52.45</v>
      </c>
      <c r="AS61" s="216">
        <v>10.59</v>
      </c>
      <c r="AT61" s="256">
        <v>36.15</v>
      </c>
      <c r="AU61" s="216">
        <v>7.18</v>
      </c>
      <c r="AV61" s="256">
        <v>45.72</v>
      </c>
      <c r="AW61" s="216">
        <v>9.23</v>
      </c>
      <c r="AX61" s="256">
        <v>36.32</v>
      </c>
      <c r="AY61" s="216">
        <v>7.2</v>
      </c>
      <c r="AZ61" s="216">
        <f t="shared" si="0"/>
        <v>16.300000000000004</v>
      </c>
      <c r="BA61" s="216">
        <f t="shared" si="1"/>
        <v>9.3999999999999986</v>
      </c>
      <c r="BB61" s="219"/>
      <c r="BC61" s="216"/>
      <c r="BD61" s="219"/>
      <c r="BE61" s="216"/>
      <c r="BF61" s="219"/>
      <c r="BG61" s="216"/>
      <c r="BH61" s="219"/>
      <c r="BI61" s="216"/>
      <c r="BJ61" s="216"/>
      <c r="BK61" s="216"/>
      <c r="BL61" s="216"/>
      <c r="BM61" s="216"/>
      <c r="BN61" s="216"/>
      <c r="BO61" s="216"/>
      <c r="BP61" s="216"/>
      <c r="BQ61" s="216"/>
      <c r="BR61" s="216"/>
    </row>
    <row r="62" spans="1:74" x14ac:dyDescent="0.25">
      <c r="A62" s="212"/>
      <c r="B62" s="212">
        <v>61</v>
      </c>
      <c r="C62" s="212">
        <v>60</v>
      </c>
      <c r="D62" s="213" t="s">
        <v>1901</v>
      </c>
      <c r="E62" s="203"/>
      <c r="F62" s="212" t="s">
        <v>1902</v>
      </c>
      <c r="G62" s="212" t="s">
        <v>305</v>
      </c>
      <c r="H62" s="236">
        <v>2017</v>
      </c>
      <c r="I62" s="214">
        <v>7</v>
      </c>
      <c r="J62" s="212" t="s">
        <v>1282</v>
      </c>
      <c r="K62" s="215">
        <v>50</v>
      </c>
      <c r="L62" s="216">
        <v>25</v>
      </c>
      <c r="M62" s="216">
        <v>25</v>
      </c>
      <c r="N62" s="215">
        <v>30</v>
      </c>
      <c r="O62" s="215">
        <v>20</v>
      </c>
      <c r="P62" s="202" t="s">
        <v>1904</v>
      </c>
      <c r="Q62" s="202">
        <v>1</v>
      </c>
      <c r="R62" s="202">
        <v>1</v>
      </c>
      <c r="S62" s="202">
        <v>1</v>
      </c>
      <c r="T62" s="202">
        <v>1</v>
      </c>
      <c r="U62" s="202"/>
      <c r="V62" s="202">
        <v>62</v>
      </c>
      <c r="W62" s="240">
        <v>1</v>
      </c>
      <c r="X62" s="240">
        <v>1</v>
      </c>
      <c r="Y62" s="240"/>
      <c r="Z62" s="212" t="s">
        <v>1395</v>
      </c>
      <c r="AA62" s="212">
        <v>1</v>
      </c>
      <c r="AB62" s="217">
        <v>15.91</v>
      </c>
      <c r="AC62" s="216">
        <v>3</v>
      </c>
      <c r="AD62" s="217">
        <v>26.38</v>
      </c>
      <c r="AE62" s="216">
        <v>2.98</v>
      </c>
      <c r="AF62" s="217">
        <v>15.63</v>
      </c>
      <c r="AG62" s="216">
        <v>2.81</v>
      </c>
      <c r="AH62" s="217">
        <v>21.63</v>
      </c>
      <c r="AI62" s="216">
        <v>3.07</v>
      </c>
      <c r="AJ62" s="218">
        <v>41.28</v>
      </c>
      <c r="AK62" s="216">
        <v>3.02</v>
      </c>
      <c r="AL62" s="218">
        <v>30.52</v>
      </c>
      <c r="AM62" s="216">
        <v>3.26</v>
      </c>
      <c r="AN62" s="218">
        <v>40.82</v>
      </c>
      <c r="AO62" s="216">
        <v>3.82</v>
      </c>
      <c r="AP62" s="218">
        <v>35.72</v>
      </c>
      <c r="AQ62" s="216">
        <v>3.02</v>
      </c>
      <c r="AR62" s="256">
        <v>41.28</v>
      </c>
      <c r="AS62" s="216">
        <v>3.02</v>
      </c>
      <c r="AT62" s="256">
        <v>30.52</v>
      </c>
      <c r="AU62" s="216">
        <v>3.26</v>
      </c>
      <c r="AV62" s="256">
        <v>40.82</v>
      </c>
      <c r="AW62" s="216">
        <v>3.82</v>
      </c>
      <c r="AX62" s="256">
        <v>35.72</v>
      </c>
      <c r="AY62" s="216">
        <v>3.02</v>
      </c>
      <c r="AZ62" s="216">
        <f t="shared" si="0"/>
        <v>10.760000000000002</v>
      </c>
      <c r="BA62" s="216">
        <f t="shared" si="1"/>
        <v>5.1000000000000014</v>
      </c>
      <c r="BB62" s="219"/>
      <c r="BC62" s="216"/>
      <c r="BD62" s="219"/>
      <c r="BE62" s="216"/>
      <c r="BF62" s="219"/>
      <c r="BG62" s="216"/>
      <c r="BH62" s="219"/>
      <c r="BI62" s="216"/>
      <c r="BJ62" s="216"/>
      <c r="BK62" s="216"/>
      <c r="BL62" s="216"/>
      <c r="BM62" s="216"/>
      <c r="BN62" s="216"/>
      <c r="BO62" s="216"/>
      <c r="BP62" s="216"/>
      <c r="BQ62" s="216"/>
      <c r="BR62" s="216"/>
    </row>
    <row r="63" spans="1:74" x14ac:dyDescent="0.25">
      <c r="A63" s="212"/>
      <c r="B63" s="212">
        <v>62</v>
      </c>
      <c r="C63" s="212">
        <v>61</v>
      </c>
      <c r="D63" s="213" t="s">
        <v>884</v>
      </c>
      <c r="E63" s="254" t="s">
        <v>2072</v>
      </c>
      <c r="F63" s="212" t="s">
        <v>1905</v>
      </c>
      <c r="G63" s="212" t="s">
        <v>149</v>
      </c>
      <c r="H63" s="236">
        <v>2017</v>
      </c>
      <c r="I63" s="214">
        <v>7</v>
      </c>
      <c r="J63" s="212" t="s">
        <v>1276</v>
      </c>
      <c r="K63" s="215">
        <v>68</v>
      </c>
      <c r="L63" s="216">
        <v>34</v>
      </c>
      <c r="M63" s="216">
        <v>34</v>
      </c>
      <c r="N63" s="215">
        <v>36</v>
      </c>
      <c r="O63" s="215">
        <v>32</v>
      </c>
      <c r="P63" s="202" t="s">
        <v>164</v>
      </c>
      <c r="Q63" s="202"/>
      <c r="R63" s="202"/>
      <c r="S63" s="202">
        <v>1</v>
      </c>
      <c r="T63" s="202">
        <v>1</v>
      </c>
      <c r="U63" s="202">
        <v>1</v>
      </c>
      <c r="V63" s="202">
        <v>74.349999999999994</v>
      </c>
      <c r="W63" s="240"/>
      <c r="X63" s="240">
        <v>1</v>
      </c>
      <c r="Y63" s="240"/>
      <c r="Z63" s="212" t="s">
        <v>1396</v>
      </c>
      <c r="AA63" s="212">
        <v>2</v>
      </c>
      <c r="AB63" s="217"/>
      <c r="AC63" s="216"/>
      <c r="AD63" s="217"/>
      <c r="AE63" s="216"/>
      <c r="AF63" s="217"/>
      <c r="AG63" s="216"/>
      <c r="AH63" s="217"/>
      <c r="AI63" s="216"/>
      <c r="AJ63" s="218">
        <v>26.32</v>
      </c>
      <c r="AK63" s="216">
        <v>12.15</v>
      </c>
      <c r="AL63" s="218">
        <v>90.25</v>
      </c>
      <c r="AM63" s="216">
        <v>9.83</v>
      </c>
      <c r="AN63" s="218">
        <v>27.04</v>
      </c>
      <c r="AO63" s="216">
        <v>13.25</v>
      </c>
      <c r="AP63" s="218">
        <v>74.31</v>
      </c>
      <c r="AQ63" s="216">
        <v>11.28</v>
      </c>
      <c r="AR63" s="256">
        <v>90.25</v>
      </c>
      <c r="AS63" s="216">
        <v>9.83</v>
      </c>
      <c r="AT63" s="256">
        <v>26.32</v>
      </c>
      <c r="AU63" s="216">
        <v>12.15</v>
      </c>
      <c r="AV63" s="256">
        <v>74.31</v>
      </c>
      <c r="AW63" s="216">
        <v>11.28</v>
      </c>
      <c r="AX63" s="256">
        <v>27.04</v>
      </c>
      <c r="AY63" s="216">
        <v>13.25</v>
      </c>
      <c r="AZ63" s="216">
        <f t="shared" si="0"/>
        <v>63.93</v>
      </c>
      <c r="BA63" s="216">
        <f t="shared" si="1"/>
        <v>47.27</v>
      </c>
      <c r="BB63" s="219"/>
      <c r="BC63" s="216"/>
      <c r="BD63" s="219"/>
      <c r="BE63" s="216"/>
      <c r="BF63" s="219"/>
      <c r="BG63" s="216"/>
      <c r="BH63" s="219"/>
      <c r="BI63" s="216"/>
      <c r="BJ63" s="216"/>
      <c r="BK63" s="216"/>
      <c r="BL63" s="216"/>
      <c r="BM63" s="216"/>
      <c r="BN63" s="216"/>
      <c r="BO63" s="216"/>
      <c r="BP63" s="216"/>
      <c r="BQ63" s="216"/>
      <c r="BR63" s="216"/>
    </row>
    <row r="64" spans="1:74" x14ac:dyDescent="0.25">
      <c r="A64" s="212"/>
      <c r="B64" s="212">
        <v>63</v>
      </c>
      <c r="C64" s="212">
        <v>62</v>
      </c>
      <c r="D64" s="213" t="s">
        <v>1908</v>
      </c>
      <c r="E64" s="254" t="s">
        <v>2072</v>
      </c>
      <c r="F64" s="212" t="s">
        <v>1909</v>
      </c>
      <c r="G64" s="212" t="s">
        <v>1910</v>
      </c>
      <c r="H64" s="236">
        <v>2017</v>
      </c>
      <c r="I64" s="214">
        <v>4</v>
      </c>
      <c r="J64" s="212" t="s">
        <v>1276</v>
      </c>
      <c r="K64" s="215">
        <v>95</v>
      </c>
      <c r="L64" s="216">
        <v>53</v>
      </c>
      <c r="M64" s="216">
        <v>42</v>
      </c>
      <c r="N64" s="215">
        <v>51</v>
      </c>
      <c r="O64" s="215">
        <v>44</v>
      </c>
      <c r="P64" s="202" t="s">
        <v>1491</v>
      </c>
      <c r="Q64" s="202"/>
      <c r="R64" s="202">
        <v>1</v>
      </c>
      <c r="S64" s="202">
        <v>1</v>
      </c>
      <c r="T64" s="202">
        <v>1</v>
      </c>
      <c r="U64" s="202">
        <v>1</v>
      </c>
      <c r="V64" s="202">
        <v>72</v>
      </c>
      <c r="W64" s="240">
        <v>1</v>
      </c>
      <c r="X64" s="240">
        <v>1</v>
      </c>
      <c r="Y64" s="240"/>
      <c r="Z64" s="212" t="s">
        <v>1218</v>
      </c>
      <c r="AA64" s="212">
        <v>3</v>
      </c>
      <c r="AB64" s="217">
        <v>14.94</v>
      </c>
      <c r="AC64" s="216">
        <v>1.54</v>
      </c>
      <c r="AD64" s="217">
        <v>20.65</v>
      </c>
      <c r="AE64" s="216">
        <v>2.4300000000000002</v>
      </c>
      <c r="AF64" s="217">
        <v>14.98</v>
      </c>
      <c r="AG64" s="216">
        <v>1.65</v>
      </c>
      <c r="AH64" s="217">
        <v>17.12</v>
      </c>
      <c r="AI64" s="216">
        <v>1.51</v>
      </c>
      <c r="AJ64" s="218">
        <v>14.33</v>
      </c>
      <c r="AK64" s="216">
        <v>2.13</v>
      </c>
      <c r="AL64" s="218">
        <v>27.34</v>
      </c>
      <c r="AM64" s="216">
        <v>2.23</v>
      </c>
      <c r="AN64" s="218">
        <v>14.23</v>
      </c>
      <c r="AO64" s="216">
        <v>2.11</v>
      </c>
      <c r="AP64" s="218">
        <v>22.21</v>
      </c>
      <c r="AQ64" s="216">
        <v>2.21</v>
      </c>
      <c r="AR64" s="256">
        <v>27.34</v>
      </c>
      <c r="AS64" s="216">
        <v>2.23</v>
      </c>
      <c r="AT64" s="256">
        <v>14.33</v>
      </c>
      <c r="AU64" s="216">
        <v>2.13</v>
      </c>
      <c r="AV64" s="256">
        <v>22.21</v>
      </c>
      <c r="AW64" s="216">
        <v>2.21</v>
      </c>
      <c r="AX64" s="256">
        <v>14.23</v>
      </c>
      <c r="AY64" s="216">
        <v>2.11</v>
      </c>
      <c r="AZ64" s="216">
        <f t="shared" si="0"/>
        <v>13.01</v>
      </c>
      <c r="BA64" s="216">
        <f t="shared" si="1"/>
        <v>7.98</v>
      </c>
      <c r="BB64" s="219"/>
      <c r="BC64" s="216"/>
      <c r="BD64" s="219"/>
      <c r="BE64" s="216"/>
      <c r="BF64" s="219"/>
      <c r="BG64" s="216"/>
      <c r="BH64" s="219"/>
      <c r="BI64" s="216"/>
      <c r="BJ64" s="216"/>
      <c r="BK64" s="216"/>
      <c r="BL64" s="216"/>
      <c r="BM64" s="216"/>
      <c r="BN64" s="216"/>
      <c r="BO64" s="216"/>
      <c r="BP64" s="216"/>
      <c r="BQ64" s="216"/>
      <c r="BR64" s="216"/>
      <c r="BS64" s="216"/>
      <c r="BT64" s="216"/>
      <c r="BU64" s="216"/>
      <c r="BV64" s="216"/>
    </row>
    <row r="65" spans="1:70" x14ac:dyDescent="0.25">
      <c r="A65" s="212"/>
      <c r="B65" s="212">
        <v>64</v>
      </c>
      <c r="C65" s="212">
        <v>63</v>
      </c>
      <c r="D65" s="213" t="s">
        <v>1035</v>
      </c>
      <c r="E65" s="254" t="s">
        <v>2072</v>
      </c>
      <c r="F65" s="212" t="s">
        <v>1913</v>
      </c>
      <c r="G65" s="212" t="s">
        <v>305</v>
      </c>
      <c r="H65" s="236">
        <v>2017</v>
      </c>
      <c r="I65" s="214">
        <v>3</v>
      </c>
      <c r="J65" s="212" t="s">
        <v>1281</v>
      </c>
      <c r="K65" s="215">
        <v>120</v>
      </c>
      <c r="L65" s="216">
        <v>60</v>
      </c>
      <c r="M65" s="216">
        <v>60</v>
      </c>
      <c r="N65" s="215"/>
      <c r="O65" s="215"/>
      <c r="P65" s="202" t="s">
        <v>1914</v>
      </c>
      <c r="Q65" s="202"/>
      <c r="R65" s="202">
        <v>1</v>
      </c>
      <c r="S65" s="202">
        <v>1</v>
      </c>
      <c r="T65" s="202">
        <v>1</v>
      </c>
      <c r="U65" s="202">
        <v>1</v>
      </c>
      <c r="V65" s="202">
        <v>71</v>
      </c>
      <c r="W65" s="240">
        <v>1</v>
      </c>
      <c r="X65" s="240">
        <v>1</v>
      </c>
      <c r="Y65" s="240"/>
      <c r="Z65" s="212" t="s">
        <v>1395</v>
      </c>
      <c r="AA65" s="212">
        <v>1</v>
      </c>
      <c r="AB65" s="217">
        <v>13.2</v>
      </c>
      <c r="AC65" s="216">
        <v>3.81</v>
      </c>
      <c r="AD65" s="217">
        <v>16.100000000000001</v>
      </c>
      <c r="AE65" s="216">
        <v>4.6500000000000004</v>
      </c>
      <c r="AF65" s="217">
        <v>13.22</v>
      </c>
      <c r="AG65" s="216">
        <v>3.8</v>
      </c>
      <c r="AH65" s="217">
        <v>14.05</v>
      </c>
      <c r="AI65" s="216">
        <v>4.0199999999999996</v>
      </c>
      <c r="AJ65" s="218">
        <v>60.05</v>
      </c>
      <c r="AK65" s="216">
        <v>3.95</v>
      </c>
      <c r="AL65" s="218">
        <v>70.12</v>
      </c>
      <c r="AM65" s="216">
        <v>4.3499999999999996</v>
      </c>
      <c r="AN65" s="218">
        <v>60.1</v>
      </c>
      <c r="AO65" s="216">
        <v>4</v>
      </c>
      <c r="AP65" s="218">
        <v>65.010000000000005</v>
      </c>
      <c r="AQ65" s="216">
        <v>4.12</v>
      </c>
      <c r="AR65" s="256">
        <v>70.12</v>
      </c>
      <c r="AS65" s="216">
        <v>4.3499999999999996</v>
      </c>
      <c r="AT65" s="256">
        <v>60.05</v>
      </c>
      <c r="AU65" s="216">
        <v>3.95</v>
      </c>
      <c r="AV65" s="256">
        <v>65.010000000000005</v>
      </c>
      <c r="AW65" s="216">
        <v>4.12</v>
      </c>
      <c r="AX65" s="256">
        <v>60.1</v>
      </c>
      <c r="AY65" s="216">
        <v>4</v>
      </c>
      <c r="AZ65" s="216">
        <f t="shared" si="0"/>
        <v>10.070000000000007</v>
      </c>
      <c r="BA65" s="216">
        <f t="shared" si="1"/>
        <v>4.9100000000000037</v>
      </c>
      <c r="BB65" s="219"/>
      <c r="BC65" s="216"/>
      <c r="BD65" s="219"/>
      <c r="BE65" s="216"/>
      <c r="BF65" s="219"/>
      <c r="BG65" s="216"/>
      <c r="BH65" s="219"/>
      <c r="BI65" s="216"/>
      <c r="BJ65" s="216"/>
      <c r="BK65" s="216"/>
      <c r="BL65" s="216"/>
      <c r="BM65" s="216"/>
      <c r="BN65" s="216"/>
      <c r="BO65" s="216"/>
      <c r="BP65" s="216"/>
      <c r="BQ65" s="216"/>
      <c r="BR65" s="216"/>
    </row>
    <row r="66" spans="1:70" x14ac:dyDescent="0.25">
      <c r="A66" s="212"/>
      <c r="B66" s="212">
        <v>65</v>
      </c>
      <c r="C66" s="212">
        <v>64</v>
      </c>
      <c r="D66" s="213" t="s">
        <v>1915</v>
      </c>
      <c r="E66" s="254" t="s">
        <v>2072</v>
      </c>
      <c r="F66" s="212" t="s">
        <v>1916</v>
      </c>
      <c r="G66" s="212" t="s">
        <v>1917</v>
      </c>
      <c r="H66" s="236">
        <v>2017</v>
      </c>
      <c r="I66" s="214">
        <v>3</v>
      </c>
      <c r="J66" s="212" t="s">
        <v>1275</v>
      </c>
      <c r="K66" s="215">
        <v>74</v>
      </c>
      <c r="L66" s="216">
        <v>37</v>
      </c>
      <c r="M66" s="216">
        <v>37</v>
      </c>
      <c r="N66" s="215">
        <v>42</v>
      </c>
      <c r="O66" s="215">
        <v>32</v>
      </c>
      <c r="P66" s="202" t="s">
        <v>1918</v>
      </c>
      <c r="Q66" s="202"/>
      <c r="R66" s="202">
        <v>1</v>
      </c>
      <c r="S66" s="202">
        <v>1</v>
      </c>
      <c r="T66" s="202">
        <v>1</v>
      </c>
      <c r="U66" s="202">
        <v>1</v>
      </c>
      <c r="V66" s="202">
        <v>70</v>
      </c>
      <c r="W66" s="240"/>
      <c r="X66" s="240">
        <v>1</v>
      </c>
      <c r="Y66" s="240"/>
      <c r="Z66" s="212" t="s">
        <v>1395</v>
      </c>
      <c r="AA66" s="212">
        <v>1</v>
      </c>
      <c r="AB66" s="217"/>
      <c r="AC66" s="216"/>
      <c r="AD66" s="217"/>
      <c r="AE66" s="216"/>
      <c r="AF66" s="217"/>
      <c r="AG66" s="216"/>
      <c r="AH66" s="217"/>
      <c r="AI66" s="216"/>
      <c r="AJ66" s="218">
        <v>25.74</v>
      </c>
      <c r="AK66" s="216">
        <v>6.68</v>
      </c>
      <c r="AL66" s="218">
        <v>51.61</v>
      </c>
      <c r="AM66" s="216">
        <v>5.37</v>
      </c>
      <c r="AN66" s="218">
        <v>25.83</v>
      </c>
      <c r="AO66" s="216">
        <v>7.15</v>
      </c>
      <c r="AP66" s="218">
        <v>30.28</v>
      </c>
      <c r="AQ66" s="216">
        <v>6.93</v>
      </c>
      <c r="AR66" s="256">
        <v>51.61</v>
      </c>
      <c r="AS66" s="216">
        <v>5.37</v>
      </c>
      <c r="AT66" s="256">
        <v>25.74</v>
      </c>
      <c r="AU66" s="216">
        <v>6.68</v>
      </c>
      <c r="AV66" s="256">
        <v>30.28</v>
      </c>
      <c r="AW66" s="216">
        <v>6.93</v>
      </c>
      <c r="AX66" s="256">
        <v>25.83</v>
      </c>
      <c r="AY66" s="216">
        <v>7.15</v>
      </c>
      <c r="AZ66" s="216">
        <f t="shared" si="0"/>
        <v>25.87</v>
      </c>
      <c r="BA66" s="216">
        <f t="shared" si="1"/>
        <v>4.4500000000000028</v>
      </c>
      <c r="BB66" s="219"/>
      <c r="BC66" s="216"/>
      <c r="BD66" s="219"/>
      <c r="BE66" s="216"/>
      <c r="BF66" s="219"/>
      <c r="BG66" s="216"/>
      <c r="BH66" s="219"/>
      <c r="BI66" s="216"/>
      <c r="BJ66" s="216"/>
      <c r="BK66" s="216"/>
      <c r="BL66" s="216"/>
      <c r="BM66" s="216"/>
      <c r="BN66" s="216"/>
      <c r="BO66" s="216"/>
      <c r="BP66" s="216"/>
      <c r="BQ66" s="216"/>
      <c r="BR66" s="216"/>
    </row>
    <row r="67" spans="1:70" x14ac:dyDescent="0.25">
      <c r="A67" s="212"/>
      <c r="B67" s="212">
        <v>66</v>
      </c>
      <c r="C67" s="212">
        <v>65</v>
      </c>
      <c r="D67" s="213" t="s">
        <v>1035</v>
      </c>
      <c r="E67" s="254" t="s">
        <v>2072</v>
      </c>
      <c r="F67" s="212" t="s">
        <v>1920</v>
      </c>
      <c r="G67" s="212" t="s">
        <v>1921</v>
      </c>
      <c r="H67" s="236">
        <v>2017</v>
      </c>
      <c r="I67" s="214">
        <v>5</v>
      </c>
      <c r="J67" s="212" t="s">
        <v>1275</v>
      </c>
      <c r="K67" s="215">
        <v>86</v>
      </c>
      <c r="L67" s="216">
        <v>43</v>
      </c>
      <c r="M67" s="216">
        <v>43</v>
      </c>
      <c r="N67" s="215">
        <v>50</v>
      </c>
      <c r="O67" s="215">
        <v>36</v>
      </c>
      <c r="P67" s="202" t="s">
        <v>1263</v>
      </c>
      <c r="Q67" s="202"/>
      <c r="R67" s="202">
        <v>1</v>
      </c>
      <c r="S67" s="202">
        <v>1</v>
      </c>
      <c r="T67" s="202">
        <v>1</v>
      </c>
      <c r="U67" s="202">
        <v>1</v>
      </c>
      <c r="V67" s="202">
        <v>73</v>
      </c>
      <c r="W67" s="240">
        <v>1</v>
      </c>
      <c r="X67" s="240">
        <v>1</v>
      </c>
      <c r="Y67" s="240"/>
      <c r="Z67" s="212" t="s">
        <v>1218</v>
      </c>
      <c r="AA67" s="212">
        <v>3</v>
      </c>
      <c r="AB67" s="217">
        <v>15.45</v>
      </c>
      <c r="AC67" s="216">
        <v>4.24</v>
      </c>
      <c r="AD67" s="217">
        <v>18.89</v>
      </c>
      <c r="AE67" s="216">
        <v>3.24</v>
      </c>
      <c r="AF67" s="217">
        <v>15.36</v>
      </c>
      <c r="AG67" s="216">
        <v>4.53</v>
      </c>
      <c r="AH67" s="217">
        <v>16.98</v>
      </c>
      <c r="AI67" s="216">
        <v>3.13</v>
      </c>
      <c r="AJ67" s="218">
        <v>27.22</v>
      </c>
      <c r="AK67" s="216">
        <v>4.2300000000000004</v>
      </c>
      <c r="AL67" s="218">
        <v>39.36</v>
      </c>
      <c r="AM67" s="216">
        <v>4.13</v>
      </c>
      <c r="AN67" s="218">
        <v>27.43</v>
      </c>
      <c r="AO67" s="216">
        <v>4.26</v>
      </c>
      <c r="AP67" s="218">
        <v>32.32</v>
      </c>
      <c r="AQ67" s="216">
        <v>4.63</v>
      </c>
      <c r="AR67" s="256">
        <v>39.36</v>
      </c>
      <c r="AS67" s="216">
        <v>4.13</v>
      </c>
      <c r="AT67" s="256">
        <v>27.22</v>
      </c>
      <c r="AU67" s="216">
        <v>4.2300000000000004</v>
      </c>
      <c r="AV67" s="256">
        <v>32.32</v>
      </c>
      <c r="AW67" s="216">
        <v>4.63</v>
      </c>
      <c r="AX67" s="256">
        <v>27.43</v>
      </c>
      <c r="AY67" s="216">
        <v>4.26</v>
      </c>
      <c r="AZ67" s="216">
        <f t="shared" ref="AZ67:AZ90" si="2">AR67-AT67</f>
        <v>12.14</v>
      </c>
      <c r="BA67" s="216">
        <f t="shared" ref="BA67:BA90" si="3">AV67-AX67</f>
        <v>4.8900000000000006</v>
      </c>
      <c r="BB67" s="219"/>
      <c r="BC67" s="216"/>
      <c r="BD67" s="219"/>
      <c r="BE67" s="216"/>
      <c r="BF67" s="219"/>
      <c r="BG67" s="216"/>
      <c r="BH67" s="219"/>
      <c r="BI67" s="216"/>
      <c r="BJ67" s="216"/>
      <c r="BK67" s="216"/>
      <c r="BL67" s="216"/>
      <c r="BM67" s="216"/>
      <c r="BN67" s="216"/>
      <c r="BO67" s="216"/>
      <c r="BP67" s="216"/>
      <c r="BQ67" s="216"/>
      <c r="BR67" s="216"/>
    </row>
    <row r="68" spans="1:70" x14ac:dyDescent="0.25">
      <c r="A68" s="212"/>
      <c r="B68" s="212">
        <v>67</v>
      </c>
      <c r="C68" s="212">
        <v>66</v>
      </c>
      <c r="D68" s="213" t="s">
        <v>1035</v>
      </c>
      <c r="E68" s="254" t="s">
        <v>2072</v>
      </c>
      <c r="F68" s="212" t="s">
        <v>1923</v>
      </c>
      <c r="G68" s="212" t="s">
        <v>1924</v>
      </c>
      <c r="H68" s="236">
        <v>2017</v>
      </c>
      <c r="I68" s="214">
        <v>8</v>
      </c>
      <c r="J68" s="212" t="s">
        <v>1279</v>
      </c>
      <c r="K68" s="215">
        <v>84</v>
      </c>
      <c r="L68" s="216">
        <v>42</v>
      </c>
      <c r="M68" s="216">
        <v>42</v>
      </c>
      <c r="N68" s="215">
        <v>41</v>
      </c>
      <c r="O68" s="215">
        <v>43</v>
      </c>
      <c r="P68" s="202"/>
      <c r="Q68" s="202"/>
      <c r="R68" s="202"/>
      <c r="S68" s="202"/>
      <c r="T68" s="202"/>
      <c r="U68" s="202"/>
      <c r="V68" s="202">
        <v>74</v>
      </c>
      <c r="W68" s="240"/>
      <c r="X68" s="240"/>
      <c r="Y68" s="240"/>
      <c r="Z68" s="212" t="s">
        <v>1395</v>
      </c>
      <c r="AA68" s="212">
        <v>1</v>
      </c>
      <c r="AB68" s="217">
        <v>13.4</v>
      </c>
      <c r="AC68" s="216">
        <v>2.7</v>
      </c>
      <c r="AD68" s="217">
        <v>15.7</v>
      </c>
      <c r="AE68" s="216">
        <v>2.7</v>
      </c>
      <c r="AF68" s="217">
        <v>13.5</v>
      </c>
      <c r="AG68" s="216">
        <v>2.9</v>
      </c>
      <c r="AH68" s="217">
        <v>13.9</v>
      </c>
      <c r="AI68" s="216">
        <v>2.2999999999999998</v>
      </c>
      <c r="AJ68" s="218">
        <v>62.5</v>
      </c>
      <c r="AK68" s="216">
        <v>3.5</v>
      </c>
      <c r="AL68" s="218">
        <v>68.900000000000006</v>
      </c>
      <c r="AM68" s="216">
        <v>2.2999999999999998</v>
      </c>
      <c r="AN68" s="218">
        <v>62.7</v>
      </c>
      <c r="AO68" s="216">
        <v>3.4</v>
      </c>
      <c r="AP68" s="218">
        <v>63.5</v>
      </c>
      <c r="AQ68" s="216">
        <v>2.8</v>
      </c>
      <c r="AR68" s="256">
        <v>68.900000000000006</v>
      </c>
      <c r="AS68" s="216">
        <v>2.2999999999999998</v>
      </c>
      <c r="AT68" s="256">
        <v>62.5</v>
      </c>
      <c r="AU68" s="216">
        <v>3.5</v>
      </c>
      <c r="AV68" s="256">
        <v>63.5</v>
      </c>
      <c r="AW68" s="216">
        <v>2.8</v>
      </c>
      <c r="AX68" s="256">
        <v>62.7</v>
      </c>
      <c r="AY68" s="216">
        <v>3.4</v>
      </c>
      <c r="AZ68" s="216">
        <f t="shared" si="2"/>
        <v>6.4000000000000057</v>
      </c>
      <c r="BA68" s="216">
        <f t="shared" si="3"/>
        <v>0.79999999999999716</v>
      </c>
      <c r="BB68" s="219"/>
      <c r="BC68" s="216"/>
      <c r="BD68" s="219"/>
      <c r="BE68" s="216"/>
      <c r="BF68" s="219"/>
      <c r="BG68" s="216"/>
      <c r="BH68" s="219"/>
      <c r="BI68" s="216"/>
      <c r="BJ68" s="216"/>
      <c r="BK68" s="216"/>
      <c r="BL68" s="216"/>
      <c r="BM68" s="216"/>
      <c r="BN68" s="216"/>
      <c r="BO68" s="216"/>
      <c r="BP68" s="216"/>
      <c r="BQ68" s="216"/>
      <c r="BR68" s="216"/>
    </row>
    <row r="69" spans="1:70" x14ac:dyDescent="0.25">
      <c r="A69" s="212"/>
      <c r="B69" s="212">
        <v>68</v>
      </c>
      <c r="C69" s="212">
        <v>67</v>
      </c>
      <c r="D69" s="213" t="s">
        <v>1925</v>
      </c>
      <c r="E69" s="203"/>
      <c r="F69" s="212" t="s">
        <v>1926</v>
      </c>
      <c r="G69" s="212" t="s">
        <v>1910</v>
      </c>
      <c r="H69" s="236">
        <v>2016</v>
      </c>
      <c r="I69" s="214">
        <v>12</v>
      </c>
      <c r="J69" s="212" t="s">
        <v>1279</v>
      </c>
      <c r="K69" s="215">
        <v>75</v>
      </c>
      <c r="L69" s="216">
        <v>37</v>
      </c>
      <c r="M69" s="216">
        <v>38</v>
      </c>
      <c r="N69" s="215">
        <v>51</v>
      </c>
      <c r="O69" s="215">
        <v>24</v>
      </c>
      <c r="P69" s="202" t="s">
        <v>1928</v>
      </c>
      <c r="Q69" s="202"/>
      <c r="R69" s="202">
        <v>1</v>
      </c>
      <c r="S69" s="202">
        <v>1</v>
      </c>
      <c r="T69" s="202">
        <v>1</v>
      </c>
      <c r="U69" s="202">
        <v>1</v>
      </c>
      <c r="V69" s="202">
        <v>72</v>
      </c>
      <c r="W69" s="240"/>
      <c r="X69" s="240">
        <v>1</v>
      </c>
      <c r="Y69" s="240">
        <v>1</v>
      </c>
      <c r="Z69" s="212" t="s">
        <v>1395</v>
      </c>
      <c r="AA69" s="212">
        <v>1</v>
      </c>
      <c r="AB69" s="217"/>
      <c r="AC69" s="216"/>
      <c r="AD69" s="217"/>
      <c r="AE69" s="216"/>
      <c r="AF69" s="217"/>
      <c r="AG69" s="216"/>
      <c r="AH69" s="217"/>
      <c r="AI69" s="216"/>
      <c r="AJ69" s="218">
        <v>33.56</v>
      </c>
      <c r="AK69" s="216">
        <v>6.12</v>
      </c>
      <c r="AL69" s="218">
        <v>28.13</v>
      </c>
      <c r="AM69" s="216">
        <v>6.42</v>
      </c>
      <c r="AN69" s="218">
        <v>33.53</v>
      </c>
      <c r="AO69" s="216">
        <v>6.44</v>
      </c>
      <c r="AP69" s="218">
        <v>30.71</v>
      </c>
      <c r="AQ69" s="216">
        <v>6.45</v>
      </c>
      <c r="AR69" s="256">
        <v>33.56</v>
      </c>
      <c r="AS69" s="216">
        <v>6.12</v>
      </c>
      <c r="AT69" s="256">
        <v>28.13</v>
      </c>
      <c r="AU69" s="216">
        <v>6.42</v>
      </c>
      <c r="AV69" s="256">
        <v>33.53</v>
      </c>
      <c r="AW69" s="216">
        <v>6.44</v>
      </c>
      <c r="AX69" s="256">
        <v>30.71</v>
      </c>
      <c r="AY69" s="216">
        <v>6.45</v>
      </c>
      <c r="AZ69" s="216">
        <f t="shared" si="2"/>
        <v>5.4300000000000033</v>
      </c>
      <c r="BA69" s="216">
        <f t="shared" si="3"/>
        <v>2.8200000000000003</v>
      </c>
      <c r="BB69" s="219">
        <v>23.14</v>
      </c>
      <c r="BC69" s="216">
        <v>2.3199999999999998</v>
      </c>
      <c r="BD69" s="219">
        <v>28.57</v>
      </c>
      <c r="BE69" s="216">
        <v>4.3099999999999996</v>
      </c>
      <c r="BF69" s="219">
        <v>23.23</v>
      </c>
      <c r="BG69" s="216">
        <v>2.34</v>
      </c>
      <c r="BH69" s="219">
        <v>25.56</v>
      </c>
      <c r="BI69" s="216">
        <v>3.31</v>
      </c>
      <c r="BJ69" s="216"/>
      <c r="BK69" s="216"/>
      <c r="BL69" s="216"/>
      <c r="BM69" s="216"/>
      <c r="BN69" s="216"/>
      <c r="BO69" s="216"/>
      <c r="BP69" s="216"/>
      <c r="BQ69" s="216"/>
      <c r="BR69" s="216"/>
    </row>
    <row r="70" spans="1:70" x14ac:dyDescent="0.25">
      <c r="A70" s="212"/>
      <c r="B70" s="212">
        <v>69</v>
      </c>
      <c r="C70" s="212">
        <v>68</v>
      </c>
      <c r="D70" s="220" t="s">
        <v>1929</v>
      </c>
      <c r="E70" s="254" t="s">
        <v>2072</v>
      </c>
      <c r="F70" s="212" t="s">
        <v>1930</v>
      </c>
      <c r="G70" s="212" t="s">
        <v>1931</v>
      </c>
      <c r="H70" s="236">
        <v>2016</v>
      </c>
      <c r="I70" s="214">
        <v>6</v>
      </c>
      <c r="J70" s="212" t="s">
        <v>1278</v>
      </c>
      <c r="K70" s="215">
        <v>150</v>
      </c>
      <c r="L70" s="216">
        <v>75</v>
      </c>
      <c r="M70" s="216">
        <v>75</v>
      </c>
      <c r="N70" s="215">
        <v>117</v>
      </c>
      <c r="O70" s="215">
        <v>34</v>
      </c>
      <c r="P70" s="202" t="s">
        <v>1932</v>
      </c>
      <c r="Q70" s="202"/>
      <c r="R70" s="202">
        <v>1</v>
      </c>
      <c r="S70" s="202">
        <v>1</v>
      </c>
      <c r="T70" s="202">
        <v>1</v>
      </c>
      <c r="U70" s="202">
        <v>1</v>
      </c>
      <c r="V70" s="202">
        <v>75</v>
      </c>
      <c r="W70" s="240">
        <v>1</v>
      </c>
      <c r="X70" s="240">
        <v>1</v>
      </c>
      <c r="Y70" s="240"/>
      <c r="Z70" s="212" t="s">
        <v>1395</v>
      </c>
      <c r="AA70" s="212">
        <v>1</v>
      </c>
      <c r="AB70" s="217">
        <v>17.059999999999999</v>
      </c>
      <c r="AC70" s="216">
        <v>3.74</v>
      </c>
      <c r="AD70" s="217">
        <v>26.41</v>
      </c>
      <c r="AE70" s="216">
        <v>2.4700000000000002</v>
      </c>
      <c r="AF70" s="217">
        <v>16.920000000000002</v>
      </c>
      <c r="AG70" s="216">
        <v>3.78</v>
      </c>
      <c r="AH70" s="217">
        <v>21.25</v>
      </c>
      <c r="AI70" s="216">
        <v>2.76</v>
      </c>
      <c r="AJ70" s="218">
        <v>35.909999999999997</v>
      </c>
      <c r="AK70" s="216">
        <v>6.42</v>
      </c>
      <c r="AL70" s="218">
        <v>48.62</v>
      </c>
      <c r="AM70" s="216">
        <v>6.17</v>
      </c>
      <c r="AN70" s="218">
        <v>35.83</v>
      </c>
      <c r="AO70" s="216">
        <v>6.48</v>
      </c>
      <c r="AP70" s="218">
        <v>40.08</v>
      </c>
      <c r="AQ70" s="216">
        <v>6.53</v>
      </c>
      <c r="AR70" s="256">
        <v>48.62</v>
      </c>
      <c r="AS70" s="216">
        <v>6.17</v>
      </c>
      <c r="AT70" s="256">
        <v>35.909999999999997</v>
      </c>
      <c r="AU70" s="216">
        <v>6.42</v>
      </c>
      <c r="AV70" s="256">
        <v>40.08</v>
      </c>
      <c r="AW70" s="216">
        <v>6.53</v>
      </c>
      <c r="AX70" s="256">
        <v>35.83</v>
      </c>
      <c r="AY70" s="216">
        <v>6.48</v>
      </c>
      <c r="AZ70" s="216">
        <f t="shared" si="2"/>
        <v>12.71</v>
      </c>
      <c r="BA70" s="216">
        <f t="shared" si="3"/>
        <v>4.25</v>
      </c>
      <c r="BB70" s="219"/>
      <c r="BC70" s="216"/>
      <c r="BD70" s="219"/>
      <c r="BE70" s="216"/>
      <c r="BF70" s="219"/>
      <c r="BG70" s="216"/>
      <c r="BH70" s="219"/>
      <c r="BI70" s="216"/>
      <c r="BJ70" s="216"/>
      <c r="BK70" s="216"/>
      <c r="BL70" s="216"/>
      <c r="BM70" s="216"/>
      <c r="BN70" s="216"/>
      <c r="BO70" s="216"/>
      <c r="BP70" s="216"/>
      <c r="BQ70" s="216"/>
      <c r="BR70" s="216"/>
    </row>
    <row r="71" spans="1:70" x14ac:dyDescent="0.25">
      <c r="A71" s="212"/>
      <c r="B71" s="212">
        <v>70</v>
      </c>
      <c r="C71" s="212">
        <v>69</v>
      </c>
      <c r="D71" s="213" t="s">
        <v>1933</v>
      </c>
      <c r="E71" s="254" t="s">
        <v>2072</v>
      </c>
      <c r="F71" s="212" t="s">
        <v>1934</v>
      </c>
      <c r="G71" s="212" t="s">
        <v>401</v>
      </c>
      <c r="H71" s="236">
        <v>2017</v>
      </c>
      <c r="I71" s="214">
        <v>4</v>
      </c>
      <c r="J71" s="212" t="s">
        <v>1281</v>
      </c>
      <c r="K71" s="215">
        <v>63</v>
      </c>
      <c r="L71" s="216">
        <v>31</v>
      </c>
      <c r="M71" s="216">
        <v>32</v>
      </c>
      <c r="N71" s="215">
        <v>34</v>
      </c>
      <c r="O71" s="215">
        <v>19</v>
      </c>
      <c r="P71" s="202" t="s">
        <v>1935</v>
      </c>
      <c r="Q71" s="202"/>
      <c r="R71" s="202">
        <v>1</v>
      </c>
      <c r="S71" s="202">
        <v>1</v>
      </c>
      <c r="T71" s="202">
        <v>1</v>
      </c>
      <c r="U71" s="202">
        <v>1</v>
      </c>
      <c r="V71" s="202">
        <v>74</v>
      </c>
      <c r="W71" s="240">
        <v>1</v>
      </c>
      <c r="X71" s="240">
        <v>1</v>
      </c>
      <c r="Y71" s="240"/>
      <c r="Z71" s="212" t="s">
        <v>1395</v>
      </c>
      <c r="AA71" s="212">
        <v>1</v>
      </c>
      <c r="AB71" s="217">
        <v>10.8</v>
      </c>
      <c r="AC71" s="216">
        <v>2.5</v>
      </c>
      <c r="AD71" s="217">
        <v>17.3</v>
      </c>
      <c r="AE71" s="216">
        <v>3.3</v>
      </c>
      <c r="AF71" s="217">
        <v>10</v>
      </c>
      <c r="AG71" s="216">
        <v>3</v>
      </c>
      <c r="AH71" s="217">
        <v>15.5</v>
      </c>
      <c r="AI71" s="216">
        <v>2.6</v>
      </c>
      <c r="AJ71" s="218">
        <v>17.3</v>
      </c>
      <c r="AK71" s="216">
        <v>3.1</v>
      </c>
      <c r="AL71" s="218">
        <v>28.4</v>
      </c>
      <c r="AM71" s="216">
        <v>4.4000000000000004</v>
      </c>
      <c r="AN71" s="218">
        <v>19.7</v>
      </c>
      <c r="AO71" s="216">
        <v>3.2</v>
      </c>
      <c r="AP71" s="218">
        <v>29</v>
      </c>
      <c r="AQ71" s="216">
        <v>3.7</v>
      </c>
      <c r="AR71" s="256">
        <v>28.4</v>
      </c>
      <c r="AS71" s="216">
        <v>4.4000000000000004</v>
      </c>
      <c r="AT71" s="256">
        <v>17.3</v>
      </c>
      <c r="AU71" s="216">
        <v>3.1</v>
      </c>
      <c r="AV71" s="256">
        <v>29</v>
      </c>
      <c r="AW71" s="216">
        <v>3.7</v>
      </c>
      <c r="AX71" s="256">
        <v>19.7</v>
      </c>
      <c r="AY71" s="216">
        <v>3.2</v>
      </c>
      <c r="AZ71" s="216">
        <f t="shared" si="2"/>
        <v>11.099999999999998</v>
      </c>
      <c r="BA71" s="216">
        <f t="shared" si="3"/>
        <v>9.3000000000000007</v>
      </c>
      <c r="BB71" s="219"/>
      <c r="BC71" s="216"/>
      <c r="BD71" s="219"/>
      <c r="BE71" s="216"/>
      <c r="BF71" s="219"/>
      <c r="BG71" s="216"/>
      <c r="BH71" s="219"/>
      <c r="BI71" s="216"/>
      <c r="BJ71" s="216"/>
      <c r="BK71" s="216"/>
      <c r="BL71" s="216"/>
      <c r="BM71" s="216"/>
      <c r="BN71" s="216"/>
      <c r="BO71" s="216"/>
      <c r="BP71" s="216"/>
      <c r="BQ71" s="216"/>
      <c r="BR71" s="216"/>
    </row>
    <row r="72" spans="1:70" x14ac:dyDescent="0.25">
      <c r="A72" s="212"/>
      <c r="B72" s="212">
        <v>71</v>
      </c>
      <c r="C72" s="212">
        <v>70</v>
      </c>
      <c r="D72" s="213" t="s">
        <v>1936</v>
      </c>
      <c r="E72" s="203"/>
      <c r="F72" s="212" t="s">
        <v>1937</v>
      </c>
      <c r="G72" s="212" t="s">
        <v>1982</v>
      </c>
      <c r="H72" s="236">
        <v>2017</v>
      </c>
      <c r="I72" s="214">
        <v>7</v>
      </c>
      <c r="J72" s="212" t="s">
        <v>1275</v>
      </c>
      <c r="K72" s="215">
        <v>60</v>
      </c>
      <c r="L72" s="216">
        <v>30</v>
      </c>
      <c r="M72" s="216">
        <v>30</v>
      </c>
      <c r="N72" s="215">
        <v>32</v>
      </c>
      <c r="O72" s="215">
        <v>82</v>
      </c>
      <c r="P72" s="202" t="s">
        <v>1938</v>
      </c>
      <c r="Q72" s="202"/>
      <c r="R72" s="202"/>
      <c r="S72" s="202">
        <v>1</v>
      </c>
      <c r="T72" s="202">
        <v>1</v>
      </c>
      <c r="U72" s="202">
        <v>1</v>
      </c>
      <c r="V72" s="202">
        <v>70</v>
      </c>
      <c r="W72" s="240">
        <v>1</v>
      </c>
      <c r="X72" s="240">
        <v>1</v>
      </c>
      <c r="Y72" s="240">
        <v>1</v>
      </c>
      <c r="Z72" s="212" t="s">
        <v>1395</v>
      </c>
      <c r="AA72" s="212">
        <v>1</v>
      </c>
      <c r="AB72" s="217">
        <v>17.73</v>
      </c>
      <c r="AC72" s="216">
        <v>3.12</v>
      </c>
      <c r="AD72" s="217">
        <v>21.63</v>
      </c>
      <c r="AE72" s="216">
        <v>3.57</v>
      </c>
      <c r="AF72" s="217">
        <v>17.96</v>
      </c>
      <c r="AG72" s="216">
        <v>3.37</v>
      </c>
      <c r="AH72" s="217">
        <v>18.829999999999998</v>
      </c>
      <c r="AI72" s="216">
        <v>3.42</v>
      </c>
      <c r="AJ72" s="218">
        <v>33.36</v>
      </c>
      <c r="AK72" s="216">
        <v>3.61</v>
      </c>
      <c r="AL72" s="218">
        <v>28.67</v>
      </c>
      <c r="AM72" s="216">
        <v>3.72</v>
      </c>
      <c r="AN72" s="218">
        <v>32.96</v>
      </c>
      <c r="AO72" s="216">
        <v>3.54</v>
      </c>
      <c r="AP72" s="218">
        <v>31.16</v>
      </c>
      <c r="AQ72" s="216">
        <v>3.21</v>
      </c>
      <c r="AR72" s="256">
        <v>33.36</v>
      </c>
      <c r="AS72" s="216">
        <v>3.61</v>
      </c>
      <c r="AT72" s="256">
        <v>28.67</v>
      </c>
      <c r="AU72" s="216">
        <v>3.72</v>
      </c>
      <c r="AV72" s="256">
        <v>32.96</v>
      </c>
      <c r="AW72" s="216">
        <v>3.54</v>
      </c>
      <c r="AX72" s="256">
        <v>31.16</v>
      </c>
      <c r="AY72" s="216">
        <v>3.21</v>
      </c>
      <c r="AZ72" s="216">
        <f t="shared" si="2"/>
        <v>4.6899999999999977</v>
      </c>
      <c r="BA72" s="216">
        <f t="shared" si="3"/>
        <v>1.8000000000000007</v>
      </c>
      <c r="BB72" s="219">
        <v>22.26</v>
      </c>
      <c r="BC72" s="216">
        <v>4.01</v>
      </c>
      <c r="BD72" s="219">
        <v>27.83</v>
      </c>
      <c r="BE72" s="216">
        <v>4.46</v>
      </c>
      <c r="BF72" s="219">
        <v>23.03</v>
      </c>
      <c r="BG72" s="216">
        <v>3.35</v>
      </c>
      <c r="BH72" s="219">
        <v>25.43</v>
      </c>
      <c r="BI72" s="216">
        <v>4.28</v>
      </c>
      <c r="BJ72" s="216"/>
      <c r="BK72" s="216"/>
      <c r="BL72" s="216"/>
      <c r="BM72" s="216"/>
      <c r="BN72" s="216"/>
      <c r="BO72" s="216"/>
      <c r="BP72" s="216"/>
      <c r="BQ72" s="216"/>
      <c r="BR72" s="216"/>
    </row>
    <row r="73" spans="1:70" x14ac:dyDescent="0.25">
      <c r="A73" s="212"/>
      <c r="B73" s="212">
        <v>72</v>
      </c>
      <c r="C73" s="212">
        <v>71</v>
      </c>
      <c r="D73" s="213" t="s">
        <v>1940</v>
      </c>
      <c r="E73" s="254" t="s">
        <v>2072</v>
      </c>
      <c r="F73" s="212" t="s">
        <v>1939</v>
      </c>
      <c r="G73" s="212" t="s">
        <v>1867</v>
      </c>
      <c r="H73" s="236">
        <v>2016</v>
      </c>
      <c r="I73" s="214">
        <v>10</v>
      </c>
      <c r="J73" s="212" t="s">
        <v>1275</v>
      </c>
      <c r="K73" s="215">
        <v>118</v>
      </c>
      <c r="L73" s="216">
        <v>59</v>
      </c>
      <c r="M73" s="216">
        <v>59</v>
      </c>
      <c r="N73" s="215">
        <v>62</v>
      </c>
      <c r="O73" s="215">
        <v>56</v>
      </c>
      <c r="P73" s="202" t="s">
        <v>1941</v>
      </c>
      <c r="Q73" s="202"/>
      <c r="R73" s="202">
        <v>1</v>
      </c>
      <c r="S73" s="202">
        <v>1</v>
      </c>
      <c r="T73" s="202">
        <v>1</v>
      </c>
      <c r="U73" s="202">
        <v>1</v>
      </c>
      <c r="V73" s="202">
        <v>72.209999999999994</v>
      </c>
      <c r="W73" s="240">
        <v>1</v>
      </c>
      <c r="X73" s="240">
        <v>1</v>
      </c>
      <c r="Y73" s="240">
        <v>1</v>
      </c>
      <c r="Z73" s="212" t="s">
        <v>1395</v>
      </c>
      <c r="AA73" s="212">
        <v>1</v>
      </c>
      <c r="AB73" s="217">
        <v>15.72</v>
      </c>
      <c r="AC73" s="216">
        <v>1.72</v>
      </c>
      <c r="AD73" s="217">
        <v>24.62</v>
      </c>
      <c r="AE73" s="216">
        <v>2.34</v>
      </c>
      <c r="AF73" s="217">
        <v>15.42</v>
      </c>
      <c r="AG73" s="216">
        <v>1.52</v>
      </c>
      <c r="AH73" s="217">
        <v>19.989999999999998</v>
      </c>
      <c r="AI73" s="216">
        <v>2.12</v>
      </c>
      <c r="AJ73" s="218">
        <v>32.479999999999997</v>
      </c>
      <c r="AK73" s="216">
        <v>2.13</v>
      </c>
      <c r="AL73" s="218">
        <v>62.34</v>
      </c>
      <c r="AM73" s="216">
        <v>4.32</v>
      </c>
      <c r="AN73" s="218">
        <v>32.130000000000003</v>
      </c>
      <c r="AO73" s="216">
        <v>2.4500000000000002</v>
      </c>
      <c r="AP73" s="218">
        <v>45.33</v>
      </c>
      <c r="AQ73" s="216">
        <v>3.23</v>
      </c>
      <c r="AR73" s="256">
        <v>62.34</v>
      </c>
      <c r="AS73" s="216">
        <v>4.32</v>
      </c>
      <c r="AT73" s="256">
        <v>32.479999999999997</v>
      </c>
      <c r="AU73" s="216">
        <v>2.13</v>
      </c>
      <c r="AV73" s="256">
        <v>45.33</v>
      </c>
      <c r="AW73" s="216">
        <v>3.23</v>
      </c>
      <c r="AX73" s="256">
        <v>32.130000000000003</v>
      </c>
      <c r="AY73" s="216">
        <v>2.4500000000000002</v>
      </c>
      <c r="AZ73" s="216">
        <f t="shared" si="2"/>
        <v>29.860000000000007</v>
      </c>
      <c r="BA73" s="216">
        <f t="shared" si="3"/>
        <v>13.199999999999996</v>
      </c>
      <c r="BB73" s="219">
        <v>24.56</v>
      </c>
      <c r="BC73" s="216">
        <v>3.31</v>
      </c>
      <c r="BD73" s="219">
        <v>46.65</v>
      </c>
      <c r="BE73" s="216">
        <v>3.49</v>
      </c>
      <c r="BF73" s="219">
        <v>23.78</v>
      </c>
      <c r="BG73" s="216">
        <v>3.1</v>
      </c>
      <c r="BH73" s="219">
        <v>25.21</v>
      </c>
      <c r="BI73" s="216">
        <v>2.76</v>
      </c>
      <c r="BJ73" s="216"/>
      <c r="BK73" s="216"/>
      <c r="BL73" s="216"/>
      <c r="BM73" s="216"/>
      <c r="BN73" s="216"/>
      <c r="BO73" s="216"/>
      <c r="BP73" s="216"/>
      <c r="BQ73" s="216"/>
      <c r="BR73" s="216"/>
    </row>
    <row r="74" spans="1:70" x14ac:dyDescent="0.25">
      <c r="A74" s="212"/>
      <c r="B74" s="212">
        <v>73</v>
      </c>
      <c r="C74" s="212">
        <v>72</v>
      </c>
      <c r="D74" s="213" t="s">
        <v>1976</v>
      </c>
      <c r="E74" s="203"/>
      <c r="F74" s="212" t="s">
        <v>1977</v>
      </c>
      <c r="G74" s="212" t="s">
        <v>1997</v>
      </c>
      <c r="H74" s="236">
        <v>2017</v>
      </c>
      <c r="I74" s="214">
        <v>8</v>
      </c>
      <c r="J74" s="212" t="s">
        <v>1284</v>
      </c>
      <c r="K74" s="215">
        <v>40</v>
      </c>
      <c r="L74" s="216">
        <v>20</v>
      </c>
      <c r="M74" s="216">
        <v>20</v>
      </c>
      <c r="N74" s="215">
        <v>22</v>
      </c>
      <c r="O74" s="215">
        <v>18</v>
      </c>
      <c r="P74" s="202" t="s">
        <v>1979</v>
      </c>
      <c r="Q74" s="202"/>
      <c r="R74" s="202"/>
      <c r="S74" s="202">
        <v>1</v>
      </c>
      <c r="T74" s="202">
        <v>1</v>
      </c>
      <c r="U74" s="202">
        <v>1</v>
      </c>
      <c r="V74" s="202">
        <v>81</v>
      </c>
      <c r="W74" s="240">
        <v>1</v>
      </c>
      <c r="X74" s="240">
        <v>1</v>
      </c>
      <c r="Y74" s="240"/>
      <c r="Z74" s="212" t="s">
        <v>1218</v>
      </c>
      <c r="AA74" s="212">
        <v>3</v>
      </c>
      <c r="AB74" s="217">
        <v>21.63</v>
      </c>
      <c r="AC74" s="216">
        <v>3.7</v>
      </c>
      <c r="AD74" s="217">
        <v>23.95</v>
      </c>
      <c r="AE74" s="216">
        <v>2.63</v>
      </c>
      <c r="AF74" s="217">
        <v>21.61</v>
      </c>
      <c r="AG74" s="216">
        <v>3.4</v>
      </c>
      <c r="AH74" s="217">
        <v>22.28</v>
      </c>
      <c r="AI74" s="216">
        <v>2.61</v>
      </c>
      <c r="AJ74" s="218">
        <v>16.23</v>
      </c>
      <c r="AK74" s="216">
        <v>1.25</v>
      </c>
      <c r="AL74" s="218">
        <v>14.88</v>
      </c>
      <c r="AM74" s="216">
        <v>1.23</v>
      </c>
      <c r="AN74" s="218">
        <v>16.29</v>
      </c>
      <c r="AO74" s="216">
        <v>1.22</v>
      </c>
      <c r="AP74" s="218">
        <v>15.18</v>
      </c>
      <c r="AQ74" s="216">
        <v>1.56</v>
      </c>
      <c r="AR74" s="256">
        <v>16.23</v>
      </c>
      <c r="AS74" s="216">
        <v>1.25</v>
      </c>
      <c r="AT74" s="256">
        <v>14.88</v>
      </c>
      <c r="AU74" s="216">
        <v>1.23</v>
      </c>
      <c r="AV74" s="256">
        <v>16.29</v>
      </c>
      <c r="AW74" s="216">
        <v>1.22</v>
      </c>
      <c r="AX74" s="256">
        <v>15.18</v>
      </c>
      <c r="AY74" s="216">
        <v>1.56</v>
      </c>
      <c r="AZ74" s="216">
        <f t="shared" si="2"/>
        <v>1.3499999999999996</v>
      </c>
      <c r="BA74" s="216">
        <f t="shared" si="3"/>
        <v>1.1099999999999994</v>
      </c>
      <c r="BB74" s="219"/>
      <c r="BC74" s="216"/>
      <c r="BD74" s="219"/>
      <c r="BE74" s="216"/>
      <c r="BF74" s="219"/>
      <c r="BG74" s="216"/>
      <c r="BH74" s="219"/>
      <c r="BI74" s="216"/>
      <c r="BJ74" s="216"/>
      <c r="BK74" s="216"/>
      <c r="BL74" s="216"/>
      <c r="BM74" s="216"/>
      <c r="BN74" s="216"/>
      <c r="BO74" s="216"/>
      <c r="BP74" s="216"/>
      <c r="BQ74" s="216"/>
      <c r="BR74" s="216"/>
    </row>
    <row r="75" spans="1:70" x14ac:dyDescent="0.25">
      <c r="A75" s="212"/>
      <c r="B75" s="212">
        <v>74</v>
      </c>
      <c r="C75" s="212">
        <v>73</v>
      </c>
      <c r="D75" s="213" t="s">
        <v>1981</v>
      </c>
      <c r="E75" s="203"/>
      <c r="F75" s="212" t="s">
        <v>979</v>
      </c>
      <c r="G75" s="212" t="s">
        <v>277</v>
      </c>
      <c r="H75" s="236">
        <v>2017</v>
      </c>
      <c r="I75" s="214">
        <v>4</v>
      </c>
      <c r="J75" s="212" t="s">
        <v>1275</v>
      </c>
      <c r="K75" s="215">
        <v>62</v>
      </c>
      <c r="L75" s="216">
        <v>31</v>
      </c>
      <c r="M75" s="216">
        <v>31</v>
      </c>
      <c r="N75" s="215">
        <v>35</v>
      </c>
      <c r="O75" s="215">
        <v>27</v>
      </c>
      <c r="P75" s="202" t="s">
        <v>1491</v>
      </c>
      <c r="Q75" s="202"/>
      <c r="R75" s="202">
        <v>1</v>
      </c>
      <c r="S75" s="202">
        <v>1</v>
      </c>
      <c r="T75" s="202">
        <v>1</v>
      </c>
      <c r="U75" s="202">
        <v>1</v>
      </c>
      <c r="V75" s="202">
        <v>72</v>
      </c>
      <c r="W75" s="240">
        <v>1</v>
      </c>
      <c r="X75" s="240"/>
      <c r="Y75" s="240">
        <v>1</v>
      </c>
      <c r="Z75" s="212" t="s">
        <v>1218</v>
      </c>
      <c r="AA75" s="212">
        <v>3</v>
      </c>
      <c r="AB75" s="217">
        <v>19.649999999999999</v>
      </c>
      <c r="AC75" s="216">
        <v>4.37</v>
      </c>
      <c r="AD75" s="217">
        <v>27.49</v>
      </c>
      <c r="AE75" s="216">
        <v>5.15</v>
      </c>
      <c r="AF75" s="217">
        <v>19.88</v>
      </c>
      <c r="AG75" s="216">
        <v>4.0599999999999996</v>
      </c>
      <c r="AH75" s="217">
        <v>20.309999999999999</v>
      </c>
      <c r="AI75" s="216">
        <v>3.82</v>
      </c>
      <c r="AJ75" s="218"/>
      <c r="AK75" s="216"/>
      <c r="AL75" s="218"/>
      <c r="AM75" s="216"/>
      <c r="AN75" s="218"/>
      <c r="AO75" s="216"/>
      <c r="AP75" s="218"/>
      <c r="AQ75" s="216"/>
      <c r="AR75" s="256"/>
      <c r="AS75" s="216"/>
      <c r="AT75" s="256"/>
      <c r="AU75" s="216"/>
      <c r="AV75" s="256"/>
      <c r="AW75" s="216"/>
      <c r="AX75" s="256"/>
      <c r="AY75" s="216"/>
      <c r="AZ75" s="216">
        <f t="shared" si="2"/>
        <v>0</v>
      </c>
      <c r="BA75" s="216">
        <f t="shared" si="3"/>
        <v>0</v>
      </c>
      <c r="BB75" s="219">
        <v>22.91</v>
      </c>
      <c r="BC75" s="216">
        <v>4.16</v>
      </c>
      <c r="BD75" s="219">
        <v>37.630000000000003</v>
      </c>
      <c r="BE75" s="216">
        <v>5.72</v>
      </c>
      <c r="BF75" s="219">
        <v>23.03</v>
      </c>
      <c r="BG75" s="216">
        <v>5.34</v>
      </c>
      <c r="BH75" s="219">
        <v>26.85</v>
      </c>
      <c r="BI75" s="216">
        <v>2.09</v>
      </c>
      <c r="BJ75" s="216"/>
      <c r="BK75" s="216"/>
      <c r="BL75" s="216"/>
      <c r="BM75" s="216"/>
      <c r="BN75" s="216"/>
      <c r="BO75" s="216"/>
      <c r="BP75" s="216"/>
      <c r="BQ75" s="216"/>
      <c r="BR75" s="216"/>
    </row>
    <row r="76" spans="1:70" x14ac:dyDescent="0.25">
      <c r="A76" s="212"/>
      <c r="B76" s="212">
        <v>75</v>
      </c>
      <c r="C76" s="212">
        <v>74</v>
      </c>
      <c r="D76" s="213" t="s">
        <v>1988</v>
      </c>
      <c r="E76" s="203"/>
      <c r="F76" s="212" t="s">
        <v>1989</v>
      </c>
      <c r="G76" s="212" t="s">
        <v>1990</v>
      </c>
      <c r="H76" s="236">
        <v>2017</v>
      </c>
      <c r="I76" s="214">
        <v>2</v>
      </c>
      <c r="J76" s="212" t="s">
        <v>1282</v>
      </c>
      <c r="K76" s="215">
        <v>76</v>
      </c>
      <c r="L76" s="216">
        <v>38</v>
      </c>
      <c r="M76" s="216">
        <v>38</v>
      </c>
      <c r="N76" s="215">
        <v>47</v>
      </c>
      <c r="O76" s="215">
        <v>29</v>
      </c>
      <c r="P76" s="202" t="s">
        <v>1992</v>
      </c>
      <c r="Q76" s="202"/>
      <c r="R76" s="202">
        <v>1</v>
      </c>
      <c r="S76" s="202">
        <v>1</v>
      </c>
      <c r="T76" s="202">
        <v>1</v>
      </c>
      <c r="U76" s="202">
        <v>1</v>
      </c>
      <c r="V76" s="202">
        <v>70</v>
      </c>
      <c r="W76" s="240">
        <v>1</v>
      </c>
      <c r="X76" s="240"/>
      <c r="Y76" s="240"/>
      <c r="Z76" s="212" t="s">
        <v>1395</v>
      </c>
      <c r="AA76" s="212">
        <v>1</v>
      </c>
      <c r="AB76" s="217">
        <v>25.78</v>
      </c>
      <c r="AC76" s="216">
        <v>6.78</v>
      </c>
      <c r="AD76" s="217">
        <v>44.11</v>
      </c>
      <c r="AE76" s="216">
        <v>4.5599999999999996</v>
      </c>
      <c r="AF76" s="217">
        <v>25.67</v>
      </c>
      <c r="AG76" s="216">
        <v>6.61</v>
      </c>
      <c r="AH76" s="217">
        <v>38.15</v>
      </c>
      <c r="AI76" s="216">
        <v>3.54</v>
      </c>
      <c r="AJ76" s="218"/>
      <c r="AK76" s="216"/>
      <c r="AL76" s="218"/>
      <c r="AM76" s="216"/>
      <c r="AN76" s="218"/>
      <c r="AO76" s="216"/>
      <c r="AP76" s="218"/>
      <c r="AQ76" s="216"/>
      <c r="AR76" s="256"/>
      <c r="AS76" s="216"/>
      <c r="AT76" s="256"/>
      <c r="AU76" s="216"/>
      <c r="AV76" s="256"/>
      <c r="AW76" s="216"/>
      <c r="AX76" s="256"/>
      <c r="AY76" s="216"/>
      <c r="AZ76" s="216">
        <f t="shared" si="2"/>
        <v>0</v>
      </c>
      <c r="BA76" s="216">
        <f t="shared" si="3"/>
        <v>0</v>
      </c>
      <c r="BB76" s="219"/>
      <c r="BC76" s="216"/>
      <c r="BD76" s="219"/>
      <c r="BE76" s="216"/>
      <c r="BF76" s="219"/>
      <c r="BG76" s="216"/>
      <c r="BH76" s="219"/>
      <c r="BI76" s="216"/>
      <c r="BJ76" s="216"/>
      <c r="BK76" s="216"/>
      <c r="BL76" s="216"/>
      <c r="BM76" s="216"/>
      <c r="BN76" s="216"/>
      <c r="BO76" s="216"/>
      <c r="BP76" s="216"/>
      <c r="BQ76" s="216"/>
      <c r="BR76" s="216"/>
    </row>
    <row r="77" spans="1:70" x14ac:dyDescent="0.25">
      <c r="A77" s="212"/>
      <c r="B77" s="212"/>
      <c r="C77" s="212">
        <v>75</v>
      </c>
      <c r="D77" s="213" t="s">
        <v>2001</v>
      </c>
      <c r="E77" s="203"/>
      <c r="F77" s="212" t="s">
        <v>2004</v>
      </c>
      <c r="G77" s="242" t="s">
        <v>1851</v>
      </c>
      <c r="H77" s="236">
        <v>2017</v>
      </c>
      <c r="I77" s="214">
        <v>6</v>
      </c>
      <c r="J77" s="242" t="s">
        <v>1275</v>
      </c>
      <c r="K77" s="215">
        <v>60</v>
      </c>
      <c r="L77" s="216">
        <v>30</v>
      </c>
      <c r="M77" s="216">
        <v>30</v>
      </c>
      <c r="N77" s="215">
        <v>29</v>
      </c>
      <c r="O77" s="215">
        <v>31</v>
      </c>
      <c r="P77" s="243" t="s">
        <v>2002</v>
      </c>
      <c r="Q77" s="202"/>
      <c r="R77" s="202">
        <v>1</v>
      </c>
      <c r="S77" s="202">
        <v>1</v>
      </c>
      <c r="T77" s="202">
        <v>1</v>
      </c>
      <c r="U77" s="202"/>
      <c r="V77" s="202">
        <v>69</v>
      </c>
      <c r="W77" s="240">
        <v>1</v>
      </c>
      <c r="X77" s="240">
        <v>1</v>
      </c>
      <c r="Y77" s="240"/>
      <c r="Z77" s="242" t="s">
        <v>1218</v>
      </c>
      <c r="AA77" s="212">
        <v>3</v>
      </c>
      <c r="AB77" s="217">
        <v>16.079999999999998</v>
      </c>
      <c r="AC77" s="216">
        <v>1.53</v>
      </c>
      <c r="AD77" s="217">
        <v>19.18</v>
      </c>
      <c r="AE77" s="216">
        <v>1.45</v>
      </c>
      <c r="AF77" s="217">
        <v>16.22</v>
      </c>
      <c r="AG77" s="216">
        <v>1.21</v>
      </c>
      <c r="AH77" s="217">
        <v>18.46</v>
      </c>
      <c r="AI77" s="216">
        <v>1.18</v>
      </c>
      <c r="AJ77" s="218">
        <v>26.08</v>
      </c>
      <c r="AK77" s="216">
        <v>1.28</v>
      </c>
      <c r="AL77" s="218">
        <v>21.05</v>
      </c>
      <c r="AM77" s="216">
        <v>1.55</v>
      </c>
      <c r="AN77" s="218">
        <v>25.17</v>
      </c>
      <c r="AO77" s="216">
        <v>1.32</v>
      </c>
      <c r="AP77" s="218">
        <v>25.02</v>
      </c>
      <c r="AQ77" s="216">
        <v>1.67</v>
      </c>
      <c r="AR77" s="256">
        <v>26.08</v>
      </c>
      <c r="AS77" s="216">
        <v>1.28</v>
      </c>
      <c r="AT77" s="256">
        <v>21.05</v>
      </c>
      <c r="AU77" s="216">
        <v>1.55</v>
      </c>
      <c r="AV77" s="256">
        <v>25.17</v>
      </c>
      <c r="AW77" s="216">
        <v>1.32</v>
      </c>
      <c r="AX77" s="256">
        <v>25.02</v>
      </c>
      <c r="AY77" s="216">
        <v>1.67</v>
      </c>
      <c r="AZ77" s="216">
        <f t="shared" si="2"/>
        <v>5.0299999999999976</v>
      </c>
      <c r="BA77" s="216">
        <f t="shared" si="3"/>
        <v>0.15000000000000213</v>
      </c>
      <c r="BB77" s="219"/>
      <c r="BC77" s="216"/>
      <c r="BD77" s="219"/>
      <c r="BE77" s="216"/>
      <c r="BF77" s="219"/>
      <c r="BG77" s="216"/>
      <c r="BH77" s="219"/>
      <c r="BI77" s="216"/>
      <c r="BJ77" s="216"/>
      <c r="BK77" s="216"/>
      <c r="BL77" s="216"/>
      <c r="BM77" s="216"/>
      <c r="BN77" s="216"/>
      <c r="BO77" s="216"/>
      <c r="BP77" s="216"/>
      <c r="BQ77" s="216"/>
      <c r="BR77" s="216"/>
    </row>
    <row r="78" spans="1:70" x14ac:dyDescent="0.25">
      <c r="A78" s="212"/>
      <c r="B78" s="212"/>
      <c r="C78" s="212">
        <v>76</v>
      </c>
      <c r="D78" s="213" t="s">
        <v>2006</v>
      </c>
      <c r="E78" s="254" t="s">
        <v>2072</v>
      </c>
      <c r="F78" s="212" t="s">
        <v>2007</v>
      </c>
      <c r="G78" s="212" t="s">
        <v>23</v>
      </c>
      <c r="H78" s="236">
        <v>2017</v>
      </c>
      <c r="I78" s="214">
        <v>6</v>
      </c>
      <c r="J78" s="242" t="s">
        <v>1276</v>
      </c>
      <c r="K78" s="215">
        <v>76</v>
      </c>
      <c r="L78" s="216">
        <v>38</v>
      </c>
      <c r="M78" s="216">
        <v>38</v>
      </c>
      <c r="N78" s="215">
        <v>31</v>
      </c>
      <c r="O78" s="215">
        <v>45</v>
      </c>
      <c r="P78" s="243" t="s">
        <v>2009</v>
      </c>
      <c r="Q78" s="202"/>
      <c r="R78" s="202">
        <v>1</v>
      </c>
      <c r="S78" s="202">
        <v>1</v>
      </c>
      <c r="T78" s="202">
        <v>1</v>
      </c>
      <c r="U78" s="202"/>
      <c r="V78" s="202">
        <v>68</v>
      </c>
      <c r="W78" s="240"/>
      <c r="X78" s="240">
        <v>1</v>
      </c>
      <c r="Y78" s="240"/>
      <c r="Z78" s="242" t="s">
        <v>1218</v>
      </c>
      <c r="AA78" s="212">
        <v>3</v>
      </c>
      <c r="AB78" s="217"/>
      <c r="AC78" s="216"/>
      <c r="AD78" s="217"/>
      <c r="AE78" s="216"/>
      <c r="AF78" s="217"/>
      <c r="AG78" s="216"/>
      <c r="AH78" s="217"/>
      <c r="AI78" s="216"/>
      <c r="AJ78" s="218">
        <v>26.53</v>
      </c>
      <c r="AK78" s="216">
        <v>6.92</v>
      </c>
      <c r="AL78" s="218">
        <v>46.43</v>
      </c>
      <c r="AM78" s="216">
        <v>12.13</v>
      </c>
      <c r="AN78" s="218">
        <v>26.55</v>
      </c>
      <c r="AO78" s="216">
        <v>6.34</v>
      </c>
      <c r="AP78" s="218">
        <v>32.450000000000003</v>
      </c>
      <c r="AQ78" s="216">
        <v>6.36</v>
      </c>
      <c r="AR78" s="256">
        <v>46.43</v>
      </c>
      <c r="AS78" s="216">
        <v>12.13</v>
      </c>
      <c r="AT78" s="256">
        <v>26.53</v>
      </c>
      <c r="AU78" s="216">
        <v>6.92</v>
      </c>
      <c r="AV78" s="256">
        <v>32.450000000000003</v>
      </c>
      <c r="AW78" s="216">
        <v>6.36</v>
      </c>
      <c r="AX78" s="256">
        <v>26.55</v>
      </c>
      <c r="AY78" s="216">
        <v>6.34</v>
      </c>
      <c r="AZ78" s="216">
        <f t="shared" si="2"/>
        <v>19.899999999999999</v>
      </c>
      <c r="BA78" s="216">
        <f t="shared" si="3"/>
        <v>5.9000000000000021</v>
      </c>
      <c r="BB78" s="219"/>
      <c r="BC78" s="216"/>
      <c r="BD78" s="219"/>
      <c r="BE78" s="216"/>
      <c r="BF78" s="219"/>
      <c r="BG78" s="216"/>
      <c r="BH78" s="219"/>
      <c r="BI78" s="216"/>
      <c r="BJ78" s="216"/>
      <c r="BK78" s="216"/>
      <c r="BL78" s="216"/>
      <c r="BM78" s="216"/>
      <c r="BN78" s="216"/>
      <c r="BO78" s="216"/>
      <c r="BP78" s="216"/>
      <c r="BQ78" s="216"/>
      <c r="BR78" s="216"/>
    </row>
    <row r="79" spans="1:70" x14ac:dyDescent="0.25">
      <c r="A79" s="212"/>
      <c r="B79" s="212"/>
      <c r="C79" s="212">
        <v>77</v>
      </c>
      <c r="D79" s="244" t="s">
        <v>2010</v>
      </c>
      <c r="E79" s="254" t="s">
        <v>2072</v>
      </c>
      <c r="F79" s="242" t="s">
        <v>2011</v>
      </c>
      <c r="G79" s="242" t="s">
        <v>1910</v>
      </c>
      <c r="H79" s="236">
        <v>2017</v>
      </c>
      <c r="I79" s="214">
        <v>8</v>
      </c>
      <c r="J79" s="242" t="s">
        <v>1279</v>
      </c>
      <c r="K79" s="215">
        <v>80</v>
      </c>
      <c r="L79" s="216">
        <v>40</v>
      </c>
      <c r="M79" s="216">
        <v>40</v>
      </c>
      <c r="N79" s="215">
        <v>48</v>
      </c>
      <c r="O79" s="215">
        <v>32</v>
      </c>
      <c r="P79" s="243" t="s">
        <v>2014</v>
      </c>
      <c r="Q79" s="202"/>
      <c r="R79" s="202">
        <v>1</v>
      </c>
      <c r="S79" s="202">
        <v>1</v>
      </c>
      <c r="T79" s="202">
        <v>1</v>
      </c>
      <c r="U79" s="202"/>
      <c r="V79" s="202">
        <v>69</v>
      </c>
      <c r="W79" s="240">
        <v>1</v>
      </c>
      <c r="X79" s="240">
        <v>1</v>
      </c>
      <c r="Y79" s="240"/>
      <c r="Z79" s="242" t="s">
        <v>1218</v>
      </c>
      <c r="AA79" s="212">
        <v>3</v>
      </c>
      <c r="AB79" s="217">
        <v>18.45</v>
      </c>
      <c r="AC79" s="216">
        <v>1.07</v>
      </c>
      <c r="AD79" s="217">
        <v>25.12</v>
      </c>
      <c r="AE79" s="216">
        <v>1.38</v>
      </c>
      <c r="AF79" s="217">
        <v>19.670000000000002</v>
      </c>
      <c r="AG79" s="216">
        <v>1.18</v>
      </c>
      <c r="AH79" s="217">
        <v>20.350000000000001</v>
      </c>
      <c r="AI79" s="216">
        <v>1.32</v>
      </c>
      <c r="AJ79" s="218">
        <v>25.51</v>
      </c>
      <c r="AK79" s="216">
        <v>1.38</v>
      </c>
      <c r="AL79" s="218">
        <v>38.46</v>
      </c>
      <c r="AM79" s="216">
        <v>1.68</v>
      </c>
      <c r="AN79" s="218">
        <v>24.37</v>
      </c>
      <c r="AO79" s="216">
        <v>1.28</v>
      </c>
      <c r="AP79" s="218">
        <v>30.46</v>
      </c>
      <c r="AQ79" s="216">
        <v>1.68</v>
      </c>
      <c r="AR79" s="256">
        <v>38.46</v>
      </c>
      <c r="AS79" s="216">
        <v>1.68</v>
      </c>
      <c r="AT79" s="256">
        <v>25.51</v>
      </c>
      <c r="AU79" s="216">
        <v>1.38</v>
      </c>
      <c r="AV79" s="256">
        <v>30.46</v>
      </c>
      <c r="AW79" s="216">
        <v>1.68</v>
      </c>
      <c r="AX79" s="256">
        <v>24.37</v>
      </c>
      <c r="AY79" s="216">
        <v>1.28</v>
      </c>
      <c r="AZ79" s="216">
        <f t="shared" si="2"/>
        <v>12.95</v>
      </c>
      <c r="BA79" s="216">
        <f t="shared" si="3"/>
        <v>6.09</v>
      </c>
      <c r="BB79" s="219"/>
      <c r="BC79" s="216"/>
      <c r="BD79" s="219"/>
      <c r="BE79" s="216"/>
      <c r="BF79" s="219"/>
      <c r="BG79" s="216"/>
      <c r="BH79" s="219"/>
      <c r="BI79" s="216"/>
      <c r="BJ79" s="216"/>
      <c r="BK79" s="216"/>
      <c r="BL79" s="216"/>
      <c r="BM79" s="216"/>
      <c r="BN79" s="216"/>
      <c r="BO79" s="216"/>
      <c r="BP79" s="216"/>
      <c r="BQ79" s="216"/>
      <c r="BR79" s="216"/>
    </row>
    <row r="80" spans="1:70" x14ac:dyDescent="0.25">
      <c r="A80" s="212"/>
      <c r="B80" s="212"/>
      <c r="C80" s="212">
        <v>78</v>
      </c>
      <c r="D80" s="244" t="s">
        <v>2015</v>
      </c>
      <c r="E80" s="254" t="s">
        <v>2072</v>
      </c>
      <c r="F80" s="242" t="s">
        <v>2016</v>
      </c>
      <c r="G80" s="212" t="s">
        <v>1884</v>
      </c>
      <c r="H80" s="236">
        <v>2017</v>
      </c>
      <c r="I80" s="214">
        <v>10</v>
      </c>
      <c r="J80" s="242" t="s">
        <v>1275</v>
      </c>
      <c r="K80" s="215">
        <v>58</v>
      </c>
      <c r="L80" s="216">
        <v>29</v>
      </c>
      <c r="M80" s="216">
        <v>29</v>
      </c>
      <c r="N80" s="215">
        <v>26</v>
      </c>
      <c r="O80" s="215">
        <v>32</v>
      </c>
      <c r="P80" s="243" t="s">
        <v>2018</v>
      </c>
      <c r="Q80" s="202">
        <v>1</v>
      </c>
      <c r="R80" s="202">
        <v>1</v>
      </c>
      <c r="S80" s="202">
        <v>1</v>
      </c>
      <c r="T80" s="202">
        <v>1</v>
      </c>
      <c r="U80" s="202"/>
      <c r="V80" s="202">
        <v>59.5</v>
      </c>
      <c r="W80" s="240"/>
      <c r="X80" s="240">
        <v>1</v>
      </c>
      <c r="Y80" s="240"/>
      <c r="Z80" s="242" t="s">
        <v>1395</v>
      </c>
      <c r="AA80" s="212">
        <v>1</v>
      </c>
      <c r="AB80" s="217"/>
      <c r="AC80" s="216"/>
      <c r="AD80" s="217"/>
      <c r="AE80" s="216"/>
      <c r="AF80" s="217"/>
      <c r="AG80" s="216"/>
      <c r="AH80" s="217"/>
      <c r="AI80" s="216"/>
      <c r="AJ80" s="218">
        <v>25.59</v>
      </c>
      <c r="AK80" s="216">
        <v>5.61</v>
      </c>
      <c r="AL80" s="218">
        <v>39.43</v>
      </c>
      <c r="AM80" s="216">
        <v>4.12</v>
      </c>
      <c r="AN80" s="218">
        <v>25.13</v>
      </c>
      <c r="AO80" s="216">
        <v>5.76</v>
      </c>
      <c r="AP80" s="218">
        <v>30.28</v>
      </c>
      <c r="AQ80" s="216">
        <v>4.01</v>
      </c>
      <c r="AR80" s="256">
        <v>39.43</v>
      </c>
      <c r="AS80" s="216">
        <v>4.12</v>
      </c>
      <c r="AT80" s="256">
        <v>25.59</v>
      </c>
      <c r="AU80" s="216">
        <v>5.61</v>
      </c>
      <c r="AV80" s="256">
        <v>30.28</v>
      </c>
      <c r="AW80" s="216">
        <v>4.01</v>
      </c>
      <c r="AX80" s="256">
        <v>25.13</v>
      </c>
      <c r="AY80" s="216">
        <v>5.76</v>
      </c>
      <c r="AZ80" s="216">
        <f t="shared" si="2"/>
        <v>13.84</v>
      </c>
      <c r="BA80" s="216">
        <f t="shared" si="3"/>
        <v>5.1500000000000021</v>
      </c>
      <c r="BB80" s="219"/>
      <c r="BC80" s="216"/>
      <c r="BD80" s="219"/>
      <c r="BE80" s="216"/>
      <c r="BF80" s="219"/>
      <c r="BG80" s="216"/>
      <c r="BH80" s="219"/>
      <c r="BI80" s="216"/>
      <c r="BJ80" s="216"/>
      <c r="BK80" s="216"/>
      <c r="BL80" s="216"/>
      <c r="BM80" s="216"/>
      <c r="BN80" s="216"/>
      <c r="BO80" s="216"/>
      <c r="BP80" s="216"/>
      <c r="BQ80" s="216"/>
      <c r="BR80" s="216"/>
    </row>
    <row r="81" spans="1:70" x14ac:dyDescent="0.25">
      <c r="A81" s="212"/>
      <c r="B81" s="212"/>
      <c r="C81" s="212">
        <v>79</v>
      </c>
      <c r="D81" s="244" t="s">
        <v>2020</v>
      </c>
      <c r="E81" s="254" t="s">
        <v>2072</v>
      </c>
      <c r="F81" s="212" t="s">
        <v>2021</v>
      </c>
      <c r="G81" s="212" t="s">
        <v>2022</v>
      </c>
      <c r="H81" s="236">
        <v>2017</v>
      </c>
      <c r="I81" s="214">
        <v>10</v>
      </c>
      <c r="J81" s="242" t="s">
        <v>1281</v>
      </c>
      <c r="K81" s="215">
        <v>60</v>
      </c>
      <c r="L81" s="216">
        <v>30</v>
      </c>
      <c r="M81" s="216">
        <v>30</v>
      </c>
      <c r="N81" s="215">
        <v>35</v>
      </c>
      <c r="O81" s="215">
        <v>25</v>
      </c>
      <c r="P81" s="243" t="s">
        <v>2024</v>
      </c>
      <c r="Q81" s="202"/>
      <c r="R81" s="202"/>
      <c r="S81" s="202">
        <v>1</v>
      </c>
      <c r="T81" s="202">
        <v>1</v>
      </c>
      <c r="U81" s="202">
        <v>1</v>
      </c>
      <c r="V81" s="202">
        <v>74.5</v>
      </c>
      <c r="W81" s="240">
        <v>1</v>
      </c>
      <c r="X81" s="240">
        <v>1</v>
      </c>
      <c r="Y81" s="240"/>
      <c r="Z81" s="242" t="s">
        <v>1218</v>
      </c>
      <c r="AA81" s="212">
        <v>3</v>
      </c>
      <c r="AB81" s="217">
        <v>12.02</v>
      </c>
      <c r="AC81" s="216">
        <v>2.44</v>
      </c>
      <c r="AD81" s="217">
        <v>24.17</v>
      </c>
      <c r="AE81" s="216">
        <v>5</v>
      </c>
      <c r="AF81" s="217">
        <v>12.06</v>
      </c>
      <c r="AG81" s="216">
        <v>2.61</v>
      </c>
      <c r="AH81" s="217">
        <v>17.690000000000001</v>
      </c>
      <c r="AI81" s="216">
        <v>5.27</v>
      </c>
      <c r="AJ81" s="218">
        <v>23.33</v>
      </c>
      <c r="AK81" s="216">
        <v>3.67</v>
      </c>
      <c r="AL81" s="218">
        <v>68.42</v>
      </c>
      <c r="AM81" s="216">
        <v>3.74</v>
      </c>
      <c r="AN81" s="218">
        <v>23.29</v>
      </c>
      <c r="AO81" s="216">
        <v>3.88</v>
      </c>
      <c r="AP81" s="218">
        <v>52.11</v>
      </c>
      <c r="AQ81" s="216">
        <v>3.98</v>
      </c>
      <c r="AR81" s="256">
        <v>68.42</v>
      </c>
      <c r="AS81" s="216">
        <v>3.74</v>
      </c>
      <c r="AT81" s="256">
        <v>23.33</v>
      </c>
      <c r="AU81" s="216">
        <v>3.67</v>
      </c>
      <c r="AV81" s="256">
        <v>52.11</v>
      </c>
      <c r="AW81" s="216">
        <v>3.98</v>
      </c>
      <c r="AX81" s="256">
        <v>23.29</v>
      </c>
      <c r="AY81" s="216">
        <v>3.88</v>
      </c>
      <c r="AZ81" s="216">
        <f t="shared" si="2"/>
        <v>45.09</v>
      </c>
      <c r="BA81" s="216">
        <f t="shared" si="3"/>
        <v>28.82</v>
      </c>
      <c r="BB81" s="219"/>
      <c r="BC81" s="216"/>
      <c r="BD81" s="219"/>
      <c r="BE81" s="216"/>
      <c r="BF81" s="219"/>
      <c r="BG81" s="216"/>
      <c r="BH81" s="219"/>
      <c r="BI81" s="216"/>
      <c r="BJ81" s="216"/>
      <c r="BK81" s="216"/>
      <c r="BL81" s="216"/>
      <c r="BM81" s="216"/>
      <c r="BN81" s="216"/>
      <c r="BO81" s="216"/>
      <c r="BP81" s="216"/>
      <c r="BQ81" s="216"/>
      <c r="BR81" s="216"/>
    </row>
    <row r="82" spans="1:70" x14ac:dyDescent="0.25">
      <c r="A82" s="212"/>
      <c r="B82" s="212"/>
      <c r="C82" s="212">
        <v>80</v>
      </c>
      <c r="D82" s="244" t="s">
        <v>2026</v>
      </c>
      <c r="E82" s="251"/>
      <c r="F82" s="212" t="s">
        <v>2027</v>
      </c>
      <c r="G82" s="242" t="s">
        <v>2028</v>
      </c>
      <c r="H82" s="236">
        <v>2017</v>
      </c>
      <c r="I82" s="214">
        <v>12</v>
      </c>
      <c r="J82" s="242" t="s">
        <v>1278</v>
      </c>
      <c r="K82" s="215">
        <v>92</v>
      </c>
      <c r="L82" s="216">
        <v>46</v>
      </c>
      <c r="M82" s="216">
        <v>46</v>
      </c>
      <c r="N82" s="215">
        <v>58</v>
      </c>
      <c r="O82" s="215">
        <v>34</v>
      </c>
      <c r="P82" s="243" t="s">
        <v>2030</v>
      </c>
      <c r="Q82" s="202"/>
      <c r="R82" s="202">
        <v>1</v>
      </c>
      <c r="S82" s="202">
        <v>1</v>
      </c>
      <c r="T82" s="202">
        <v>1</v>
      </c>
      <c r="U82" s="202"/>
      <c r="V82" s="202">
        <v>70.5</v>
      </c>
      <c r="W82" s="240">
        <v>1</v>
      </c>
      <c r="X82" s="240">
        <v>1</v>
      </c>
      <c r="Y82" s="240"/>
      <c r="Z82" s="242" t="s">
        <v>1395</v>
      </c>
      <c r="AA82" s="212">
        <v>1</v>
      </c>
      <c r="AB82" s="217">
        <v>15.47</v>
      </c>
      <c r="AC82" s="216">
        <v>2.38</v>
      </c>
      <c r="AD82" s="217">
        <v>20.76</v>
      </c>
      <c r="AE82" s="216">
        <v>4.66</v>
      </c>
      <c r="AF82" s="217">
        <v>15.36</v>
      </c>
      <c r="AG82" s="216">
        <v>2.25</v>
      </c>
      <c r="AH82" s="217">
        <v>17.59</v>
      </c>
      <c r="AI82" s="216">
        <v>3.49</v>
      </c>
      <c r="AJ82" s="218">
        <v>17.649999999999999</v>
      </c>
      <c r="AK82" s="216">
        <v>3.62</v>
      </c>
      <c r="AL82" s="218">
        <v>12.91</v>
      </c>
      <c r="AM82" s="216">
        <v>2.25</v>
      </c>
      <c r="AN82" s="218">
        <v>17.53</v>
      </c>
      <c r="AO82" s="216">
        <v>3.51</v>
      </c>
      <c r="AP82" s="218">
        <v>15.32</v>
      </c>
      <c r="AQ82" s="216">
        <v>1.77</v>
      </c>
      <c r="AR82" s="256">
        <v>17.649999999999999</v>
      </c>
      <c r="AS82" s="216">
        <v>3.62</v>
      </c>
      <c r="AT82" s="256">
        <v>12.91</v>
      </c>
      <c r="AU82" s="216">
        <v>2.25</v>
      </c>
      <c r="AV82" s="256">
        <v>17.53</v>
      </c>
      <c r="AW82" s="216">
        <v>3.51</v>
      </c>
      <c r="AX82" s="256">
        <v>15.32</v>
      </c>
      <c r="AY82" s="216">
        <v>1.77</v>
      </c>
      <c r="AZ82" s="216">
        <f t="shared" si="2"/>
        <v>4.7399999999999984</v>
      </c>
      <c r="BA82" s="216">
        <f t="shared" si="3"/>
        <v>2.2100000000000009</v>
      </c>
      <c r="BB82" s="219"/>
      <c r="BC82" s="216"/>
      <c r="BD82" s="219"/>
      <c r="BE82" s="216"/>
      <c r="BF82" s="219"/>
      <c r="BG82" s="216"/>
      <c r="BH82" s="219"/>
      <c r="BI82" s="216"/>
      <c r="BJ82" s="216"/>
      <c r="BK82" s="216"/>
      <c r="BL82" s="216"/>
      <c r="BM82" s="216"/>
      <c r="BN82" s="216"/>
      <c r="BO82" s="216"/>
      <c r="BP82" s="216"/>
      <c r="BQ82" s="216"/>
      <c r="BR82" s="216"/>
    </row>
    <row r="83" spans="1:70" x14ac:dyDescent="0.25">
      <c r="A83" s="212"/>
      <c r="B83" s="212"/>
      <c r="C83" s="212">
        <v>81</v>
      </c>
      <c r="D83" s="244" t="s">
        <v>2032</v>
      </c>
      <c r="E83" s="254" t="s">
        <v>2072</v>
      </c>
      <c r="F83" s="212" t="s">
        <v>2033</v>
      </c>
      <c r="G83" s="242" t="s">
        <v>292</v>
      </c>
      <c r="H83" s="236">
        <v>2017</v>
      </c>
      <c r="I83" s="214">
        <v>8</v>
      </c>
      <c r="J83" s="242" t="s">
        <v>1275</v>
      </c>
      <c r="K83" s="215">
        <v>74</v>
      </c>
      <c r="L83" s="216">
        <v>37</v>
      </c>
      <c r="M83" s="216">
        <v>37</v>
      </c>
      <c r="N83" s="215">
        <v>41</v>
      </c>
      <c r="O83" s="215">
        <v>33</v>
      </c>
      <c r="P83" s="243" t="s">
        <v>2036</v>
      </c>
      <c r="Q83" s="202"/>
      <c r="R83" s="202">
        <v>1</v>
      </c>
      <c r="S83" s="202">
        <v>1</v>
      </c>
      <c r="T83" s="202">
        <v>1</v>
      </c>
      <c r="U83" s="202"/>
      <c r="V83" s="202">
        <v>71</v>
      </c>
      <c r="W83" s="240">
        <v>1</v>
      </c>
      <c r="X83" s="240">
        <v>1</v>
      </c>
      <c r="Y83" s="240"/>
      <c r="Z83" s="242" t="s">
        <v>1396</v>
      </c>
      <c r="AA83" s="212">
        <v>2</v>
      </c>
      <c r="AB83" s="217">
        <v>14.63</v>
      </c>
      <c r="AC83" s="216">
        <v>2.84</v>
      </c>
      <c r="AD83" s="217">
        <v>22.45</v>
      </c>
      <c r="AE83" s="216">
        <v>3.69</v>
      </c>
      <c r="AF83" s="217">
        <v>14.92</v>
      </c>
      <c r="AG83" s="216">
        <v>2.4700000000000002</v>
      </c>
      <c r="AH83" s="217">
        <v>16.47</v>
      </c>
      <c r="AI83" s="216">
        <v>2.5499999999999998</v>
      </c>
      <c r="AJ83" s="218">
        <v>18.63</v>
      </c>
      <c r="AK83" s="216">
        <v>2.04</v>
      </c>
      <c r="AL83" s="218">
        <v>29.41</v>
      </c>
      <c r="AM83" s="216">
        <v>3.98</v>
      </c>
      <c r="AN83" s="218">
        <v>18.420000000000002</v>
      </c>
      <c r="AO83" s="216">
        <v>2.11</v>
      </c>
      <c r="AP83" s="218">
        <v>20.11</v>
      </c>
      <c r="AQ83" s="216">
        <v>2.5499999999999998</v>
      </c>
      <c r="AR83" s="256">
        <v>29.41</v>
      </c>
      <c r="AS83" s="216">
        <v>3.98</v>
      </c>
      <c r="AT83" s="256">
        <v>18.63</v>
      </c>
      <c r="AU83" s="216">
        <v>2.04</v>
      </c>
      <c r="AV83" s="256">
        <v>20.11</v>
      </c>
      <c r="AW83" s="216">
        <v>2.5499999999999998</v>
      </c>
      <c r="AX83" s="256">
        <v>18.420000000000002</v>
      </c>
      <c r="AY83" s="216">
        <v>2.11</v>
      </c>
      <c r="AZ83" s="216">
        <f t="shared" si="2"/>
        <v>10.780000000000001</v>
      </c>
      <c r="BA83" s="216">
        <f t="shared" si="3"/>
        <v>1.6899999999999977</v>
      </c>
      <c r="BB83" s="219"/>
      <c r="BC83" s="216"/>
      <c r="BD83" s="219"/>
      <c r="BE83" s="216"/>
      <c r="BF83" s="219"/>
      <c r="BG83" s="216"/>
      <c r="BH83" s="219"/>
      <c r="BI83" s="216"/>
      <c r="BJ83" s="216"/>
      <c r="BK83" s="216"/>
      <c r="BL83" s="216"/>
      <c r="BM83" s="216"/>
      <c r="BN83" s="216"/>
      <c r="BO83" s="216"/>
      <c r="BP83" s="216"/>
      <c r="BQ83" s="216"/>
      <c r="BR83" s="216"/>
    </row>
    <row r="84" spans="1:70" x14ac:dyDescent="0.25">
      <c r="A84" s="212"/>
      <c r="B84" s="212"/>
      <c r="C84" s="212">
        <v>82</v>
      </c>
      <c r="D84" s="244" t="s">
        <v>2038</v>
      </c>
      <c r="E84" s="251"/>
      <c r="F84" s="212" t="s">
        <v>2039</v>
      </c>
      <c r="G84" s="242" t="s">
        <v>2040</v>
      </c>
      <c r="H84" s="236">
        <v>2017</v>
      </c>
      <c r="I84" s="214">
        <v>11</v>
      </c>
      <c r="J84" s="242" t="s">
        <v>1278</v>
      </c>
      <c r="K84" s="215">
        <v>82</v>
      </c>
      <c r="L84" s="216">
        <v>42</v>
      </c>
      <c r="M84" s="216">
        <v>40</v>
      </c>
      <c r="N84" s="215">
        <v>42</v>
      </c>
      <c r="O84" s="215">
        <v>40</v>
      </c>
      <c r="P84" s="243" t="s">
        <v>2041</v>
      </c>
      <c r="Q84" s="202"/>
      <c r="R84" s="202">
        <v>1</v>
      </c>
      <c r="S84" s="202">
        <v>1</v>
      </c>
      <c r="T84" s="202">
        <v>1</v>
      </c>
      <c r="U84" s="202">
        <v>1</v>
      </c>
      <c r="V84" s="202">
        <v>73.900000000000006</v>
      </c>
      <c r="W84" s="240">
        <v>1</v>
      </c>
      <c r="X84" s="240"/>
      <c r="Y84" s="240"/>
      <c r="Z84" s="242" t="s">
        <v>1396</v>
      </c>
      <c r="AA84" s="212">
        <v>2</v>
      </c>
      <c r="AB84" s="217">
        <v>20.23</v>
      </c>
      <c r="AC84" s="216">
        <v>1.22</v>
      </c>
      <c r="AD84" s="217">
        <v>25.89</v>
      </c>
      <c r="AE84" s="216">
        <v>2.5499999999999998</v>
      </c>
      <c r="AF84" s="217">
        <v>20.25</v>
      </c>
      <c r="AG84" s="216">
        <v>1.1200000000000001</v>
      </c>
      <c r="AH84" s="217">
        <v>21.73</v>
      </c>
      <c r="AI84" s="216">
        <v>2.13</v>
      </c>
      <c r="AJ84" s="218"/>
      <c r="AK84" s="216"/>
      <c r="AL84" s="218"/>
      <c r="AM84" s="216"/>
      <c r="AN84" s="218"/>
      <c r="AO84" s="216"/>
      <c r="AP84" s="218"/>
      <c r="AQ84" s="216"/>
      <c r="AR84" s="256"/>
      <c r="AS84" s="216"/>
      <c r="AT84" s="256"/>
      <c r="AU84" s="216"/>
      <c r="AV84" s="256"/>
      <c r="AW84" s="216"/>
      <c r="AX84" s="256"/>
      <c r="AY84" s="216"/>
      <c r="AZ84" s="216">
        <f t="shared" si="2"/>
        <v>0</v>
      </c>
      <c r="BA84" s="216">
        <f t="shared" si="3"/>
        <v>0</v>
      </c>
      <c r="BB84" s="219"/>
      <c r="BC84" s="216"/>
      <c r="BD84" s="219"/>
      <c r="BE84" s="216"/>
      <c r="BF84" s="219"/>
      <c r="BG84" s="216"/>
      <c r="BH84" s="219"/>
      <c r="BI84" s="216"/>
      <c r="BJ84" s="216"/>
      <c r="BK84" s="216"/>
      <c r="BL84" s="216"/>
      <c r="BM84" s="216"/>
      <c r="BN84" s="216"/>
      <c r="BO84" s="216"/>
      <c r="BP84" s="216"/>
      <c r="BQ84" s="216"/>
      <c r="BR84" s="216"/>
    </row>
    <row r="85" spans="1:70" x14ac:dyDescent="0.25">
      <c r="A85" s="212"/>
      <c r="B85" s="212"/>
      <c r="C85" s="212">
        <v>83</v>
      </c>
      <c r="D85" s="244" t="s">
        <v>2042</v>
      </c>
      <c r="E85" s="251"/>
      <c r="F85" s="212" t="s">
        <v>2043</v>
      </c>
      <c r="G85" s="242" t="s">
        <v>2044</v>
      </c>
      <c r="H85" s="236">
        <v>2017</v>
      </c>
      <c r="I85" s="214">
        <v>10</v>
      </c>
      <c r="J85" s="242" t="s">
        <v>1275</v>
      </c>
      <c r="K85" s="215">
        <v>124</v>
      </c>
      <c r="L85" s="216">
        <v>62</v>
      </c>
      <c r="M85" s="216">
        <v>62</v>
      </c>
      <c r="N85" s="215">
        <v>70</v>
      </c>
      <c r="O85" s="215">
        <v>54</v>
      </c>
      <c r="P85" s="243" t="s">
        <v>462</v>
      </c>
      <c r="Q85" s="202"/>
      <c r="R85" s="202">
        <v>1</v>
      </c>
      <c r="S85" s="202">
        <v>1</v>
      </c>
      <c r="T85" s="202">
        <v>1</v>
      </c>
      <c r="U85" s="202">
        <v>1</v>
      </c>
      <c r="V85" s="202">
        <v>73.599999999999994</v>
      </c>
      <c r="W85" s="240"/>
      <c r="X85" s="240">
        <v>1</v>
      </c>
      <c r="Y85" s="240"/>
      <c r="Z85" s="242" t="s">
        <v>1395</v>
      </c>
      <c r="AA85" s="212">
        <v>1</v>
      </c>
      <c r="AB85" s="217"/>
      <c r="AC85" s="216"/>
      <c r="AD85" s="217"/>
      <c r="AE85" s="216"/>
      <c r="AF85" s="217"/>
      <c r="AG85" s="216"/>
      <c r="AH85" s="217"/>
      <c r="AI85" s="216"/>
      <c r="AJ85" s="218">
        <v>18.649999999999999</v>
      </c>
      <c r="AK85" s="216">
        <v>8.65</v>
      </c>
      <c r="AL85" s="218">
        <v>13.98</v>
      </c>
      <c r="AM85" s="216">
        <v>4.28</v>
      </c>
      <c r="AN85" s="218">
        <v>18.739999999999998</v>
      </c>
      <c r="AO85" s="216">
        <v>8.4700000000000006</v>
      </c>
      <c r="AP85" s="218">
        <v>17.39</v>
      </c>
      <c r="AQ85" s="216">
        <v>4.58</v>
      </c>
      <c r="AR85" s="256">
        <v>18.649999999999999</v>
      </c>
      <c r="AS85" s="216">
        <v>8.65</v>
      </c>
      <c r="AT85" s="256">
        <v>13.98</v>
      </c>
      <c r="AU85" s="216">
        <v>4.28</v>
      </c>
      <c r="AV85" s="256">
        <v>18.739999999999998</v>
      </c>
      <c r="AW85" s="216">
        <v>8.4700000000000006</v>
      </c>
      <c r="AX85" s="256">
        <v>17.39</v>
      </c>
      <c r="AY85" s="216">
        <v>4.58</v>
      </c>
      <c r="AZ85" s="216">
        <f t="shared" si="2"/>
        <v>4.6699999999999982</v>
      </c>
      <c r="BA85" s="216">
        <f t="shared" si="3"/>
        <v>1.3499999999999979</v>
      </c>
      <c r="BB85" s="219"/>
      <c r="BC85" s="216"/>
      <c r="BD85" s="219"/>
      <c r="BE85" s="216"/>
      <c r="BF85" s="219"/>
      <c r="BG85" s="216"/>
      <c r="BH85" s="219"/>
      <c r="BI85" s="216"/>
      <c r="BJ85" s="216"/>
      <c r="BK85" s="216"/>
      <c r="BL85" s="216"/>
      <c r="BM85" s="216"/>
      <c r="BN85" s="216"/>
      <c r="BO85" s="216"/>
      <c r="BP85" s="216"/>
      <c r="BQ85" s="216"/>
      <c r="BR85" s="216"/>
    </row>
    <row r="86" spans="1:70" x14ac:dyDescent="0.25">
      <c r="A86" s="212"/>
      <c r="B86" s="212"/>
      <c r="C86" s="212">
        <v>84</v>
      </c>
      <c r="D86" s="244" t="s">
        <v>2046</v>
      </c>
      <c r="E86" s="254" t="s">
        <v>2072</v>
      </c>
      <c r="F86" s="212" t="s">
        <v>2047</v>
      </c>
      <c r="G86" s="242" t="s">
        <v>2048</v>
      </c>
      <c r="H86" s="236">
        <v>2017</v>
      </c>
      <c r="I86" s="214">
        <v>11</v>
      </c>
      <c r="J86" s="242" t="s">
        <v>1279</v>
      </c>
      <c r="K86" s="215">
        <v>108</v>
      </c>
      <c r="L86" s="216">
        <v>54</v>
      </c>
      <c r="M86" s="216">
        <v>54</v>
      </c>
      <c r="N86" s="215">
        <v>55</v>
      </c>
      <c r="O86" s="215">
        <v>53</v>
      </c>
      <c r="P86" s="243" t="s">
        <v>2050</v>
      </c>
      <c r="Q86" s="202"/>
      <c r="R86" s="202">
        <v>1</v>
      </c>
      <c r="S86" s="202">
        <v>1</v>
      </c>
      <c r="T86" s="202">
        <v>1</v>
      </c>
      <c r="U86" s="202">
        <v>1</v>
      </c>
      <c r="V86" s="202">
        <v>74</v>
      </c>
      <c r="W86" s="240">
        <v>1</v>
      </c>
      <c r="X86" s="240">
        <v>1</v>
      </c>
      <c r="Y86" s="240"/>
      <c r="Z86" s="242" t="s">
        <v>1218</v>
      </c>
      <c r="AA86" s="212">
        <v>3</v>
      </c>
      <c r="AB86" s="217">
        <v>15.2</v>
      </c>
      <c r="AC86" s="216">
        <v>3</v>
      </c>
      <c r="AD86" s="217">
        <v>20.6</v>
      </c>
      <c r="AE86" s="216">
        <v>4.7</v>
      </c>
      <c r="AF86" s="217">
        <v>15.3</v>
      </c>
      <c r="AG86" s="216">
        <v>3.1</v>
      </c>
      <c r="AH86" s="217">
        <v>18.100000000000001</v>
      </c>
      <c r="AI86" s="216">
        <v>4.3</v>
      </c>
      <c r="AJ86" s="218">
        <v>36.700000000000003</v>
      </c>
      <c r="AK86" s="216">
        <v>4.2</v>
      </c>
      <c r="AL86" s="218">
        <v>50.3</v>
      </c>
      <c r="AM86" s="216">
        <v>5.7</v>
      </c>
      <c r="AN86" s="218">
        <v>35.6</v>
      </c>
      <c r="AO86" s="216">
        <v>5.7</v>
      </c>
      <c r="AP86" s="218">
        <v>45.2</v>
      </c>
      <c r="AQ86" s="216">
        <v>4.3</v>
      </c>
      <c r="AR86" s="256">
        <v>50.3</v>
      </c>
      <c r="AS86" s="216">
        <v>5.7</v>
      </c>
      <c r="AT86" s="256">
        <v>36.700000000000003</v>
      </c>
      <c r="AU86" s="216">
        <v>4.2</v>
      </c>
      <c r="AV86" s="256">
        <v>45.2</v>
      </c>
      <c r="AW86" s="216">
        <v>4.3</v>
      </c>
      <c r="AX86" s="256">
        <v>35.6</v>
      </c>
      <c r="AY86" s="216">
        <v>5.7</v>
      </c>
      <c r="AZ86" s="216">
        <f t="shared" si="2"/>
        <v>13.599999999999994</v>
      </c>
      <c r="BA86" s="216">
        <f t="shared" si="3"/>
        <v>9.6000000000000014</v>
      </c>
      <c r="BB86" s="219"/>
      <c r="BC86" s="216"/>
      <c r="BD86" s="219"/>
      <c r="BE86" s="216"/>
      <c r="BF86" s="219"/>
      <c r="BG86" s="216"/>
      <c r="BH86" s="219"/>
      <c r="BI86" s="216"/>
      <c r="BJ86" s="216"/>
      <c r="BK86" s="216"/>
      <c r="BL86" s="216"/>
      <c r="BM86" s="216"/>
      <c r="BN86" s="216"/>
      <c r="BO86" s="216"/>
      <c r="BP86" s="216"/>
      <c r="BQ86" s="216"/>
      <c r="BR86" s="216"/>
    </row>
    <row r="87" spans="1:70" x14ac:dyDescent="0.25">
      <c r="A87" s="212"/>
      <c r="B87" s="212"/>
      <c r="C87" s="212">
        <v>85</v>
      </c>
      <c r="D87" s="244" t="s">
        <v>2052</v>
      </c>
      <c r="E87" s="254" t="s">
        <v>2072</v>
      </c>
      <c r="F87" s="212" t="s">
        <v>2053</v>
      </c>
      <c r="G87" s="242" t="s">
        <v>2054</v>
      </c>
      <c r="H87" s="236">
        <v>2017</v>
      </c>
      <c r="I87" s="214">
        <v>9</v>
      </c>
      <c r="J87" s="212" t="s">
        <v>1281</v>
      </c>
      <c r="K87" s="215">
        <v>98</v>
      </c>
      <c r="L87" s="216">
        <v>49</v>
      </c>
      <c r="M87" s="216">
        <v>49</v>
      </c>
      <c r="N87" s="215">
        <v>62</v>
      </c>
      <c r="O87" s="215">
        <v>36</v>
      </c>
      <c r="P87" s="243" t="s">
        <v>164</v>
      </c>
      <c r="Q87" s="202"/>
      <c r="R87" s="202">
        <v>1</v>
      </c>
      <c r="S87" s="202">
        <v>1</v>
      </c>
      <c r="T87" s="202">
        <v>1</v>
      </c>
      <c r="U87" s="202">
        <v>1</v>
      </c>
      <c r="V87" s="202">
        <v>73</v>
      </c>
      <c r="W87" s="240">
        <v>1</v>
      </c>
      <c r="X87" s="240">
        <v>1</v>
      </c>
      <c r="Y87" s="240"/>
      <c r="Z87" s="242" t="s">
        <v>1396</v>
      </c>
      <c r="AA87" s="212">
        <v>2</v>
      </c>
      <c r="AB87" s="217">
        <v>13.4</v>
      </c>
      <c r="AC87" s="216">
        <v>5.2</v>
      </c>
      <c r="AD87" s="217">
        <v>18.7</v>
      </c>
      <c r="AE87" s="216">
        <v>6.5</v>
      </c>
      <c r="AF87" s="217">
        <v>13.3</v>
      </c>
      <c r="AG87" s="216">
        <v>5.4</v>
      </c>
      <c r="AH87" s="217">
        <v>15.1</v>
      </c>
      <c r="AI87" s="216">
        <v>5.7</v>
      </c>
      <c r="AJ87" s="218">
        <v>46.3</v>
      </c>
      <c r="AK87" s="216">
        <v>6.6</v>
      </c>
      <c r="AL87" s="218">
        <v>68.900000000000006</v>
      </c>
      <c r="AM87" s="216">
        <v>7.2</v>
      </c>
      <c r="AN87" s="218">
        <v>47.1</v>
      </c>
      <c r="AO87" s="216">
        <v>6.4</v>
      </c>
      <c r="AP87" s="218">
        <v>55.7</v>
      </c>
      <c r="AQ87" s="216">
        <v>6.8</v>
      </c>
      <c r="AR87" s="256">
        <v>68.900000000000006</v>
      </c>
      <c r="AS87" s="216">
        <v>7.2</v>
      </c>
      <c r="AT87" s="256">
        <v>46.3</v>
      </c>
      <c r="AU87" s="216">
        <v>6.6</v>
      </c>
      <c r="AV87" s="256">
        <v>55.7</v>
      </c>
      <c r="AW87" s="216">
        <v>6.8</v>
      </c>
      <c r="AX87" s="256">
        <v>47.1</v>
      </c>
      <c r="AY87" s="216">
        <v>6.4</v>
      </c>
      <c r="AZ87" s="216">
        <f t="shared" si="2"/>
        <v>22.600000000000009</v>
      </c>
      <c r="BA87" s="216">
        <f t="shared" si="3"/>
        <v>8.6000000000000014</v>
      </c>
      <c r="BB87" s="219"/>
      <c r="BC87" s="216"/>
      <c r="BD87" s="219"/>
      <c r="BE87" s="216"/>
      <c r="BF87" s="219"/>
      <c r="BG87" s="216"/>
      <c r="BH87" s="219"/>
      <c r="BI87" s="216"/>
      <c r="BJ87" s="216"/>
      <c r="BK87" s="216"/>
      <c r="BL87" s="216"/>
      <c r="BM87" s="216"/>
      <c r="BN87" s="216"/>
      <c r="BO87" s="216"/>
      <c r="BP87" s="216"/>
      <c r="BQ87" s="216"/>
      <c r="BR87" s="216"/>
    </row>
    <row r="88" spans="1:70" x14ac:dyDescent="0.25">
      <c r="A88" s="212"/>
      <c r="B88" s="212"/>
      <c r="C88" s="212">
        <v>86</v>
      </c>
      <c r="D88" s="244" t="s">
        <v>2057</v>
      </c>
      <c r="E88" s="254" t="s">
        <v>2072</v>
      </c>
      <c r="F88" s="212" t="s">
        <v>2058</v>
      </c>
      <c r="G88" s="242" t="s">
        <v>55</v>
      </c>
      <c r="H88" s="236">
        <v>2017</v>
      </c>
      <c r="I88" s="214">
        <v>11</v>
      </c>
      <c r="J88" s="242" t="s">
        <v>1279</v>
      </c>
      <c r="K88" s="215">
        <v>100</v>
      </c>
      <c r="L88" s="216">
        <v>50</v>
      </c>
      <c r="M88" s="216">
        <v>50</v>
      </c>
      <c r="N88" s="215">
        <v>47</v>
      </c>
      <c r="O88" s="215">
        <v>53</v>
      </c>
      <c r="P88" s="243" t="s">
        <v>2060</v>
      </c>
      <c r="Q88" s="202"/>
      <c r="R88" s="202">
        <v>1</v>
      </c>
      <c r="S88" s="202">
        <v>1</v>
      </c>
      <c r="T88" s="202">
        <v>1</v>
      </c>
      <c r="U88" s="202">
        <v>1</v>
      </c>
      <c r="V88" s="202">
        <v>75</v>
      </c>
      <c r="W88" s="240"/>
      <c r="X88" s="240">
        <v>1</v>
      </c>
      <c r="Y88" s="240"/>
      <c r="Z88" s="242" t="s">
        <v>1395</v>
      </c>
      <c r="AA88" s="212">
        <v>1</v>
      </c>
      <c r="AB88" s="217"/>
      <c r="AC88" s="216"/>
      <c r="AD88" s="217"/>
      <c r="AE88" s="216"/>
      <c r="AF88" s="217"/>
      <c r="AG88" s="216"/>
      <c r="AH88" s="217"/>
      <c r="AI88" s="216"/>
      <c r="AJ88" s="218">
        <v>66.209999999999994</v>
      </c>
      <c r="AK88" s="216">
        <v>3.45</v>
      </c>
      <c r="AL88" s="218">
        <v>73.5</v>
      </c>
      <c r="AM88" s="216">
        <v>4.03</v>
      </c>
      <c r="AN88" s="218">
        <v>66.53</v>
      </c>
      <c r="AO88" s="216">
        <v>2.5299999999999998</v>
      </c>
      <c r="AP88" s="218">
        <v>67.44</v>
      </c>
      <c r="AQ88" s="216">
        <v>4.22</v>
      </c>
      <c r="AR88" s="256">
        <v>73.5</v>
      </c>
      <c r="AS88" s="216">
        <v>4.03</v>
      </c>
      <c r="AT88" s="256">
        <v>66.209999999999994</v>
      </c>
      <c r="AU88" s="216">
        <v>3.45</v>
      </c>
      <c r="AV88" s="256">
        <v>67.44</v>
      </c>
      <c r="AW88" s="216">
        <v>4.22</v>
      </c>
      <c r="AX88" s="256">
        <v>66.53</v>
      </c>
      <c r="AY88" s="216">
        <v>2.5299999999999998</v>
      </c>
      <c r="AZ88" s="216">
        <f t="shared" si="2"/>
        <v>7.2900000000000063</v>
      </c>
      <c r="BA88" s="216">
        <f t="shared" si="3"/>
        <v>0.90999999999999659</v>
      </c>
      <c r="BB88" s="219"/>
      <c r="BC88" s="216"/>
      <c r="BD88" s="219"/>
      <c r="BE88" s="216"/>
      <c r="BF88" s="219"/>
      <c r="BG88" s="216"/>
      <c r="BH88" s="219"/>
      <c r="BI88" s="216"/>
      <c r="BJ88" s="216"/>
      <c r="BK88" s="216"/>
      <c r="BL88" s="216"/>
      <c r="BM88" s="216"/>
      <c r="BN88" s="216"/>
      <c r="BO88" s="216"/>
      <c r="BP88" s="216"/>
      <c r="BQ88" s="216"/>
      <c r="BR88" s="216"/>
    </row>
    <row r="89" spans="1:70" x14ac:dyDescent="0.25">
      <c r="A89" s="212"/>
      <c r="B89" s="212"/>
      <c r="C89" s="212">
        <v>87</v>
      </c>
      <c r="D89" s="244" t="s">
        <v>2061</v>
      </c>
      <c r="E89" s="254"/>
      <c r="F89" s="212" t="s">
        <v>2062</v>
      </c>
      <c r="G89" s="212" t="s">
        <v>210</v>
      </c>
      <c r="H89" s="236">
        <v>2017</v>
      </c>
      <c r="I89" s="214">
        <v>10</v>
      </c>
      <c r="J89" s="242" t="s">
        <v>1276</v>
      </c>
      <c r="K89" s="215">
        <v>120</v>
      </c>
      <c r="L89" s="216">
        <v>60</v>
      </c>
      <c r="M89" s="216">
        <v>60</v>
      </c>
      <c r="N89" s="215">
        <v>71</v>
      </c>
      <c r="O89" s="215">
        <v>49</v>
      </c>
      <c r="P89" s="243" t="s">
        <v>2063</v>
      </c>
      <c r="Q89" s="202"/>
      <c r="R89" s="202"/>
      <c r="S89" s="202">
        <v>1</v>
      </c>
      <c r="T89" s="202">
        <v>1</v>
      </c>
      <c r="U89" s="202">
        <v>1</v>
      </c>
      <c r="V89" s="202">
        <v>66.5</v>
      </c>
      <c r="W89" s="240">
        <v>1</v>
      </c>
      <c r="X89" s="240">
        <v>1</v>
      </c>
      <c r="Y89" s="240"/>
      <c r="Z89" s="242" t="s">
        <v>1395</v>
      </c>
      <c r="AA89" s="212">
        <v>1</v>
      </c>
      <c r="AB89" s="217">
        <v>15.89</v>
      </c>
      <c r="AC89" s="216">
        <v>4.1100000000000003</v>
      </c>
      <c r="AD89" s="217">
        <v>19.05</v>
      </c>
      <c r="AE89" s="216">
        <v>3.77</v>
      </c>
      <c r="AF89" s="217">
        <v>16.010000000000002</v>
      </c>
      <c r="AG89" s="216">
        <v>3.49</v>
      </c>
      <c r="AH89" s="217">
        <v>19.11</v>
      </c>
      <c r="AI89" s="216">
        <v>2.33</v>
      </c>
      <c r="AJ89" s="218">
        <v>27.32</v>
      </c>
      <c r="AK89" s="216">
        <v>4.01</v>
      </c>
      <c r="AL89" s="218">
        <v>22.32</v>
      </c>
      <c r="AM89" s="216">
        <v>4.09</v>
      </c>
      <c r="AN89" s="218">
        <v>25.88</v>
      </c>
      <c r="AO89" s="216">
        <v>3.48</v>
      </c>
      <c r="AP89" s="218">
        <v>27.46</v>
      </c>
      <c r="AQ89" s="216">
        <v>4.37</v>
      </c>
      <c r="AR89" s="256">
        <v>27.32</v>
      </c>
      <c r="AS89" s="216">
        <v>4.01</v>
      </c>
      <c r="AT89" s="256">
        <v>22.32</v>
      </c>
      <c r="AU89" s="216">
        <v>4.09</v>
      </c>
      <c r="AV89" s="256">
        <v>25.88</v>
      </c>
      <c r="AW89" s="216">
        <v>3.48</v>
      </c>
      <c r="AX89" s="256">
        <v>27.46</v>
      </c>
      <c r="AY89" s="216">
        <v>4.37</v>
      </c>
      <c r="AZ89" s="216">
        <f t="shared" si="2"/>
        <v>5</v>
      </c>
      <c r="BA89" s="216">
        <f t="shared" si="3"/>
        <v>-1.5800000000000018</v>
      </c>
      <c r="BB89" s="219"/>
      <c r="BC89" s="216"/>
      <c r="BD89" s="219"/>
      <c r="BE89" s="216"/>
      <c r="BF89" s="219"/>
      <c r="BG89" s="216"/>
      <c r="BH89" s="219"/>
      <c r="BI89" s="216"/>
      <c r="BJ89" s="216"/>
      <c r="BK89" s="216"/>
      <c r="BL89" s="216"/>
      <c r="BM89" s="216"/>
      <c r="BN89" s="216"/>
      <c r="BO89" s="216"/>
      <c r="BP89" s="216"/>
      <c r="BQ89" s="216"/>
      <c r="BR89" s="216"/>
    </row>
    <row r="90" spans="1:70" x14ac:dyDescent="0.25">
      <c r="A90" s="212"/>
      <c r="B90" s="212"/>
      <c r="C90" s="212">
        <v>88</v>
      </c>
      <c r="D90" s="244" t="s">
        <v>2066</v>
      </c>
      <c r="E90" s="254" t="s">
        <v>2072</v>
      </c>
      <c r="F90" s="212" t="s">
        <v>2067</v>
      </c>
      <c r="G90" s="242" t="s">
        <v>2068</v>
      </c>
      <c r="H90" s="236">
        <v>2017</v>
      </c>
      <c r="I90" s="214">
        <v>8</v>
      </c>
      <c r="J90" s="242" t="s">
        <v>1275</v>
      </c>
      <c r="K90" s="215">
        <v>60</v>
      </c>
      <c r="L90" s="216">
        <v>30</v>
      </c>
      <c r="M90" s="216">
        <v>30</v>
      </c>
      <c r="N90" s="215">
        <v>43</v>
      </c>
      <c r="O90" s="215">
        <v>17</v>
      </c>
      <c r="P90" s="243" t="s">
        <v>2069</v>
      </c>
      <c r="Q90" s="202">
        <v>1</v>
      </c>
      <c r="R90" s="202">
        <v>1</v>
      </c>
      <c r="S90" s="202">
        <v>1</v>
      </c>
      <c r="T90" s="202">
        <v>1</v>
      </c>
      <c r="U90" s="202"/>
      <c r="V90" s="202">
        <v>62.1</v>
      </c>
      <c r="W90" s="240">
        <v>1</v>
      </c>
      <c r="X90" s="240">
        <v>1</v>
      </c>
      <c r="Y90" s="240"/>
      <c r="Z90" s="242" t="s">
        <v>1395</v>
      </c>
      <c r="AA90" s="212">
        <v>1</v>
      </c>
      <c r="AB90" s="217">
        <v>17.89</v>
      </c>
      <c r="AC90" s="216">
        <v>4.0999999999999996</v>
      </c>
      <c r="AD90" s="217">
        <v>25.96</v>
      </c>
      <c r="AE90" s="216">
        <v>6.21</v>
      </c>
      <c r="AF90" s="217">
        <v>18.21</v>
      </c>
      <c r="AG90" s="216">
        <v>2.9</v>
      </c>
      <c r="AH90" s="217">
        <v>21.67</v>
      </c>
      <c r="AI90" s="216">
        <v>3.28</v>
      </c>
      <c r="AJ90" s="218">
        <v>38.409999999999997</v>
      </c>
      <c r="AK90" s="216">
        <v>2.87</v>
      </c>
      <c r="AL90" s="218">
        <v>45.13</v>
      </c>
      <c r="AM90" s="216">
        <v>3.17</v>
      </c>
      <c r="AN90" s="218">
        <v>39.130000000000003</v>
      </c>
      <c r="AO90" s="216">
        <v>3.1</v>
      </c>
      <c r="AP90" s="218">
        <v>41.5</v>
      </c>
      <c r="AQ90" s="216">
        <v>1.63</v>
      </c>
      <c r="AR90" s="256">
        <v>45.13</v>
      </c>
      <c r="AS90" s="216">
        <v>3.17</v>
      </c>
      <c r="AT90" s="256">
        <v>38.409999999999997</v>
      </c>
      <c r="AU90" s="216">
        <v>2.87</v>
      </c>
      <c r="AV90" s="256">
        <v>41.5</v>
      </c>
      <c r="AW90" s="216">
        <v>1.63</v>
      </c>
      <c r="AX90" s="256">
        <v>39.130000000000003</v>
      </c>
      <c r="AY90" s="216">
        <v>3.1</v>
      </c>
      <c r="AZ90" s="216">
        <f t="shared" si="2"/>
        <v>6.720000000000006</v>
      </c>
      <c r="BA90" s="216">
        <f t="shared" si="3"/>
        <v>2.3699999999999974</v>
      </c>
      <c r="BB90" s="219"/>
      <c r="BC90" s="216"/>
      <c r="BD90" s="219"/>
      <c r="BE90" s="216"/>
      <c r="BF90" s="219"/>
      <c r="BG90" s="216"/>
      <c r="BH90" s="219"/>
      <c r="BI90" s="216"/>
      <c r="BJ90" s="216"/>
      <c r="BK90" s="216"/>
      <c r="BL90" s="216"/>
      <c r="BM90" s="216"/>
      <c r="BN90" s="216"/>
      <c r="BO90" s="216"/>
      <c r="BP90" s="216"/>
      <c r="BQ90" s="216"/>
      <c r="BR90" s="216"/>
    </row>
    <row r="91" spans="1:70" x14ac:dyDescent="0.25">
      <c r="A91" s="212"/>
      <c r="B91" s="212"/>
      <c r="C91" s="212">
        <v>89</v>
      </c>
      <c r="D91" s="212" t="s">
        <v>2324</v>
      </c>
      <c r="E91" s="251"/>
      <c r="F91" s="212" t="s">
        <v>2325</v>
      </c>
      <c r="G91" s="212" t="s">
        <v>2323</v>
      </c>
      <c r="H91" s="236">
        <v>2009</v>
      </c>
      <c r="I91" s="214">
        <v>1</v>
      </c>
      <c r="J91" s="242" t="s">
        <v>2326</v>
      </c>
      <c r="K91" s="215">
        <v>68</v>
      </c>
      <c r="L91" s="216">
        <v>34</v>
      </c>
      <c r="M91" s="216">
        <v>34</v>
      </c>
      <c r="N91" s="215">
        <v>46</v>
      </c>
      <c r="O91" s="215">
        <v>22</v>
      </c>
      <c r="P91" s="243" t="s">
        <v>2327</v>
      </c>
      <c r="Q91" s="202"/>
      <c r="R91" s="202">
        <v>1</v>
      </c>
      <c r="S91" s="202">
        <v>1</v>
      </c>
      <c r="T91" s="202">
        <v>1</v>
      </c>
      <c r="U91" s="202"/>
      <c r="V91" s="202">
        <v>68</v>
      </c>
      <c r="W91" s="220">
        <v>1</v>
      </c>
      <c r="X91" s="220">
        <v>1</v>
      </c>
      <c r="Y91" s="220">
        <v>1</v>
      </c>
      <c r="Z91" s="242" t="s">
        <v>2328</v>
      </c>
      <c r="AA91" s="212">
        <v>1</v>
      </c>
      <c r="AB91" s="217">
        <v>17.2</v>
      </c>
      <c r="AC91" s="216">
        <v>2</v>
      </c>
      <c r="AD91" s="217">
        <v>19.3</v>
      </c>
      <c r="AE91" s="216">
        <v>2.2000000000000002</v>
      </c>
      <c r="AF91" s="217">
        <v>17.3</v>
      </c>
      <c r="AG91" s="216">
        <v>2.2999999999999998</v>
      </c>
      <c r="AH91" s="217">
        <v>16.100000000000001</v>
      </c>
      <c r="AI91" s="216">
        <v>1.9</v>
      </c>
      <c r="AJ91" s="218">
        <v>48.7</v>
      </c>
      <c r="AK91" s="216">
        <v>5.9</v>
      </c>
      <c r="AL91" s="218">
        <v>49.5</v>
      </c>
      <c r="AM91" s="216">
        <v>5.6</v>
      </c>
      <c r="AN91" s="218">
        <v>48.3</v>
      </c>
      <c r="AO91" s="216">
        <v>6.1</v>
      </c>
      <c r="AP91" s="218">
        <v>48.6</v>
      </c>
      <c r="AQ91" s="216">
        <v>5.7</v>
      </c>
      <c r="AR91" s="256">
        <v>49.5</v>
      </c>
      <c r="AS91" s="216">
        <v>5.6</v>
      </c>
      <c r="AT91" s="256">
        <v>48.7</v>
      </c>
      <c r="AU91" s="216">
        <v>5.9</v>
      </c>
      <c r="AV91" s="256">
        <v>48.6</v>
      </c>
      <c r="AW91" s="216">
        <v>5.7</v>
      </c>
      <c r="AX91" s="256">
        <v>48.3</v>
      </c>
      <c r="AY91" s="216">
        <v>6.1</v>
      </c>
      <c r="AZ91" s="216"/>
      <c r="BA91" s="216"/>
      <c r="BB91" s="219">
        <v>17.96</v>
      </c>
      <c r="BC91" s="216">
        <v>2.2999999999999998</v>
      </c>
      <c r="BD91" s="219">
        <v>20.96</v>
      </c>
      <c r="BE91" s="216">
        <v>1.9</v>
      </c>
      <c r="BF91" s="219">
        <v>18.07</v>
      </c>
      <c r="BG91" s="216">
        <v>2.4</v>
      </c>
      <c r="BH91" s="219">
        <v>17.71</v>
      </c>
      <c r="BI91" s="216">
        <v>1.9</v>
      </c>
      <c r="BJ91" s="216"/>
      <c r="BK91" s="216"/>
      <c r="BL91" s="216"/>
      <c r="BM91" s="216"/>
      <c r="BN91" s="216"/>
      <c r="BO91" s="216"/>
      <c r="BP91" s="216"/>
      <c r="BQ91" s="216"/>
      <c r="BR91" s="216"/>
    </row>
    <row r="92" spans="1:70" x14ac:dyDescent="0.25">
      <c r="A92" s="212"/>
      <c r="B92" s="212"/>
      <c r="C92" s="212">
        <v>90</v>
      </c>
      <c r="D92" s="212" t="s">
        <v>906</v>
      </c>
      <c r="E92" s="251"/>
      <c r="F92" s="212" t="s">
        <v>2330</v>
      </c>
      <c r="G92" s="316" t="s">
        <v>2334</v>
      </c>
      <c r="H92" s="236">
        <v>2008</v>
      </c>
      <c r="I92" s="214">
        <v>10</v>
      </c>
      <c r="J92" s="242" t="s">
        <v>2331</v>
      </c>
      <c r="K92" s="215">
        <v>56</v>
      </c>
      <c r="L92" s="216">
        <v>28</v>
      </c>
      <c r="M92" s="216">
        <v>28</v>
      </c>
      <c r="N92" s="215">
        <v>46</v>
      </c>
      <c r="O92" s="215">
        <v>10</v>
      </c>
      <c r="P92" s="243" t="s">
        <v>2332</v>
      </c>
      <c r="Q92" s="202"/>
      <c r="R92" s="202"/>
      <c r="S92" s="202"/>
      <c r="T92" s="202">
        <v>1</v>
      </c>
      <c r="U92" s="202">
        <v>1</v>
      </c>
      <c r="V92" s="202">
        <v>81.3</v>
      </c>
      <c r="W92" s="240"/>
      <c r="X92" s="240">
        <v>1</v>
      </c>
      <c r="Y92" s="240"/>
      <c r="Z92" s="242" t="s">
        <v>2328</v>
      </c>
      <c r="AA92" s="212">
        <v>1</v>
      </c>
      <c r="AB92" s="217"/>
      <c r="AC92" s="216"/>
      <c r="AD92" s="217"/>
      <c r="AE92" s="216"/>
      <c r="AF92" s="263" t="s">
        <v>2329</v>
      </c>
      <c r="AG92" s="216"/>
      <c r="AH92" s="217"/>
      <c r="AI92" s="216"/>
      <c r="AJ92" s="218">
        <v>46.84</v>
      </c>
      <c r="AK92" s="216">
        <v>9.76</v>
      </c>
      <c r="AL92" s="218">
        <v>53.21</v>
      </c>
      <c r="AM92" s="216">
        <v>10.38</v>
      </c>
      <c r="AN92" s="218">
        <v>47.13</v>
      </c>
      <c r="AO92" s="216">
        <v>9.58</v>
      </c>
      <c r="AP92" s="218">
        <v>43.63</v>
      </c>
      <c r="AQ92" s="216">
        <v>10.32</v>
      </c>
      <c r="AR92" s="256">
        <v>53.21</v>
      </c>
      <c r="AS92" s="216">
        <v>10.38</v>
      </c>
      <c r="AT92" s="256">
        <v>46.84</v>
      </c>
      <c r="AU92" s="216">
        <v>9.76</v>
      </c>
      <c r="AV92" s="256">
        <v>43.63</v>
      </c>
      <c r="AW92" s="216">
        <v>10.32</v>
      </c>
      <c r="AX92" s="256">
        <v>47.13</v>
      </c>
      <c r="AY92" s="216">
        <v>9.58</v>
      </c>
      <c r="AZ92" s="216"/>
      <c r="BA92" s="216"/>
      <c r="BB92" s="219"/>
      <c r="BC92" s="216"/>
      <c r="BD92" s="219"/>
      <c r="BE92" s="216"/>
      <c r="BF92" s="219"/>
      <c r="BG92" s="216"/>
      <c r="BH92" s="219"/>
      <c r="BI92" s="216"/>
      <c r="BJ92" s="216"/>
      <c r="BK92" s="216"/>
      <c r="BL92" s="216"/>
      <c r="BM92" s="216"/>
      <c r="BN92" s="216"/>
      <c r="BO92" s="216"/>
      <c r="BP92" s="216"/>
      <c r="BQ92" s="216"/>
      <c r="BR92" s="216"/>
    </row>
    <row r="93" spans="1:70" x14ac:dyDescent="0.25">
      <c r="A93" s="212"/>
      <c r="B93" s="212"/>
      <c r="C93" s="212"/>
      <c r="E93" s="251"/>
      <c r="F93" s="212"/>
      <c r="G93" s="202"/>
      <c r="H93" s="236"/>
      <c r="I93" s="214"/>
      <c r="J93" s="242"/>
      <c r="K93" s="215"/>
      <c r="L93" s="216"/>
      <c r="M93" s="216"/>
      <c r="N93" s="215"/>
      <c r="O93" s="215"/>
      <c r="P93" s="243"/>
      <c r="Q93" s="202"/>
      <c r="R93" s="202"/>
      <c r="S93" s="202"/>
      <c r="T93" s="202"/>
      <c r="U93" s="202"/>
      <c r="V93" s="202"/>
      <c r="W93" s="240"/>
      <c r="X93" s="240"/>
      <c r="Y93" s="240"/>
      <c r="Z93" s="242"/>
      <c r="AA93" s="212"/>
      <c r="AB93" s="217"/>
      <c r="AC93" s="216"/>
      <c r="AD93" s="217"/>
      <c r="AE93" s="216"/>
      <c r="AF93" s="217"/>
      <c r="AG93" s="216"/>
      <c r="AH93" s="217"/>
      <c r="AI93" s="216"/>
      <c r="AJ93" s="218"/>
      <c r="AK93" s="216"/>
      <c r="AL93" s="218"/>
      <c r="AM93" s="216"/>
      <c r="AN93" s="218"/>
      <c r="AO93" s="216"/>
      <c r="AP93" s="218"/>
      <c r="AQ93" s="216"/>
      <c r="AR93" s="256"/>
      <c r="AS93" s="216"/>
      <c r="AT93" s="256"/>
      <c r="AU93" s="216"/>
      <c r="AV93" s="256"/>
      <c r="AW93" s="216"/>
      <c r="AX93" s="256"/>
      <c r="AY93" s="216"/>
      <c r="AZ93" s="216"/>
      <c r="BA93" s="216"/>
      <c r="BB93" s="219"/>
      <c r="BC93" s="216"/>
      <c r="BD93" s="219"/>
      <c r="BE93" s="216"/>
      <c r="BF93" s="219"/>
      <c r="BG93" s="216"/>
      <c r="BH93" s="219"/>
      <c r="BI93" s="216"/>
      <c r="BJ93" s="216"/>
      <c r="BK93" s="216"/>
      <c r="BL93" s="216"/>
      <c r="BM93" s="216"/>
      <c r="BN93" s="216"/>
      <c r="BO93" s="216"/>
      <c r="BP93" s="216"/>
      <c r="BQ93" s="216"/>
      <c r="BR93" s="216"/>
    </row>
    <row r="94" spans="1:70" x14ac:dyDescent="0.25">
      <c r="A94" s="212"/>
      <c r="B94" s="212"/>
      <c r="C94" s="212"/>
      <c r="D94" s="244"/>
      <c r="E94" s="251"/>
      <c r="F94" s="212"/>
      <c r="G94" s="212"/>
      <c r="H94" s="236"/>
      <c r="I94" s="214"/>
      <c r="J94" s="242"/>
      <c r="K94" s="215"/>
      <c r="L94" s="216"/>
      <c r="M94" s="216"/>
      <c r="N94" s="215"/>
      <c r="O94" s="215"/>
      <c r="P94" s="243"/>
      <c r="Q94" s="202"/>
      <c r="R94" s="202"/>
      <c r="S94" s="202"/>
      <c r="T94" s="202"/>
      <c r="U94" s="202"/>
      <c r="V94" s="202"/>
      <c r="W94" s="240"/>
      <c r="X94" s="240"/>
      <c r="Y94" s="240"/>
      <c r="Z94" s="242"/>
      <c r="AA94" s="212"/>
      <c r="AB94" s="217"/>
      <c r="AC94" s="216"/>
      <c r="AD94" s="217"/>
      <c r="AE94" s="216"/>
      <c r="AF94" s="217"/>
      <c r="AG94" s="216"/>
      <c r="AH94" s="217"/>
      <c r="AI94" s="216"/>
      <c r="AJ94" s="218"/>
      <c r="AK94" s="216"/>
      <c r="AL94" s="218"/>
      <c r="AM94" s="216"/>
      <c r="AN94" s="218"/>
      <c r="AO94" s="216"/>
      <c r="AP94" s="218"/>
      <c r="AQ94" s="216"/>
      <c r="AR94" s="256"/>
      <c r="AS94" s="216"/>
      <c r="AT94" s="256"/>
      <c r="AU94" s="216"/>
      <c r="AV94" s="256"/>
      <c r="AW94" s="216"/>
      <c r="AX94" s="256"/>
      <c r="AY94" s="216"/>
      <c r="AZ94" s="216"/>
      <c r="BA94" s="216"/>
      <c r="BB94" s="219"/>
      <c r="BC94" s="216"/>
      <c r="BD94" s="219"/>
      <c r="BE94" s="216"/>
      <c r="BF94" s="219"/>
      <c r="BG94" s="216"/>
      <c r="BH94" s="219"/>
      <c r="BI94" s="216"/>
      <c r="BJ94" s="216"/>
      <c r="BK94" s="216"/>
      <c r="BL94" s="216"/>
      <c r="BM94" s="216"/>
      <c r="BN94" s="216"/>
      <c r="BO94" s="216"/>
      <c r="BP94" s="216"/>
      <c r="BQ94" s="216"/>
      <c r="BR94" s="216"/>
    </row>
    <row r="95" spans="1:70" x14ac:dyDescent="0.25">
      <c r="A95" s="212"/>
      <c r="B95" s="212"/>
      <c r="C95" s="212"/>
      <c r="D95" s="244"/>
      <c r="E95" s="251"/>
      <c r="F95" s="212"/>
      <c r="G95" s="212"/>
      <c r="H95" s="236"/>
      <c r="I95" s="214"/>
      <c r="J95" s="242"/>
      <c r="K95" s="215"/>
      <c r="L95" s="216"/>
      <c r="M95" s="216"/>
      <c r="N95" s="215"/>
      <c r="O95" s="215"/>
      <c r="P95" s="243"/>
      <c r="Q95" s="202"/>
      <c r="R95" s="202"/>
      <c r="S95" s="202"/>
      <c r="T95" s="202"/>
      <c r="U95" s="202"/>
      <c r="V95" s="202"/>
      <c r="W95" s="240">
        <f>SUM(W4:W91)</f>
        <v>72</v>
      </c>
      <c r="X95" s="240">
        <f>SUM(X4:X92)</f>
        <v>70</v>
      </c>
      <c r="Y95" s="240">
        <f>SUM(Y4:Y91)</f>
        <v>16</v>
      </c>
      <c r="Z95" s="242"/>
      <c r="AA95" s="212"/>
      <c r="AB95" s="217"/>
      <c r="AC95" s="216"/>
      <c r="AD95" s="217"/>
      <c r="AE95" s="216"/>
      <c r="AF95" s="217"/>
      <c r="AG95" s="216"/>
      <c r="AH95" s="217"/>
      <c r="AI95" s="216"/>
      <c r="AJ95" s="218"/>
      <c r="AK95" s="216"/>
      <c r="AL95" s="218"/>
      <c r="AM95" s="216"/>
      <c r="AN95" s="218"/>
      <c r="AO95" s="216"/>
      <c r="AP95" s="218"/>
      <c r="AQ95" s="216"/>
      <c r="AR95" s="256"/>
      <c r="AS95" s="216"/>
      <c r="AT95" s="256"/>
      <c r="AU95" s="216"/>
      <c r="AV95" s="256"/>
      <c r="AW95" s="216"/>
      <c r="AX95" s="256"/>
      <c r="AY95" s="216"/>
      <c r="AZ95" s="216"/>
      <c r="BA95" s="216"/>
      <c r="BB95" s="219"/>
      <c r="BC95" s="216"/>
      <c r="BD95" s="219"/>
      <c r="BE95" s="216"/>
      <c r="BF95" s="219"/>
      <c r="BG95" s="216"/>
      <c r="BH95" s="219"/>
      <c r="BI95" s="216"/>
      <c r="BJ95" s="216"/>
      <c r="BK95" s="216"/>
      <c r="BL95" s="216"/>
      <c r="BM95" s="216"/>
      <c r="BN95" s="216"/>
      <c r="BO95" s="216"/>
      <c r="BP95" s="216"/>
      <c r="BQ95" s="216"/>
      <c r="BR95" s="216"/>
    </row>
    <row r="96" spans="1:70" x14ac:dyDescent="0.25">
      <c r="A96" s="212"/>
      <c r="B96" s="212"/>
      <c r="C96" s="212"/>
      <c r="D96" s="244"/>
      <c r="E96" s="251"/>
      <c r="F96" s="261"/>
      <c r="G96" s="212">
        <v>4</v>
      </c>
      <c r="H96" s="236">
        <v>314</v>
      </c>
      <c r="I96" s="214"/>
      <c r="J96" s="242"/>
      <c r="K96" s="215"/>
      <c r="L96" s="216"/>
      <c r="M96" s="216"/>
      <c r="N96" s="215"/>
      <c r="O96" s="215"/>
      <c r="P96" s="243"/>
      <c r="Q96" s="202"/>
      <c r="R96" s="202"/>
      <c r="S96" s="202"/>
      <c r="T96" s="202"/>
      <c r="U96" s="202"/>
      <c r="V96" s="202"/>
      <c r="W96" s="240"/>
      <c r="X96" s="240"/>
      <c r="Y96" s="240"/>
      <c r="Z96" s="242"/>
      <c r="AA96" s="212"/>
      <c r="AB96" s="217"/>
      <c r="AC96" s="216"/>
      <c r="AD96" s="217"/>
      <c r="AE96" s="216"/>
      <c r="AF96" s="217"/>
      <c r="AG96" s="216"/>
      <c r="AH96" s="217"/>
      <c r="AI96" s="216"/>
      <c r="AJ96" s="218"/>
      <c r="AK96" s="216"/>
      <c r="AL96" s="218"/>
      <c r="AM96" s="216"/>
      <c r="AN96" s="218"/>
      <c r="AO96" s="216"/>
      <c r="AP96" s="218"/>
      <c r="AQ96" s="216"/>
      <c r="AR96" s="256"/>
      <c r="AS96" s="216"/>
      <c r="AT96" s="256"/>
      <c r="AU96" s="216"/>
      <c r="AV96" s="256"/>
      <c r="AW96" s="216"/>
      <c r="AX96" s="256"/>
      <c r="AY96" s="216"/>
      <c r="AZ96" s="216"/>
      <c r="BA96" s="216"/>
      <c r="BB96" s="219"/>
      <c r="BC96" s="216"/>
      <c r="BD96" s="219"/>
      <c r="BE96" s="216"/>
      <c r="BF96" s="219"/>
      <c r="BG96" s="216"/>
      <c r="BH96" s="219"/>
      <c r="BI96" s="216"/>
      <c r="BJ96" s="216"/>
      <c r="BK96" s="216"/>
      <c r="BL96" s="216"/>
      <c r="BM96" s="216"/>
      <c r="BN96" s="216"/>
      <c r="BO96" s="216"/>
      <c r="BP96" s="216"/>
      <c r="BQ96" s="216"/>
      <c r="BR96" s="216"/>
    </row>
    <row r="97" spans="1:70" x14ac:dyDescent="0.25">
      <c r="A97" s="212"/>
      <c r="B97" s="212"/>
      <c r="C97" s="212"/>
      <c r="D97" s="244"/>
      <c r="E97" s="251"/>
      <c r="F97" s="261"/>
      <c r="G97" s="212"/>
      <c r="H97" s="236"/>
      <c r="I97" s="214"/>
      <c r="J97" s="242"/>
      <c r="K97" s="215"/>
      <c r="L97" s="216"/>
      <c r="M97" s="216"/>
      <c r="N97" s="215"/>
      <c r="O97" s="215"/>
      <c r="P97" s="243"/>
      <c r="Q97" s="202"/>
      <c r="R97" s="202"/>
      <c r="S97" s="202"/>
      <c r="T97" s="202"/>
      <c r="U97" s="202"/>
      <c r="V97" s="202"/>
      <c r="W97" s="240"/>
      <c r="X97" s="240"/>
      <c r="Y97" s="240"/>
      <c r="Z97" s="242"/>
      <c r="AA97" s="212"/>
      <c r="AB97" s="217"/>
      <c r="AC97" s="216"/>
      <c r="AD97" s="217"/>
      <c r="AE97" s="216"/>
      <c r="AF97" s="217"/>
      <c r="AG97" s="216"/>
      <c r="AH97" s="217"/>
      <c r="AI97" s="216"/>
      <c r="AJ97" s="218"/>
      <c r="AK97" s="216"/>
      <c r="AL97" s="218"/>
      <c r="AM97" s="216"/>
      <c r="AN97" s="218"/>
      <c r="AO97" s="216"/>
      <c r="AP97" s="218"/>
      <c r="AQ97" s="216"/>
      <c r="AR97" s="256"/>
      <c r="AS97" s="216"/>
      <c r="AT97" s="256"/>
      <c r="AU97" s="216"/>
      <c r="AV97" s="256"/>
      <c r="AW97" s="216"/>
      <c r="AX97" s="256"/>
      <c r="AY97" s="216"/>
      <c r="AZ97" s="216"/>
      <c r="BA97" s="216"/>
      <c r="BB97" s="219"/>
      <c r="BC97" s="216"/>
      <c r="BD97" s="219"/>
      <c r="BE97" s="216"/>
      <c r="BF97" s="219"/>
      <c r="BG97" s="216"/>
      <c r="BH97" s="219"/>
      <c r="BI97" s="216"/>
      <c r="BJ97" s="216"/>
      <c r="BK97" s="216"/>
      <c r="BL97" s="216"/>
      <c r="BM97" s="216"/>
      <c r="BN97" s="216"/>
      <c r="BO97" s="216"/>
      <c r="BP97" s="216"/>
      <c r="BQ97" s="216"/>
      <c r="BR97" s="216"/>
    </row>
    <row r="98" spans="1:70" x14ac:dyDescent="0.25">
      <c r="C98" s="220" t="s">
        <v>2309</v>
      </c>
      <c r="D98" s="264" t="s">
        <v>2333</v>
      </c>
      <c r="E98" s="202" t="s">
        <v>369</v>
      </c>
      <c r="F98" s="262">
        <v>39588</v>
      </c>
    </row>
    <row r="99" spans="1:70" x14ac:dyDescent="0.25">
      <c r="E99" s="252"/>
    </row>
    <row r="109" spans="1:70" x14ac:dyDescent="0.25">
      <c r="D109" s="247" t="s">
        <v>2065</v>
      </c>
    </row>
  </sheetData>
  <autoFilter ref="A1:BR2" xr:uid="{00000000-0009-0000-0000-00000C000000}">
    <filterColumn colId="27" showButton="0"/>
    <filterColumn colId="28" showButton="0"/>
    <filterColumn colId="29" showButton="0"/>
    <filterColumn colId="31" showButton="0"/>
    <filterColumn colId="32" showButton="0"/>
    <filterColumn colId="33" showButton="0"/>
    <filterColumn colId="35" showButton="0"/>
    <filterColumn colId="36" showButton="0"/>
    <filterColumn colId="37" showButton="0"/>
    <filterColumn colId="39" showButton="0"/>
    <filterColumn colId="40" showButton="0"/>
    <filterColumn colId="41" showButton="0"/>
    <filterColumn colId="53" showButton="0"/>
    <filterColumn colId="54" showButton="0"/>
    <filterColumn colId="55" showButton="0"/>
    <filterColumn colId="57" showButton="0"/>
    <filterColumn colId="58" showButton="0"/>
    <filterColumn colId="59" showButton="0"/>
    <filterColumn colId="62" showButton="0"/>
    <filterColumn colId="63" showButton="0"/>
    <filterColumn colId="64" showButton="0"/>
    <filterColumn colId="66" showButton="0"/>
    <filterColumn colId="67" showButton="0"/>
    <filterColumn colId="68" showButton="0"/>
  </autoFilter>
  <mergeCells count="11">
    <mergeCell ref="AV1:AY1"/>
    <mergeCell ref="AB1:AE1"/>
    <mergeCell ref="AF1:AI1"/>
    <mergeCell ref="AJ1:AM1"/>
    <mergeCell ref="AN1:AQ1"/>
    <mergeCell ref="AR1:AU1"/>
    <mergeCell ref="BB1:BE1"/>
    <mergeCell ref="BF1:BI1"/>
    <mergeCell ref="BJ1:BJ2"/>
    <mergeCell ref="BK1:BN1"/>
    <mergeCell ref="BO1:BR1"/>
  </mergeCells>
  <phoneticPr fontId="1" type="noConversion"/>
  <conditionalFormatting sqref="AZ1:BA1 AZ3:BA1048576">
    <cfRule type="cellIs" dxfId="0" priority="1" operator="lessThan">
      <formula>0</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1:E84"/>
  <sheetViews>
    <sheetView topLeftCell="B1" workbookViewId="0">
      <selection activeCell="B23" sqref="A23:XFD23"/>
    </sheetView>
  </sheetViews>
  <sheetFormatPr defaultRowHeight="14.25" x14ac:dyDescent="0.2"/>
  <cols>
    <col min="3" max="3" width="36.125" customWidth="1"/>
    <col min="4" max="4" width="52.625" bestFit="1" customWidth="1"/>
  </cols>
  <sheetData>
    <row r="1" spans="3:5" x14ac:dyDescent="0.2">
      <c r="C1" t="s">
        <v>2096</v>
      </c>
      <c r="D1" t="s">
        <v>2260</v>
      </c>
      <c r="E1" t="s">
        <v>2097</v>
      </c>
    </row>
    <row r="2" spans="3:5" x14ac:dyDescent="0.2">
      <c r="C2" t="s">
        <v>2098</v>
      </c>
      <c r="D2" t="s">
        <v>2261</v>
      </c>
      <c r="E2" t="s">
        <v>2099</v>
      </c>
    </row>
    <row r="3" spans="3:5" x14ac:dyDescent="0.2">
      <c r="C3" t="s">
        <v>2100</v>
      </c>
      <c r="D3" t="s">
        <v>2262</v>
      </c>
      <c r="E3" t="s">
        <v>2101</v>
      </c>
    </row>
    <row r="4" spans="3:5" x14ac:dyDescent="0.2">
      <c r="C4" t="s">
        <v>2102</v>
      </c>
      <c r="D4" t="s">
        <v>2263</v>
      </c>
      <c r="E4" t="s">
        <v>2103</v>
      </c>
    </row>
    <row r="5" spans="3:5" x14ac:dyDescent="0.2">
      <c r="C5" t="s">
        <v>2104</v>
      </c>
      <c r="D5" t="s">
        <v>2264</v>
      </c>
      <c r="E5" t="s">
        <v>2105</v>
      </c>
    </row>
    <row r="6" spans="3:5" x14ac:dyDescent="0.2">
      <c r="C6" t="s">
        <v>2106</v>
      </c>
      <c r="D6" t="s">
        <v>2265</v>
      </c>
      <c r="E6" t="s">
        <v>2107</v>
      </c>
    </row>
    <row r="7" spans="3:5" x14ac:dyDescent="0.2">
      <c r="C7" t="s">
        <v>2108</v>
      </c>
      <c r="D7" t="s">
        <v>2266</v>
      </c>
      <c r="E7" t="s">
        <v>2109</v>
      </c>
    </row>
    <row r="9" spans="3:5" x14ac:dyDescent="0.2">
      <c r="C9" t="s">
        <v>2110</v>
      </c>
      <c r="D9" t="s">
        <v>2267</v>
      </c>
      <c r="E9" t="s">
        <v>2111</v>
      </c>
    </row>
    <row r="10" spans="3:5" x14ac:dyDescent="0.2">
      <c r="C10" t="s">
        <v>2112</v>
      </c>
      <c r="D10" t="s">
        <v>2268</v>
      </c>
      <c r="E10" t="s">
        <v>2113</v>
      </c>
    </row>
    <row r="12" spans="3:5" x14ac:dyDescent="0.2">
      <c r="C12" t="s">
        <v>2114</v>
      </c>
      <c r="D12" t="s">
        <v>2269</v>
      </c>
      <c r="E12" t="s">
        <v>2115</v>
      </c>
    </row>
    <row r="13" spans="3:5" x14ac:dyDescent="0.2">
      <c r="C13" t="s">
        <v>2116</v>
      </c>
      <c r="D13" t="s">
        <v>2270</v>
      </c>
      <c r="E13" t="s">
        <v>2117</v>
      </c>
    </row>
    <row r="14" spans="3:5" x14ac:dyDescent="0.2">
      <c r="C14" t="s">
        <v>2118</v>
      </c>
      <c r="D14" t="s">
        <v>2271</v>
      </c>
      <c r="E14" t="s">
        <v>2119</v>
      </c>
    </row>
    <row r="15" spans="3:5" x14ac:dyDescent="0.2">
      <c r="C15" t="s">
        <v>2120</v>
      </c>
      <c r="D15" t="s">
        <v>2272</v>
      </c>
      <c r="E15" t="s">
        <v>2121</v>
      </c>
    </row>
    <row r="16" spans="3:5" x14ac:dyDescent="0.2">
      <c r="C16" t="s">
        <v>2122</v>
      </c>
      <c r="D16" t="s">
        <v>2273</v>
      </c>
      <c r="E16" t="s">
        <v>2123</v>
      </c>
    </row>
    <row r="17" spans="3:5" x14ac:dyDescent="0.2">
      <c r="C17" t="s">
        <v>2124</v>
      </c>
      <c r="D17" t="s">
        <v>2261</v>
      </c>
      <c r="E17" t="s">
        <v>2125</v>
      </c>
    </row>
    <row r="18" spans="3:5" x14ac:dyDescent="0.2">
      <c r="C18" t="s">
        <v>2126</v>
      </c>
      <c r="D18" t="s">
        <v>2274</v>
      </c>
      <c r="E18" t="s">
        <v>2127</v>
      </c>
    </row>
    <row r="19" spans="3:5" x14ac:dyDescent="0.2">
      <c r="C19" t="s">
        <v>2128</v>
      </c>
      <c r="D19" t="s">
        <v>2275</v>
      </c>
      <c r="E19" t="s">
        <v>2129</v>
      </c>
    </row>
    <row r="20" spans="3:5" x14ac:dyDescent="0.2">
      <c r="C20" t="s">
        <v>2130</v>
      </c>
      <c r="D20" t="s">
        <v>2261</v>
      </c>
      <c r="E20" t="s">
        <v>2131</v>
      </c>
    </row>
    <row r="21" spans="3:5" x14ac:dyDescent="0.2">
      <c r="C21" t="s">
        <v>2132</v>
      </c>
      <c r="D21" t="s">
        <v>2276</v>
      </c>
      <c r="E21" t="s">
        <v>2133</v>
      </c>
    </row>
    <row r="22" spans="3:5" x14ac:dyDescent="0.2">
      <c r="C22" t="s">
        <v>2134</v>
      </c>
      <c r="D22" t="s">
        <v>2277</v>
      </c>
      <c r="E22" t="s">
        <v>2135</v>
      </c>
    </row>
    <row r="23" spans="3:5" s="260" customFormat="1" x14ac:dyDescent="0.2">
      <c r="C23" s="260" t="s">
        <v>2136</v>
      </c>
      <c r="D23" s="260" t="s">
        <v>2278</v>
      </c>
      <c r="E23" s="260" t="s">
        <v>2137</v>
      </c>
    </row>
    <row r="24" spans="3:5" x14ac:dyDescent="0.2">
      <c r="C24" t="s">
        <v>2138</v>
      </c>
      <c r="D24" t="s">
        <v>1091</v>
      </c>
      <c r="E24" t="s">
        <v>2139</v>
      </c>
    </row>
    <row r="25" spans="3:5" x14ac:dyDescent="0.2">
      <c r="C25" t="s">
        <v>2140</v>
      </c>
      <c r="D25" t="s">
        <v>2279</v>
      </c>
      <c r="E25" t="s">
        <v>2141</v>
      </c>
    </row>
    <row r="26" spans="3:5" x14ac:dyDescent="0.2">
      <c r="C26" t="s">
        <v>2142</v>
      </c>
      <c r="D26" t="s">
        <v>2280</v>
      </c>
      <c r="E26" t="s">
        <v>2143</v>
      </c>
    </row>
    <row r="27" spans="3:5" x14ac:dyDescent="0.2">
      <c r="C27" t="s">
        <v>2144</v>
      </c>
      <c r="D27" t="s">
        <v>2281</v>
      </c>
      <c r="E27" t="s">
        <v>2145</v>
      </c>
    </row>
    <row r="28" spans="3:5" x14ac:dyDescent="0.2">
      <c r="C28" t="s">
        <v>2146</v>
      </c>
      <c r="D28" t="s">
        <v>2275</v>
      </c>
      <c r="E28" t="s">
        <v>2147</v>
      </c>
    </row>
    <row r="29" spans="3:5" x14ac:dyDescent="0.2">
      <c r="C29" t="s">
        <v>2148</v>
      </c>
      <c r="D29" t="s">
        <v>2282</v>
      </c>
      <c r="E29" t="s">
        <v>2149</v>
      </c>
    </row>
    <row r="30" spans="3:5" x14ac:dyDescent="0.2">
      <c r="C30" t="s">
        <v>2150</v>
      </c>
      <c r="D30" t="s">
        <v>2283</v>
      </c>
      <c r="E30" t="s">
        <v>2151</v>
      </c>
    </row>
    <row r="31" spans="3:5" x14ac:dyDescent="0.2">
      <c r="C31" t="s">
        <v>2152</v>
      </c>
      <c r="D31" t="s">
        <v>2261</v>
      </c>
      <c r="E31" t="s">
        <v>2153</v>
      </c>
    </row>
    <row r="32" spans="3:5" x14ac:dyDescent="0.2">
      <c r="C32" t="s">
        <v>2154</v>
      </c>
      <c r="D32" t="s">
        <v>2284</v>
      </c>
      <c r="E32" t="s">
        <v>2155</v>
      </c>
    </row>
    <row r="33" spans="3:5" x14ac:dyDescent="0.2">
      <c r="C33" t="s">
        <v>2156</v>
      </c>
      <c r="D33" t="s">
        <v>2285</v>
      </c>
      <c r="E33" t="s">
        <v>2157</v>
      </c>
    </row>
    <row r="34" spans="3:5" x14ac:dyDescent="0.2">
      <c r="C34" t="s">
        <v>2158</v>
      </c>
      <c r="D34" t="s">
        <v>2286</v>
      </c>
      <c r="E34" t="s">
        <v>2159</v>
      </c>
    </row>
    <row r="35" spans="3:5" x14ac:dyDescent="0.2">
      <c r="C35" t="s">
        <v>2160</v>
      </c>
      <c r="D35" t="s">
        <v>2287</v>
      </c>
      <c r="E35" t="s">
        <v>2161</v>
      </c>
    </row>
    <row r="36" spans="3:5" x14ac:dyDescent="0.2">
      <c r="C36" t="s">
        <v>2162</v>
      </c>
      <c r="D36" t="s">
        <v>2288</v>
      </c>
      <c r="E36" t="s">
        <v>2163</v>
      </c>
    </row>
    <row r="37" spans="3:5" x14ac:dyDescent="0.2">
      <c r="C37" t="s">
        <v>2164</v>
      </c>
      <c r="D37" t="s">
        <v>2289</v>
      </c>
      <c r="E37" t="s">
        <v>2165</v>
      </c>
    </row>
    <row r="38" spans="3:5" x14ac:dyDescent="0.2">
      <c r="C38" t="s">
        <v>2166</v>
      </c>
      <c r="D38" t="s">
        <v>2290</v>
      </c>
      <c r="E38" t="s">
        <v>2167</v>
      </c>
    </row>
    <row r="39" spans="3:5" x14ac:dyDescent="0.2">
      <c r="C39" t="s">
        <v>2168</v>
      </c>
      <c r="D39" t="s">
        <v>2291</v>
      </c>
      <c r="E39" t="s">
        <v>2169</v>
      </c>
    </row>
    <row r="40" spans="3:5" x14ac:dyDescent="0.2">
      <c r="C40" t="s">
        <v>2170</v>
      </c>
      <c r="D40" t="s">
        <v>2292</v>
      </c>
      <c r="E40" t="s">
        <v>2171</v>
      </c>
    </row>
    <row r="41" spans="3:5" x14ac:dyDescent="0.2">
      <c r="C41" t="s">
        <v>2172</v>
      </c>
      <c r="D41" t="s">
        <v>2293</v>
      </c>
      <c r="E41" t="s">
        <v>2173</v>
      </c>
    </row>
    <row r="42" spans="3:5" x14ac:dyDescent="0.2">
      <c r="C42" t="s">
        <v>2174</v>
      </c>
      <c r="D42" t="s">
        <v>2294</v>
      </c>
      <c r="E42" t="s">
        <v>2175</v>
      </c>
    </row>
    <row r="43" spans="3:5" x14ac:dyDescent="0.2">
      <c r="C43" t="s">
        <v>2176</v>
      </c>
      <c r="D43" t="s">
        <v>2295</v>
      </c>
      <c r="E43" t="s">
        <v>2177</v>
      </c>
    </row>
    <row r="44" spans="3:5" x14ac:dyDescent="0.2">
      <c r="C44" t="s">
        <v>2178</v>
      </c>
      <c r="D44" t="s">
        <v>906</v>
      </c>
      <c r="E44" t="s">
        <v>2179</v>
      </c>
    </row>
    <row r="45" spans="3:5" x14ac:dyDescent="0.2">
      <c r="C45" t="s">
        <v>2180</v>
      </c>
      <c r="D45" t="s">
        <v>1121</v>
      </c>
      <c r="E45" t="s">
        <v>2181</v>
      </c>
    </row>
    <row r="46" spans="3:5" x14ac:dyDescent="0.2">
      <c r="C46" t="s">
        <v>2182</v>
      </c>
      <c r="D46" t="s">
        <v>2273</v>
      </c>
      <c r="E46" t="s">
        <v>2183</v>
      </c>
    </row>
    <row r="47" spans="3:5" x14ac:dyDescent="0.2">
      <c r="C47" t="s">
        <v>2184</v>
      </c>
      <c r="D47" t="s">
        <v>2296</v>
      </c>
      <c r="E47" t="s">
        <v>2185</v>
      </c>
    </row>
    <row r="48" spans="3:5" x14ac:dyDescent="0.2">
      <c r="C48" t="s">
        <v>2186</v>
      </c>
      <c r="D48" t="s">
        <v>2297</v>
      </c>
      <c r="E48" t="s">
        <v>2187</v>
      </c>
    </row>
    <row r="49" spans="3:5" x14ac:dyDescent="0.2">
      <c r="C49" t="s">
        <v>2188</v>
      </c>
      <c r="D49" t="s">
        <v>2298</v>
      </c>
      <c r="E49" t="s">
        <v>2189</v>
      </c>
    </row>
    <row r="50" spans="3:5" x14ac:dyDescent="0.2">
      <c r="C50" t="s">
        <v>2190</v>
      </c>
      <c r="D50" t="s">
        <v>2299</v>
      </c>
      <c r="E50" t="s">
        <v>2191</v>
      </c>
    </row>
    <row r="51" spans="3:5" x14ac:dyDescent="0.2">
      <c r="C51" t="s">
        <v>2192</v>
      </c>
      <c r="D51" t="s">
        <v>1056</v>
      </c>
      <c r="E51" t="s">
        <v>2193</v>
      </c>
    </row>
    <row r="52" spans="3:5" x14ac:dyDescent="0.2">
      <c r="C52" t="s">
        <v>2194</v>
      </c>
      <c r="D52" t="s">
        <v>2281</v>
      </c>
      <c r="E52" t="s">
        <v>2195</v>
      </c>
    </row>
    <row r="53" spans="3:5" x14ac:dyDescent="0.2">
      <c r="C53" t="s">
        <v>2196</v>
      </c>
      <c r="D53" t="s">
        <v>2300</v>
      </c>
      <c r="E53" t="s">
        <v>2197</v>
      </c>
    </row>
    <row r="54" spans="3:5" x14ac:dyDescent="0.2">
      <c r="C54" t="s">
        <v>2198</v>
      </c>
      <c r="D54" t="s">
        <v>2301</v>
      </c>
      <c r="E54" t="s">
        <v>2199</v>
      </c>
    </row>
    <row r="55" spans="3:5" x14ac:dyDescent="0.2">
      <c r="C55" t="s">
        <v>2200</v>
      </c>
      <c r="D55" t="s">
        <v>1056</v>
      </c>
      <c r="E55" t="s">
        <v>2201</v>
      </c>
    </row>
    <row r="56" spans="3:5" x14ac:dyDescent="0.2">
      <c r="C56" t="s">
        <v>2202</v>
      </c>
      <c r="D56" t="s">
        <v>1121</v>
      </c>
      <c r="E56" t="s">
        <v>2203</v>
      </c>
    </row>
    <row r="57" spans="3:5" x14ac:dyDescent="0.2">
      <c r="C57" t="s">
        <v>2204</v>
      </c>
      <c r="D57" t="s">
        <v>2302</v>
      </c>
      <c r="E57" t="s">
        <v>2205</v>
      </c>
    </row>
    <row r="58" spans="3:5" x14ac:dyDescent="0.2">
      <c r="C58" t="s">
        <v>2206</v>
      </c>
      <c r="D58" t="s">
        <v>2303</v>
      </c>
      <c r="E58" t="s">
        <v>2207</v>
      </c>
    </row>
    <row r="59" spans="3:5" x14ac:dyDescent="0.2">
      <c r="C59" t="s">
        <v>2208</v>
      </c>
      <c r="D59" t="s">
        <v>2304</v>
      </c>
      <c r="E59" t="s">
        <v>2209</v>
      </c>
    </row>
    <row r="60" spans="3:5" x14ac:dyDescent="0.2">
      <c r="C60" t="s">
        <v>2210</v>
      </c>
      <c r="D60" t="s">
        <v>2282</v>
      </c>
      <c r="E60" t="s">
        <v>2211</v>
      </c>
    </row>
    <row r="61" spans="3:5" x14ac:dyDescent="0.2">
      <c r="C61" t="s">
        <v>2212</v>
      </c>
      <c r="D61" t="s">
        <v>2305</v>
      </c>
      <c r="E61" t="s">
        <v>2213</v>
      </c>
    </row>
    <row r="62" spans="3:5" x14ac:dyDescent="0.2">
      <c r="C62" t="s">
        <v>2214</v>
      </c>
      <c r="D62" t="s">
        <v>2306</v>
      </c>
      <c r="E62" t="s">
        <v>2215</v>
      </c>
    </row>
    <row r="63" spans="3:5" x14ac:dyDescent="0.2">
      <c r="C63" t="s">
        <v>2216</v>
      </c>
      <c r="D63" t="s">
        <v>2307</v>
      </c>
      <c r="E63" t="s">
        <v>2217</v>
      </c>
    </row>
    <row r="64" spans="3:5" x14ac:dyDescent="0.2">
      <c r="C64" t="s">
        <v>2218</v>
      </c>
      <c r="D64" t="s">
        <v>2308</v>
      </c>
      <c r="E64" t="s">
        <v>2219</v>
      </c>
    </row>
    <row r="65" spans="3:5" x14ac:dyDescent="0.2">
      <c r="C65" t="s">
        <v>2220</v>
      </c>
      <c r="D65" t="s">
        <v>2309</v>
      </c>
      <c r="E65" t="s">
        <v>2221</v>
      </c>
    </row>
    <row r="66" spans="3:5" x14ac:dyDescent="0.2">
      <c r="C66" t="s">
        <v>2222</v>
      </c>
      <c r="D66" t="s">
        <v>2310</v>
      </c>
      <c r="E66" t="s">
        <v>2223</v>
      </c>
    </row>
    <row r="67" spans="3:5" x14ac:dyDescent="0.2">
      <c r="C67" t="s">
        <v>2224</v>
      </c>
      <c r="D67" t="s">
        <v>2311</v>
      </c>
      <c r="E67" t="s">
        <v>2225</v>
      </c>
    </row>
    <row r="68" spans="3:5" x14ac:dyDescent="0.2">
      <c r="C68" t="s">
        <v>2226</v>
      </c>
      <c r="D68" t="s">
        <v>2312</v>
      </c>
      <c r="E68" t="s">
        <v>2227</v>
      </c>
    </row>
    <row r="69" spans="3:5" x14ac:dyDescent="0.2">
      <c r="C69" t="s">
        <v>2228</v>
      </c>
      <c r="D69" t="s">
        <v>2313</v>
      </c>
      <c r="E69" t="s">
        <v>2229</v>
      </c>
    </row>
    <row r="70" spans="3:5" x14ac:dyDescent="0.2">
      <c r="C70" t="s">
        <v>2230</v>
      </c>
      <c r="D70" t="s">
        <v>2314</v>
      </c>
      <c r="E70" t="s">
        <v>2231</v>
      </c>
    </row>
    <row r="71" spans="3:5" x14ac:dyDescent="0.2">
      <c r="C71" t="s">
        <v>2232</v>
      </c>
      <c r="D71" t="s">
        <v>1976</v>
      </c>
      <c r="E71" t="s">
        <v>2233</v>
      </c>
    </row>
    <row r="72" spans="3:5" x14ac:dyDescent="0.2">
      <c r="C72" t="s">
        <v>2234</v>
      </c>
      <c r="D72" t="s">
        <v>2315</v>
      </c>
      <c r="E72" t="s">
        <v>2235</v>
      </c>
    </row>
    <row r="73" spans="3:5" x14ac:dyDescent="0.2">
      <c r="C73" t="s">
        <v>2236</v>
      </c>
      <c r="D73" t="s">
        <v>2316</v>
      </c>
      <c r="E73" t="s">
        <v>2237</v>
      </c>
    </row>
    <row r="74" spans="3:5" x14ac:dyDescent="0.2">
      <c r="C74" t="s">
        <v>2238</v>
      </c>
      <c r="D74" t="s">
        <v>1056</v>
      </c>
      <c r="E74" t="s">
        <v>2239</v>
      </c>
    </row>
    <row r="75" spans="3:5" x14ac:dyDescent="0.2">
      <c r="C75" t="s">
        <v>2240</v>
      </c>
      <c r="D75" t="s">
        <v>2275</v>
      </c>
      <c r="E75" t="s">
        <v>2241</v>
      </c>
    </row>
    <row r="76" spans="3:5" x14ac:dyDescent="0.2">
      <c r="C76" t="s">
        <v>2242</v>
      </c>
      <c r="D76" t="s">
        <v>2317</v>
      </c>
      <c r="E76" t="s">
        <v>2243</v>
      </c>
    </row>
    <row r="77" spans="3:5" x14ac:dyDescent="0.2">
      <c r="C77" t="s">
        <v>2244</v>
      </c>
      <c r="D77" t="s">
        <v>2282</v>
      </c>
      <c r="E77" t="s">
        <v>2245</v>
      </c>
    </row>
    <row r="78" spans="3:5" x14ac:dyDescent="0.2">
      <c r="C78" t="s">
        <v>2246</v>
      </c>
      <c r="D78" t="s">
        <v>906</v>
      </c>
      <c r="E78" t="s">
        <v>2247</v>
      </c>
    </row>
    <row r="79" spans="3:5" x14ac:dyDescent="0.2">
      <c r="C79" t="s">
        <v>2248</v>
      </c>
      <c r="D79" t="s">
        <v>1056</v>
      </c>
      <c r="E79" t="s">
        <v>2249</v>
      </c>
    </row>
    <row r="80" spans="3:5" x14ac:dyDescent="0.2">
      <c r="C80" t="s">
        <v>2250</v>
      </c>
      <c r="D80" t="s">
        <v>2318</v>
      </c>
      <c r="E80" t="s">
        <v>2251</v>
      </c>
    </row>
    <row r="81" spans="3:5" x14ac:dyDescent="0.2">
      <c r="C81" t="s">
        <v>2252</v>
      </c>
      <c r="D81" t="s">
        <v>2319</v>
      </c>
      <c r="E81" t="s">
        <v>2253</v>
      </c>
    </row>
    <row r="82" spans="3:5" x14ac:dyDescent="0.2">
      <c r="C82" t="s">
        <v>2254</v>
      </c>
      <c r="D82" t="s">
        <v>2320</v>
      </c>
      <c r="E82" t="s">
        <v>2255</v>
      </c>
    </row>
    <row r="83" spans="3:5" x14ac:dyDescent="0.2">
      <c r="C83" t="s">
        <v>2256</v>
      </c>
      <c r="D83" t="s">
        <v>2321</v>
      </c>
      <c r="E83" t="s">
        <v>2257</v>
      </c>
    </row>
    <row r="84" spans="3:5" x14ac:dyDescent="0.2">
      <c r="C84" t="s">
        <v>2258</v>
      </c>
      <c r="D84" t="s">
        <v>2322</v>
      </c>
      <c r="E84" t="s">
        <v>2259</v>
      </c>
    </row>
  </sheetData>
  <sortState ref="C1:C168">
    <sortCondition ref="C1:C168"/>
  </sortState>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6"/>
  <sheetViews>
    <sheetView workbookViewId="0">
      <selection activeCell="J49" sqref="J49"/>
    </sheetView>
  </sheetViews>
  <sheetFormatPr defaultRowHeight="14.25" x14ac:dyDescent="0.2"/>
  <sheetData>
    <row r="1" spans="1:11" x14ac:dyDescent="0.2">
      <c r="A1" s="275" t="s">
        <v>1348</v>
      </c>
      <c r="B1" s="275"/>
      <c r="C1" s="275"/>
      <c r="D1" s="275"/>
      <c r="E1" s="275"/>
      <c r="F1" s="275"/>
      <c r="G1" s="275"/>
      <c r="H1" s="275"/>
    </row>
    <row r="2" spans="1:11" s="1" customFormat="1" x14ac:dyDescent="0.2">
      <c r="A2" s="75" t="s">
        <v>1339</v>
      </c>
      <c r="B2" s="75" t="s">
        <v>1340</v>
      </c>
      <c r="C2" s="75" t="s">
        <v>1377</v>
      </c>
      <c r="D2" s="75" t="s">
        <v>1343</v>
      </c>
      <c r="E2" s="75" t="s">
        <v>1341</v>
      </c>
      <c r="F2" s="75" t="s">
        <v>1342</v>
      </c>
      <c r="G2" s="75" t="s">
        <v>1344</v>
      </c>
      <c r="H2" s="75" t="s">
        <v>1403</v>
      </c>
      <c r="I2" s="75" t="s">
        <v>1404</v>
      </c>
      <c r="J2" s="75" t="s">
        <v>1346</v>
      </c>
      <c r="K2" s="75" t="s">
        <v>1347</v>
      </c>
    </row>
    <row r="3" spans="1:11" x14ac:dyDescent="0.2">
      <c r="A3" s="73">
        <v>1</v>
      </c>
      <c r="B3" s="73"/>
      <c r="C3" s="73"/>
      <c r="D3" s="73"/>
      <c r="E3" s="73"/>
      <c r="F3" s="73"/>
      <c r="G3" s="73"/>
      <c r="H3" s="73"/>
      <c r="I3" s="73"/>
      <c r="J3" s="73"/>
      <c r="K3" s="73"/>
    </row>
    <row r="4" spans="1:11" x14ac:dyDescent="0.2">
      <c r="A4" s="73">
        <v>2</v>
      </c>
      <c r="B4" s="73"/>
      <c r="C4" s="73"/>
      <c r="D4" s="73"/>
      <c r="E4" s="73"/>
      <c r="F4" s="73"/>
      <c r="G4" s="73"/>
      <c r="H4" s="73"/>
      <c r="I4" s="73"/>
      <c r="J4" s="73"/>
      <c r="K4" s="73"/>
    </row>
    <row r="5" spans="1:11" x14ac:dyDescent="0.2">
      <c r="A5" s="74">
        <v>3</v>
      </c>
      <c r="B5" s="74"/>
      <c r="C5" s="74"/>
      <c r="D5" s="74"/>
      <c r="E5" s="74"/>
      <c r="F5" s="74"/>
      <c r="G5" s="74"/>
      <c r="H5" s="74"/>
      <c r="I5" s="74"/>
      <c r="J5" s="74"/>
      <c r="K5" s="74"/>
    </row>
    <row r="6" spans="1:11" x14ac:dyDescent="0.2">
      <c r="A6" t="s">
        <v>1345</v>
      </c>
    </row>
    <row r="8" spans="1:11" x14ac:dyDescent="0.2">
      <c r="A8" s="275" t="s">
        <v>1365</v>
      </c>
      <c r="B8" s="275"/>
      <c r="C8" s="275"/>
      <c r="D8" s="275"/>
      <c r="E8" s="275"/>
      <c r="F8" s="275"/>
      <c r="G8" s="275"/>
      <c r="H8" s="275"/>
    </row>
    <row r="9" spans="1:11" s="1" customFormat="1" x14ac:dyDescent="0.2">
      <c r="A9" s="76"/>
      <c r="B9" s="75" t="s">
        <v>1358</v>
      </c>
      <c r="C9" s="75" t="s">
        <v>1359</v>
      </c>
      <c r="D9" s="75" t="s">
        <v>1360</v>
      </c>
      <c r="E9" s="75" t="s">
        <v>1361</v>
      </c>
      <c r="F9" s="75" t="s">
        <v>1362</v>
      </c>
      <c r="G9" s="75" t="s">
        <v>1363</v>
      </c>
      <c r="H9" s="75" t="s">
        <v>1364</v>
      </c>
    </row>
    <row r="10" spans="1:11" x14ac:dyDescent="0.2">
      <c r="A10" s="77" t="s">
        <v>1461</v>
      </c>
      <c r="B10" s="78"/>
      <c r="C10" s="78"/>
      <c r="D10" s="78"/>
      <c r="E10" s="78"/>
      <c r="F10" s="78"/>
      <c r="G10" s="78"/>
      <c r="H10" s="78"/>
    </row>
    <row r="11" spans="1:11" x14ac:dyDescent="0.2">
      <c r="A11" s="73" t="s">
        <v>1349</v>
      </c>
      <c r="B11" s="73"/>
      <c r="C11" s="73"/>
      <c r="D11" s="73"/>
      <c r="E11" s="73"/>
      <c r="F11" s="73"/>
      <c r="G11" s="73"/>
      <c r="H11" s="73"/>
    </row>
    <row r="12" spans="1:11" x14ac:dyDescent="0.2">
      <c r="A12" s="73" t="s">
        <v>1350</v>
      </c>
      <c r="B12" s="73"/>
      <c r="C12" s="73"/>
      <c r="D12" s="73"/>
      <c r="E12" s="73"/>
      <c r="F12" s="73"/>
      <c r="G12" s="73"/>
      <c r="H12" s="73"/>
    </row>
    <row r="13" spans="1:11" x14ac:dyDescent="0.2">
      <c r="A13" s="73" t="s">
        <v>1351</v>
      </c>
      <c r="B13" s="73"/>
      <c r="C13" s="73"/>
      <c r="D13" s="73"/>
      <c r="E13" s="73"/>
      <c r="F13" s="73"/>
      <c r="G13" s="73"/>
      <c r="H13" s="73"/>
    </row>
    <row r="14" spans="1:11" x14ac:dyDescent="0.2">
      <c r="A14" s="73" t="s">
        <v>1355</v>
      </c>
      <c r="B14" s="73"/>
      <c r="C14" s="73"/>
      <c r="D14" s="73"/>
      <c r="E14" s="73"/>
      <c r="F14" s="73"/>
      <c r="G14" s="73"/>
      <c r="H14" s="73"/>
    </row>
    <row r="15" spans="1:11" x14ac:dyDescent="0.2">
      <c r="A15" s="73" t="s">
        <v>1356</v>
      </c>
      <c r="B15" s="73"/>
      <c r="C15" s="73"/>
      <c r="D15" s="73"/>
      <c r="E15" s="73"/>
      <c r="F15" s="73"/>
      <c r="G15" s="73"/>
      <c r="H15" s="73"/>
    </row>
    <row r="16" spans="1:11" x14ac:dyDescent="0.2">
      <c r="A16" s="73" t="s">
        <v>1357</v>
      </c>
      <c r="B16" s="73"/>
      <c r="C16" s="73"/>
      <c r="D16" s="73"/>
      <c r="E16" s="73"/>
      <c r="F16" s="73"/>
      <c r="G16" s="73"/>
      <c r="H16" s="73"/>
    </row>
    <row r="17" spans="1:8" x14ac:dyDescent="0.2">
      <c r="A17" s="73" t="s">
        <v>1352</v>
      </c>
      <c r="B17" s="73"/>
      <c r="C17" s="73"/>
      <c r="D17" s="73"/>
      <c r="E17" s="73"/>
      <c r="F17" s="73"/>
      <c r="G17" s="73"/>
      <c r="H17" s="73"/>
    </row>
    <row r="18" spans="1:8" x14ac:dyDescent="0.2">
      <c r="A18" s="73" t="s">
        <v>1353</v>
      </c>
      <c r="B18" s="73"/>
      <c r="C18" s="73"/>
      <c r="D18" s="73"/>
      <c r="E18" s="73"/>
      <c r="F18" s="73"/>
      <c r="G18" s="73"/>
      <c r="H18" s="73"/>
    </row>
    <row r="19" spans="1:8" x14ac:dyDescent="0.2">
      <c r="A19" s="73" t="s">
        <v>1354</v>
      </c>
      <c r="B19" s="73"/>
      <c r="C19" s="73"/>
      <c r="D19" s="73"/>
      <c r="E19" s="73"/>
      <c r="F19" s="73"/>
      <c r="G19" s="73"/>
      <c r="H19" s="73"/>
    </row>
    <row r="20" spans="1:8" x14ac:dyDescent="0.2">
      <c r="A20" s="90" t="s">
        <v>1456</v>
      </c>
      <c r="B20" s="73"/>
      <c r="C20" s="73"/>
      <c r="D20" s="73"/>
      <c r="E20" s="73"/>
      <c r="F20" s="73"/>
      <c r="G20" s="73"/>
      <c r="H20" s="73"/>
    </row>
    <row r="21" spans="1:8" x14ac:dyDescent="0.2">
      <c r="A21" s="74" t="s">
        <v>1457</v>
      </c>
      <c r="B21" s="74"/>
      <c r="C21" s="74"/>
      <c r="D21" s="74"/>
      <c r="E21" s="74"/>
      <c r="F21" s="74"/>
      <c r="G21" s="74"/>
      <c r="H21" s="74"/>
    </row>
    <row r="23" spans="1:8" x14ac:dyDescent="0.2">
      <c r="A23" s="275" t="s">
        <v>1371</v>
      </c>
      <c r="B23" s="275"/>
      <c r="C23" s="275"/>
      <c r="D23" s="275"/>
      <c r="E23" s="275"/>
      <c r="F23" s="275"/>
      <c r="G23" s="275"/>
    </row>
    <row r="24" spans="1:8" x14ac:dyDescent="0.2">
      <c r="A24" s="79" t="s">
        <v>1366</v>
      </c>
      <c r="B24" s="79" t="s">
        <v>1367</v>
      </c>
      <c r="C24" s="79" t="s">
        <v>1368</v>
      </c>
      <c r="D24" s="79" t="s">
        <v>12</v>
      </c>
      <c r="E24" s="79" t="s">
        <v>1369</v>
      </c>
      <c r="F24" s="79" t="s">
        <v>1370</v>
      </c>
      <c r="G24" s="79" t="s">
        <v>1361</v>
      </c>
    </row>
    <row r="25" spans="1:8" x14ac:dyDescent="0.2">
      <c r="A25" s="73" t="s">
        <v>1372</v>
      </c>
      <c r="B25" s="73"/>
      <c r="C25" s="73"/>
      <c r="D25" s="73"/>
      <c r="E25" s="73"/>
      <c r="F25" s="73"/>
      <c r="G25" s="73"/>
    </row>
    <row r="26" spans="1:8" x14ac:dyDescent="0.2">
      <c r="A26" s="73" t="s">
        <v>1373</v>
      </c>
      <c r="B26" s="73"/>
      <c r="C26" s="73"/>
      <c r="D26" s="73"/>
      <c r="E26" s="73"/>
      <c r="F26" s="73"/>
      <c r="G26" s="73"/>
    </row>
    <row r="27" spans="1:8" x14ac:dyDescent="0.2">
      <c r="A27" s="73" t="s">
        <v>1374</v>
      </c>
      <c r="B27" s="73"/>
      <c r="C27" s="73"/>
      <c r="D27" s="73"/>
      <c r="E27" s="73"/>
      <c r="F27" s="73"/>
      <c r="G27" s="73"/>
    </row>
    <row r="28" spans="1:8" x14ac:dyDescent="0.2">
      <c r="A28" s="74" t="s">
        <v>1375</v>
      </c>
      <c r="B28" s="74"/>
      <c r="C28" s="74"/>
      <c r="D28" s="74"/>
      <c r="E28" s="74"/>
      <c r="F28" s="74"/>
      <c r="G28" s="74"/>
    </row>
    <row r="30" spans="1:8" x14ac:dyDescent="0.2">
      <c r="A30" s="276" t="s">
        <v>1376</v>
      </c>
      <c r="B30" s="276"/>
      <c r="C30" s="276"/>
      <c r="D30" s="276"/>
      <c r="E30" s="276"/>
      <c r="F30" s="276"/>
      <c r="G30" s="276"/>
      <c r="H30" s="24"/>
    </row>
    <row r="31" spans="1:8" s="1" customFormat="1" x14ac:dyDescent="0.2">
      <c r="A31" s="72"/>
      <c r="B31" s="277" t="s">
        <v>1385</v>
      </c>
      <c r="C31" s="277"/>
      <c r="D31" s="277" t="s">
        <v>1380</v>
      </c>
      <c r="E31" s="277"/>
      <c r="F31" s="278" t="s">
        <v>1381</v>
      </c>
      <c r="G31" s="278" t="s">
        <v>1382</v>
      </c>
    </row>
    <row r="32" spans="1:8" s="1" customFormat="1" x14ac:dyDescent="0.2">
      <c r="A32" s="80"/>
      <c r="B32" s="80" t="s">
        <v>1386</v>
      </c>
      <c r="C32" s="80" t="s">
        <v>1387</v>
      </c>
      <c r="D32" s="80" t="s">
        <v>1388</v>
      </c>
      <c r="E32" s="80" t="s">
        <v>1389</v>
      </c>
      <c r="F32" s="279"/>
      <c r="G32" s="279"/>
    </row>
    <row r="33" spans="1:7" x14ac:dyDescent="0.2">
      <c r="A33" s="73" t="s">
        <v>1378</v>
      </c>
      <c r="B33" s="73"/>
      <c r="C33" s="73"/>
      <c r="D33" s="73"/>
      <c r="E33" s="73"/>
      <c r="F33" s="73"/>
      <c r="G33" s="73"/>
    </row>
    <row r="34" spans="1:7" x14ac:dyDescent="0.2">
      <c r="A34" s="74" t="s">
        <v>1379</v>
      </c>
      <c r="B34" s="74"/>
      <c r="C34" s="74"/>
      <c r="D34" s="74"/>
      <c r="E34" s="74"/>
      <c r="F34" s="74"/>
      <c r="G34" s="74"/>
    </row>
    <row r="35" spans="1:7" x14ac:dyDescent="0.2">
      <c r="A35" s="78"/>
      <c r="B35" s="78"/>
      <c r="C35" s="78"/>
      <c r="D35" s="78"/>
      <c r="E35" s="78"/>
      <c r="F35" s="78"/>
      <c r="G35" s="78"/>
    </row>
    <row r="36" spans="1:7" x14ac:dyDescent="0.2">
      <c r="A36" s="276" t="s">
        <v>1383</v>
      </c>
      <c r="B36" s="276"/>
      <c r="C36" s="276"/>
      <c r="D36" s="276"/>
      <c r="E36" s="276"/>
      <c r="F36" s="276"/>
      <c r="G36" s="276"/>
    </row>
    <row r="37" spans="1:7" x14ac:dyDescent="0.2">
      <c r="A37" s="72"/>
      <c r="B37" s="277" t="s">
        <v>1385</v>
      </c>
      <c r="C37" s="277"/>
      <c r="D37" s="277" t="s">
        <v>1380</v>
      </c>
      <c r="E37" s="277"/>
      <c r="F37" s="278" t="s">
        <v>1381</v>
      </c>
      <c r="G37" s="278" t="s">
        <v>1382</v>
      </c>
    </row>
    <row r="38" spans="1:7" x14ac:dyDescent="0.2">
      <c r="A38" s="80"/>
      <c r="B38" s="80" t="s">
        <v>1386</v>
      </c>
      <c r="C38" s="80" t="s">
        <v>1387</v>
      </c>
      <c r="D38" s="80" t="s">
        <v>1388</v>
      </c>
      <c r="E38" s="80" t="s">
        <v>1389</v>
      </c>
      <c r="F38" s="279"/>
      <c r="G38" s="279"/>
    </row>
    <row r="39" spans="1:7" x14ac:dyDescent="0.2">
      <c r="A39" s="73" t="s">
        <v>1378</v>
      </c>
      <c r="B39" s="73"/>
      <c r="C39" s="73"/>
      <c r="D39" s="73"/>
      <c r="E39" s="73"/>
      <c r="F39" s="73"/>
      <c r="G39" s="73"/>
    </row>
    <row r="40" spans="1:7" x14ac:dyDescent="0.2">
      <c r="A40" s="74" t="s">
        <v>1379</v>
      </c>
      <c r="B40" s="74"/>
      <c r="C40" s="74"/>
      <c r="D40" s="74"/>
      <c r="E40" s="74"/>
      <c r="F40" s="74"/>
      <c r="G40" s="74"/>
    </row>
    <row r="42" spans="1:7" x14ac:dyDescent="0.2">
      <c r="A42" s="276" t="s">
        <v>1384</v>
      </c>
      <c r="B42" s="276"/>
      <c r="C42" s="276"/>
      <c r="D42" s="276"/>
      <c r="E42" s="276"/>
      <c r="F42" s="276"/>
      <c r="G42" s="276"/>
    </row>
    <row r="43" spans="1:7" x14ac:dyDescent="0.2">
      <c r="A43" s="72"/>
      <c r="B43" s="277" t="s">
        <v>1385</v>
      </c>
      <c r="C43" s="277"/>
      <c r="D43" s="277" t="s">
        <v>1380</v>
      </c>
      <c r="E43" s="277"/>
      <c r="F43" s="278" t="s">
        <v>1381</v>
      </c>
      <c r="G43" s="278" t="s">
        <v>1382</v>
      </c>
    </row>
    <row r="44" spans="1:7" x14ac:dyDescent="0.2">
      <c r="A44" s="80"/>
      <c r="B44" s="80" t="s">
        <v>1386</v>
      </c>
      <c r="C44" s="80" t="s">
        <v>1387</v>
      </c>
      <c r="D44" s="80" t="s">
        <v>1388</v>
      </c>
      <c r="E44" s="80" t="s">
        <v>1389</v>
      </c>
      <c r="F44" s="279"/>
      <c r="G44" s="279"/>
    </row>
    <row r="45" spans="1:7" x14ac:dyDescent="0.2">
      <c r="A45" s="73" t="s">
        <v>1378</v>
      </c>
      <c r="B45" s="73"/>
      <c r="C45" s="73"/>
      <c r="D45" s="73"/>
      <c r="E45" s="73"/>
      <c r="F45" s="73"/>
      <c r="G45" s="73"/>
    </row>
    <row r="46" spans="1:7" x14ac:dyDescent="0.2">
      <c r="A46" s="74" t="s">
        <v>1379</v>
      </c>
      <c r="B46" s="74"/>
      <c r="C46" s="74"/>
      <c r="D46" s="74"/>
      <c r="E46" s="74"/>
      <c r="F46" s="74"/>
      <c r="G46" s="74"/>
    </row>
  </sheetData>
  <mergeCells count="18">
    <mergeCell ref="F37:F38"/>
    <mergeCell ref="G37:G38"/>
    <mergeCell ref="A8:H8"/>
    <mergeCell ref="A1:H1"/>
    <mergeCell ref="A23:G23"/>
    <mergeCell ref="A30:G30"/>
    <mergeCell ref="B43:C43"/>
    <mergeCell ref="D43:E43"/>
    <mergeCell ref="F43:F44"/>
    <mergeCell ref="G43:G44"/>
    <mergeCell ref="B31:C31"/>
    <mergeCell ref="D31:E31"/>
    <mergeCell ref="F31:F32"/>
    <mergeCell ref="G31:G32"/>
    <mergeCell ref="B37:C37"/>
    <mergeCell ref="A36:G36"/>
    <mergeCell ref="A42:G42"/>
    <mergeCell ref="D37:E37"/>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114"/>
  <sheetViews>
    <sheetView showGridLines="0" topLeftCell="B80" zoomScaleNormal="100" workbookViewId="0">
      <selection activeCell="A80" sqref="A80:XFD81"/>
    </sheetView>
  </sheetViews>
  <sheetFormatPr defaultRowHeight="15" x14ac:dyDescent="0.25"/>
  <cols>
    <col min="1" max="1" width="9" style="93"/>
    <col min="2" max="2" width="56.75" style="93" bestFit="1" customWidth="1"/>
    <col min="3" max="3" width="7.125" style="93" bestFit="1" customWidth="1"/>
    <col min="4" max="4" width="24" style="93" bestFit="1" customWidth="1"/>
    <col min="5" max="5" width="5.5" style="93" bestFit="1" customWidth="1"/>
    <col min="6" max="6" width="7.25" style="93" bestFit="1" customWidth="1"/>
    <col min="7" max="7" width="7" style="93" customWidth="1"/>
    <col min="8" max="8" width="9" style="93"/>
    <col min="9" max="12" width="4.625" style="93" customWidth="1"/>
    <col min="13" max="13" width="0.875" style="93" customWidth="1"/>
    <col min="14" max="14" width="5.625" style="93" customWidth="1"/>
    <col min="15" max="16" width="4.625" style="93" customWidth="1"/>
    <col min="17" max="17" width="0.875" style="93" customWidth="1"/>
    <col min="18" max="20" width="5.625" style="93" customWidth="1"/>
    <col min="21" max="21" width="0.875" style="93" customWidth="1"/>
    <col min="22" max="24" width="5.625" style="93" customWidth="1"/>
    <col min="25" max="16384" width="9" style="93"/>
  </cols>
  <sheetData>
    <row r="1" spans="1:25" x14ac:dyDescent="0.25">
      <c r="B1" s="291" t="s">
        <v>1611</v>
      </c>
      <c r="C1" s="291"/>
      <c r="D1" s="291"/>
      <c r="E1" s="291"/>
      <c r="F1" s="291"/>
      <c r="G1" s="291"/>
      <c r="H1" s="291"/>
      <c r="I1" s="291"/>
      <c r="J1" s="291"/>
      <c r="K1" s="291"/>
      <c r="L1" s="291"/>
      <c r="M1" s="292"/>
      <c r="N1" s="291"/>
      <c r="O1" s="291"/>
      <c r="P1" s="291"/>
      <c r="Q1" s="291"/>
      <c r="R1" s="292"/>
      <c r="S1" s="292"/>
    </row>
    <row r="2" spans="1:25" x14ac:dyDescent="0.25">
      <c r="A2" s="282" t="s">
        <v>1554</v>
      </c>
      <c r="B2" s="282" t="s">
        <v>1569</v>
      </c>
      <c r="C2" s="282" t="s">
        <v>1555</v>
      </c>
      <c r="D2" s="282" t="s">
        <v>1566</v>
      </c>
      <c r="E2" s="282" t="s">
        <v>1499</v>
      </c>
      <c r="F2" s="282" t="s">
        <v>1567</v>
      </c>
      <c r="G2" s="293" t="s">
        <v>1504</v>
      </c>
      <c r="H2" s="282" t="s">
        <v>1568</v>
      </c>
      <c r="I2" s="280" t="s">
        <v>1536</v>
      </c>
      <c r="J2" s="280"/>
      <c r="K2" s="280"/>
      <c r="L2" s="280"/>
      <c r="M2" s="132"/>
      <c r="N2" s="280" t="s">
        <v>1545</v>
      </c>
      <c r="O2" s="280"/>
      <c r="P2" s="280"/>
      <c r="Q2" s="147"/>
      <c r="R2" s="280" t="s">
        <v>1612</v>
      </c>
      <c r="S2" s="280"/>
      <c r="T2" s="280"/>
      <c r="U2" s="147"/>
      <c r="V2" s="280" t="s">
        <v>1613</v>
      </c>
      <c r="W2" s="280"/>
      <c r="X2" s="280"/>
    </row>
    <row r="3" spans="1:25" x14ac:dyDescent="0.25">
      <c r="A3" s="283"/>
      <c r="B3" s="283"/>
      <c r="C3" s="283"/>
      <c r="D3" s="283"/>
      <c r="E3" s="283"/>
      <c r="F3" s="283"/>
      <c r="G3" s="294"/>
      <c r="H3" s="283"/>
      <c r="I3" s="149">
        <v>1</v>
      </c>
      <c r="J3" s="149">
        <v>2</v>
      </c>
      <c r="K3" s="149">
        <v>3</v>
      </c>
      <c r="L3" s="149">
        <v>4</v>
      </c>
      <c r="M3" s="149"/>
      <c r="N3" s="149" t="s">
        <v>558</v>
      </c>
      <c r="O3" s="149" t="s">
        <v>141</v>
      </c>
      <c r="P3" s="149" t="s">
        <v>1270</v>
      </c>
      <c r="Q3" s="149"/>
      <c r="R3" s="152" t="s">
        <v>558</v>
      </c>
      <c r="S3" s="152" t="s">
        <v>141</v>
      </c>
      <c r="T3" s="152" t="s">
        <v>1270</v>
      </c>
      <c r="U3" s="152"/>
      <c r="V3" s="152" t="s">
        <v>558</v>
      </c>
      <c r="W3" s="152" t="s">
        <v>141</v>
      </c>
      <c r="X3" s="152" t="s">
        <v>1270</v>
      </c>
      <c r="Y3" s="96"/>
    </row>
    <row r="4" spans="1:25" x14ac:dyDescent="0.25">
      <c r="A4" s="98">
        <v>1</v>
      </c>
      <c r="B4" s="96" t="s">
        <v>1614</v>
      </c>
      <c r="C4" s="96" t="s">
        <v>1615</v>
      </c>
      <c r="D4" s="96" t="s">
        <v>1616</v>
      </c>
      <c r="E4" s="154">
        <v>2010</v>
      </c>
      <c r="F4" s="154" t="s">
        <v>1617</v>
      </c>
      <c r="G4" s="154">
        <v>60</v>
      </c>
      <c r="H4" s="154">
        <v>71</v>
      </c>
      <c r="I4" s="152"/>
      <c r="J4" s="152"/>
      <c r="K4" s="152" t="s">
        <v>1618</v>
      </c>
      <c r="L4" s="152"/>
      <c r="M4" s="152"/>
      <c r="N4" s="152" t="s">
        <v>1618</v>
      </c>
      <c r="O4" s="152" t="s">
        <v>1618</v>
      </c>
      <c r="P4" s="152" t="s">
        <v>1618</v>
      </c>
      <c r="Q4" s="152"/>
      <c r="R4" s="155">
        <v>1.3077974923331399</v>
      </c>
      <c r="S4" s="155">
        <v>0.37287812604100101</v>
      </c>
      <c r="T4" s="155">
        <v>1.47282635947324</v>
      </c>
      <c r="U4" s="155"/>
      <c r="V4" s="155">
        <v>1.2908131093158299</v>
      </c>
      <c r="W4" s="155">
        <v>0.36803555297553298</v>
      </c>
      <c r="X4" s="155">
        <v>1.4536987444151499</v>
      </c>
      <c r="Y4" s="96"/>
    </row>
    <row r="5" spans="1:25" x14ac:dyDescent="0.25">
      <c r="A5" s="96">
        <v>2</v>
      </c>
      <c r="B5" s="96" t="s">
        <v>1619</v>
      </c>
      <c r="C5" s="96" t="s">
        <v>1620</v>
      </c>
      <c r="D5" s="96" t="s">
        <v>1621</v>
      </c>
      <c r="E5" s="154">
        <v>2010</v>
      </c>
      <c r="F5" s="154" t="s">
        <v>1622</v>
      </c>
      <c r="G5" s="154">
        <v>68</v>
      </c>
      <c r="H5" s="154">
        <v>67.650000000000006</v>
      </c>
      <c r="I5" s="152"/>
      <c r="J5" s="152"/>
      <c r="K5" s="152" t="s">
        <v>1618</v>
      </c>
      <c r="L5" s="152"/>
      <c r="M5" s="152"/>
      <c r="O5" s="152" t="s">
        <v>1618</v>
      </c>
      <c r="P5" s="152"/>
      <c r="Q5" s="152"/>
      <c r="R5" s="122"/>
      <c r="S5" s="122">
        <v>1.3795134362642301</v>
      </c>
      <c r="T5" s="122"/>
      <c r="U5" s="122"/>
      <c r="V5" s="122"/>
      <c r="W5" s="122">
        <v>1.3637775415539899</v>
      </c>
      <c r="X5" s="122"/>
      <c r="Y5" s="96"/>
    </row>
    <row r="6" spans="1:25" x14ac:dyDescent="0.25">
      <c r="A6" s="96">
        <v>3</v>
      </c>
      <c r="B6" s="96" t="s">
        <v>1623</v>
      </c>
      <c r="C6" s="96" t="s">
        <v>1624</v>
      </c>
      <c r="D6" s="96" t="s">
        <v>1625</v>
      </c>
      <c r="E6" s="154">
        <v>2011</v>
      </c>
      <c r="F6" s="154" t="s">
        <v>1626</v>
      </c>
      <c r="G6" s="154">
        <v>58</v>
      </c>
      <c r="H6" s="154"/>
      <c r="I6" s="152" t="s">
        <v>1618</v>
      </c>
      <c r="J6" s="152"/>
      <c r="K6" s="152"/>
      <c r="L6" s="152"/>
      <c r="M6" s="152"/>
      <c r="N6" s="152" t="s">
        <v>1618</v>
      </c>
      <c r="O6" s="152" t="s">
        <v>1618</v>
      </c>
      <c r="P6" s="152"/>
      <c r="Q6" s="152"/>
      <c r="R6" s="122">
        <v>0.57746955647211196</v>
      </c>
      <c r="S6" s="122">
        <v>0.18676623444013199</v>
      </c>
      <c r="T6" s="122"/>
      <c r="U6" s="122"/>
      <c r="V6" s="122">
        <v>0.56970090773033499</v>
      </c>
      <c r="W6" s="122">
        <v>0.184253684201027</v>
      </c>
      <c r="X6" s="122"/>
      <c r="Y6" s="96"/>
    </row>
    <row r="7" spans="1:25" x14ac:dyDescent="0.25">
      <c r="A7" s="96">
        <v>4</v>
      </c>
      <c r="B7" s="96" t="s">
        <v>1627</v>
      </c>
      <c r="C7" s="96" t="s">
        <v>1628</v>
      </c>
      <c r="D7" s="96" t="s">
        <v>1629</v>
      </c>
      <c r="E7" s="154">
        <v>2011</v>
      </c>
      <c r="F7" s="154" t="s">
        <v>1630</v>
      </c>
      <c r="G7" s="154">
        <v>14</v>
      </c>
      <c r="H7" s="154"/>
      <c r="I7" s="152" t="s">
        <v>1618</v>
      </c>
      <c r="J7" s="152"/>
      <c r="K7" s="152"/>
      <c r="L7" s="152"/>
      <c r="M7" s="152"/>
      <c r="N7" s="152" t="s">
        <v>1618</v>
      </c>
      <c r="O7" s="152" t="s">
        <v>1618</v>
      </c>
      <c r="P7" s="152"/>
      <c r="Q7" s="152"/>
      <c r="R7" s="122">
        <v>0.70307223180252498</v>
      </c>
      <c r="S7" s="122">
        <v>0.14096305677764301</v>
      </c>
      <c r="T7" s="122"/>
      <c r="U7" s="122"/>
      <c r="V7" s="122">
        <v>0.65819528083640699</v>
      </c>
      <c r="W7" s="122">
        <v>0.13196541485566499</v>
      </c>
      <c r="X7" s="122"/>
      <c r="Y7" s="96"/>
    </row>
    <row r="8" spans="1:25" x14ac:dyDescent="0.25">
      <c r="A8" s="96">
        <v>5</v>
      </c>
      <c r="B8" s="96" t="s">
        <v>1631</v>
      </c>
      <c r="C8" s="96" t="s">
        <v>1632</v>
      </c>
      <c r="D8" s="96" t="s">
        <v>1633</v>
      </c>
      <c r="E8" s="154">
        <v>2011</v>
      </c>
      <c r="F8" s="154" t="s">
        <v>1617</v>
      </c>
      <c r="G8" s="154">
        <v>48</v>
      </c>
      <c r="H8" s="154"/>
      <c r="I8" s="152"/>
      <c r="J8" s="152"/>
      <c r="K8" s="152"/>
      <c r="L8" s="152" t="s">
        <v>1618</v>
      </c>
      <c r="M8" s="152"/>
      <c r="N8" s="152" t="s">
        <v>1618</v>
      </c>
      <c r="P8" s="152"/>
      <c r="Q8" s="152"/>
      <c r="R8" s="122">
        <v>0.31632805014765197</v>
      </c>
      <c r="S8" s="122"/>
      <c r="T8" s="122"/>
      <c r="U8" s="122"/>
      <c r="V8" s="122">
        <v>0.31114234440752597</v>
      </c>
      <c r="W8" s="122"/>
      <c r="X8" s="122"/>
      <c r="Y8" s="96"/>
    </row>
    <row r="9" spans="1:25" x14ac:dyDescent="0.25">
      <c r="A9" s="96">
        <v>6</v>
      </c>
      <c r="B9" s="96" t="s">
        <v>1634</v>
      </c>
      <c r="C9" s="96" t="s">
        <v>1635</v>
      </c>
      <c r="D9" s="96" t="s">
        <v>1636</v>
      </c>
      <c r="E9" s="154">
        <v>2011</v>
      </c>
      <c r="F9" s="154" t="s">
        <v>1637</v>
      </c>
      <c r="G9" s="154">
        <v>72</v>
      </c>
      <c r="H9" s="154">
        <v>75.2</v>
      </c>
      <c r="I9" s="152"/>
      <c r="J9" s="152"/>
      <c r="K9" s="152" t="s">
        <v>1618</v>
      </c>
      <c r="L9" s="152"/>
      <c r="M9" s="152"/>
      <c r="N9" s="152"/>
      <c r="O9" s="152" t="s">
        <v>1618</v>
      </c>
      <c r="P9" s="152"/>
      <c r="Q9" s="152"/>
      <c r="R9" s="122"/>
      <c r="S9" s="122">
        <v>1.55621697946585</v>
      </c>
      <c r="T9" s="122"/>
      <c r="U9" s="122"/>
      <c r="V9" s="122"/>
      <c r="W9" s="122">
        <v>1.53948346355762</v>
      </c>
      <c r="X9" s="122"/>
      <c r="Y9" s="96"/>
    </row>
    <row r="10" spans="1:25" x14ac:dyDescent="0.25">
      <c r="A10" s="96">
        <v>7</v>
      </c>
      <c r="B10" s="96" t="s">
        <v>1638</v>
      </c>
      <c r="C10" s="96" t="s">
        <v>1639</v>
      </c>
      <c r="D10" s="96" t="s">
        <v>1640</v>
      </c>
      <c r="E10" s="154">
        <v>2012</v>
      </c>
      <c r="F10" s="154" t="s">
        <v>1641</v>
      </c>
      <c r="G10" s="154">
        <v>95</v>
      </c>
      <c r="H10" s="154">
        <v>71</v>
      </c>
      <c r="I10" s="152"/>
      <c r="J10" s="152"/>
      <c r="K10" s="152"/>
      <c r="L10" s="152" t="s">
        <v>1618</v>
      </c>
      <c r="M10" s="152"/>
      <c r="N10" s="152" t="s">
        <v>1618</v>
      </c>
      <c r="P10" s="152"/>
      <c r="Q10" s="152"/>
      <c r="R10" s="122">
        <v>1.8331519567821599</v>
      </c>
      <c r="S10" s="122"/>
      <c r="T10" s="122"/>
      <c r="U10" s="122"/>
      <c r="V10" s="122">
        <v>1.81832862559525</v>
      </c>
      <c r="W10" s="122"/>
      <c r="X10" s="122"/>
      <c r="Y10" s="96"/>
    </row>
    <row r="11" spans="1:25" x14ac:dyDescent="0.25">
      <c r="A11" s="96">
        <v>8</v>
      </c>
      <c r="B11" s="96" t="s">
        <v>1642</v>
      </c>
      <c r="C11" s="96" t="s">
        <v>1643</v>
      </c>
      <c r="D11" s="96" t="s">
        <v>1644</v>
      </c>
      <c r="E11" s="154">
        <v>2012</v>
      </c>
      <c r="F11" s="154" t="s">
        <v>1641</v>
      </c>
      <c r="G11" s="154">
        <v>90</v>
      </c>
      <c r="H11" s="154">
        <v>71</v>
      </c>
      <c r="I11" s="152" t="s">
        <v>1618</v>
      </c>
      <c r="J11" s="152"/>
      <c r="K11" s="152"/>
      <c r="L11" s="152"/>
      <c r="M11" s="152"/>
      <c r="N11" s="152" t="s">
        <v>1618</v>
      </c>
      <c r="P11" s="152"/>
      <c r="Q11" s="152"/>
      <c r="R11" s="122">
        <v>1.03237810955608</v>
      </c>
      <c r="S11" s="122"/>
      <c r="T11" s="122"/>
      <c r="U11" s="122"/>
      <c r="V11" s="122">
        <v>1.0235543650299599</v>
      </c>
      <c r="W11" s="122"/>
      <c r="X11" s="122"/>
      <c r="Y11" s="96"/>
    </row>
    <row r="12" spans="1:25" x14ac:dyDescent="0.25">
      <c r="A12" s="96">
        <v>9</v>
      </c>
      <c r="B12" s="96" t="s">
        <v>1645</v>
      </c>
      <c r="C12" s="96" t="s">
        <v>1646</v>
      </c>
      <c r="D12" s="96" t="s">
        <v>1647</v>
      </c>
      <c r="E12" s="154">
        <v>2012</v>
      </c>
      <c r="F12" s="154" t="s">
        <v>1617</v>
      </c>
      <c r="G12" s="154">
        <v>146</v>
      </c>
      <c r="H12" s="154"/>
      <c r="I12" s="152" t="s">
        <v>1618</v>
      </c>
      <c r="J12" s="152"/>
      <c r="K12" s="152"/>
      <c r="L12" s="152"/>
      <c r="M12" s="152"/>
      <c r="N12" s="152" t="s">
        <v>1618</v>
      </c>
      <c r="O12" s="152" t="s">
        <v>1618</v>
      </c>
      <c r="P12" s="152"/>
      <c r="Q12" s="152"/>
      <c r="R12" s="122">
        <v>1.3839925454153399</v>
      </c>
      <c r="S12" s="122">
        <v>1.25168123510715</v>
      </c>
      <c r="T12" s="122"/>
      <c r="U12" s="122"/>
      <c r="V12" s="122">
        <v>1.37677171474361</v>
      </c>
      <c r="W12" s="122">
        <v>1.24515072431528</v>
      </c>
      <c r="X12" s="122"/>
      <c r="Y12" s="96"/>
    </row>
    <row r="13" spans="1:25" x14ac:dyDescent="0.25">
      <c r="A13" s="96">
        <v>10</v>
      </c>
      <c r="B13" s="96" t="s">
        <v>1648</v>
      </c>
      <c r="C13" s="96" t="s">
        <v>1649</v>
      </c>
      <c r="D13" s="96" t="s">
        <v>1616</v>
      </c>
      <c r="E13" s="154">
        <v>2012</v>
      </c>
      <c r="F13" s="154" t="s">
        <v>1622</v>
      </c>
      <c r="G13" s="154">
        <v>40</v>
      </c>
      <c r="H13" s="154">
        <v>68</v>
      </c>
      <c r="I13" s="152" t="s">
        <v>1618</v>
      </c>
      <c r="J13" s="152"/>
      <c r="K13" s="152"/>
      <c r="L13" s="152"/>
      <c r="M13" s="152"/>
      <c r="N13" s="152" t="s">
        <v>1618</v>
      </c>
      <c r="O13" s="152" t="s">
        <v>1618</v>
      </c>
      <c r="P13" s="152"/>
      <c r="Q13" s="152"/>
      <c r="R13" s="122">
        <v>5.9879166003993498E-2</v>
      </c>
      <c r="S13" s="122">
        <v>0.52596652973574098</v>
      </c>
      <c r="T13" s="122"/>
      <c r="U13" s="122"/>
      <c r="V13" s="122">
        <v>5.8689513699278398E-2</v>
      </c>
      <c r="W13" s="122">
        <v>0.51551686358204996</v>
      </c>
      <c r="X13" s="122"/>
      <c r="Y13" s="96"/>
    </row>
    <row r="14" spans="1:25" x14ac:dyDescent="0.25">
      <c r="A14" s="96">
        <v>11</v>
      </c>
      <c r="B14" s="96" t="s">
        <v>1650</v>
      </c>
      <c r="C14" s="96" t="s">
        <v>1651</v>
      </c>
      <c r="D14" s="96" t="s">
        <v>1652</v>
      </c>
      <c r="E14" s="154">
        <v>2012</v>
      </c>
      <c r="F14" s="154" t="s">
        <v>1617</v>
      </c>
      <c r="G14" s="154">
        <v>64</v>
      </c>
      <c r="H14" s="154"/>
      <c r="I14" s="152"/>
      <c r="J14" s="152"/>
      <c r="K14" s="152" t="s">
        <v>1618</v>
      </c>
      <c r="L14" s="152"/>
      <c r="M14" s="152"/>
      <c r="N14" s="152" t="s">
        <v>1618</v>
      </c>
      <c r="O14" s="152" t="s">
        <v>1618</v>
      </c>
      <c r="P14" s="152"/>
      <c r="Q14" s="152"/>
      <c r="R14" s="122">
        <v>0.58103051822581298</v>
      </c>
      <c r="S14" s="122">
        <v>0.23157348082165499</v>
      </c>
      <c r="T14" s="122"/>
      <c r="U14" s="122"/>
      <c r="V14" s="122">
        <v>0.57397346739716004</v>
      </c>
      <c r="W14" s="122">
        <v>0.228760847451352</v>
      </c>
      <c r="X14" s="122"/>
      <c r="Y14" s="96"/>
    </row>
    <row r="15" spans="1:25" x14ac:dyDescent="0.25">
      <c r="A15" s="96">
        <v>12</v>
      </c>
      <c r="B15" s="96" t="s">
        <v>1653</v>
      </c>
      <c r="C15" s="96" t="s">
        <v>1654</v>
      </c>
      <c r="D15" s="96" t="s">
        <v>1655</v>
      </c>
      <c r="E15" s="154">
        <v>2012</v>
      </c>
      <c r="F15" s="154" t="s">
        <v>1656</v>
      </c>
      <c r="G15" s="154">
        <v>40</v>
      </c>
      <c r="H15" s="154">
        <v>74.2</v>
      </c>
      <c r="I15" s="152"/>
      <c r="J15" s="152"/>
      <c r="K15" s="152" t="s">
        <v>1618</v>
      </c>
      <c r="L15" s="152"/>
      <c r="M15" s="152"/>
      <c r="N15" s="152" t="s">
        <v>1618</v>
      </c>
      <c r="P15" s="152"/>
      <c r="Q15" s="152"/>
      <c r="R15" s="122">
        <v>0.27551651245727699</v>
      </c>
      <c r="S15" s="122"/>
      <c r="T15" s="122"/>
      <c r="U15" s="122"/>
      <c r="V15" s="122">
        <v>0.27004267446143698</v>
      </c>
      <c r="W15" s="122"/>
      <c r="X15" s="122"/>
      <c r="Y15" s="96"/>
    </row>
    <row r="16" spans="1:25" x14ac:dyDescent="0.25">
      <c r="A16" s="96">
        <v>13</v>
      </c>
      <c r="B16" s="96" t="s">
        <v>1657</v>
      </c>
      <c r="C16" s="96" t="s">
        <v>1658</v>
      </c>
      <c r="D16" s="96" t="s">
        <v>1659</v>
      </c>
      <c r="E16" s="154">
        <v>2013</v>
      </c>
      <c r="F16" s="154" t="s">
        <v>1617</v>
      </c>
      <c r="G16" s="154">
        <v>56</v>
      </c>
      <c r="H16" s="154">
        <v>73</v>
      </c>
      <c r="I16" s="152"/>
      <c r="J16" s="152"/>
      <c r="K16" s="152" t="s">
        <v>1618</v>
      </c>
      <c r="L16" s="152"/>
      <c r="M16" s="152"/>
      <c r="N16" s="152" t="s">
        <v>1618</v>
      </c>
      <c r="O16" s="152" t="s">
        <v>1618</v>
      </c>
      <c r="P16" s="152"/>
      <c r="Q16" s="152"/>
      <c r="R16" s="122">
        <v>0.87680952574224302</v>
      </c>
      <c r="S16" s="122">
        <v>2.0250124761189898</v>
      </c>
      <c r="T16" s="122"/>
      <c r="U16" s="122"/>
      <c r="V16" s="122">
        <v>0.86457497422025897</v>
      </c>
      <c r="W16" s="122">
        <v>1.9967564880801201</v>
      </c>
      <c r="X16" s="122"/>
      <c r="Y16" s="96"/>
    </row>
    <row r="17" spans="1:25" x14ac:dyDescent="0.25">
      <c r="A17" s="96">
        <v>14</v>
      </c>
      <c r="B17" s="96" t="s">
        <v>1660</v>
      </c>
      <c r="C17" s="96" t="s">
        <v>1661</v>
      </c>
      <c r="D17" s="96" t="s">
        <v>1662</v>
      </c>
      <c r="E17" s="154">
        <v>2013</v>
      </c>
      <c r="F17" s="154" t="s">
        <v>1641</v>
      </c>
      <c r="G17" s="154">
        <v>252</v>
      </c>
      <c r="H17" s="154"/>
      <c r="I17" s="152" t="s">
        <v>1618</v>
      </c>
      <c r="J17" s="152"/>
      <c r="K17" s="152"/>
      <c r="L17" s="152"/>
      <c r="M17" s="152"/>
      <c r="N17" s="152" t="s">
        <v>1618</v>
      </c>
      <c r="O17" s="152" t="s">
        <v>1618</v>
      </c>
      <c r="P17" s="152" t="s">
        <v>1618</v>
      </c>
      <c r="Q17" s="152"/>
      <c r="R17" s="122">
        <v>0.16007795710307901</v>
      </c>
      <c r="S17" s="122">
        <v>0.11757060853735</v>
      </c>
      <c r="T17" s="122">
        <v>0.49495559622377699</v>
      </c>
      <c r="U17" s="122"/>
      <c r="V17" s="122">
        <v>0.15959724251718399</v>
      </c>
      <c r="W17" s="122">
        <v>0.117217543646847</v>
      </c>
      <c r="X17" s="122">
        <v>0.49346924308196399</v>
      </c>
      <c r="Y17" s="96"/>
    </row>
    <row r="18" spans="1:25" x14ac:dyDescent="0.25">
      <c r="A18" s="96">
        <v>15</v>
      </c>
      <c r="B18" s="96" t="s">
        <v>1663</v>
      </c>
      <c r="C18" s="96" t="s">
        <v>1664</v>
      </c>
      <c r="D18" s="96" t="s">
        <v>1665</v>
      </c>
      <c r="E18" s="154">
        <v>2013</v>
      </c>
      <c r="F18" s="154" t="s">
        <v>1622</v>
      </c>
      <c r="G18" s="154">
        <v>60</v>
      </c>
      <c r="H18" s="154">
        <v>79.3</v>
      </c>
      <c r="I18" s="152"/>
      <c r="J18" s="152"/>
      <c r="K18" s="152" t="s">
        <v>1618</v>
      </c>
      <c r="L18" s="152"/>
      <c r="M18" s="152"/>
      <c r="N18" s="152" t="s">
        <v>1618</v>
      </c>
      <c r="O18" s="152" t="s">
        <v>1618</v>
      </c>
      <c r="P18" s="152"/>
      <c r="Q18" s="152"/>
      <c r="R18" s="122">
        <v>2.2326252226057499</v>
      </c>
      <c r="S18" s="122">
        <v>0.92751311083719001</v>
      </c>
      <c r="T18" s="122"/>
      <c r="U18" s="122"/>
      <c r="V18" s="122">
        <v>2.2036300898446401</v>
      </c>
      <c r="W18" s="122">
        <v>0.91546748602112205</v>
      </c>
      <c r="X18" s="122"/>
      <c r="Y18" s="96"/>
    </row>
    <row r="19" spans="1:25" x14ac:dyDescent="0.25">
      <c r="A19" s="96">
        <v>16</v>
      </c>
      <c r="B19" s="96" t="s">
        <v>1666</v>
      </c>
      <c r="C19" s="96" t="s">
        <v>1667</v>
      </c>
      <c r="D19" s="96" t="s">
        <v>1668</v>
      </c>
      <c r="E19" s="154">
        <v>2013</v>
      </c>
      <c r="F19" s="154" t="s">
        <v>1617</v>
      </c>
      <c r="G19" s="154">
        <v>108</v>
      </c>
      <c r="H19" s="154">
        <v>74</v>
      </c>
      <c r="I19" s="152"/>
      <c r="J19" s="152"/>
      <c r="K19" s="152" t="s">
        <v>1618</v>
      </c>
      <c r="L19" s="152"/>
      <c r="M19" s="152"/>
      <c r="N19" s="152" t="s">
        <v>1618</v>
      </c>
      <c r="O19" s="152" t="s">
        <v>1618</v>
      </c>
      <c r="P19" s="152"/>
      <c r="Q19" s="152"/>
      <c r="R19" s="122">
        <v>0.40238426273956701</v>
      </c>
      <c r="S19" s="122">
        <v>0.80120382511438004</v>
      </c>
      <c r="T19" s="122"/>
      <c r="U19" s="122"/>
      <c r="V19" s="122">
        <v>0.39953047364212402</v>
      </c>
      <c r="W19" s="122">
        <v>0.79552152848236302</v>
      </c>
      <c r="X19" s="122"/>
      <c r="Y19" s="96"/>
    </row>
    <row r="20" spans="1:25" x14ac:dyDescent="0.25">
      <c r="A20" s="96">
        <v>17</v>
      </c>
      <c r="B20" s="96" t="s">
        <v>1669</v>
      </c>
      <c r="C20" s="96" t="s">
        <v>1670</v>
      </c>
      <c r="D20" s="96" t="s">
        <v>1671</v>
      </c>
      <c r="E20" s="154">
        <v>2013</v>
      </c>
      <c r="F20" s="154" t="s">
        <v>1630</v>
      </c>
      <c r="G20" s="154">
        <v>40</v>
      </c>
      <c r="H20" s="154">
        <v>74</v>
      </c>
      <c r="I20" s="152"/>
      <c r="J20" s="152"/>
      <c r="K20" s="152" t="s">
        <v>1618</v>
      </c>
      <c r="L20" s="152"/>
      <c r="M20" s="152"/>
      <c r="N20" s="152" t="s">
        <v>1618</v>
      </c>
      <c r="O20" s="152"/>
      <c r="P20" s="152"/>
      <c r="Q20" s="152"/>
      <c r="R20" s="122">
        <v>0.28303687554094198</v>
      </c>
      <c r="S20" s="122"/>
      <c r="T20" s="122"/>
      <c r="U20" s="122"/>
      <c r="V20" s="122">
        <v>0.27741362635800898</v>
      </c>
      <c r="W20" s="122"/>
      <c r="X20" s="122"/>
      <c r="Y20" s="96"/>
    </row>
    <row r="21" spans="1:25" x14ac:dyDescent="0.25">
      <c r="A21" s="96">
        <v>18</v>
      </c>
      <c r="B21" s="96" t="s">
        <v>1672</v>
      </c>
      <c r="C21" s="96" t="s">
        <v>1673</v>
      </c>
      <c r="D21" s="96" t="s">
        <v>1674</v>
      </c>
      <c r="E21" s="154">
        <v>2013</v>
      </c>
      <c r="F21" s="154" t="s">
        <v>1630</v>
      </c>
      <c r="G21" s="154">
        <v>78</v>
      </c>
      <c r="H21" s="154">
        <v>77.5</v>
      </c>
      <c r="I21" s="152"/>
      <c r="J21" s="152"/>
      <c r="K21" s="152" t="s">
        <v>1618</v>
      </c>
      <c r="L21" s="152"/>
      <c r="M21" s="152"/>
      <c r="N21" s="152"/>
      <c r="O21" s="152" t="s">
        <v>1618</v>
      </c>
      <c r="P21" s="152"/>
      <c r="Q21" s="152"/>
      <c r="R21" s="122"/>
      <c r="S21" s="122">
        <v>0.62404784812910297</v>
      </c>
      <c r="T21" s="122"/>
      <c r="U21" s="122"/>
      <c r="V21" s="122"/>
      <c r="W21" s="122">
        <v>0.61786915656346797</v>
      </c>
      <c r="X21" s="122"/>
      <c r="Y21" s="96"/>
    </row>
    <row r="22" spans="1:25" x14ac:dyDescent="0.25">
      <c r="A22" s="96">
        <v>19</v>
      </c>
      <c r="B22" s="96" t="s">
        <v>1675</v>
      </c>
      <c r="C22" s="96" t="s">
        <v>1676</v>
      </c>
      <c r="D22" s="96" t="s">
        <v>1677</v>
      </c>
      <c r="E22" s="154">
        <v>2013</v>
      </c>
      <c r="F22" s="154" t="s">
        <v>1656</v>
      </c>
      <c r="G22" s="154">
        <v>58</v>
      </c>
      <c r="H22" s="154">
        <v>83</v>
      </c>
      <c r="I22" s="152"/>
      <c r="J22" s="152"/>
      <c r="K22" s="152" t="s">
        <v>1618</v>
      </c>
      <c r="L22" s="152"/>
      <c r="M22" s="152"/>
      <c r="N22" s="152" t="s">
        <v>1618</v>
      </c>
      <c r="O22" s="152"/>
      <c r="P22" s="152" t="s">
        <v>1618</v>
      </c>
      <c r="Q22" s="152"/>
      <c r="R22" s="122">
        <v>0.97012242304207896</v>
      </c>
      <c r="S22" s="122"/>
      <c r="T22" s="122">
        <v>1.2305955876360199</v>
      </c>
      <c r="U22" s="122"/>
      <c r="V22" s="122">
        <v>0.95707144874106498</v>
      </c>
      <c r="W22" s="122"/>
      <c r="X22" s="122">
        <v>1.2140404900445001</v>
      </c>
      <c r="Y22" s="96"/>
    </row>
    <row r="23" spans="1:25" x14ac:dyDescent="0.25">
      <c r="A23" s="96">
        <v>20</v>
      </c>
      <c r="B23" s="96" t="s">
        <v>1678</v>
      </c>
      <c r="C23" s="96" t="s">
        <v>1676</v>
      </c>
      <c r="D23" s="96" t="s">
        <v>1679</v>
      </c>
      <c r="E23" s="154">
        <v>2013</v>
      </c>
      <c r="F23" s="154" t="s">
        <v>1656</v>
      </c>
      <c r="G23" s="154">
        <v>58</v>
      </c>
      <c r="H23" s="154">
        <v>82.7</v>
      </c>
      <c r="I23" s="152"/>
      <c r="J23" s="152"/>
      <c r="K23" s="152" t="s">
        <v>1618</v>
      </c>
      <c r="L23" s="152"/>
      <c r="M23" s="152"/>
      <c r="N23" s="152" t="s">
        <v>1618</v>
      </c>
      <c r="O23" s="152"/>
      <c r="P23" s="152"/>
      <c r="Q23" s="152"/>
      <c r="R23" s="122">
        <v>0.97012242304207896</v>
      </c>
      <c r="S23" s="122"/>
      <c r="T23" s="122"/>
      <c r="U23" s="122"/>
      <c r="V23" s="122">
        <v>0.95707144874106498</v>
      </c>
      <c r="W23" s="122"/>
      <c r="X23" s="122"/>
      <c r="Y23" s="96"/>
    </row>
    <row r="24" spans="1:25" x14ac:dyDescent="0.25">
      <c r="A24" s="96">
        <v>21</v>
      </c>
      <c r="B24" s="96" t="s">
        <v>1680</v>
      </c>
      <c r="C24" s="96" t="s">
        <v>1681</v>
      </c>
      <c r="D24" s="96" t="s">
        <v>1682</v>
      </c>
      <c r="E24" s="154">
        <v>2013</v>
      </c>
      <c r="F24" s="154" t="s">
        <v>1637</v>
      </c>
      <c r="G24" s="154">
        <v>60</v>
      </c>
      <c r="H24" s="154"/>
      <c r="I24" s="152" t="s">
        <v>1618</v>
      </c>
      <c r="J24" s="152"/>
      <c r="K24" s="152"/>
      <c r="L24" s="152"/>
      <c r="M24" s="152"/>
      <c r="N24" s="152" t="s">
        <v>1618</v>
      </c>
      <c r="O24" s="152" t="s">
        <v>1618</v>
      </c>
      <c r="P24" s="152"/>
      <c r="Q24" s="152"/>
      <c r="R24" s="122">
        <v>0.26813327394345199</v>
      </c>
      <c r="S24" s="122">
        <v>1.2694383192846601</v>
      </c>
      <c r="T24" s="122"/>
      <c r="U24" s="122"/>
      <c r="V24" s="122">
        <v>0.26465102363249798</v>
      </c>
      <c r="W24" s="122">
        <v>1.2529521073459</v>
      </c>
      <c r="X24" s="122"/>
      <c r="Y24" s="96"/>
    </row>
    <row r="25" spans="1:25" x14ac:dyDescent="0.25">
      <c r="A25" s="96">
        <v>22</v>
      </c>
      <c r="B25" s="96" t="s">
        <v>1683</v>
      </c>
      <c r="C25" s="96" t="s">
        <v>1684</v>
      </c>
      <c r="D25" s="96" t="s">
        <v>1685</v>
      </c>
      <c r="E25" s="154">
        <v>2014</v>
      </c>
      <c r="F25" s="154" t="s">
        <v>1630</v>
      </c>
      <c r="G25" s="154">
        <v>98</v>
      </c>
      <c r="H25" s="154">
        <v>70</v>
      </c>
      <c r="I25" s="152"/>
      <c r="J25" s="152"/>
      <c r="K25" s="152" t="s">
        <v>1618</v>
      </c>
      <c r="L25" s="152"/>
      <c r="M25" s="152"/>
      <c r="N25" s="152" t="s">
        <v>1618</v>
      </c>
      <c r="O25" s="152"/>
      <c r="P25" s="152"/>
      <c r="Q25" s="152"/>
      <c r="R25" s="122">
        <v>1.20157848252755</v>
      </c>
      <c r="S25" s="122"/>
      <c r="T25" s="122"/>
      <c r="U25" s="122"/>
      <c r="V25" s="122">
        <v>1.1921666406278499</v>
      </c>
      <c r="W25" s="122"/>
      <c r="X25" s="122"/>
      <c r="Y25" s="96"/>
    </row>
    <row r="26" spans="1:25" x14ac:dyDescent="0.25">
      <c r="A26" s="96">
        <v>23</v>
      </c>
      <c r="B26" s="96" t="s">
        <v>1686</v>
      </c>
      <c r="C26" s="96" t="s">
        <v>1687</v>
      </c>
      <c r="D26" s="96" t="s">
        <v>1688</v>
      </c>
      <c r="E26" s="154">
        <v>2014</v>
      </c>
      <c r="F26" s="154" t="s">
        <v>1617</v>
      </c>
      <c r="G26" s="154">
        <v>88</v>
      </c>
      <c r="H26" s="154">
        <v>73.7</v>
      </c>
      <c r="I26" s="152" t="s">
        <v>1618</v>
      </c>
      <c r="J26" s="152"/>
      <c r="K26" s="152"/>
      <c r="L26" s="152"/>
      <c r="M26" s="152"/>
      <c r="N26" s="152" t="s">
        <v>1618</v>
      </c>
      <c r="O26" s="152" t="s">
        <v>1618</v>
      </c>
      <c r="P26" s="152"/>
      <c r="Q26" s="152"/>
      <c r="R26" s="122">
        <v>0.55008748388631701</v>
      </c>
      <c r="S26" s="122">
        <v>2.2905305221068901</v>
      </c>
      <c r="T26" s="122"/>
      <c r="U26" s="122"/>
      <c r="V26" s="122">
        <v>0.54527622309430801</v>
      </c>
      <c r="W26" s="122">
        <v>2.27049672745289</v>
      </c>
      <c r="X26" s="122"/>
      <c r="Y26" s="96"/>
    </row>
    <row r="27" spans="1:25" x14ac:dyDescent="0.25">
      <c r="A27" s="96">
        <v>24</v>
      </c>
      <c r="B27" s="96" t="s">
        <v>1689</v>
      </c>
      <c r="C27" s="96" t="s">
        <v>1690</v>
      </c>
      <c r="D27" s="96" t="s">
        <v>1691</v>
      </c>
      <c r="E27" s="154">
        <v>2014</v>
      </c>
      <c r="F27" s="154" t="s">
        <v>1637</v>
      </c>
      <c r="G27" s="154">
        <v>60</v>
      </c>
      <c r="H27" s="154">
        <v>74.8</v>
      </c>
      <c r="I27" s="152"/>
      <c r="J27" s="152"/>
      <c r="K27" s="152"/>
      <c r="L27" s="152" t="s">
        <v>1618</v>
      </c>
      <c r="M27" s="152"/>
      <c r="N27" s="152" t="s">
        <v>1618</v>
      </c>
      <c r="O27" s="152" t="s">
        <v>1618</v>
      </c>
      <c r="P27" s="152"/>
      <c r="Q27" s="152"/>
      <c r="R27" s="122">
        <v>1.19904115046615</v>
      </c>
      <c r="S27" s="122">
        <v>2.5818560893601399</v>
      </c>
      <c r="T27" s="122"/>
      <c r="U27" s="122"/>
      <c r="V27" s="122">
        <v>1.1834691874730801</v>
      </c>
      <c r="W27" s="122">
        <v>2.5483254907970201</v>
      </c>
      <c r="X27" s="122"/>
      <c r="Y27" s="96"/>
    </row>
    <row r="28" spans="1:25" x14ac:dyDescent="0.25">
      <c r="A28" s="96">
        <v>25</v>
      </c>
      <c r="B28" s="96" t="s">
        <v>1692</v>
      </c>
      <c r="C28" s="96" t="s">
        <v>1693</v>
      </c>
      <c r="D28" s="96" t="s">
        <v>1665</v>
      </c>
      <c r="E28" s="154">
        <v>2014</v>
      </c>
      <c r="F28" s="154" t="s">
        <v>1622</v>
      </c>
      <c r="G28" s="154">
        <v>68</v>
      </c>
      <c r="H28" s="154">
        <v>68.2</v>
      </c>
      <c r="I28" s="152" t="s">
        <v>1618</v>
      </c>
      <c r="J28" s="152"/>
      <c r="K28" s="152"/>
      <c r="L28" s="152"/>
      <c r="M28" s="152"/>
      <c r="N28" s="152" t="s">
        <v>1618</v>
      </c>
      <c r="O28" s="152" t="s">
        <v>1618</v>
      </c>
      <c r="P28" s="152"/>
      <c r="Q28" s="152"/>
      <c r="R28" s="122">
        <v>1.36112156992424</v>
      </c>
      <c r="S28" s="122">
        <v>0.87642257235964804</v>
      </c>
      <c r="T28" s="122"/>
      <c r="U28" s="122"/>
      <c r="V28" s="122">
        <v>1.3455954683661699</v>
      </c>
      <c r="W28" s="122">
        <v>0.86642535670535503</v>
      </c>
      <c r="X28" s="122"/>
      <c r="Y28" s="96"/>
    </row>
    <row r="29" spans="1:25" x14ac:dyDescent="0.25">
      <c r="A29" s="96">
        <v>26</v>
      </c>
      <c r="B29" s="96" t="s">
        <v>1694</v>
      </c>
      <c r="C29" s="96" t="s">
        <v>1695</v>
      </c>
      <c r="D29" s="96" t="s">
        <v>1696</v>
      </c>
      <c r="E29" s="154">
        <v>2014</v>
      </c>
      <c r="F29" s="154" t="s">
        <v>1630</v>
      </c>
      <c r="G29" s="154">
        <v>80</v>
      </c>
      <c r="H29" s="154">
        <v>50.6</v>
      </c>
      <c r="I29" s="152"/>
      <c r="J29" s="152"/>
      <c r="K29" s="152"/>
      <c r="L29" s="152" t="s">
        <v>1618</v>
      </c>
      <c r="M29" s="152"/>
      <c r="N29" s="152" t="s">
        <v>1618</v>
      </c>
      <c r="O29" s="152" t="s">
        <v>1618</v>
      </c>
      <c r="P29" s="152"/>
      <c r="Q29" s="152"/>
      <c r="R29" s="122">
        <v>2.5235223074918398</v>
      </c>
      <c r="S29" s="122">
        <v>4.1086607520752203</v>
      </c>
      <c r="T29" s="122"/>
      <c r="U29" s="122"/>
      <c r="V29" s="122">
        <v>2.4991796485771198</v>
      </c>
      <c r="W29" s="122">
        <v>4.0690273686146803</v>
      </c>
      <c r="X29" s="122"/>
      <c r="Y29" s="96"/>
    </row>
    <row r="30" spans="1:25" x14ac:dyDescent="0.25">
      <c r="A30" s="96">
        <v>27</v>
      </c>
      <c r="B30" s="96" t="s">
        <v>1697</v>
      </c>
      <c r="C30" s="96" t="s">
        <v>1698</v>
      </c>
      <c r="D30" s="96" t="s">
        <v>1699</v>
      </c>
      <c r="E30" s="154">
        <v>2014</v>
      </c>
      <c r="F30" s="154" t="s">
        <v>1630</v>
      </c>
      <c r="G30" s="154">
        <v>124</v>
      </c>
      <c r="H30" s="154"/>
      <c r="I30" s="152"/>
      <c r="J30" s="152" t="s">
        <v>1618</v>
      </c>
      <c r="K30" s="152"/>
      <c r="L30" s="152"/>
      <c r="M30" s="152"/>
      <c r="N30" s="152" t="s">
        <v>1618</v>
      </c>
      <c r="O30" s="152"/>
      <c r="P30" s="152" t="s">
        <v>1618</v>
      </c>
      <c r="Q30" s="152"/>
      <c r="R30" s="122">
        <v>0.88989559135032104</v>
      </c>
      <c r="S30" s="122"/>
      <c r="T30" s="122">
        <v>0.72725997490295202</v>
      </c>
      <c r="U30" s="122"/>
      <c r="V30" s="122">
        <v>0.88441368832352196</v>
      </c>
      <c r="W30" s="122"/>
      <c r="X30" s="122">
        <v>0.72277993398979201</v>
      </c>
      <c r="Y30" s="96"/>
    </row>
    <row r="31" spans="1:25" x14ac:dyDescent="0.25">
      <c r="A31" s="96">
        <v>28</v>
      </c>
      <c r="B31" s="96" t="s">
        <v>1700</v>
      </c>
      <c r="C31" s="96" t="s">
        <v>1698</v>
      </c>
      <c r="D31" s="96" t="s">
        <v>1701</v>
      </c>
      <c r="E31" s="154">
        <v>2014</v>
      </c>
      <c r="F31" s="154" t="s">
        <v>1630</v>
      </c>
      <c r="G31" s="154">
        <v>82</v>
      </c>
      <c r="H31" s="154">
        <v>68</v>
      </c>
      <c r="I31" s="152"/>
      <c r="J31" s="152" t="s">
        <v>1618</v>
      </c>
      <c r="K31" s="152"/>
      <c r="L31" s="152"/>
      <c r="M31" s="152"/>
      <c r="N31" s="152" t="s">
        <v>1618</v>
      </c>
      <c r="O31" s="152"/>
      <c r="P31" s="152"/>
      <c r="Q31" s="152"/>
      <c r="R31" s="122">
        <v>0.77832966239895696</v>
      </c>
      <c r="S31" s="122"/>
      <c r="T31" s="122"/>
      <c r="U31" s="122"/>
      <c r="V31" s="122">
        <v>0.77100994770554898</v>
      </c>
      <c r="W31" s="122"/>
      <c r="X31" s="122"/>
      <c r="Y31" s="96"/>
    </row>
    <row r="32" spans="1:25" x14ac:dyDescent="0.25">
      <c r="A32" s="96">
        <v>29</v>
      </c>
      <c r="B32" s="96" t="s">
        <v>1702</v>
      </c>
      <c r="C32" s="96" t="s">
        <v>1703</v>
      </c>
      <c r="D32" s="96" t="s">
        <v>1677</v>
      </c>
      <c r="E32" s="154">
        <v>2014</v>
      </c>
      <c r="F32" s="154" t="s">
        <v>1617</v>
      </c>
      <c r="G32" s="154">
        <v>80</v>
      </c>
      <c r="H32" s="154">
        <v>75</v>
      </c>
      <c r="I32" s="152"/>
      <c r="J32" s="152"/>
      <c r="K32" s="152"/>
      <c r="L32" s="152" t="s">
        <v>1618</v>
      </c>
      <c r="M32" s="152"/>
      <c r="N32" s="152"/>
      <c r="O32" s="152" t="s">
        <v>1618</v>
      </c>
      <c r="P32" s="152"/>
      <c r="Q32" s="152"/>
      <c r="R32" s="122"/>
      <c r="S32" s="122">
        <v>0.36673533367332201</v>
      </c>
      <c r="T32" s="122"/>
      <c r="U32" s="122"/>
      <c r="V32" s="122"/>
      <c r="W32" s="122">
        <v>0.36319769379866002</v>
      </c>
      <c r="X32" s="122"/>
      <c r="Y32" s="96"/>
    </row>
    <row r="33" spans="1:25" x14ac:dyDescent="0.25">
      <c r="A33" s="96">
        <v>30</v>
      </c>
      <c r="B33" s="96" t="s">
        <v>1704</v>
      </c>
      <c r="C33" s="96" t="s">
        <v>1705</v>
      </c>
      <c r="D33" s="96" t="s">
        <v>1706</v>
      </c>
      <c r="E33" s="154">
        <v>2014</v>
      </c>
      <c r="F33" s="154" t="s">
        <v>1617</v>
      </c>
      <c r="G33" s="154">
        <v>90</v>
      </c>
      <c r="H33" s="154">
        <v>74.36</v>
      </c>
      <c r="I33" s="152" t="s">
        <v>1618</v>
      </c>
      <c r="J33" s="152"/>
      <c r="K33" s="152"/>
      <c r="L33" s="152"/>
      <c r="M33" s="152"/>
      <c r="N33" s="152"/>
      <c r="O33" s="152" t="s">
        <v>1618</v>
      </c>
      <c r="P33" s="152" t="s">
        <v>1618</v>
      </c>
      <c r="Q33" s="152"/>
      <c r="R33" s="122"/>
      <c r="S33" s="122">
        <v>1.19749801147914</v>
      </c>
      <c r="T33" s="122">
        <v>1.6126643458004499</v>
      </c>
      <c r="U33" s="122"/>
      <c r="V33" s="122"/>
      <c r="W33" s="122">
        <v>1.1872629857400001</v>
      </c>
      <c r="X33" s="122">
        <v>1.5988808898534399</v>
      </c>
      <c r="Y33" s="96"/>
    </row>
    <row r="34" spans="1:25" x14ac:dyDescent="0.25">
      <c r="A34" s="96">
        <v>31</v>
      </c>
      <c r="B34" s="96" t="s">
        <v>1707</v>
      </c>
      <c r="C34" s="96" t="s">
        <v>1708</v>
      </c>
      <c r="D34" s="96" t="s">
        <v>1709</v>
      </c>
      <c r="E34" s="154">
        <v>2015</v>
      </c>
      <c r="F34" s="154" t="s">
        <v>1626</v>
      </c>
      <c r="G34" s="154">
        <v>168</v>
      </c>
      <c r="H34" s="154">
        <v>68</v>
      </c>
      <c r="I34" s="152"/>
      <c r="J34" s="152"/>
      <c r="K34" s="152" t="s">
        <v>1618</v>
      </c>
      <c r="L34" s="152"/>
      <c r="M34" s="152"/>
      <c r="N34" s="152" t="s">
        <v>1618</v>
      </c>
      <c r="O34" s="152" t="s">
        <v>1618</v>
      </c>
      <c r="P34" s="152"/>
      <c r="Q34" s="152"/>
      <c r="R34" s="122">
        <v>0.83755771284670999</v>
      </c>
      <c r="S34" s="122">
        <v>2.0470588235294098</v>
      </c>
      <c r="T34" s="122"/>
      <c r="U34" s="122"/>
      <c r="V34" s="122">
        <v>0.833767858942426</v>
      </c>
      <c r="W34" s="122">
        <v>2.0377961139206802</v>
      </c>
      <c r="X34" s="122"/>
      <c r="Y34" s="96"/>
    </row>
    <row r="35" spans="1:25" x14ac:dyDescent="0.25">
      <c r="A35" s="96">
        <v>32</v>
      </c>
      <c r="B35" s="96" t="s">
        <v>1710</v>
      </c>
      <c r="C35" s="96" t="s">
        <v>1711</v>
      </c>
      <c r="D35" s="96" t="s">
        <v>1712</v>
      </c>
      <c r="E35" s="154">
        <v>2015</v>
      </c>
      <c r="F35" s="154" t="s">
        <v>1630</v>
      </c>
      <c r="G35" s="154">
        <v>60</v>
      </c>
      <c r="H35" s="154">
        <v>68</v>
      </c>
      <c r="I35" s="152"/>
      <c r="J35" s="152"/>
      <c r="K35" s="152" t="s">
        <v>1618</v>
      </c>
      <c r="L35" s="152"/>
      <c r="M35" s="152"/>
      <c r="N35" s="152" t="s">
        <v>1618</v>
      </c>
      <c r="O35" s="152" t="s">
        <v>1618</v>
      </c>
      <c r="P35" s="152" t="s">
        <v>1618</v>
      </c>
      <c r="Q35" s="152"/>
      <c r="R35" s="122">
        <v>0.65131547941074697</v>
      </c>
      <c r="S35" s="122">
        <v>8.7460386537638595</v>
      </c>
      <c r="T35" s="122">
        <v>1.0460516089399301</v>
      </c>
      <c r="U35" s="122"/>
      <c r="V35" s="122">
        <v>0.64285683682099704</v>
      </c>
      <c r="W35" s="122">
        <v>8.6324537361825104</v>
      </c>
      <c r="X35" s="122">
        <v>1.03246652310954</v>
      </c>
      <c r="Y35" s="96"/>
    </row>
    <row r="36" spans="1:25" x14ac:dyDescent="0.25">
      <c r="A36" s="96">
        <v>33</v>
      </c>
      <c r="B36" s="96" t="s">
        <v>1713</v>
      </c>
      <c r="C36" s="96" t="s">
        <v>1714</v>
      </c>
      <c r="D36" s="96" t="s">
        <v>1715</v>
      </c>
      <c r="E36" s="154">
        <v>2015</v>
      </c>
      <c r="F36" s="154" t="s">
        <v>1630</v>
      </c>
      <c r="G36" s="154">
        <v>68</v>
      </c>
      <c r="H36" s="154">
        <v>69</v>
      </c>
      <c r="I36" s="152" t="s">
        <v>1618</v>
      </c>
      <c r="J36" s="152"/>
      <c r="K36" s="152"/>
      <c r="L36" s="152"/>
      <c r="M36" s="152"/>
      <c r="N36" s="152" t="s">
        <v>1618</v>
      </c>
      <c r="O36" s="152" t="s">
        <v>1618</v>
      </c>
      <c r="P36" s="152"/>
      <c r="Q36" s="152"/>
      <c r="R36" s="122">
        <v>1.36112156992424</v>
      </c>
      <c r="S36" s="122">
        <v>0.87642257235964804</v>
      </c>
      <c r="T36" s="122"/>
      <c r="U36" s="122"/>
      <c r="V36" s="122">
        <v>1.3455954683661699</v>
      </c>
      <c r="W36" s="122">
        <v>0.86642535670535503</v>
      </c>
      <c r="X36" s="122"/>
      <c r="Y36" s="96"/>
    </row>
    <row r="37" spans="1:25" x14ac:dyDescent="0.25">
      <c r="A37" s="96">
        <v>34</v>
      </c>
      <c r="B37" s="96" t="s">
        <v>1716</v>
      </c>
      <c r="C37" s="96" t="s">
        <v>1717</v>
      </c>
      <c r="D37" s="96" t="s">
        <v>1718</v>
      </c>
      <c r="E37" s="154">
        <v>2015</v>
      </c>
      <c r="F37" s="154" t="s">
        <v>1617</v>
      </c>
      <c r="G37" s="154">
        <v>84</v>
      </c>
      <c r="H37" s="154">
        <v>68.739999999999995</v>
      </c>
      <c r="I37" s="152"/>
      <c r="J37" s="152"/>
      <c r="K37" s="152"/>
      <c r="L37" s="152" t="s">
        <v>1618</v>
      </c>
      <c r="M37" s="152"/>
      <c r="N37" s="152" t="s">
        <v>1618</v>
      </c>
      <c r="O37" s="152"/>
      <c r="P37" s="152" t="s">
        <v>1618</v>
      </c>
      <c r="Q37" s="152"/>
      <c r="R37" s="122">
        <v>1.6666769702134301</v>
      </c>
      <c r="S37" s="122"/>
      <c r="T37" s="122">
        <v>1.7848340719285101</v>
      </c>
      <c r="U37" s="122"/>
      <c r="V37" s="122">
        <v>1.6513863558077999</v>
      </c>
      <c r="W37" s="122"/>
      <c r="X37" s="122">
        <v>1.7684594474154101</v>
      </c>
      <c r="Y37" s="96"/>
    </row>
    <row r="38" spans="1:25" x14ac:dyDescent="0.25">
      <c r="A38" s="96">
        <v>35</v>
      </c>
      <c r="B38" s="96" t="s">
        <v>1719</v>
      </c>
      <c r="C38" s="96" t="s">
        <v>1720</v>
      </c>
      <c r="D38" s="96" t="s">
        <v>1721</v>
      </c>
      <c r="E38" s="154">
        <v>2015</v>
      </c>
      <c r="F38" s="154" t="s">
        <v>1656</v>
      </c>
      <c r="G38" s="154">
        <v>124</v>
      </c>
      <c r="H38" s="154">
        <v>66.900000000000006</v>
      </c>
      <c r="I38" s="152"/>
      <c r="J38" s="152"/>
      <c r="K38" s="152" t="s">
        <v>1618</v>
      </c>
      <c r="L38" s="152"/>
      <c r="M38" s="152"/>
      <c r="N38" s="152" t="s">
        <v>1618</v>
      </c>
      <c r="O38" s="152" t="s">
        <v>1618</v>
      </c>
      <c r="P38" s="152"/>
      <c r="Q38" s="152"/>
      <c r="R38" s="122">
        <v>3.5866310226112899</v>
      </c>
      <c r="S38" s="122">
        <v>4.34607018072158</v>
      </c>
      <c r="T38" s="122"/>
      <c r="U38" s="122"/>
      <c r="V38" s="122">
        <v>3.5645367863323698</v>
      </c>
      <c r="W38" s="122">
        <v>4.3192976744748304</v>
      </c>
      <c r="X38" s="122"/>
      <c r="Y38" s="96"/>
    </row>
    <row r="39" spans="1:25" x14ac:dyDescent="0.25">
      <c r="A39" s="96">
        <v>36</v>
      </c>
      <c r="B39" s="96" t="s">
        <v>1722</v>
      </c>
      <c r="C39" s="96" t="s">
        <v>1723</v>
      </c>
      <c r="D39" s="96" t="s">
        <v>1724</v>
      </c>
      <c r="E39" s="154">
        <v>2015</v>
      </c>
      <c r="F39" s="154" t="s">
        <v>1630</v>
      </c>
      <c r="G39" s="154">
        <v>14</v>
      </c>
      <c r="H39" s="154"/>
      <c r="I39" s="152"/>
      <c r="J39" s="152"/>
      <c r="K39" s="152" t="s">
        <v>1618</v>
      </c>
      <c r="L39" s="152"/>
      <c r="M39" s="152"/>
      <c r="N39" s="152" t="s">
        <v>1618</v>
      </c>
      <c r="O39" s="152" t="s">
        <v>1618</v>
      </c>
      <c r="P39" s="152"/>
      <c r="Q39" s="152"/>
      <c r="R39" s="122">
        <v>0.70307223180252498</v>
      </c>
      <c r="S39" s="122">
        <v>0.14096305677764301</v>
      </c>
      <c r="T39" s="122"/>
      <c r="U39" s="122"/>
      <c r="V39" s="122">
        <v>0.65819528083640699</v>
      </c>
      <c r="W39" s="122">
        <v>0.13196541485566499</v>
      </c>
      <c r="X39" s="122"/>
      <c r="Y39" s="96"/>
    </row>
    <row r="40" spans="1:25" x14ac:dyDescent="0.25">
      <c r="A40" s="96">
        <v>37</v>
      </c>
      <c r="B40" s="96" t="s">
        <v>1725</v>
      </c>
      <c r="C40" s="96" t="s">
        <v>1726</v>
      </c>
      <c r="D40" s="96" t="s">
        <v>1616</v>
      </c>
      <c r="E40" s="154">
        <v>2015</v>
      </c>
      <c r="F40" s="154" t="s">
        <v>1617</v>
      </c>
      <c r="G40" s="154">
        <v>48</v>
      </c>
      <c r="H40" s="154">
        <v>64</v>
      </c>
      <c r="I40" s="152"/>
      <c r="J40" s="152"/>
      <c r="K40" s="152"/>
      <c r="L40" s="152" t="s">
        <v>1618</v>
      </c>
      <c r="M40" s="152"/>
      <c r="N40" s="152" t="s">
        <v>1618</v>
      </c>
      <c r="O40" s="152" t="s">
        <v>1618</v>
      </c>
      <c r="P40" s="152"/>
      <c r="Q40" s="152"/>
      <c r="R40" s="122">
        <v>1.0584477429502299</v>
      </c>
      <c r="S40" s="122">
        <v>0.39042700040883599</v>
      </c>
      <c r="T40" s="122"/>
      <c r="U40" s="122"/>
      <c r="V40" s="122">
        <v>1.04109614060679</v>
      </c>
      <c r="W40" s="122">
        <v>0.38402655777918299</v>
      </c>
      <c r="X40" s="122"/>
      <c r="Y40" s="96"/>
    </row>
    <row r="41" spans="1:25" x14ac:dyDescent="0.25">
      <c r="A41" s="96">
        <v>38</v>
      </c>
      <c r="B41" s="96" t="s">
        <v>1727</v>
      </c>
      <c r="C41" s="96" t="s">
        <v>1728</v>
      </c>
      <c r="D41" s="96" t="s">
        <v>1662</v>
      </c>
      <c r="E41" s="154">
        <v>2015</v>
      </c>
      <c r="F41" s="154" t="s">
        <v>1630</v>
      </c>
      <c r="G41" s="154">
        <v>56</v>
      </c>
      <c r="H41" s="154">
        <v>71.5</v>
      </c>
      <c r="I41" s="152" t="s">
        <v>1618</v>
      </c>
      <c r="J41" s="152"/>
      <c r="K41" s="152"/>
      <c r="L41" s="152"/>
      <c r="M41" s="152"/>
      <c r="N41" s="152" t="s">
        <v>1618</v>
      </c>
      <c r="O41" s="152" t="s">
        <v>1618</v>
      </c>
      <c r="P41" s="152"/>
      <c r="Q41" s="152"/>
      <c r="R41" s="122">
        <v>0.56607554631270895</v>
      </c>
      <c r="S41" s="122">
        <v>1.61954331154335</v>
      </c>
      <c r="T41" s="122"/>
      <c r="U41" s="122"/>
      <c r="V41" s="122">
        <v>0.558176817759508</v>
      </c>
      <c r="W41" s="122">
        <v>1.59694503277763</v>
      </c>
      <c r="X41" s="122"/>
      <c r="Y41" s="96"/>
    </row>
    <row r="42" spans="1:25" x14ac:dyDescent="0.25">
      <c r="A42" s="96">
        <v>39</v>
      </c>
      <c r="B42" s="96" t="s">
        <v>1729</v>
      </c>
      <c r="C42" s="96" t="s">
        <v>1730</v>
      </c>
      <c r="D42" s="96" t="s">
        <v>1731</v>
      </c>
      <c r="E42" s="154">
        <v>2015</v>
      </c>
      <c r="F42" s="154" t="s">
        <v>1641</v>
      </c>
      <c r="G42" s="154">
        <v>212</v>
      </c>
      <c r="H42" s="154">
        <v>73.09</v>
      </c>
      <c r="I42" s="152"/>
      <c r="J42" s="152"/>
      <c r="K42" s="152"/>
      <c r="L42" s="152" t="s">
        <v>1618</v>
      </c>
      <c r="M42" s="152"/>
      <c r="N42" s="152"/>
      <c r="O42" s="152" t="s">
        <v>1618</v>
      </c>
      <c r="P42" s="152"/>
      <c r="Q42" s="152"/>
      <c r="R42" s="122"/>
      <c r="S42" s="122">
        <v>1.61710535475308</v>
      </c>
      <c r="T42" s="122"/>
      <c r="U42" s="122"/>
      <c r="V42" s="122"/>
      <c r="W42" s="122">
        <v>1.6113230948433599</v>
      </c>
      <c r="X42" s="122"/>
      <c r="Y42" s="96"/>
    </row>
    <row r="43" spans="1:25" x14ac:dyDescent="0.25">
      <c r="A43" s="96">
        <v>40</v>
      </c>
      <c r="B43" s="96" t="s">
        <v>1710</v>
      </c>
      <c r="C43" s="96" t="s">
        <v>1732</v>
      </c>
      <c r="D43" s="96" t="s">
        <v>1733</v>
      </c>
      <c r="E43" s="154">
        <v>2016</v>
      </c>
      <c r="F43" s="154" t="s">
        <v>1622</v>
      </c>
      <c r="G43" s="154">
        <v>60</v>
      </c>
      <c r="H43" s="154">
        <v>66</v>
      </c>
      <c r="I43" s="152" t="s">
        <v>1618</v>
      </c>
      <c r="J43" s="152"/>
      <c r="K43" s="152"/>
      <c r="L43" s="152"/>
      <c r="M43" s="152"/>
      <c r="N43" s="152" t="s">
        <v>1618</v>
      </c>
      <c r="O43" s="152" t="s">
        <v>1618</v>
      </c>
      <c r="P43" s="152" t="s">
        <v>1618</v>
      </c>
      <c r="Q43" s="152"/>
      <c r="R43" s="122">
        <v>0.75565361221000604</v>
      </c>
      <c r="S43" s="122">
        <v>9.4986520224662705</v>
      </c>
      <c r="T43" s="122">
        <v>1.3980773570778</v>
      </c>
      <c r="U43" s="122"/>
      <c r="V43" s="122">
        <v>0.74583992893455198</v>
      </c>
      <c r="W43" s="122">
        <v>9.3752929052913796</v>
      </c>
      <c r="X43" s="122">
        <v>1.37992050828458</v>
      </c>
      <c r="Y43" s="96"/>
    </row>
    <row r="44" spans="1:25" x14ac:dyDescent="0.25">
      <c r="A44" s="96">
        <v>41</v>
      </c>
      <c r="B44" s="96" t="s">
        <v>1734</v>
      </c>
      <c r="C44" s="96" t="s">
        <v>1735</v>
      </c>
      <c r="D44" s="96" t="s">
        <v>1736</v>
      </c>
      <c r="E44" s="154">
        <v>2016</v>
      </c>
      <c r="F44" s="154" t="s">
        <v>1617</v>
      </c>
      <c r="G44" s="154">
        <v>100</v>
      </c>
      <c r="H44" s="154">
        <v>73</v>
      </c>
      <c r="I44" s="152"/>
      <c r="J44" s="152"/>
      <c r="K44" s="152" t="s">
        <v>1618</v>
      </c>
      <c r="L44" s="152"/>
      <c r="M44" s="152"/>
      <c r="N44" s="152" t="s">
        <v>1618</v>
      </c>
      <c r="O44" s="152"/>
      <c r="P44" s="152" t="s">
        <v>1618</v>
      </c>
      <c r="Q44" s="152"/>
      <c r="R44" s="122">
        <v>0.84851090222119896</v>
      </c>
      <c r="S44" s="122"/>
      <c r="T44" s="122">
        <v>1.0223163457692499</v>
      </c>
      <c r="U44" s="122"/>
      <c r="V44" s="122">
        <v>0.84200058839341496</v>
      </c>
      <c r="W44" s="122"/>
      <c r="X44" s="122">
        <v>1.0144724863387899</v>
      </c>
      <c r="Y44" s="96"/>
    </row>
    <row r="45" spans="1:25" x14ac:dyDescent="0.25">
      <c r="A45" s="96">
        <v>42</v>
      </c>
      <c r="B45" s="96" t="s">
        <v>1737</v>
      </c>
      <c r="C45" s="96" t="s">
        <v>1738</v>
      </c>
      <c r="D45" s="96" t="s">
        <v>1682</v>
      </c>
      <c r="E45" s="154">
        <v>2016</v>
      </c>
      <c r="F45" s="154" t="s">
        <v>1656</v>
      </c>
      <c r="G45" s="154">
        <v>44</v>
      </c>
      <c r="H45" s="154">
        <v>58.2</v>
      </c>
      <c r="I45" s="152"/>
      <c r="J45" s="152"/>
      <c r="K45" s="152" t="s">
        <v>1618</v>
      </c>
      <c r="L45" s="152"/>
      <c r="M45" s="152"/>
      <c r="N45" s="152" t="s">
        <v>1618</v>
      </c>
      <c r="O45" s="152" t="s">
        <v>1618</v>
      </c>
      <c r="P45" s="152"/>
      <c r="Q45" s="152"/>
      <c r="R45" s="122">
        <v>3.7567808109943899</v>
      </c>
      <c r="S45" s="122">
        <v>0.91745514036173903</v>
      </c>
      <c r="T45" s="122"/>
      <c r="U45" s="122"/>
      <c r="V45" s="122">
        <v>3.6892937305573601</v>
      </c>
      <c r="W45" s="122">
        <v>0.90097391029536</v>
      </c>
      <c r="X45" s="122"/>
      <c r="Y45" s="96"/>
    </row>
    <row r="46" spans="1:25" x14ac:dyDescent="0.25">
      <c r="A46" s="96">
        <v>43</v>
      </c>
      <c r="B46" s="96" t="s">
        <v>1710</v>
      </c>
      <c r="C46" s="96" t="s">
        <v>1739</v>
      </c>
      <c r="D46" s="96" t="s">
        <v>1740</v>
      </c>
      <c r="E46" s="154">
        <v>2016</v>
      </c>
      <c r="F46" s="154" t="s">
        <v>1656</v>
      </c>
      <c r="G46" s="154">
        <v>60</v>
      </c>
      <c r="H46" s="154">
        <v>73</v>
      </c>
      <c r="I46" s="152"/>
      <c r="J46" s="152"/>
      <c r="K46" s="152" t="s">
        <v>1618</v>
      </c>
      <c r="L46" s="152"/>
      <c r="M46" s="152"/>
      <c r="N46" s="152" t="s">
        <v>1618</v>
      </c>
      <c r="O46" s="152" t="s">
        <v>1618</v>
      </c>
      <c r="P46" s="152"/>
      <c r="Q46" s="152"/>
      <c r="R46" s="122">
        <v>1.00302046702482</v>
      </c>
      <c r="S46" s="122">
        <v>3.9231887495427502</v>
      </c>
      <c r="T46" s="122"/>
      <c r="U46" s="122"/>
      <c r="V46" s="122">
        <v>0.98999422719332797</v>
      </c>
      <c r="W46" s="122">
        <v>3.8722382463019298</v>
      </c>
      <c r="X46" s="122"/>
      <c r="Y46" s="96"/>
    </row>
    <row r="47" spans="1:25" x14ac:dyDescent="0.25">
      <c r="A47" s="96">
        <v>44</v>
      </c>
      <c r="B47" s="96" t="s">
        <v>1741</v>
      </c>
      <c r="C47" s="96" t="s">
        <v>1742</v>
      </c>
      <c r="D47" s="96" t="s">
        <v>1743</v>
      </c>
      <c r="E47" s="154">
        <v>2016</v>
      </c>
      <c r="F47" s="154" t="s">
        <v>1630</v>
      </c>
      <c r="G47" s="154">
        <v>140</v>
      </c>
      <c r="H47" s="154">
        <v>71</v>
      </c>
      <c r="I47" s="152"/>
      <c r="J47" s="152"/>
      <c r="K47" s="152"/>
      <c r="L47" s="152" t="s">
        <v>1618</v>
      </c>
      <c r="M47" s="152"/>
      <c r="N47" s="152" t="s">
        <v>1618</v>
      </c>
      <c r="O47" s="152"/>
      <c r="P47" s="152"/>
      <c r="Q47" s="152"/>
      <c r="R47" s="122">
        <v>1.17688528362906</v>
      </c>
      <c r="S47" s="122"/>
      <c r="T47" s="122"/>
      <c r="U47" s="122"/>
      <c r="V47" s="122">
        <v>1.1704775597617501</v>
      </c>
      <c r="W47" s="122"/>
      <c r="X47" s="122"/>
      <c r="Y47" s="96"/>
    </row>
    <row r="48" spans="1:25" x14ac:dyDescent="0.25">
      <c r="A48" s="96">
        <v>45</v>
      </c>
      <c r="B48" s="96" t="s">
        <v>1744</v>
      </c>
      <c r="C48" s="96" t="s">
        <v>1745</v>
      </c>
      <c r="D48" s="96" t="s">
        <v>1746</v>
      </c>
      <c r="E48" s="154">
        <v>2016</v>
      </c>
      <c r="F48" s="154" t="s">
        <v>1622</v>
      </c>
      <c r="G48" s="154">
        <v>84</v>
      </c>
      <c r="H48" s="154">
        <v>66</v>
      </c>
      <c r="I48" s="152"/>
      <c r="J48" s="152"/>
      <c r="K48" s="152"/>
      <c r="L48" s="152" t="s">
        <v>1618</v>
      </c>
      <c r="M48" s="152"/>
      <c r="N48" s="152" t="s">
        <v>1618</v>
      </c>
      <c r="O48" s="152" t="s">
        <v>1618</v>
      </c>
      <c r="P48" s="152"/>
      <c r="Q48" s="152"/>
      <c r="R48" s="122">
        <v>2.71731239509083</v>
      </c>
      <c r="S48" s="122">
        <v>1.0902030385257999</v>
      </c>
      <c r="T48" s="122"/>
      <c r="U48" s="122"/>
      <c r="V48" s="122">
        <v>2.6923829235762402</v>
      </c>
      <c r="W48" s="122">
        <v>1.08020117578703</v>
      </c>
      <c r="X48" s="122"/>
      <c r="Y48" s="96"/>
    </row>
    <row r="49" spans="1:25" x14ac:dyDescent="0.25">
      <c r="A49" s="96">
        <v>46</v>
      </c>
      <c r="B49" s="96" t="s">
        <v>1747</v>
      </c>
      <c r="C49" s="96" t="s">
        <v>1748</v>
      </c>
      <c r="D49" s="96" t="s">
        <v>1749</v>
      </c>
      <c r="E49" s="154">
        <v>2016</v>
      </c>
      <c r="F49" s="154" t="s">
        <v>1622</v>
      </c>
      <c r="G49" s="154">
        <v>160</v>
      </c>
      <c r="H49" s="154"/>
      <c r="I49" s="152"/>
      <c r="J49" s="152"/>
      <c r="K49" s="152" t="s">
        <v>1618</v>
      </c>
      <c r="L49" s="152"/>
      <c r="M49" s="152"/>
      <c r="N49" s="152" t="s">
        <v>1618</v>
      </c>
      <c r="O49" s="152" t="s">
        <v>1618</v>
      </c>
      <c r="P49" s="152"/>
      <c r="Q49" s="152"/>
      <c r="R49" s="122">
        <v>2.98165120402086</v>
      </c>
      <c r="S49" s="122">
        <v>3.8142435171666</v>
      </c>
      <c r="T49" s="122"/>
      <c r="U49" s="122"/>
      <c r="V49" s="122">
        <v>2.9674753662838298</v>
      </c>
      <c r="W49" s="122">
        <v>3.7961092373702399</v>
      </c>
      <c r="X49" s="122"/>
      <c r="Y49" s="96"/>
    </row>
    <row r="50" spans="1:25" x14ac:dyDescent="0.25">
      <c r="A50" s="96">
        <v>47</v>
      </c>
      <c r="B50" s="96" t="s">
        <v>1750</v>
      </c>
      <c r="C50" s="96" t="s">
        <v>1751</v>
      </c>
      <c r="D50" s="96" t="s">
        <v>1752</v>
      </c>
      <c r="E50" s="154">
        <v>2016</v>
      </c>
      <c r="F50" s="154" t="s">
        <v>1656</v>
      </c>
      <c r="G50" s="154">
        <v>83</v>
      </c>
      <c r="H50" s="154"/>
      <c r="I50" s="152" t="s">
        <v>1618</v>
      </c>
      <c r="J50" s="152"/>
      <c r="K50" s="152"/>
      <c r="L50" s="152"/>
      <c r="M50" s="152"/>
      <c r="N50" s="152" t="s">
        <v>1618</v>
      </c>
      <c r="O50" s="152"/>
      <c r="P50" s="152"/>
      <c r="Q50" s="152"/>
      <c r="R50" s="122">
        <v>1.15028069391563</v>
      </c>
      <c r="S50" s="122"/>
      <c r="T50" s="122"/>
      <c r="U50" s="122"/>
      <c r="V50" s="122">
        <v>1.13889177615409</v>
      </c>
      <c r="W50" s="122"/>
      <c r="X50" s="122"/>
      <c r="Y50" s="96"/>
    </row>
    <row r="51" spans="1:25" x14ac:dyDescent="0.25">
      <c r="A51" s="96">
        <v>48</v>
      </c>
      <c r="B51" s="96" t="s">
        <v>1753</v>
      </c>
      <c r="C51" s="96" t="s">
        <v>1754</v>
      </c>
      <c r="D51" s="96" t="s">
        <v>1755</v>
      </c>
      <c r="E51" s="154">
        <v>2016</v>
      </c>
      <c r="F51" s="154" t="s">
        <v>1641</v>
      </c>
      <c r="G51" s="154">
        <v>60</v>
      </c>
      <c r="H51" s="154">
        <v>71</v>
      </c>
      <c r="I51" s="152" t="s">
        <v>1618</v>
      </c>
      <c r="J51" s="152"/>
      <c r="K51" s="152"/>
      <c r="L51" s="152"/>
      <c r="M51" s="152"/>
      <c r="N51" s="152" t="s">
        <v>1618</v>
      </c>
      <c r="O51" s="152" t="s">
        <v>1618</v>
      </c>
      <c r="P51" s="152"/>
      <c r="Q51" s="152"/>
      <c r="R51" s="122">
        <v>0.60993734930288601</v>
      </c>
      <c r="S51" s="122">
        <v>0.54959888273950297</v>
      </c>
      <c r="T51" s="122"/>
      <c r="U51" s="122"/>
      <c r="V51" s="122">
        <v>0.60201608502622495</v>
      </c>
      <c r="W51" s="122">
        <v>0.54246123491171705</v>
      </c>
      <c r="X51" s="122"/>
      <c r="Y51" s="96"/>
    </row>
    <row r="52" spans="1:25" x14ac:dyDescent="0.25">
      <c r="A52" s="96">
        <v>49</v>
      </c>
      <c r="B52" s="96" t="s">
        <v>1756</v>
      </c>
      <c r="C52" s="96" t="s">
        <v>1757</v>
      </c>
      <c r="D52" s="96" t="s">
        <v>1758</v>
      </c>
      <c r="E52" s="154">
        <v>2016</v>
      </c>
      <c r="F52" s="154" t="s">
        <v>1617</v>
      </c>
      <c r="G52" s="154">
        <v>50</v>
      </c>
      <c r="H52" s="154">
        <v>71</v>
      </c>
      <c r="I52" s="152"/>
      <c r="J52" s="152"/>
      <c r="K52" s="152" t="s">
        <v>1618</v>
      </c>
      <c r="L52" s="152"/>
      <c r="M52" s="152"/>
      <c r="N52" s="152" t="s">
        <v>1618</v>
      </c>
      <c r="O52" s="152"/>
      <c r="P52" s="152"/>
      <c r="Q52" s="152"/>
      <c r="R52" s="122">
        <v>0.32686264193283399</v>
      </c>
      <c r="S52" s="122"/>
      <c r="T52" s="122"/>
      <c r="U52" s="122"/>
      <c r="V52" s="122">
        <v>0.32172867373493602</v>
      </c>
      <c r="W52" s="122"/>
      <c r="X52" s="122"/>
      <c r="Y52" s="96"/>
    </row>
    <row r="53" spans="1:25" x14ac:dyDescent="0.25">
      <c r="A53" s="96">
        <v>50</v>
      </c>
      <c r="B53" s="96" t="s">
        <v>1759</v>
      </c>
      <c r="C53" s="96" t="s">
        <v>1760</v>
      </c>
      <c r="D53" s="96" t="s">
        <v>1761</v>
      </c>
      <c r="E53" s="154">
        <v>2016</v>
      </c>
      <c r="F53" s="154" t="s">
        <v>1617</v>
      </c>
      <c r="G53" s="154">
        <v>68</v>
      </c>
      <c r="H53" s="154">
        <v>74.36</v>
      </c>
      <c r="I53" s="152" t="s">
        <v>1618</v>
      </c>
      <c r="J53" s="152"/>
      <c r="K53" s="152"/>
      <c r="L53" s="152"/>
      <c r="M53" s="152"/>
      <c r="N53" s="152" t="s">
        <v>1618</v>
      </c>
      <c r="O53" s="152" t="s">
        <v>1618</v>
      </c>
      <c r="P53" s="152"/>
      <c r="Q53" s="152"/>
      <c r="R53" s="122">
        <v>0.74504604871316404</v>
      </c>
      <c r="S53" s="122">
        <v>1.7997471102279099</v>
      </c>
      <c r="T53" s="122"/>
      <c r="U53" s="122"/>
      <c r="V53" s="122">
        <v>0.73654742458335698</v>
      </c>
      <c r="W53" s="122">
        <v>1.77921767551048</v>
      </c>
      <c r="X53" s="122"/>
      <c r="Y53" s="96"/>
    </row>
    <row r="54" spans="1:25" x14ac:dyDescent="0.25">
      <c r="A54" s="96">
        <v>51</v>
      </c>
      <c r="B54" s="96" t="s">
        <v>1762</v>
      </c>
      <c r="C54" s="96" t="s">
        <v>1763</v>
      </c>
      <c r="D54" s="96" t="s">
        <v>1764</v>
      </c>
      <c r="E54" s="154">
        <v>2016</v>
      </c>
      <c r="F54" s="154" t="s">
        <v>1630</v>
      </c>
      <c r="G54" s="154">
        <v>165</v>
      </c>
      <c r="H54" s="154">
        <v>71</v>
      </c>
      <c r="I54" s="152"/>
      <c r="J54" s="152"/>
      <c r="K54" s="152" t="s">
        <v>1618</v>
      </c>
      <c r="L54" s="152"/>
      <c r="M54" s="152"/>
      <c r="N54" s="152" t="s">
        <v>1618</v>
      </c>
      <c r="O54" s="152" t="s">
        <v>1618</v>
      </c>
      <c r="P54" s="152" t="s">
        <v>1618</v>
      </c>
      <c r="Q54" s="152"/>
      <c r="R54" s="122">
        <v>0.65974660099441895</v>
      </c>
      <c r="S54" s="122">
        <v>0.57802343259022504</v>
      </c>
      <c r="T54" s="122">
        <v>0.581584341437134</v>
      </c>
      <c r="U54" s="122"/>
      <c r="V54" s="122">
        <v>0.656706294077394</v>
      </c>
      <c r="W54" s="122">
        <v>0.57535973013589203</v>
      </c>
      <c r="X54" s="122">
        <v>0.57890422926461305</v>
      </c>
      <c r="Y54" s="96"/>
    </row>
    <row r="55" spans="1:25" x14ac:dyDescent="0.25">
      <c r="A55" s="97">
        <v>52</v>
      </c>
      <c r="B55" s="97" t="s">
        <v>1765</v>
      </c>
      <c r="C55" s="97" t="s">
        <v>1766</v>
      </c>
      <c r="D55" s="97" t="s">
        <v>1767</v>
      </c>
      <c r="E55" s="146">
        <v>2016</v>
      </c>
      <c r="F55" s="146" t="s">
        <v>1637</v>
      </c>
      <c r="G55" s="146">
        <v>42</v>
      </c>
      <c r="H55" s="146"/>
      <c r="I55" s="149" t="s">
        <v>1618</v>
      </c>
      <c r="J55" s="149"/>
      <c r="K55" s="149"/>
      <c r="L55" s="149"/>
      <c r="M55" s="149"/>
      <c r="N55" s="149" t="s">
        <v>1618</v>
      </c>
      <c r="O55" s="149"/>
      <c r="P55" s="149" t="s">
        <v>1618</v>
      </c>
      <c r="Q55" s="149"/>
      <c r="R55" s="156">
        <v>1.12621344804352</v>
      </c>
      <c r="S55" s="156"/>
      <c r="T55" s="156">
        <v>0.73869952654042903</v>
      </c>
      <c r="U55" s="156"/>
      <c r="V55" s="156">
        <v>1.1049641377030699</v>
      </c>
      <c r="W55" s="156"/>
      <c r="X55" s="156">
        <v>0.72476179962457199</v>
      </c>
      <c r="Y55" s="96"/>
    </row>
    <row r="56" spans="1:25" ht="15" customHeight="1" x14ac:dyDescent="0.25">
      <c r="A56" s="289" t="s">
        <v>1577</v>
      </c>
      <c r="B56" s="289"/>
      <c r="C56" s="289"/>
      <c r="D56" s="289"/>
      <c r="E56" s="289"/>
      <c r="F56" s="289"/>
      <c r="G56" s="289"/>
      <c r="H56" s="289"/>
      <c r="I56" s="289"/>
      <c r="J56" s="289"/>
      <c r="K56" s="289"/>
      <c r="L56" s="289"/>
      <c r="M56" s="289"/>
      <c r="N56" s="289"/>
      <c r="O56" s="289"/>
      <c r="P56" s="289"/>
      <c r="Q56" s="289"/>
      <c r="R56" s="290"/>
      <c r="S56" s="290"/>
    </row>
    <row r="59" spans="1:25" x14ac:dyDescent="0.25">
      <c r="A59" s="288" t="s">
        <v>1828</v>
      </c>
      <c r="B59" s="288"/>
      <c r="C59" s="288"/>
      <c r="D59" s="288"/>
      <c r="E59" s="288"/>
      <c r="F59" s="288"/>
      <c r="G59" s="288"/>
      <c r="H59" s="288"/>
      <c r="I59" s="288"/>
      <c r="J59" s="288"/>
      <c r="K59" s="288"/>
      <c r="L59" s="288"/>
      <c r="M59" s="288"/>
      <c r="N59" s="288"/>
      <c r="O59" s="288"/>
      <c r="P59" s="288"/>
      <c r="Q59" s="288"/>
      <c r="R59" s="288"/>
      <c r="S59" s="288"/>
      <c r="T59" s="288"/>
      <c r="U59" s="288"/>
      <c r="V59" s="288"/>
      <c r="W59" s="288"/>
      <c r="X59" s="288"/>
    </row>
    <row r="60" spans="1:25" x14ac:dyDescent="0.25">
      <c r="A60" s="282" t="s">
        <v>1554</v>
      </c>
      <c r="B60" s="284" t="s">
        <v>1776</v>
      </c>
      <c r="C60" s="284" t="s">
        <v>1777</v>
      </c>
      <c r="D60" s="284" t="s">
        <v>1778</v>
      </c>
      <c r="E60" s="284" t="s">
        <v>1779</v>
      </c>
      <c r="F60" s="284" t="s">
        <v>1780</v>
      </c>
      <c r="G60" s="285" t="s">
        <v>1781</v>
      </c>
      <c r="H60" s="284" t="s">
        <v>1782</v>
      </c>
      <c r="I60" s="287" t="s">
        <v>1783</v>
      </c>
      <c r="J60" s="280"/>
      <c r="K60" s="280"/>
      <c r="L60" s="280"/>
      <c r="M60" s="132"/>
      <c r="N60" s="287" t="s">
        <v>1457</v>
      </c>
      <c r="O60" s="280"/>
      <c r="P60" s="280"/>
      <c r="Q60" s="161"/>
      <c r="R60" s="280" t="s">
        <v>1612</v>
      </c>
      <c r="S60" s="280"/>
      <c r="T60" s="280"/>
      <c r="U60" s="161"/>
      <c r="V60" s="280" t="s">
        <v>1613</v>
      </c>
      <c r="W60" s="280"/>
      <c r="X60" s="280"/>
    </row>
    <row r="61" spans="1:25" x14ac:dyDescent="0.25">
      <c r="A61" s="283"/>
      <c r="B61" s="283"/>
      <c r="C61" s="283"/>
      <c r="D61" s="283"/>
      <c r="E61" s="283"/>
      <c r="F61" s="283"/>
      <c r="G61" s="286"/>
      <c r="H61" s="283"/>
      <c r="I61" s="163">
        <v>1</v>
      </c>
      <c r="J61" s="163">
        <v>2</v>
      </c>
      <c r="K61" s="163">
        <v>3</v>
      </c>
      <c r="L61" s="163">
        <v>4</v>
      </c>
      <c r="M61" s="163"/>
      <c r="N61" s="163" t="s">
        <v>558</v>
      </c>
      <c r="O61" s="163" t="s">
        <v>141</v>
      </c>
      <c r="P61" s="163" t="s">
        <v>1270</v>
      </c>
      <c r="Q61" s="163"/>
      <c r="R61" s="164" t="s">
        <v>558</v>
      </c>
      <c r="S61" s="164" t="s">
        <v>141</v>
      </c>
      <c r="T61" s="164" t="s">
        <v>1270</v>
      </c>
      <c r="U61" s="164"/>
      <c r="V61" s="164" t="s">
        <v>558</v>
      </c>
      <c r="W61" s="164" t="s">
        <v>141</v>
      </c>
      <c r="X61" s="164" t="s">
        <v>1270</v>
      </c>
    </row>
    <row r="62" spans="1:25" x14ac:dyDescent="0.25">
      <c r="A62" s="98">
        <v>1</v>
      </c>
      <c r="B62" s="96" t="s">
        <v>1614</v>
      </c>
      <c r="C62" s="96" t="s">
        <v>1615</v>
      </c>
      <c r="D62" s="96" t="s">
        <v>1616</v>
      </c>
      <c r="E62" s="165">
        <v>2010</v>
      </c>
      <c r="F62" s="165" t="s">
        <v>1617</v>
      </c>
      <c r="G62" s="165">
        <v>60</v>
      </c>
      <c r="H62" s="165">
        <v>71</v>
      </c>
      <c r="I62" s="164"/>
      <c r="J62" s="164"/>
      <c r="K62" s="164" t="s">
        <v>1618</v>
      </c>
      <c r="L62" s="164"/>
      <c r="M62" s="164"/>
      <c r="N62" s="164" t="s">
        <v>1618</v>
      </c>
      <c r="O62" s="164" t="s">
        <v>1618</v>
      </c>
      <c r="P62" s="164" t="s">
        <v>1618</v>
      </c>
      <c r="Q62" s="164"/>
      <c r="R62" s="155">
        <v>1.3077974923331399</v>
      </c>
      <c r="S62" s="155">
        <v>0.37287812604100101</v>
      </c>
      <c r="T62" s="155">
        <v>1.47282635947324</v>
      </c>
      <c r="U62" s="155"/>
      <c r="V62" s="155">
        <v>1.2908131093158299</v>
      </c>
      <c r="W62" s="155">
        <v>0.36803555297553298</v>
      </c>
      <c r="X62" s="155">
        <v>1.4536987444151499</v>
      </c>
    </row>
    <row r="63" spans="1:25" x14ac:dyDescent="0.25">
      <c r="A63" s="96">
        <v>2</v>
      </c>
      <c r="B63" s="96" t="s">
        <v>1619</v>
      </c>
      <c r="C63" s="96" t="s">
        <v>1620</v>
      </c>
      <c r="D63" s="96" t="s">
        <v>1621</v>
      </c>
      <c r="E63" s="165">
        <v>2010</v>
      </c>
      <c r="F63" s="165" t="s">
        <v>1622</v>
      </c>
      <c r="G63" s="165">
        <v>68</v>
      </c>
      <c r="H63" s="165">
        <v>67.650000000000006</v>
      </c>
      <c r="I63" s="164"/>
      <c r="J63" s="164"/>
      <c r="K63" s="164" t="s">
        <v>1618</v>
      </c>
      <c r="L63" s="164"/>
      <c r="M63" s="164"/>
      <c r="O63" s="164" t="s">
        <v>1618</v>
      </c>
      <c r="P63" s="164"/>
      <c r="Q63" s="164"/>
      <c r="R63" s="122"/>
      <c r="S63" s="122">
        <v>1.3795134362642301</v>
      </c>
      <c r="T63" s="122"/>
      <c r="U63" s="122"/>
      <c r="V63" s="122"/>
      <c r="W63" s="122">
        <v>1.3637775415539899</v>
      </c>
      <c r="X63" s="122"/>
    </row>
    <row r="64" spans="1:25" x14ac:dyDescent="0.25">
      <c r="A64" s="96">
        <v>3</v>
      </c>
      <c r="B64" s="96" t="s">
        <v>1623</v>
      </c>
      <c r="C64" s="96" t="s">
        <v>1624</v>
      </c>
      <c r="D64" s="96" t="s">
        <v>1625</v>
      </c>
      <c r="E64" s="165">
        <v>2011</v>
      </c>
      <c r="F64" s="165" t="s">
        <v>1626</v>
      </c>
      <c r="G64" s="165">
        <v>58</v>
      </c>
      <c r="H64" s="165"/>
      <c r="I64" s="164" t="s">
        <v>1618</v>
      </c>
      <c r="J64" s="164"/>
      <c r="K64" s="164"/>
      <c r="L64" s="164"/>
      <c r="M64" s="164"/>
      <c r="N64" s="164" t="s">
        <v>1618</v>
      </c>
      <c r="O64" s="164" t="s">
        <v>1618</v>
      </c>
      <c r="P64" s="164"/>
      <c r="Q64" s="164"/>
      <c r="R64" s="122">
        <v>0.57746955647211196</v>
      </c>
      <c r="S64" s="122">
        <v>-0.18676623444013199</v>
      </c>
      <c r="T64" s="122"/>
      <c r="U64" s="122"/>
      <c r="V64" s="122">
        <v>0.56970090773033499</v>
      </c>
      <c r="W64" s="122">
        <v>-0.184253684201027</v>
      </c>
      <c r="X64" s="122"/>
    </row>
    <row r="65" spans="1:24" x14ac:dyDescent="0.25">
      <c r="A65" s="96">
        <v>4</v>
      </c>
      <c r="B65" s="96" t="s">
        <v>1627</v>
      </c>
      <c r="C65" s="96" t="s">
        <v>1628</v>
      </c>
      <c r="D65" s="96" t="s">
        <v>1629</v>
      </c>
      <c r="E65" s="165">
        <v>2011</v>
      </c>
      <c r="F65" s="165" t="s">
        <v>1630</v>
      </c>
      <c r="G65" s="165">
        <v>14</v>
      </c>
      <c r="H65" s="165"/>
      <c r="I65" s="164" t="s">
        <v>1618</v>
      </c>
      <c r="J65" s="164"/>
      <c r="K65" s="164"/>
      <c r="L65" s="164"/>
      <c r="M65" s="164"/>
      <c r="N65" s="164" t="s">
        <v>1618</v>
      </c>
      <c r="O65" s="164" t="s">
        <v>1618</v>
      </c>
      <c r="P65" s="164"/>
      <c r="Q65" s="164"/>
      <c r="R65" s="122">
        <v>0.70307223180252498</v>
      </c>
      <c r="S65" s="122">
        <v>0.14096305677764301</v>
      </c>
      <c r="T65" s="122"/>
      <c r="U65" s="122"/>
      <c r="V65" s="122">
        <v>0.65819528083640699</v>
      </c>
      <c r="W65" s="122">
        <v>0.13196541485566499</v>
      </c>
      <c r="X65" s="122"/>
    </row>
    <row r="66" spans="1:24" x14ac:dyDescent="0.25">
      <c r="A66" s="96">
        <v>5</v>
      </c>
      <c r="B66" s="96" t="s">
        <v>1631</v>
      </c>
      <c r="C66" s="96" t="s">
        <v>1632</v>
      </c>
      <c r="D66" s="96" t="s">
        <v>1633</v>
      </c>
      <c r="E66" s="165">
        <v>2011</v>
      </c>
      <c r="F66" s="165" t="s">
        <v>1617</v>
      </c>
      <c r="G66" s="165">
        <v>48</v>
      </c>
      <c r="H66" s="165"/>
      <c r="I66" s="164"/>
      <c r="J66" s="164"/>
      <c r="K66" s="164"/>
      <c r="L66" s="164" t="s">
        <v>1618</v>
      </c>
      <c r="M66" s="164"/>
      <c r="N66" s="164" t="s">
        <v>1618</v>
      </c>
      <c r="P66" s="164"/>
      <c r="Q66" s="164"/>
      <c r="R66" s="122">
        <v>0.31632805014765197</v>
      </c>
      <c r="S66" s="122"/>
      <c r="T66" s="122"/>
      <c r="U66" s="122"/>
      <c r="V66" s="122">
        <v>0.31114234440752597</v>
      </c>
      <c r="W66" s="122"/>
      <c r="X66" s="122"/>
    </row>
    <row r="67" spans="1:24" x14ac:dyDescent="0.25">
      <c r="A67" s="96">
        <v>6</v>
      </c>
      <c r="B67" s="96" t="s">
        <v>1634</v>
      </c>
      <c r="C67" s="96" t="s">
        <v>1635</v>
      </c>
      <c r="D67" s="96" t="s">
        <v>1636</v>
      </c>
      <c r="E67" s="165">
        <v>2011</v>
      </c>
      <c r="F67" s="165" t="s">
        <v>1637</v>
      </c>
      <c r="G67" s="165">
        <v>72</v>
      </c>
      <c r="H67" s="165">
        <v>75.2</v>
      </c>
      <c r="I67" s="164"/>
      <c r="J67" s="164"/>
      <c r="K67" s="164" t="s">
        <v>1618</v>
      </c>
      <c r="L67" s="164"/>
      <c r="M67" s="164"/>
      <c r="N67" s="164"/>
      <c r="O67" s="164" t="s">
        <v>1618</v>
      </c>
      <c r="P67" s="164"/>
      <c r="Q67" s="164"/>
      <c r="R67" s="122"/>
      <c r="S67" s="122">
        <v>1.55621697946585</v>
      </c>
      <c r="T67" s="122"/>
      <c r="U67" s="122"/>
      <c r="V67" s="122"/>
      <c r="W67" s="122">
        <v>1.53948346355762</v>
      </c>
      <c r="X67" s="122"/>
    </row>
    <row r="68" spans="1:24" x14ac:dyDescent="0.25">
      <c r="A68" s="96">
        <v>7</v>
      </c>
      <c r="B68" s="96" t="s">
        <v>1638</v>
      </c>
      <c r="C68" s="96" t="s">
        <v>1639</v>
      </c>
      <c r="D68" s="96" t="s">
        <v>1640</v>
      </c>
      <c r="E68" s="165">
        <v>2012</v>
      </c>
      <c r="F68" s="165" t="s">
        <v>1641</v>
      </c>
      <c r="G68" s="165">
        <v>95</v>
      </c>
      <c r="H68" s="165">
        <v>71</v>
      </c>
      <c r="I68" s="164"/>
      <c r="J68" s="164"/>
      <c r="K68" s="164"/>
      <c r="L68" s="164" t="s">
        <v>1618</v>
      </c>
      <c r="M68" s="164"/>
      <c r="N68" s="164" t="s">
        <v>1618</v>
      </c>
      <c r="P68" s="164"/>
      <c r="Q68" s="164"/>
      <c r="R68" s="122">
        <v>1.8331519567821599</v>
      </c>
      <c r="S68" s="122"/>
      <c r="T68" s="122"/>
      <c r="U68" s="122"/>
      <c r="V68" s="122">
        <v>1.81832862559525</v>
      </c>
      <c r="W68" s="122"/>
      <c r="X68" s="122"/>
    </row>
    <row r="69" spans="1:24" x14ac:dyDescent="0.25">
      <c r="A69" s="96">
        <v>8</v>
      </c>
      <c r="B69" s="96" t="s">
        <v>1642</v>
      </c>
      <c r="C69" s="96" t="s">
        <v>1643</v>
      </c>
      <c r="D69" s="96" t="s">
        <v>1644</v>
      </c>
      <c r="E69" s="165">
        <v>2012</v>
      </c>
      <c r="F69" s="165" t="s">
        <v>1641</v>
      </c>
      <c r="G69" s="165">
        <v>90</v>
      </c>
      <c r="H69" s="165">
        <v>71</v>
      </c>
      <c r="I69" s="164" t="s">
        <v>1618</v>
      </c>
      <c r="J69" s="164"/>
      <c r="K69" s="164"/>
      <c r="L69" s="164"/>
      <c r="M69" s="164"/>
      <c r="N69" s="164" t="s">
        <v>1618</v>
      </c>
      <c r="P69" s="164"/>
      <c r="Q69" s="164"/>
      <c r="R69" s="122">
        <v>1.03237810955608</v>
      </c>
      <c r="S69" s="122"/>
      <c r="T69" s="122"/>
      <c r="U69" s="122"/>
      <c r="V69" s="122">
        <v>1.0235543650299599</v>
      </c>
      <c r="W69" s="122"/>
      <c r="X69" s="122"/>
    </row>
    <row r="70" spans="1:24" x14ac:dyDescent="0.25">
      <c r="A70" s="96">
        <v>9</v>
      </c>
      <c r="B70" s="96" t="s">
        <v>1645</v>
      </c>
      <c r="C70" s="96" t="s">
        <v>1646</v>
      </c>
      <c r="D70" s="96" t="s">
        <v>1647</v>
      </c>
      <c r="E70" s="165">
        <v>2012</v>
      </c>
      <c r="F70" s="165" t="s">
        <v>1617</v>
      </c>
      <c r="G70" s="165">
        <v>146</v>
      </c>
      <c r="H70" s="165"/>
      <c r="I70" s="164" t="s">
        <v>1618</v>
      </c>
      <c r="J70" s="164"/>
      <c r="K70" s="164"/>
      <c r="L70" s="164"/>
      <c r="M70" s="164"/>
      <c r="N70" s="164" t="s">
        <v>1618</v>
      </c>
      <c r="O70" s="164" t="s">
        <v>1618</v>
      </c>
      <c r="P70" s="164"/>
      <c r="Q70" s="164"/>
      <c r="R70" s="122">
        <v>1.3839925454153399</v>
      </c>
      <c r="S70" s="122">
        <v>-1.25168123510715</v>
      </c>
      <c r="T70" s="122"/>
      <c r="U70" s="122"/>
      <c r="V70" s="122">
        <v>1.37677171474361</v>
      </c>
      <c r="W70" s="122">
        <v>-1.24515072431528</v>
      </c>
      <c r="X70" s="122"/>
    </row>
    <row r="71" spans="1:24" x14ac:dyDescent="0.25">
      <c r="A71" s="96">
        <v>10</v>
      </c>
      <c r="B71" s="96" t="s">
        <v>1648</v>
      </c>
      <c r="C71" s="96" t="s">
        <v>1649</v>
      </c>
      <c r="D71" s="96" t="s">
        <v>1616</v>
      </c>
      <c r="E71" s="165">
        <v>2012</v>
      </c>
      <c r="F71" s="165" t="s">
        <v>1622</v>
      </c>
      <c r="G71" s="165">
        <v>40</v>
      </c>
      <c r="H71" s="165">
        <v>68</v>
      </c>
      <c r="I71" s="164" t="s">
        <v>1618</v>
      </c>
      <c r="J71" s="164"/>
      <c r="K71" s="164"/>
      <c r="L71" s="164"/>
      <c r="M71" s="164"/>
      <c r="N71" s="164" t="s">
        <v>1618</v>
      </c>
      <c r="O71" s="164" t="s">
        <v>1618</v>
      </c>
      <c r="P71" s="164"/>
      <c r="Q71" s="164"/>
      <c r="R71" s="122">
        <v>5.9879166003993498E-2</v>
      </c>
      <c r="S71" s="122">
        <v>-0.52596652973574098</v>
      </c>
      <c r="T71" s="122"/>
      <c r="U71" s="122"/>
      <c r="V71" s="122">
        <v>5.8689513699278398E-2</v>
      </c>
      <c r="W71" s="122">
        <v>-0.51551686358204996</v>
      </c>
      <c r="X71" s="122"/>
    </row>
    <row r="72" spans="1:24" x14ac:dyDescent="0.25">
      <c r="A72" s="96">
        <v>11</v>
      </c>
      <c r="B72" s="96" t="s">
        <v>1650</v>
      </c>
      <c r="C72" s="96" t="s">
        <v>1651</v>
      </c>
      <c r="D72" s="96" t="s">
        <v>1652</v>
      </c>
      <c r="E72" s="165">
        <v>2012</v>
      </c>
      <c r="F72" s="165" t="s">
        <v>1617</v>
      </c>
      <c r="G72" s="165">
        <v>64</v>
      </c>
      <c r="H72" s="165"/>
      <c r="I72" s="164"/>
      <c r="J72" s="164"/>
      <c r="K72" s="164" t="s">
        <v>1618</v>
      </c>
      <c r="L72" s="164"/>
      <c r="M72" s="164"/>
      <c r="N72" s="164" t="s">
        <v>1618</v>
      </c>
      <c r="O72" s="164" t="s">
        <v>1618</v>
      </c>
      <c r="P72" s="164"/>
      <c r="Q72" s="164"/>
      <c r="R72" s="122">
        <v>0.58103051822581298</v>
      </c>
      <c r="S72" s="122">
        <v>-0.23157348082165499</v>
      </c>
      <c r="T72" s="122"/>
      <c r="U72" s="122"/>
      <c r="V72" s="122">
        <v>0.57397346739716004</v>
      </c>
      <c r="W72" s="122">
        <v>-0.228760847451352</v>
      </c>
      <c r="X72" s="122"/>
    </row>
    <row r="73" spans="1:24" x14ac:dyDescent="0.25">
      <c r="A73" s="96">
        <v>12</v>
      </c>
      <c r="B73" s="96" t="s">
        <v>1653</v>
      </c>
      <c r="C73" s="96" t="s">
        <v>1654</v>
      </c>
      <c r="D73" s="96" t="s">
        <v>1655</v>
      </c>
      <c r="E73" s="165">
        <v>2012</v>
      </c>
      <c r="F73" s="165" t="s">
        <v>1656</v>
      </c>
      <c r="G73" s="165">
        <v>40</v>
      </c>
      <c r="H73" s="165">
        <v>74.2</v>
      </c>
      <c r="I73" s="164"/>
      <c r="J73" s="164"/>
      <c r="K73" s="164" t="s">
        <v>1618</v>
      </c>
      <c r="L73" s="164"/>
      <c r="M73" s="164"/>
      <c r="N73" s="164" t="s">
        <v>1618</v>
      </c>
      <c r="P73" s="164"/>
      <c r="Q73" s="164"/>
      <c r="R73" s="122">
        <v>-0.27551651245727699</v>
      </c>
      <c r="S73" s="122"/>
      <c r="T73" s="122"/>
      <c r="U73" s="122"/>
      <c r="V73" s="122">
        <v>-0.27004267446143698</v>
      </c>
      <c r="W73" s="122"/>
      <c r="X73" s="122"/>
    </row>
    <row r="74" spans="1:24" x14ac:dyDescent="0.25">
      <c r="A74" s="96">
        <v>13</v>
      </c>
      <c r="B74" s="96" t="s">
        <v>1657</v>
      </c>
      <c r="C74" s="96" t="s">
        <v>1658</v>
      </c>
      <c r="D74" s="96" t="s">
        <v>1659</v>
      </c>
      <c r="E74" s="165">
        <v>2013</v>
      </c>
      <c r="F74" s="165" t="s">
        <v>1617</v>
      </c>
      <c r="G74" s="165">
        <v>56</v>
      </c>
      <c r="H74" s="165">
        <v>73</v>
      </c>
      <c r="I74" s="164"/>
      <c r="J74" s="164"/>
      <c r="K74" s="164" t="s">
        <v>1618</v>
      </c>
      <c r="L74" s="164"/>
      <c r="M74" s="164"/>
      <c r="N74" s="164" t="s">
        <v>1618</v>
      </c>
      <c r="O74" s="164" t="s">
        <v>1618</v>
      </c>
      <c r="P74" s="164"/>
      <c r="Q74" s="164"/>
      <c r="R74" s="122">
        <v>0.87680952574224302</v>
      </c>
      <c r="S74" s="122">
        <v>-2.0250124761189898</v>
      </c>
      <c r="T74" s="122"/>
      <c r="U74" s="122"/>
      <c r="V74" s="122">
        <v>0.86457497422025897</v>
      </c>
      <c r="W74" s="122">
        <v>-1.9967564880801201</v>
      </c>
      <c r="X74" s="122"/>
    </row>
    <row r="75" spans="1:24" x14ac:dyDescent="0.25">
      <c r="A75" s="96">
        <v>14</v>
      </c>
      <c r="B75" s="96" t="s">
        <v>1660</v>
      </c>
      <c r="C75" s="96" t="s">
        <v>1661</v>
      </c>
      <c r="D75" s="96" t="s">
        <v>1662</v>
      </c>
      <c r="E75" s="165">
        <v>2013</v>
      </c>
      <c r="F75" s="165" t="s">
        <v>1641</v>
      </c>
      <c r="G75" s="165">
        <v>252</v>
      </c>
      <c r="H75" s="165"/>
      <c r="I75" s="164" t="s">
        <v>1618</v>
      </c>
      <c r="J75" s="164"/>
      <c r="K75" s="164"/>
      <c r="L75" s="164"/>
      <c r="M75" s="164"/>
      <c r="N75" s="164" t="s">
        <v>1618</v>
      </c>
      <c r="O75" s="164" t="s">
        <v>1618</v>
      </c>
      <c r="P75" s="164" t="s">
        <v>1618</v>
      </c>
      <c r="Q75" s="164"/>
      <c r="R75" s="122">
        <v>-0.16007795710307901</v>
      </c>
      <c r="S75" s="122">
        <v>0.11757060853735</v>
      </c>
      <c r="T75" s="122">
        <v>0.49495559622377699</v>
      </c>
      <c r="U75" s="122"/>
      <c r="V75" s="122">
        <v>-0.15959724251718399</v>
      </c>
      <c r="W75" s="122">
        <v>0.117217543646847</v>
      </c>
      <c r="X75" s="122">
        <v>0.49346924308196399</v>
      </c>
    </row>
    <row r="76" spans="1:24" x14ac:dyDescent="0.25">
      <c r="A76" s="96">
        <v>15</v>
      </c>
      <c r="B76" s="96" t="s">
        <v>1663</v>
      </c>
      <c r="C76" s="96" t="s">
        <v>1664</v>
      </c>
      <c r="D76" s="96" t="s">
        <v>1665</v>
      </c>
      <c r="E76" s="165">
        <v>2013</v>
      </c>
      <c r="F76" s="165" t="s">
        <v>1622</v>
      </c>
      <c r="G76" s="165">
        <v>60</v>
      </c>
      <c r="H76" s="165">
        <v>79.3</v>
      </c>
      <c r="I76" s="164"/>
      <c r="J76" s="164"/>
      <c r="K76" s="164" t="s">
        <v>1618</v>
      </c>
      <c r="L76" s="164"/>
      <c r="M76" s="164"/>
      <c r="N76" s="164" t="s">
        <v>1618</v>
      </c>
      <c r="O76" s="164" t="s">
        <v>1618</v>
      </c>
      <c r="P76" s="164"/>
      <c r="Q76" s="164"/>
      <c r="R76" s="122">
        <v>2.2326252226057499</v>
      </c>
      <c r="S76" s="122">
        <v>0.92751311083719001</v>
      </c>
      <c r="T76" s="122"/>
      <c r="U76" s="122"/>
      <c r="V76" s="122">
        <v>2.2036300898446401</v>
      </c>
      <c r="W76" s="122">
        <v>0.91546748602112205</v>
      </c>
      <c r="X76" s="122"/>
    </row>
    <row r="77" spans="1:24" x14ac:dyDescent="0.25">
      <c r="A77" s="96">
        <v>16</v>
      </c>
      <c r="B77" s="96" t="s">
        <v>1666</v>
      </c>
      <c r="C77" s="96" t="s">
        <v>1667</v>
      </c>
      <c r="D77" s="96" t="s">
        <v>1668</v>
      </c>
      <c r="E77" s="165">
        <v>2013</v>
      </c>
      <c r="F77" s="165" t="s">
        <v>1617</v>
      </c>
      <c r="G77" s="165">
        <v>108</v>
      </c>
      <c r="H77" s="165">
        <v>74</v>
      </c>
      <c r="I77" s="164"/>
      <c r="J77" s="164"/>
      <c r="K77" s="164" t="s">
        <v>1618</v>
      </c>
      <c r="L77" s="164"/>
      <c r="M77" s="164"/>
      <c r="N77" s="164" t="s">
        <v>1618</v>
      </c>
      <c r="O77" s="164" t="s">
        <v>1618</v>
      </c>
      <c r="P77" s="164"/>
      <c r="Q77" s="164"/>
      <c r="R77" s="122">
        <v>-0.40238426273956701</v>
      </c>
      <c r="S77" s="122">
        <v>0.80120382511438004</v>
      </c>
      <c r="T77" s="122"/>
      <c r="U77" s="122"/>
      <c r="V77" s="122">
        <v>-0.39953047364212402</v>
      </c>
      <c r="W77" s="122">
        <v>0.79552152848236302</v>
      </c>
      <c r="X77" s="122"/>
    </row>
    <row r="78" spans="1:24" x14ac:dyDescent="0.25">
      <c r="A78" s="96">
        <v>17</v>
      </c>
      <c r="B78" s="96" t="s">
        <v>1669</v>
      </c>
      <c r="C78" s="96" t="s">
        <v>1670</v>
      </c>
      <c r="D78" s="96" t="s">
        <v>1671</v>
      </c>
      <c r="E78" s="165">
        <v>2013</v>
      </c>
      <c r="F78" s="165" t="s">
        <v>1630</v>
      </c>
      <c r="G78" s="165">
        <v>40</v>
      </c>
      <c r="H78" s="165">
        <v>74</v>
      </c>
      <c r="I78" s="164"/>
      <c r="J78" s="164"/>
      <c r="K78" s="164" t="s">
        <v>1618</v>
      </c>
      <c r="L78" s="164"/>
      <c r="M78" s="164"/>
      <c r="N78" s="164" t="s">
        <v>1618</v>
      </c>
      <c r="O78" s="164"/>
      <c r="P78" s="164"/>
      <c r="Q78" s="164"/>
      <c r="R78" s="122">
        <v>-0.28303687554094198</v>
      </c>
      <c r="S78" s="122"/>
      <c r="T78" s="122"/>
      <c r="U78" s="122"/>
      <c r="V78" s="122">
        <v>-0.27741362635800898</v>
      </c>
      <c r="W78" s="122"/>
      <c r="X78" s="122"/>
    </row>
    <row r="79" spans="1:24" x14ac:dyDescent="0.25">
      <c r="A79" s="96">
        <v>18</v>
      </c>
      <c r="B79" s="96" t="s">
        <v>1672</v>
      </c>
      <c r="C79" s="96" t="s">
        <v>1673</v>
      </c>
      <c r="D79" s="96" t="s">
        <v>1674</v>
      </c>
      <c r="E79" s="165">
        <v>2013</v>
      </c>
      <c r="F79" s="165" t="s">
        <v>1630</v>
      </c>
      <c r="G79" s="165">
        <v>78</v>
      </c>
      <c r="H79" s="165">
        <v>77.5</v>
      </c>
      <c r="I79" s="164"/>
      <c r="J79" s="164"/>
      <c r="K79" s="164" t="s">
        <v>1618</v>
      </c>
      <c r="L79" s="164"/>
      <c r="M79" s="164"/>
      <c r="N79" s="164"/>
      <c r="O79" s="164" t="s">
        <v>1618</v>
      </c>
      <c r="P79" s="164"/>
      <c r="Q79" s="164"/>
      <c r="R79" s="122"/>
      <c r="S79" s="122">
        <v>0.62404784812910297</v>
      </c>
      <c r="T79" s="122"/>
      <c r="U79" s="122"/>
      <c r="V79" s="122"/>
      <c r="W79" s="122">
        <v>0.61786915656346797</v>
      </c>
      <c r="X79" s="122"/>
    </row>
    <row r="80" spans="1:24" x14ac:dyDescent="0.25">
      <c r="A80" s="96">
        <v>19</v>
      </c>
      <c r="B80" s="96" t="s">
        <v>1675</v>
      </c>
      <c r="C80" s="96" t="s">
        <v>1676</v>
      </c>
      <c r="D80" s="96" t="s">
        <v>1677</v>
      </c>
      <c r="E80" s="165">
        <v>2013</v>
      </c>
      <c r="F80" s="165" t="s">
        <v>1656</v>
      </c>
      <c r="G80" s="165">
        <v>58</v>
      </c>
      <c r="H80" s="165">
        <v>83</v>
      </c>
      <c r="I80" s="164"/>
      <c r="J80" s="164"/>
      <c r="K80" s="164" t="s">
        <v>1618</v>
      </c>
      <c r="L80" s="164"/>
      <c r="M80" s="164"/>
      <c r="N80" s="164" t="s">
        <v>1618</v>
      </c>
      <c r="O80" s="164"/>
      <c r="P80" s="164" t="s">
        <v>1618</v>
      </c>
      <c r="Q80" s="164"/>
      <c r="R80" s="122">
        <v>0.97012242304207896</v>
      </c>
      <c r="S80" s="122"/>
      <c r="T80" s="122">
        <v>1.2305955876360199</v>
      </c>
      <c r="U80" s="122"/>
      <c r="V80" s="122">
        <v>0.95707144874106498</v>
      </c>
      <c r="W80" s="122"/>
      <c r="X80" s="122">
        <v>1.2140404900445001</v>
      </c>
    </row>
    <row r="81" spans="1:24" x14ac:dyDescent="0.25">
      <c r="A81" s="96">
        <v>20</v>
      </c>
      <c r="B81" s="96" t="s">
        <v>1678</v>
      </c>
      <c r="C81" s="96" t="s">
        <v>1676</v>
      </c>
      <c r="D81" s="96" t="s">
        <v>1679</v>
      </c>
      <c r="E81" s="165">
        <v>2013</v>
      </c>
      <c r="F81" s="165" t="s">
        <v>1656</v>
      </c>
      <c r="G81" s="165">
        <v>58</v>
      </c>
      <c r="H81" s="165">
        <v>82.7</v>
      </c>
      <c r="I81" s="164"/>
      <c r="J81" s="164"/>
      <c r="K81" s="164" t="s">
        <v>1618</v>
      </c>
      <c r="L81" s="164"/>
      <c r="M81" s="164"/>
      <c r="N81" s="164" t="s">
        <v>1618</v>
      </c>
      <c r="O81" s="164"/>
      <c r="P81" s="164"/>
      <c r="Q81" s="164"/>
      <c r="R81" s="122">
        <v>0.97012242304207896</v>
      </c>
      <c r="S81" s="122"/>
      <c r="T81" s="122"/>
      <c r="U81" s="122"/>
      <c r="V81" s="122">
        <v>0.95707144874106498</v>
      </c>
      <c r="W81" s="122"/>
      <c r="X81" s="122"/>
    </row>
    <row r="82" spans="1:24" x14ac:dyDescent="0.25">
      <c r="A82" s="96">
        <v>21</v>
      </c>
      <c r="B82" s="96" t="s">
        <v>1680</v>
      </c>
      <c r="C82" s="96" t="s">
        <v>1681</v>
      </c>
      <c r="D82" s="96" t="s">
        <v>1682</v>
      </c>
      <c r="E82" s="165">
        <v>2013</v>
      </c>
      <c r="F82" s="165" t="s">
        <v>1637</v>
      </c>
      <c r="G82" s="165">
        <v>60</v>
      </c>
      <c r="H82" s="165"/>
      <c r="I82" s="164" t="s">
        <v>1618</v>
      </c>
      <c r="J82" s="164"/>
      <c r="K82" s="164"/>
      <c r="L82" s="164"/>
      <c r="M82" s="164"/>
      <c r="N82" s="164" t="s">
        <v>1618</v>
      </c>
      <c r="O82" s="164" t="s">
        <v>1618</v>
      </c>
      <c r="P82" s="164"/>
      <c r="Q82" s="164"/>
      <c r="R82" s="122">
        <v>0.26813327394345199</v>
      </c>
      <c r="S82" s="122">
        <v>-1.2694383192846601</v>
      </c>
      <c r="T82" s="122"/>
      <c r="U82" s="122"/>
      <c r="V82" s="122">
        <v>0.26465102363249798</v>
      </c>
      <c r="W82" s="122">
        <v>-1.2529521073459</v>
      </c>
      <c r="X82" s="122"/>
    </row>
    <row r="83" spans="1:24" x14ac:dyDescent="0.25">
      <c r="A83" s="96">
        <v>22</v>
      </c>
      <c r="B83" s="96" t="s">
        <v>1683</v>
      </c>
      <c r="C83" s="96" t="s">
        <v>1684</v>
      </c>
      <c r="D83" s="96" t="s">
        <v>1685</v>
      </c>
      <c r="E83" s="165">
        <v>2014</v>
      </c>
      <c r="F83" s="165" t="s">
        <v>1630</v>
      </c>
      <c r="G83" s="165">
        <v>98</v>
      </c>
      <c r="H83" s="165">
        <v>70</v>
      </c>
      <c r="I83" s="164"/>
      <c r="J83" s="164"/>
      <c r="K83" s="164" t="s">
        <v>1618</v>
      </c>
      <c r="L83" s="164"/>
      <c r="M83" s="164"/>
      <c r="N83" s="164" t="s">
        <v>1618</v>
      </c>
      <c r="O83" s="164"/>
      <c r="P83" s="164"/>
      <c r="Q83" s="164"/>
      <c r="R83" s="122">
        <v>1.20157848252755</v>
      </c>
      <c r="S83" s="122"/>
      <c r="T83" s="122"/>
      <c r="U83" s="122"/>
      <c r="V83" s="122">
        <v>1.1921666406278499</v>
      </c>
      <c r="W83" s="122"/>
      <c r="X83" s="122"/>
    </row>
    <row r="84" spans="1:24" x14ac:dyDescent="0.25">
      <c r="A84" s="96">
        <v>23</v>
      </c>
      <c r="B84" s="96" t="s">
        <v>1686</v>
      </c>
      <c r="C84" s="96" t="s">
        <v>1687</v>
      </c>
      <c r="D84" s="96" t="s">
        <v>1688</v>
      </c>
      <c r="E84" s="165">
        <v>2014</v>
      </c>
      <c r="F84" s="165" t="s">
        <v>1617</v>
      </c>
      <c r="G84" s="165">
        <v>88</v>
      </c>
      <c r="H84" s="165">
        <v>73.7</v>
      </c>
      <c r="I84" s="164" t="s">
        <v>1618</v>
      </c>
      <c r="J84" s="164"/>
      <c r="K84" s="164"/>
      <c r="L84" s="164"/>
      <c r="M84" s="164"/>
      <c r="N84" s="164" t="s">
        <v>1618</v>
      </c>
      <c r="O84" s="164" t="s">
        <v>1618</v>
      </c>
      <c r="P84" s="164"/>
      <c r="Q84" s="164"/>
      <c r="R84" s="122">
        <v>0.55008748388631701</v>
      </c>
      <c r="S84" s="122">
        <v>2.2905305221068901</v>
      </c>
      <c r="T84" s="122"/>
      <c r="U84" s="122"/>
      <c r="V84" s="122">
        <v>0.54527622309430801</v>
      </c>
      <c r="W84" s="122">
        <v>2.27049672745289</v>
      </c>
      <c r="X84" s="122"/>
    </row>
    <row r="85" spans="1:24" x14ac:dyDescent="0.25">
      <c r="A85" s="96">
        <v>24</v>
      </c>
      <c r="B85" s="96" t="s">
        <v>1689</v>
      </c>
      <c r="C85" s="96" t="s">
        <v>1690</v>
      </c>
      <c r="D85" s="96" t="s">
        <v>1691</v>
      </c>
      <c r="E85" s="165">
        <v>2014</v>
      </c>
      <c r="F85" s="165" t="s">
        <v>1637</v>
      </c>
      <c r="G85" s="165">
        <v>60</v>
      </c>
      <c r="H85" s="165">
        <v>74.8</v>
      </c>
      <c r="I85" s="164"/>
      <c r="J85" s="164"/>
      <c r="K85" s="164"/>
      <c r="L85" s="164" t="s">
        <v>1618</v>
      </c>
      <c r="M85" s="164"/>
      <c r="N85" s="164" t="s">
        <v>1618</v>
      </c>
      <c r="O85" s="164" t="s">
        <v>1618</v>
      </c>
      <c r="P85" s="164"/>
      <c r="Q85" s="164"/>
      <c r="R85" s="122">
        <v>1.19904115046615</v>
      </c>
      <c r="S85" s="122">
        <v>2.5818560893601399</v>
      </c>
      <c r="T85" s="122"/>
      <c r="U85" s="122"/>
      <c r="V85" s="122">
        <v>1.1834691874730801</v>
      </c>
      <c r="W85" s="122">
        <v>2.5483254907970201</v>
      </c>
      <c r="X85" s="122"/>
    </row>
    <row r="86" spans="1:24" x14ac:dyDescent="0.25">
      <c r="A86" s="96">
        <v>25</v>
      </c>
      <c r="B86" s="96" t="s">
        <v>1692</v>
      </c>
      <c r="C86" s="96" t="s">
        <v>1693</v>
      </c>
      <c r="D86" s="96" t="s">
        <v>1665</v>
      </c>
      <c r="E86" s="165">
        <v>2014</v>
      </c>
      <c r="F86" s="165" t="s">
        <v>1622</v>
      </c>
      <c r="G86" s="165">
        <v>68</v>
      </c>
      <c r="H86" s="165">
        <v>68.2</v>
      </c>
      <c r="I86" s="164" t="s">
        <v>1618</v>
      </c>
      <c r="J86" s="164"/>
      <c r="K86" s="164"/>
      <c r="L86" s="164"/>
      <c r="M86" s="164"/>
      <c r="N86" s="164" t="s">
        <v>1618</v>
      </c>
      <c r="O86" s="164" t="s">
        <v>1618</v>
      </c>
      <c r="P86" s="164"/>
      <c r="Q86" s="164"/>
      <c r="R86" s="122">
        <v>1.36112156992424</v>
      </c>
      <c r="S86" s="122">
        <v>0.87642257235964804</v>
      </c>
      <c r="T86" s="122"/>
      <c r="U86" s="122"/>
      <c r="V86" s="122">
        <v>1.3455954683661699</v>
      </c>
      <c r="W86" s="122">
        <v>0.86642535670535503</v>
      </c>
      <c r="X86" s="122"/>
    </row>
    <row r="87" spans="1:24" x14ac:dyDescent="0.25">
      <c r="A87" s="96">
        <v>26</v>
      </c>
      <c r="B87" s="96" t="s">
        <v>1694</v>
      </c>
      <c r="C87" s="96" t="s">
        <v>1695</v>
      </c>
      <c r="D87" s="96" t="s">
        <v>1696</v>
      </c>
      <c r="E87" s="165">
        <v>2014</v>
      </c>
      <c r="F87" s="165" t="s">
        <v>1630</v>
      </c>
      <c r="G87" s="165">
        <v>80</v>
      </c>
      <c r="H87" s="165">
        <v>50.6</v>
      </c>
      <c r="I87" s="164"/>
      <c r="J87" s="164"/>
      <c r="K87" s="164"/>
      <c r="L87" s="164" t="s">
        <v>1618</v>
      </c>
      <c r="M87" s="164"/>
      <c r="N87" s="164" t="s">
        <v>1618</v>
      </c>
      <c r="O87" s="164" t="s">
        <v>1618</v>
      </c>
      <c r="P87" s="164"/>
      <c r="Q87" s="164"/>
      <c r="R87" s="122">
        <v>2.5235223074918398</v>
      </c>
      <c r="S87" s="122">
        <v>-4.1086607520752203</v>
      </c>
      <c r="T87" s="122"/>
      <c r="U87" s="122"/>
      <c r="V87" s="122">
        <v>2.4991796485771198</v>
      </c>
      <c r="W87" s="122">
        <v>-4.0690273686146803</v>
      </c>
      <c r="X87" s="122"/>
    </row>
    <row r="88" spans="1:24" x14ac:dyDescent="0.25">
      <c r="A88" s="96">
        <v>27</v>
      </c>
      <c r="B88" s="96" t="s">
        <v>1697</v>
      </c>
      <c r="C88" s="96" t="s">
        <v>1698</v>
      </c>
      <c r="D88" s="96" t="s">
        <v>1699</v>
      </c>
      <c r="E88" s="165">
        <v>2014</v>
      </c>
      <c r="F88" s="165" t="s">
        <v>1630</v>
      </c>
      <c r="G88" s="165">
        <v>124</v>
      </c>
      <c r="H88" s="165"/>
      <c r="I88" s="164"/>
      <c r="J88" s="164" t="s">
        <v>1618</v>
      </c>
      <c r="K88" s="164"/>
      <c r="L88" s="164"/>
      <c r="M88" s="164"/>
      <c r="N88" s="164" t="s">
        <v>1618</v>
      </c>
      <c r="O88" s="164"/>
      <c r="P88" s="164" t="s">
        <v>1618</v>
      </c>
      <c r="Q88" s="164"/>
      <c r="R88" s="122">
        <v>0.88989559135032104</v>
      </c>
      <c r="S88" s="122"/>
      <c r="T88" s="122">
        <v>0.72725997490295202</v>
      </c>
      <c r="U88" s="122"/>
      <c r="V88" s="122">
        <v>0.88441368832352196</v>
      </c>
      <c r="W88" s="122"/>
      <c r="X88" s="122">
        <v>0.72277993398979201</v>
      </c>
    </row>
    <row r="89" spans="1:24" x14ac:dyDescent="0.25">
      <c r="A89" s="96">
        <v>28</v>
      </c>
      <c r="B89" s="96" t="s">
        <v>1700</v>
      </c>
      <c r="C89" s="96" t="s">
        <v>1698</v>
      </c>
      <c r="D89" s="96" t="s">
        <v>1701</v>
      </c>
      <c r="E89" s="165">
        <v>2014</v>
      </c>
      <c r="F89" s="165" t="s">
        <v>1630</v>
      </c>
      <c r="G89" s="165">
        <v>82</v>
      </c>
      <c r="H89" s="165">
        <v>68</v>
      </c>
      <c r="I89" s="164"/>
      <c r="J89" s="164" t="s">
        <v>1618</v>
      </c>
      <c r="K89" s="164"/>
      <c r="L89" s="164"/>
      <c r="M89" s="164"/>
      <c r="N89" s="164" t="s">
        <v>1618</v>
      </c>
      <c r="O89" s="164"/>
      <c r="P89" s="164"/>
      <c r="Q89" s="164"/>
      <c r="R89" s="122">
        <v>0.77832966239895696</v>
      </c>
      <c r="S89" s="122"/>
      <c r="T89" s="122"/>
      <c r="U89" s="122"/>
      <c r="V89" s="122">
        <v>0.77100994770554898</v>
      </c>
      <c r="W89" s="122"/>
      <c r="X89" s="122"/>
    </row>
    <row r="90" spans="1:24" x14ac:dyDescent="0.25">
      <c r="A90" s="96">
        <v>29</v>
      </c>
      <c r="B90" s="96" t="s">
        <v>1702</v>
      </c>
      <c r="C90" s="96" t="s">
        <v>1703</v>
      </c>
      <c r="D90" s="96" t="s">
        <v>1677</v>
      </c>
      <c r="E90" s="165">
        <v>2014</v>
      </c>
      <c r="F90" s="165" t="s">
        <v>1617</v>
      </c>
      <c r="G90" s="165">
        <v>80</v>
      </c>
      <c r="H90" s="165">
        <v>75</v>
      </c>
      <c r="I90" s="164"/>
      <c r="J90" s="164"/>
      <c r="K90" s="164"/>
      <c r="L90" s="164" t="s">
        <v>1618</v>
      </c>
      <c r="M90" s="164"/>
      <c r="N90" s="164"/>
      <c r="O90" s="164" t="s">
        <v>1618</v>
      </c>
      <c r="P90" s="164"/>
      <c r="Q90" s="164"/>
      <c r="R90" s="122"/>
      <c r="S90" s="122">
        <v>0.36673533367332201</v>
      </c>
      <c r="T90" s="122"/>
      <c r="U90" s="122"/>
      <c r="V90" s="122"/>
      <c r="W90" s="122">
        <v>0.36319769379866002</v>
      </c>
      <c r="X90" s="122"/>
    </row>
    <row r="91" spans="1:24" x14ac:dyDescent="0.25">
      <c r="A91" s="96">
        <v>30</v>
      </c>
      <c r="B91" s="96" t="s">
        <v>1704</v>
      </c>
      <c r="C91" s="96" t="s">
        <v>1705</v>
      </c>
      <c r="D91" s="96" t="s">
        <v>1706</v>
      </c>
      <c r="E91" s="165">
        <v>2014</v>
      </c>
      <c r="F91" s="165" t="s">
        <v>1617</v>
      </c>
      <c r="G91" s="165">
        <v>90</v>
      </c>
      <c r="H91" s="165">
        <v>74.36</v>
      </c>
      <c r="I91" s="164" t="s">
        <v>1618</v>
      </c>
      <c r="J91" s="164"/>
      <c r="K91" s="164"/>
      <c r="L91" s="164"/>
      <c r="M91" s="164"/>
      <c r="N91" s="164"/>
      <c r="O91" s="164" t="s">
        <v>1618</v>
      </c>
      <c r="P91" s="164" t="s">
        <v>1618</v>
      </c>
      <c r="Q91" s="164"/>
      <c r="R91" s="122"/>
      <c r="S91" s="122">
        <v>1.19749801147914</v>
      </c>
      <c r="T91" s="122">
        <v>1.6126643458004499</v>
      </c>
      <c r="U91" s="122"/>
      <c r="V91" s="122"/>
      <c r="W91" s="122">
        <v>1.1872629857400001</v>
      </c>
      <c r="X91" s="122">
        <v>1.5988808898534399</v>
      </c>
    </row>
    <row r="92" spans="1:24" x14ac:dyDescent="0.25">
      <c r="A92" s="96">
        <v>31</v>
      </c>
      <c r="B92" s="96" t="s">
        <v>1707</v>
      </c>
      <c r="C92" s="96" t="s">
        <v>1708</v>
      </c>
      <c r="D92" s="96" t="s">
        <v>1709</v>
      </c>
      <c r="E92" s="165">
        <v>2015</v>
      </c>
      <c r="F92" s="165" t="s">
        <v>1626</v>
      </c>
      <c r="G92" s="165">
        <v>168</v>
      </c>
      <c r="H92" s="165">
        <v>68</v>
      </c>
      <c r="I92" s="164"/>
      <c r="J92" s="164"/>
      <c r="K92" s="164" t="s">
        <v>1618</v>
      </c>
      <c r="L92" s="164"/>
      <c r="M92" s="164"/>
      <c r="N92" s="164" t="s">
        <v>1618</v>
      </c>
      <c r="O92" s="164" t="s">
        <v>1618</v>
      </c>
      <c r="P92" s="164"/>
      <c r="Q92" s="164"/>
      <c r="R92" s="122">
        <v>0.83755771284670999</v>
      </c>
      <c r="S92" s="122">
        <v>2.0470588235294098</v>
      </c>
      <c r="T92" s="122"/>
      <c r="U92" s="122"/>
      <c r="V92" s="122">
        <v>0.833767858942426</v>
      </c>
      <c r="W92" s="122">
        <v>2.0377961139206802</v>
      </c>
      <c r="X92" s="122"/>
    </row>
    <row r="93" spans="1:24" x14ac:dyDescent="0.25">
      <c r="A93" s="96">
        <v>32</v>
      </c>
      <c r="B93" s="96" t="s">
        <v>1710</v>
      </c>
      <c r="C93" s="96" t="s">
        <v>1711</v>
      </c>
      <c r="D93" s="96" t="s">
        <v>1712</v>
      </c>
      <c r="E93" s="165">
        <v>2015</v>
      </c>
      <c r="F93" s="165" t="s">
        <v>1630</v>
      </c>
      <c r="G93" s="165">
        <v>60</v>
      </c>
      <c r="H93" s="165">
        <v>68</v>
      </c>
      <c r="I93" s="164"/>
      <c r="J93" s="164"/>
      <c r="K93" s="164" t="s">
        <v>1618</v>
      </c>
      <c r="L93" s="164"/>
      <c r="M93" s="164"/>
      <c r="N93" s="164" t="s">
        <v>1618</v>
      </c>
      <c r="O93" s="164" t="s">
        <v>1618</v>
      </c>
      <c r="P93" s="164" t="s">
        <v>1618</v>
      </c>
      <c r="Q93" s="164"/>
      <c r="R93" s="122">
        <v>0.65131547941074697</v>
      </c>
      <c r="S93" s="122">
        <v>-8.7460386537638595</v>
      </c>
      <c r="T93" s="122">
        <v>1.0460516089399301</v>
      </c>
      <c r="U93" s="122"/>
      <c r="V93" s="122">
        <v>0.64285683682099704</v>
      </c>
      <c r="W93" s="122">
        <v>-8.6324537361825104</v>
      </c>
      <c r="X93" s="122">
        <v>1.03246652310954</v>
      </c>
    </row>
    <row r="94" spans="1:24" x14ac:dyDescent="0.25">
      <c r="A94" s="96">
        <v>33</v>
      </c>
      <c r="B94" s="96" t="s">
        <v>1713</v>
      </c>
      <c r="C94" s="96" t="s">
        <v>1714</v>
      </c>
      <c r="D94" s="96" t="s">
        <v>1715</v>
      </c>
      <c r="E94" s="165">
        <v>2015</v>
      </c>
      <c r="F94" s="165" t="s">
        <v>1630</v>
      </c>
      <c r="G94" s="165">
        <v>68</v>
      </c>
      <c r="H94" s="165">
        <v>69</v>
      </c>
      <c r="I94" s="164" t="s">
        <v>1618</v>
      </c>
      <c r="J94" s="164"/>
      <c r="K94" s="164"/>
      <c r="L94" s="164"/>
      <c r="M94" s="164"/>
      <c r="N94" s="164" t="s">
        <v>1618</v>
      </c>
      <c r="O94" s="164" t="s">
        <v>1618</v>
      </c>
      <c r="P94" s="164"/>
      <c r="Q94" s="164"/>
      <c r="R94" s="122">
        <v>1.36112156992424</v>
      </c>
      <c r="S94" s="122">
        <v>0.87642257235964804</v>
      </c>
      <c r="T94" s="122"/>
      <c r="U94" s="122"/>
      <c r="V94" s="122">
        <v>1.3455954683661699</v>
      </c>
      <c r="W94" s="122">
        <v>0.86642535670535503</v>
      </c>
      <c r="X94" s="122"/>
    </row>
    <row r="95" spans="1:24" x14ac:dyDescent="0.25">
      <c r="A95" s="96">
        <v>34</v>
      </c>
      <c r="B95" s="96" t="s">
        <v>1716</v>
      </c>
      <c r="C95" s="96" t="s">
        <v>1717</v>
      </c>
      <c r="D95" s="96" t="s">
        <v>1718</v>
      </c>
      <c r="E95" s="165">
        <v>2015</v>
      </c>
      <c r="F95" s="165" t="s">
        <v>1617</v>
      </c>
      <c r="G95" s="165">
        <v>84</v>
      </c>
      <c r="H95" s="165">
        <v>68.739999999999995</v>
      </c>
      <c r="I95" s="164"/>
      <c r="J95" s="164"/>
      <c r="K95" s="164"/>
      <c r="L95" s="164" t="s">
        <v>1618</v>
      </c>
      <c r="M95" s="164"/>
      <c r="N95" s="164" t="s">
        <v>1618</v>
      </c>
      <c r="O95" s="164"/>
      <c r="P95" s="164" t="s">
        <v>1618</v>
      </c>
      <c r="Q95" s="164"/>
      <c r="R95" s="122">
        <v>1.6666769702134301</v>
      </c>
      <c r="S95" s="122"/>
      <c r="T95" s="122">
        <v>1.7848340719285101</v>
      </c>
      <c r="U95" s="122"/>
      <c r="V95" s="122">
        <v>1.6513863558077999</v>
      </c>
      <c r="W95" s="122"/>
      <c r="X95" s="122">
        <v>1.7684594474154101</v>
      </c>
    </row>
    <row r="96" spans="1:24" x14ac:dyDescent="0.25">
      <c r="A96" s="96">
        <v>35</v>
      </c>
      <c r="B96" s="96" t="s">
        <v>1719</v>
      </c>
      <c r="C96" s="96" t="s">
        <v>1720</v>
      </c>
      <c r="D96" s="96" t="s">
        <v>1721</v>
      </c>
      <c r="E96" s="165">
        <v>2015</v>
      </c>
      <c r="F96" s="165" t="s">
        <v>1656</v>
      </c>
      <c r="G96" s="165">
        <v>124</v>
      </c>
      <c r="H96" s="165">
        <v>66.900000000000006</v>
      </c>
      <c r="I96" s="164"/>
      <c r="J96" s="164"/>
      <c r="K96" s="164" t="s">
        <v>1618</v>
      </c>
      <c r="L96" s="164"/>
      <c r="M96" s="164"/>
      <c r="N96" s="164" t="s">
        <v>1618</v>
      </c>
      <c r="O96" s="164" t="s">
        <v>1618</v>
      </c>
      <c r="P96" s="164"/>
      <c r="Q96" s="164"/>
      <c r="R96" s="122">
        <v>3.5866310226112899</v>
      </c>
      <c r="S96" s="122">
        <v>4.34607018072158</v>
      </c>
      <c r="T96" s="122"/>
      <c r="U96" s="122"/>
      <c r="V96" s="122">
        <v>3.5645367863323698</v>
      </c>
      <c r="W96" s="122">
        <v>4.3192976744748304</v>
      </c>
      <c r="X96" s="122"/>
    </row>
    <row r="97" spans="1:24" x14ac:dyDescent="0.25">
      <c r="A97" s="96">
        <v>36</v>
      </c>
      <c r="B97" s="96" t="s">
        <v>1722</v>
      </c>
      <c r="C97" s="96" t="s">
        <v>1723</v>
      </c>
      <c r="D97" s="96" t="s">
        <v>1724</v>
      </c>
      <c r="E97" s="165">
        <v>2015</v>
      </c>
      <c r="F97" s="165" t="s">
        <v>1630</v>
      </c>
      <c r="G97" s="165">
        <v>14</v>
      </c>
      <c r="H97" s="165"/>
      <c r="I97" s="164"/>
      <c r="J97" s="164"/>
      <c r="K97" s="164" t="s">
        <v>1618</v>
      </c>
      <c r="L97" s="164"/>
      <c r="M97" s="164"/>
      <c r="N97" s="164" t="s">
        <v>1618</v>
      </c>
      <c r="O97" s="164" t="s">
        <v>1618</v>
      </c>
      <c r="P97" s="164"/>
      <c r="Q97" s="164"/>
      <c r="R97" s="122">
        <v>0.70307223180252498</v>
      </c>
      <c r="S97" s="122">
        <v>0.14096305677764301</v>
      </c>
      <c r="T97" s="122"/>
      <c r="U97" s="122"/>
      <c r="V97" s="122">
        <v>0.65819528083640699</v>
      </c>
      <c r="W97" s="122">
        <v>0.13196541485566499</v>
      </c>
      <c r="X97" s="122"/>
    </row>
    <row r="98" spans="1:24" x14ac:dyDescent="0.25">
      <c r="A98" s="96">
        <v>37</v>
      </c>
      <c r="B98" s="96" t="s">
        <v>1725</v>
      </c>
      <c r="C98" s="96" t="s">
        <v>1726</v>
      </c>
      <c r="D98" s="96" t="s">
        <v>1616</v>
      </c>
      <c r="E98" s="165">
        <v>2015</v>
      </c>
      <c r="F98" s="165" t="s">
        <v>1617</v>
      </c>
      <c r="G98" s="165">
        <v>48</v>
      </c>
      <c r="H98" s="165">
        <v>64</v>
      </c>
      <c r="I98" s="164"/>
      <c r="J98" s="164"/>
      <c r="K98" s="164"/>
      <c r="L98" s="164" t="s">
        <v>1618</v>
      </c>
      <c r="M98" s="164"/>
      <c r="N98" s="164" t="s">
        <v>1618</v>
      </c>
      <c r="O98" s="164" t="s">
        <v>1618</v>
      </c>
      <c r="P98" s="164"/>
      <c r="Q98" s="164"/>
      <c r="R98" s="122">
        <v>1.0584477429502299</v>
      </c>
      <c r="S98" s="122">
        <v>0.39042700040883599</v>
      </c>
      <c r="T98" s="122"/>
      <c r="U98" s="122"/>
      <c r="V98" s="122">
        <v>1.04109614060679</v>
      </c>
      <c r="W98" s="122">
        <v>0.38402655777918299</v>
      </c>
      <c r="X98" s="122"/>
    </row>
    <row r="99" spans="1:24" x14ac:dyDescent="0.25">
      <c r="A99" s="96">
        <v>38</v>
      </c>
      <c r="B99" s="96" t="s">
        <v>1727</v>
      </c>
      <c r="C99" s="96" t="s">
        <v>1728</v>
      </c>
      <c r="D99" s="96" t="s">
        <v>1662</v>
      </c>
      <c r="E99" s="165">
        <v>2015</v>
      </c>
      <c r="F99" s="165" t="s">
        <v>1630</v>
      </c>
      <c r="G99" s="165">
        <v>56</v>
      </c>
      <c r="H99" s="165">
        <v>71.5</v>
      </c>
      <c r="I99" s="164" t="s">
        <v>1618</v>
      </c>
      <c r="J99" s="164"/>
      <c r="K99" s="164"/>
      <c r="L99" s="164"/>
      <c r="M99" s="164"/>
      <c r="N99" s="164" t="s">
        <v>1618</v>
      </c>
      <c r="O99" s="164" t="s">
        <v>1618</v>
      </c>
      <c r="P99" s="164"/>
      <c r="Q99" s="164"/>
      <c r="R99" s="122">
        <v>0.56607554631270895</v>
      </c>
      <c r="S99" s="122">
        <v>1.61954331154335</v>
      </c>
      <c r="T99" s="122"/>
      <c r="U99" s="122"/>
      <c r="V99" s="122">
        <v>0.558176817759508</v>
      </c>
      <c r="W99" s="122">
        <v>1.59694503277763</v>
      </c>
      <c r="X99" s="122"/>
    </row>
    <row r="100" spans="1:24" x14ac:dyDescent="0.25">
      <c r="A100" s="96">
        <v>39</v>
      </c>
      <c r="B100" s="96" t="s">
        <v>1729</v>
      </c>
      <c r="C100" s="96" t="s">
        <v>1730</v>
      </c>
      <c r="D100" s="96" t="s">
        <v>1731</v>
      </c>
      <c r="E100" s="165">
        <v>2015</v>
      </c>
      <c r="F100" s="165" t="s">
        <v>1641</v>
      </c>
      <c r="G100" s="165">
        <v>212</v>
      </c>
      <c r="H100" s="165">
        <v>73.09</v>
      </c>
      <c r="I100" s="164"/>
      <c r="J100" s="164"/>
      <c r="K100" s="164"/>
      <c r="L100" s="164" t="s">
        <v>1618</v>
      </c>
      <c r="M100" s="164"/>
      <c r="N100" s="164"/>
      <c r="O100" s="164" t="s">
        <v>1618</v>
      </c>
      <c r="P100" s="164"/>
      <c r="Q100" s="164"/>
      <c r="R100" s="122"/>
      <c r="S100" s="122">
        <v>1.61710535475308</v>
      </c>
      <c r="T100" s="122"/>
      <c r="U100" s="122"/>
      <c r="V100" s="122"/>
      <c r="W100" s="122">
        <v>1.6113230948433599</v>
      </c>
      <c r="X100" s="122"/>
    </row>
    <row r="101" spans="1:24" x14ac:dyDescent="0.25">
      <c r="A101" s="96">
        <v>40</v>
      </c>
      <c r="B101" s="96" t="s">
        <v>1710</v>
      </c>
      <c r="C101" s="96" t="s">
        <v>1732</v>
      </c>
      <c r="D101" s="96" t="s">
        <v>1733</v>
      </c>
      <c r="E101" s="165">
        <v>2016</v>
      </c>
      <c r="F101" s="165" t="s">
        <v>1622</v>
      </c>
      <c r="G101" s="165">
        <v>60</v>
      </c>
      <c r="H101" s="165">
        <v>66</v>
      </c>
      <c r="I101" s="164" t="s">
        <v>1618</v>
      </c>
      <c r="J101" s="164"/>
      <c r="K101" s="164"/>
      <c r="L101" s="164"/>
      <c r="M101" s="164"/>
      <c r="N101" s="164" t="s">
        <v>1618</v>
      </c>
      <c r="O101" s="164" t="s">
        <v>1618</v>
      </c>
      <c r="P101" s="164" t="s">
        <v>1618</v>
      </c>
      <c r="Q101" s="164"/>
      <c r="R101" s="122">
        <v>0.75565361221000604</v>
      </c>
      <c r="S101" s="122">
        <v>-9.4986520224662705</v>
      </c>
      <c r="T101" s="122">
        <v>1.3980773570778</v>
      </c>
      <c r="U101" s="122"/>
      <c r="V101" s="122">
        <v>0.74583992893455198</v>
      </c>
      <c r="W101" s="122">
        <v>-9.3752929052913796</v>
      </c>
      <c r="X101" s="122">
        <v>1.37992050828458</v>
      </c>
    </row>
    <row r="102" spans="1:24" x14ac:dyDescent="0.25">
      <c r="A102" s="96">
        <v>41</v>
      </c>
      <c r="B102" s="96" t="s">
        <v>1734</v>
      </c>
      <c r="C102" s="96" t="s">
        <v>1735</v>
      </c>
      <c r="D102" s="96" t="s">
        <v>1736</v>
      </c>
      <c r="E102" s="165">
        <v>2016</v>
      </c>
      <c r="F102" s="165" t="s">
        <v>1617</v>
      </c>
      <c r="G102" s="165">
        <v>100</v>
      </c>
      <c r="H102" s="165">
        <v>73</v>
      </c>
      <c r="I102" s="164"/>
      <c r="J102" s="164"/>
      <c r="K102" s="164" t="s">
        <v>1618</v>
      </c>
      <c r="L102" s="164"/>
      <c r="M102" s="164"/>
      <c r="N102" s="164" t="s">
        <v>1618</v>
      </c>
      <c r="O102" s="164"/>
      <c r="P102" s="164" t="s">
        <v>1618</v>
      </c>
      <c r="Q102" s="164"/>
      <c r="R102" s="122">
        <v>0.84851090222119896</v>
      </c>
      <c r="S102" s="122"/>
      <c r="T102" s="122">
        <v>1.0223163457692499</v>
      </c>
      <c r="U102" s="122"/>
      <c r="V102" s="122">
        <v>0.84200058839341496</v>
      </c>
      <c r="W102" s="122"/>
      <c r="X102" s="122">
        <v>1.0144724863387899</v>
      </c>
    </row>
    <row r="103" spans="1:24" x14ac:dyDescent="0.25">
      <c r="A103" s="96">
        <v>42</v>
      </c>
      <c r="B103" s="96" t="s">
        <v>1737</v>
      </c>
      <c r="C103" s="96" t="s">
        <v>1738</v>
      </c>
      <c r="D103" s="96" t="s">
        <v>1682</v>
      </c>
      <c r="E103" s="165">
        <v>2016</v>
      </c>
      <c r="F103" s="165" t="s">
        <v>1656</v>
      </c>
      <c r="G103" s="165">
        <v>44</v>
      </c>
      <c r="H103" s="165">
        <v>58.2</v>
      </c>
      <c r="I103" s="164"/>
      <c r="J103" s="164"/>
      <c r="K103" s="164" t="s">
        <v>1618</v>
      </c>
      <c r="L103" s="164"/>
      <c r="M103" s="164"/>
      <c r="N103" s="164" t="s">
        <v>1618</v>
      </c>
      <c r="O103" s="164" t="s">
        <v>1618</v>
      </c>
      <c r="P103" s="164"/>
      <c r="Q103" s="164"/>
      <c r="R103" s="122">
        <v>3.7567808109943899</v>
      </c>
      <c r="S103" s="122">
        <v>0.91745514036173903</v>
      </c>
      <c r="T103" s="122"/>
      <c r="U103" s="122"/>
      <c r="V103" s="122">
        <v>3.6892937305573601</v>
      </c>
      <c r="W103" s="122">
        <v>0.90097391029536</v>
      </c>
      <c r="X103" s="122"/>
    </row>
    <row r="104" spans="1:24" x14ac:dyDescent="0.25">
      <c r="A104" s="96">
        <v>43</v>
      </c>
      <c r="B104" s="96" t="s">
        <v>1710</v>
      </c>
      <c r="C104" s="96" t="s">
        <v>1739</v>
      </c>
      <c r="D104" s="96" t="s">
        <v>1740</v>
      </c>
      <c r="E104" s="165">
        <v>2016</v>
      </c>
      <c r="F104" s="165" t="s">
        <v>1656</v>
      </c>
      <c r="G104" s="165">
        <v>60</v>
      </c>
      <c r="H104" s="165">
        <v>73</v>
      </c>
      <c r="I104" s="164"/>
      <c r="J104" s="164"/>
      <c r="K104" s="164" t="s">
        <v>1618</v>
      </c>
      <c r="L104" s="164"/>
      <c r="M104" s="164"/>
      <c r="N104" s="164" t="s">
        <v>1618</v>
      </c>
      <c r="O104" s="164" t="s">
        <v>1618</v>
      </c>
      <c r="P104" s="164"/>
      <c r="Q104" s="164"/>
      <c r="R104" s="122">
        <v>1.00302046702482</v>
      </c>
      <c r="S104" s="122">
        <v>3.9231887495427502</v>
      </c>
      <c r="T104" s="122"/>
      <c r="U104" s="122"/>
      <c r="V104" s="122">
        <v>0.98999422719332797</v>
      </c>
      <c r="W104" s="122">
        <v>3.8722382463019298</v>
      </c>
      <c r="X104" s="122"/>
    </row>
    <row r="105" spans="1:24" x14ac:dyDescent="0.25">
      <c r="A105" s="96">
        <v>44</v>
      </c>
      <c r="B105" s="96" t="s">
        <v>1741</v>
      </c>
      <c r="C105" s="96" t="s">
        <v>1742</v>
      </c>
      <c r="D105" s="96" t="s">
        <v>1743</v>
      </c>
      <c r="E105" s="165">
        <v>2016</v>
      </c>
      <c r="F105" s="165" t="s">
        <v>1630</v>
      </c>
      <c r="G105" s="165">
        <v>140</v>
      </c>
      <c r="H105" s="165">
        <v>71</v>
      </c>
      <c r="I105" s="164"/>
      <c r="J105" s="164"/>
      <c r="K105" s="164"/>
      <c r="L105" s="164" t="s">
        <v>1618</v>
      </c>
      <c r="M105" s="164"/>
      <c r="N105" s="164" t="s">
        <v>1618</v>
      </c>
      <c r="O105" s="164"/>
      <c r="P105" s="164"/>
      <c r="Q105" s="164"/>
      <c r="R105" s="122">
        <v>1.17688528362906</v>
      </c>
      <c r="S105" s="122"/>
      <c r="T105" s="122"/>
      <c r="U105" s="122"/>
      <c r="V105" s="122">
        <v>1.1704775597617501</v>
      </c>
      <c r="W105" s="122"/>
      <c r="X105" s="122"/>
    </row>
    <row r="106" spans="1:24" x14ac:dyDescent="0.25">
      <c r="A106" s="96">
        <v>45</v>
      </c>
      <c r="B106" s="96" t="s">
        <v>1744</v>
      </c>
      <c r="C106" s="96" t="s">
        <v>1745</v>
      </c>
      <c r="D106" s="96" t="s">
        <v>1746</v>
      </c>
      <c r="E106" s="165">
        <v>2016</v>
      </c>
      <c r="F106" s="165" t="s">
        <v>1622</v>
      </c>
      <c r="G106" s="165">
        <v>84</v>
      </c>
      <c r="H106" s="165">
        <v>66</v>
      </c>
      <c r="I106" s="164"/>
      <c r="J106" s="164"/>
      <c r="K106" s="164"/>
      <c r="L106" s="164" t="s">
        <v>1618</v>
      </c>
      <c r="M106" s="164"/>
      <c r="N106" s="164" t="s">
        <v>1618</v>
      </c>
      <c r="O106" s="164" t="s">
        <v>1618</v>
      </c>
      <c r="P106" s="164"/>
      <c r="Q106" s="164"/>
      <c r="R106" s="122">
        <v>2.71731239509083</v>
      </c>
      <c r="S106" s="122">
        <v>1.0902030385257999</v>
      </c>
      <c r="T106" s="122"/>
      <c r="U106" s="122"/>
      <c r="V106" s="122">
        <v>2.6923829235762402</v>
      </c>
      <c r="W106" s="122">
        <v>1.08020117578703</v>
      </c>
      <c r="X106" s="122"/>
    </row>
    <row r="107" spans="1:24" x14ac:dyDescent="0.25">
      <c r="A107" s="96">
        <v>46</v>
      </c>
      <c r="B107" s="96" t="s">
        <v>1747</v>
      </c>
      <c r="C107" s="96" t="s">
        <v>1748</v>
      </c>
      <c r="D107" s="96" t="s">
        <v>1749</v>
      </c>
      <c r="E107" s="165">
        <v>2016</v>
      </c>
      <c r="F107" s="165" t="s">
        <v>1622</v>
      </c>
      <c r="G107" s="165">
        <v>160</v>
      </c>
      <c r="H107" s="165"/>
      <c r="I107" s="164"/>
      <c r="J107" s="164"/>
      <c r="K107" s="164" t="s">
        <v>1618</v>
      </c>
      <c r="L107" s="164"/>
      <c r="M107" s="164"/>
      <c r="N107" s="164" t="s">
        <v>1618</v>
      </c>
      <c r="O107" s="164" t="s">
        <v>1618</v>
      </c>
      <c r="P107" s="164"/>
      <c r="Q107" s="164"/>
      <c r="R107" s="122">
        <v>2.98165120402086</v>
      </c>
      <c r="S107" s="122">
        <v>3.8142435171666</v>
      </c>
      <c r="T107" s="122"/>
      <c r="U107" s="122"/>
      <c r="V107" s="122">
        <v>2.9674753662838298</v>
      </c>
      <c r="W107" s="122">
        <v>3.7961092373702399</v>
      </c>
      <c r="X107" s="122"/>
    </row>
    <row r="108" spans="1:24" x14ac:dyDescent="0.25">
      <c r="A108" s="96">
        <v>47</v>
      </c>
      <c r="B108" s="96" t="s">
        <v>1750</v>
      </c>
      <c r="C108" s="96" t="s">
        <v>1751</v>
      </c>
      <c r="D108" s="96" t="s">
        <v>1752</v>
      </c>
      <c r="E108" s="165">
        <v>2016</v>
      </c>
      <c r="F108" s="165" t="s">
        <v>1656</v>
      </c>
      <c r="G108" s="165">
        <v>83</v>
      </c>
      <c r="H108" s="165"/>
      <c r="I108" s="164" t="s">
        <v>1618</v>
      </c>
      <c r="J108" s="164"/>
      <c r="K108" s="164"/>
      <c r="L108" s="164"/>
      <c r="M108" s="164"/>
      <c r="N108" s="164" t="s">
        <v>1618</v>
      </c>
      <c r="O108" s="164"/>
      <c r="P108" s="164"/>
      <c r="Q108" s="164"/>
      <c r="R108" s="122">
        <v>1.15028069391563</v>
      </c>
      <c r="S108" s="122"/>
      <c r="T108" s="122"/>
      <c r="U108" s="122"/>
      <c r="V108" s="122">
        <v>1.13889177615409</v>
      </c>
      <c r="W108" s="122"/>
      <c r="X108" s="122"/>
    </row>
    <row r="109" spans="1:24" x14ac:dyDescent="0.25">
      <c r="A109" s="96">
        <v>48</v>
      </c>
      <c r="B109" s="96" t="s">
        <v>1753</v>
      </c>
      <c r="C109" s="96" t="s">
        <v>1754</v>
      </c>
      <c r="D109" s="96" t="s">
        <v>1755</v>
      </c>
      <c r="E109" s="165">
        <v>2016</v>
      </c>
      <c r="F109" s="165" t="s">
        <v>1641</v>
      </c>
      <c r="G109" s="165">
        <v>60</v>
      </c>
      <c r="H109" s="165">
        <v>71</v>
      </c>
      <c r="I109" s="164" t="s">
        <v>1618</v>
      </c>
      <c r="J109" s="164"/>
      <c r="K109" s="164"/>
      <c r="L109" s="164"/>
      <c r="M109" s="164"/>
      <c r="N109" s="164" t="s">
        <v>1618</v>
      </c>
      <c r="O109" s="164" t="s">
        <v>1618</v>
      </c>
      <c r="P109" s="164"/>
      <c r="Q109" s="164"/>
      <c r="R109" s="122">
        <v>0.60993734930288601</v>
      </c>
      <c r="S109" s="122">
        <v>-0.54959888273950297</v>
      </c>
      <c r="T109" s="122"/>
      <c r="U109" s="122"/>
      <c r="V109" s="122">
        <v>0.60201608502622495</v>
      </c>
      <c r="W109" s="122">
        <v>-0.54246123491171705</v>
      </c>
      <c r="X109" s="122"/>
    </row>
    <row r="110" spans="1:24" x14ac:dyDescent="0.25">
      <c r="A110" s="96">
        <v>49</v>
      </c>
      <c r="B110" s="96" t="s">
        <v>1756</v>
      </c>
      <c r="C110" s="96" t="s">
        <v>1757</v>
      </c>
      <c r="D110" s="96" t="s">
        <v>1758</v>
      </c>
      <c r="E110" s="165">
        <v>2016</v>
      </c>
      <c r="F110" s="165" t="s">
        <v>1617</v>
      </c>
      <c r="G110" s="165">
        <v>50</v>
      </c>
      <c r="H110" s="165">
        <v>71</v>
      </c>
      <c r="I110" s="164"/>
      <c r="J110" s="164"/>
      <c r="K110" s="164" t="s">
        <v>1618</v>
      </c>
      <c r="L110" s="164"/>
      <c r="M110" s="164"/>
      <c r="N110" s="164" t="s">
        <v>1618</v>
      </c>
      <c r="O110" s="164"/>
      <c r="P110" s="164"/>
      <c r="Q110" s="164"/>
      <c r="R110" s="122">
        <v>0.32686264193283399</v>
      </c>
      <c r="S110" s="122"/>
      <c r="T110" s="122"/>
      <c r="U110" s="122"/>
      <c r="V110" s="122">
        <v>0.32172867373493602</v>
      </c>
      <c r="W110" s="122"/>
      <c r="X110" s="122"/>
    </row>
    <row r="111" spans="1:24" x14ac:dyDescent="0.25">
      <c r="A111" s="96">
        <v>50</v>
      </c>
      <c r="B111" s="96" t="s">
        <v>1759</v>
      </c>
      <c r="C111" s="96" t="s">
        <v>1760</v>
      </c>
      <c r="D111" s="96" t="s">
        <v>1761</v>
      </c>
      <c r="E111" s="165">
        <v>2016</v>
      </c>
      <c r="F111" s="165" t="s">
        <v>1617</v>
      </c>
      <c r="G111" s="165">
        <v>68</v>
      </c>
      <c r="H111" s="165">
        <v>74.36</v>
      </c>
      <c r="I111" s="164" t="s">
        <v>1618</v>
      </c>
      <c r="J111" s="164"/>
      <c r="K111" s="164"/>
      <c r="L111" s="164"/>
      <c r="M111" s="164"/>
      <c r="N111" s="164" t="s">
        <v>1618</v>
      </c>
      <c r="O111" s="164" t="s">
        <v>1618</v>
      </c>
      <c r="P111" s="164"/>
      <c r="Q111" s="164"/>
      <c r="R111" s="122">
        <v>0.74504604871316404</v>
      </c>
      <c r="S111" s="122">
        <v>1.7997471102279099</v>
      </c>
      <c r="T111" s="122"/>
      <c r="U111" s="122"/>
      <c r="V111" s="122">
        <v>0.73654742458335698</v>
      </c>
      <c r="W111" s="122">
        <v>1.77921767551048</v>
      </c>
      <c r="X111" s="122"/>
    </row>
    <row r="112" spans="1:24" x14ac:dyDescent="0.25">
      <c r="A112" s="96">
        <v>51</v>
      </c>
      <c r="B112" s="96" t="s">
        <v>1762</v>
      </c>
      <c r="C112" s="96" t="s">
        <v>1763</v>
      </c>
      <c r="D112" s="96" t="s">
        <v>1764</v>
      </c>
      <c r="E112" s="165">
        <v>2016</v>
      </c>
      <c r="F112" s="165" t="s">
        <v>1630</v>
      </c>
      <c r="G112" s="165">
        <v>165</v>
      </c>
      <c r="H112" s="165">
        <v>71</v>
      </c>
      <c r="I112" s="164"/>
      <c r="J112" s="164"/>
      <c r="K112" s="164" t="s">
        <v>1618</v>
      </c>
      <c r="L112" s="164"/>
      <c r="M112" s="164"/>
      <c r="N112" s="164" t="s">
        <v>1618</v>
      </c>
      <c r="O112" s="164" t="s">
        <v>1618</v>
      </c>
      <c r="P112" s="164" t="s">
        <v>1618</v>
      </c>
      <c r="Q112" s="164"/>
      <c r="R112" s="122">
        <v>0.65974660099441895</v>
      </c>
      <c r="S112" s="122">
        <v>-0.57802343259022504</v>
      </c>
      <c r="T112" s="122">
        <v>0.581584341437134</v>
      </c>
      <c r="U112" s="122"/>
      <c r="V112" s="122">
        <v>0.656706294077394</v>
      </c>
      <c r="W112" s="122">
        <v>-0.57535973013589203</v>
      </c>
      <c r="X112" s="122">
        <v>0.57890422926461305</v>
      </c>
    </row>
    <row r="113" spans="1:24" x14ac:dyDescent="0.25">
      <c r="A113" s="97">
        <v>52</v>
      </c>
      <c r="B113" s="97" t="s">
        <v>1765</v>
      </c>
      <c r="C113" s="97" t="s">
        <v>1766</v>
      </c>
      <c r="D113" s="97" t="s">
        <v>1767</v>
      </c>
      <c r="E113" s="159">
        <v>2016</v>
      </c>
      <c r="F113" s="159" t="s">
        <v>1637</v>
      </c>
      <c r="G113" s="159">
        <v>42</v>
      </c>
      <c r="H113" s="159"/>
      <c r="I113" s="163" t="s">
        <v>1618</v>
      </c>
      <c r="J113" s="163"/>
      <c r="K113" s="163"/>
      <c r="L113" s="163"/>
      <c r="M113" s="163"/>
      <c r="N113" s="163" t="s">
        <v>1618</v>
      </c>
      <c r="O113" s="163"/>
      <c r="P113" s="163" t="s">
        <v>1618</v>
      </c>
      <c r="Q113" s="163"/>
      <c r="R113" s="156">
        <v>1.12621344804352</v>
      </c>
      <c r="S113" s="156"/>
      <c r="T113" s="156">
        <v>0.73869952654042903</v>
      </c>
      <c r="U113" s="156"/>
      <c r="V113" s="156">
        <v>1.1049641377030699</v>
      </c>
      <c r="W113" s="156"/>
      <c r="X113" s="156">
        <v>0.72476179962457199</v>
      </c>
    </row>
    <row r="114" spans="1:24" ht="15" customHeight="1" x14ac:dyDescent="0.25">
      <c r="A114" s="281" t="s">
        <v>1844</v>
      </c>
      <c r="B114" s="281"/>
      <c r="C114" s="281"/>
      <c r="D114" s="281"/>
      <c r="E114" s="281"/>
      <c r="F114" s="281"/>
      <c r="G114" s="281"/>
      <c r="H114" s="281"/>
      <c r="I114" s="281"/>
      <c r="J114" s="281"/>
      <c r="K114" s="281"/>
      <c r="L114" s="281"/>
      <c r="M114" s="281"/>
      <c r="N114" s="281"/>
      <c r="O114" s="281"/>
      <c r="P114" s="281"/>
      <c r="Q114" s="281"/>
      <c r="R114" s="281"/>
      <c r="S114" s="281"/>
      <c r="T114" s="281"/>
      <c r="U114" s="281"/>
      <c r="V114" s="281"/>
      <c r="W114" s="281"/>
      <c r="X114" s="281"/>
    </row>
  </sheetData>
  <sortState ref="A4:S55">
    <sortCondition ref="E4:E55"/>
    <sortCondition ref="C4:C55"/>
  </sortState>
  <mergeCells count="28">
    <mergeCell ref="A59:X59"/>
    <mergeCell ref="V2:X2"/>
    <mergeCell ref="A2:A3"/>
    <mergeCell ref="A56:S56"/>
    <mergeCell ref="B1:S1"/>
    <mergeCell ref="G2:G3"/>
    <mergeCell ref="F2:F3"/>
    <mergeCell ref="E2:E3"/>
    <mergeCell ref="D2:D3"/>
    <mergeCell ref="C2:C3"/>
    <mergeCell ref="B2:B3"/>
    <mergeCell ref="H2:H3"/>
    <mergeCell ref="I2:L2"/>
    <mergeCell ref="N2:P2"/>
    <mergeCell ref="R2:T2"/>
    <mergeCell ref="V60:X60"/>
    <mergeCell ref="A114:X114"/>
    <mergeCell ref="A60:A61"/>
    <mergeCell ref="B60:B61"/>
    <mergeCell ref="C60:C61"/>
    <mergeCell ref="D60:D61"/>
    <mergeCell ref="E60:E61"/>
    <mergeCell ref="F60:F61"/>
    <mergeCell ref="G60:G61"/>
    <mergeCell ref="H60:H61"/>
    <mergeCell ref="I60:L60"/>
    <mergeCell ref="N60:P60"/>
    <mergeCell ref="R60:T60"/>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AV176"/>
  <sheetViews>
    <sheetView showGridLines="0" topLeftCell="X47" zoomScale="85" zoomScaleNormal="85" workbookViewId="0">
      <selection activeCell="AO66" sqref="AO66"/>
    </sheetView>
  </sheetViews>
  <sheetFormatPr defaultRowHeight="15" x14ac:dyDescent="0.25"/>
  <cols>
    <col min="1" max="1" width="9" style="93"/>
    <col min="2" max="2" width="2.375" style="93" customWidth="1"/>
    <col min="3" max="3" width="4" style="93" customWidth="1"/>
    <col min="4" max="4" width="16.875" style="93" bestFit="1" customWidth="1"/>
    <col min="5" max="5" width="4.625" style="93" bestFit="1" customWidth="1"/>
    <col min="6" max="6" width="7.875" style="93" bestFit="1" customWidth="1"/>
    <col min="7" max="10" width="5.625" style="93" customWidth="1"/>
    <col min="11" max="11" width="0.875" style="93" customWidth="1"/>
    <col min="12" max="14" width="5.625" style="93" customWidth="1"/>
    <col min="15" max="16" width="3.625" style="93" customWidth="1"/>
    <col min="17" max="19" width="8.75" style="93" customWidth="1"/>
    <col min="20" max="20" width="3.625" style="93" customWidth="1"/>
    <col min="21" max="22" width="9" style="93"/>
    <col min="23" max="26" width="5.625" style="93" customWidth="1"/>
    <col min="27" max="27" width="0.875" style="93" customWidth="1"/>
    <col min="28" max="30" width="5.625" style="93" customWidth="1"/>
    <col min="31" max="31" width="9" style="93"/>
    <col min="32" max="32" width="14.125" style="93" bestFit="1" customWidth="1"/>
    <col min="33" max="33" width="10.125" style="93" customWidth="1"/>
    <col min="34" max="35" width="7.625" style="93" customWidth="1"/>
    <col min="36" max="36" width="9" style="93"/>
    <col min="37" max="37" width="8.875" style="93" bestFit="1" customWidth="1"/>
    <col min="38" max="39" width="7.625" style="93" customWidth="1"/>
    <col min="40" max="40" width="9" style="93"/>
    <col min="41" max="41" width="8.875" style="93" bestFit="1" customWidth="1"/>
    <col min="42" max="43" width="7.625" style="93" customWidth="1"/>
    <col min="44" max="44" width="9" style="93"/>
    <col min="45" max="45" width="8.875" style="93" bestFit="1" customWidth="1"/>
    <col min="46" max="16384" width="9" style="93"/>
  </cols>
  <sheetData>
    <row r="1" spans="2:17" x14ac:dyDescent="0.25">
      <c r="B1" s="291" t="s">
        <v>1551</v>
      </c>
      <c r="C1" s="291"/>
      <c r="D1" s="291"/>
      <c r="E1" s="291"/>
      <c r="F1" s="291"/>
      <c r="G1" s="291"/>
      <c r="H1" s="291"/>
      <c r="I1" s="291"/>
      <c r="J1" s="291"/>
      <c r="K1" s="291"/>
      <c r="L1" s="291"/>
      <c r="M1" s="291"/>
      <c r="N1" s="291"/>
      <c r="O1" s="177"/>
      <c r="P1" s="177"/>
    </row>
    <row r="2" spans="2:17" x14ac:dyDescent="0.25">
      <c r="B2" s="301" t="s">
        <v>1580</v>
      </c>
      <c r="C2" s="301"/>
      <c r="D2" s="301"/>
      <c r="E2" s="301" t="s">
        <v>1592</v>
      </c>
      <c r="F2" s="301" t="s">
        <v>1597</v>
      </c>
      <c r="G2" s="306" t="s">
        <v>1536</v>
      </c>
      <c r="H2" s="306"/>
      <c r="I2" s="306"/>
      <c r="J2" s="306"/>
      <c r="K2" s="144"/>
      <c r="L2" s="306" t="s">
        <v>1545</v>
      </c>
      <c r="M2" s="306"/>
      <c r="N2" s="306"/>
      <c r="O2" s="101"/>
      <c r="P2" s="101"/>
      <c r="Q2" s="101"/>
    </row>
    <row r="3" spans="2:17" s="95" customFormat="1" x14ac:dyDescent="0.25">
      <c r="B3" s="302"/>
      <c r="C3" s="302"/>
      <c r="D3" s="302"/>
      <c r="E3" s="302"/>
      <c r="F3" s="302"/>
      <c r="G3" s="145">
        <v>1</v>
      </c>
      <c r="H3" s="145">
        <v>2</v>
      </c>
      <c r="I3" s="145">
        <v>3</v>
      </c>
      <c r="J3" s="145">
        <v>4</v>
      </c>
      <c r="K3" s="145"/>
      <c r="L3" s="145">
        <v>1</v>
      </c>
      <c r="M3" s="145">
        <v>2</v>
      </c>
      <c r="N3" s="145">
        <v>3</v>
      </c>
      <c r="O3" s="101"/>
      <c r="P3" s="101"/>
      <c r="Q3" s="101"/>
    </row>
    <row r="4" spans="2:17" x14ac:dyDescent="0.25">
      <c r="B4" s="98" t="s">
        <v>1499</v>
      </c>
      <c r="C4" s="98"/>
      <c r="D4" s="98"/>
      <c r="E4" s="104"/>
      <c r="F4" s="95"/>
      <c r="G4" s="125"/>
      <c r="H4" s="125"/>
      <c r="I4" s="125"/>
      <c r="J4" s="125"/>
      <c r="K4" s="125"/>
      <c r="L4" s="125"/>
      <c r="M4" s="125"/>
      <c r="N4" s="125"/>
      <c r="O4" s="101"/>
      <c r="P4" s="101"/>
      <c r="Q4" s="101"/>
    </row>
    <row r="5" spans="2:17" x14ac:dyDescent="0.25">
      <c r="C5" s="96"/>
      <c r="D5" s="99">
        <v>2010</v>
      </c>
      <c r="E5" s="100">
        <v>3</v>
      </c>
      <c r="F5" s="95">
        <v>0</v>
      </c>
      <c r="G5" s="101">
        <v>0</v>
      </c>
      <c r="H5" s="101">
        <v>0</v>
      </c>
      <c r="I5" s="101">
        <v>2</v>
      </c>
      <c r="J5" s="101">
        <v>0</v>
      </c>
      <c r="K5" s="101"/>
      <c r="L5" s="101">
        <v>1</v>
      </c>
      <c r="M5" s="101">
        <v>2</v>
      </c>
      <c r="N5" s="101">
        <v>1</v>
      </c>
      <c r="O5" s="101"/>
      <c r="P5" s="101"/>
      <c r="Q5" s="101"/>
    </row>
    <row r="6" spans="2:17" x14ac:dyDescent="0.25">
      <c r="C6" s="96"/>
      <c r="D6" s="99">
        <v>2011</v>
      </c>
      <c r="E6" s="100">
        <v>4</v>
      </c>
      <c r="F6" s="95">
        <v>0</v>
      </c>
      <c r="G6" s="101">
        <v>2</v>
      </c>
      <c r="H6" s="101">
        <v>0</v>
      </c>
      <c r="I6" s="101">
        <v>1</v>
      </c>
      <c r="J6" s="101">
        <v>1</v>
      </c>
      <c r="K6" s="101"/>
      <c r="L6" s="101">
        <v>3</v>
      </c>
      <c r="M6" s="101">
        <v>3</v>
      </c>
      <c r="N6" s="101">
        <v>0</v>
      </c>
      <c r="O6" s="101"/>
      <c r="P6" s="101"/>
      <c r="Q6" s="101"/>
    </row>
    <row r="7" spans="2:17" x14ac:dyDescent="0.25">
      <c r="C7" s="96"/>
      <c r="D7" s="99">
        <v>2012</v>
      </c>
      <c r="E7" s="100">
        <v>6</v>
      </c>
      <c r="F7" s="95">
        <v>0</v>
      </c>
      <c r="G7" s="101">
        <v>3</v>
      </c>
      <c r="H7" s="101">
        <v>0</v>
      </c>
      <c r="I7" s="101">
        <v>2</v>
      </c>
      <c r="J7" s="101">
        <v>1</v>
      </c>
      <c r="K7" s="101"/>
      <c r="L7" s="101">
        <v>6</v>
      </c>
      <c r="M7" s="101">
        <v>3</v>
      </c>
      <c r="N7" s="101">
        <v>0</v>
      </c>
      <c r="O7" s="101"/>
      <c r="P7" s="101"/>
      <c r="Q7" s="101"/>
    </row>
    <row r="8" spans="2:17" x14ac:dyDescent="0.25">
      <c r="C8" s="96"/>
      <c r="D8" s="99">
        <v>2013</v>
      </c>
      <c r="E8" s="101">
        <v>9</v>
      </c>
      <c r="F8" s="95">
        <v>0</v>
      </c>
      <c r="G8" s="101">
        <v>2</v>
      </c>
      <c r="H8" s="101">
        <v>0</v>
      </c>
      <c r="I8" s="101">
        <v>7</v>
      </c>
      <c r="J8" s="101">
        <v>0</v>
      </c>
      <c r="K8" s="101"/>
      <c r="L8" s="101">
        <v>8</v>
      </c>
      <c r="M8" s="101">
        <v>6</v>
      </c>
      <c r="N8" s="101">
        <v>1</v>
      </c>
      <c r="O8" s="101"/>
      <c r="P8" s="101"/>
      <c r="Q8" s="101"/>
    </row>
    <row r="9" spans="2:17" x14ac:dyDescent="0.25">
      <c r="C9" s="96"/>
      <c r="D9" s="99">
        <v>2014</v>
      </c>
      <c r="E9" s="101">
        <v>9</v>
      </c>
      <c r="F9" s="95">
        <v>0</v>
      </c>
      <c r="G9" s="101">
        <v>3</v>
      </c>
      <c r="H9" s="101">
        <v>2</v>
      </c>
      <c r="I9" s="101">
        <v>1</v>
      </c>
      <c r="J9" s="101">
        <v>3</v>
      </c>
      <c r="K9" s="101"/>
      <c r="L9" s="101">
        <v>7</v>
      </c>
      <c r="M9" s="101">
        <v>6</v>
      </c>
      <c r="N9" s="101">
        <v>2</v>
      </c>
      <c r="O9" s="101"/>
      <c r="P9" s="101"/>
      <c r="Q9" s="101"/>
    </row>
    <row r="10" spans="2:17" x14ac:dyDescent="0.25">
      <c r="C10" s="96"/>
      <c r="D10" s="99">
        <v>2015</v>
      </c>
      <c r="E10" s="101">
        <v>9</v>
      </c>
      <c r="F10" s="95">
        <v>0</v>
      </c>
      <c r="G10" s="101">
        <v>2</v>
      </c>
      <c r="H10" s="101">
        <v>0</v>
      </c>
      <c r="I10" s="101">
        <v>4</v>
      </c>
      <c r="J10" s="101">
        <v>3</v>
      </c>
      <c r="K10" s="101"/>
      <c r="L10" s="101">
        <v>8</v>
      </c>
      <c r="M10" s="101">
        <v>8</v>
      </c>
      <c r="N10" s="101">
        <v>2</v>
      </c>
      <c r="O10" s="101"/>
      <c r="P10" s="101"/>
      <c r="Q10" s="101"/>
    </row>
    <row r="11" spans="2:17" x14ac:dyDescent="0.25">
      <c r="C11" s="96"/>
      <c r="D11" s="99">
        <v>2016</v>
      </c>
      <c r="E11" s="101">
        <v>13</v>
      </c>
      <c r="F11" s="95">
        <v>0</v>
      </c>
      <c r="G11" s="101">
        <v>5</v>
      </c>
      <c r="H11" s="101">
        <v>0</v>
      </c>
      <c r="I11" s="101">
        <v>6</v>
      </c>
      <c r="J11" s="101">
        <v>2</v>
      </c>
      <c r="K11" s="101"/>
      <c r="L11" s="101">
        <v>13</v>
      </c>
      <c r="M11" s="101">
        <v>8</v>
      </c>
      <c r="N11" s="101">
        <v>4</v>
      </c>
      <c r="O11" s="101"/>
      <c r="P11" s="101"/>
      <c r="Q11" s="101"/>
    </row>
    <row r="12" spans="2:17" x14ac:dyDescent="0.25">
      <c r="B12" s="96" t="s">
        <v>1804</v>
      </c>
      <c r="C12" s="96"/>
      <c r="D12" s="96"/>
      <c r="E12" s="100"/>
      <c r="F12" s="95"/>
      <c r="G12" s="101"/>
      <c r="H12" s="101"/>
      <c r="I12" s="101"/>
      <c r="J12" s="101"/>
      <c r="K12" s="101"/>
      <c r="L12" s="101"/>
      <c r="M12" s="101"/>
      <c r="N12" s="101"/>
      <c r="O12" s="101"/>
      <c r="P12" s="101"/>
      <c r="Q12" s="101"/>
    </row>
    <row r="13" spans="2:17" x14ac:dyDescent="0.25">
      <c r="C13" s="96"/>
      <c r="D13" s="93" t="s">
        <v>1500</v>
      </c>
      <c r="E13" s="95">
        <v>13</v>
      </c>
      <c r="F13" s="95">
        <v>0</v>
      </c>
      <c r="G13" s="101">
        <v>3</v>
      </c>
      <c r="H13" s="101">
        <v>2</v>
      </c>
      <c r="I13" s="101">
        <v>6</v>
      </c>
      <c r="J13" s="101">
        <v>2</v>
      </c>
      <c r="K13" s="101"/>
      <c r="L13" s="101">
        <v>12</v>
      </c>
      <c r="M13" s="101">
        <v>8</v>
      </c>
      <c r="N13" s="101">
        <v>3</v>
      </c>
      <c r="O13" s="101"/>
      <c r="P13" s="101"/>
      <c r="Q13" s="101"/>
    </row>
    <row r="14" spans="2:17" x14ac:dyDescent="0.25">
      <c r="C14" s="96"/>
      <c r="D14" s="93" t="s">
        <v>1570</v>
      </c>
      <c r="E14" s="95">
        <v>4</v>
      </c>
      <c r="F14" s="95">
        <v>0</v>
      </c>
      <c r="G14" s="101">
        <v>2</v>
      </c>
      <c r="H14" s="101">
        <v>0</v>
      </c>
      <c r="I14" s="101">
        <v>1</v>
      </c>
      <c r="J14" s="101">
        <v>1</v>
      </c>
      <c r="K14" s="101"/>
      <c r="L14" s="101">
        <v>3</v>
      </c>
      <c r="M14" s="101">
        <v>3</v>
      </c>
      <c r="N14" s="101">
        <v>1</v>
      </c>
      <c r="O14" s="101"/>
      <c r="P14" s="101"/>
      <c r="Q14" s="101"/>
    </row>
    <row r="15" spans="2:17" x14ac:dyDescent="0.25">
      <c r="C15" s="96"/>
      <c r="D15" s="93" t="s">
        <v>1571</v>
      </c>
      <c r="E15" s="95">
        <v>14</v>
      </c>
      <c r="F15" s="95">
        <v>0</v>
      </c>
      <c r="G15" s="101">
        <v>4</v>
      </c>
      <c r="H15" s="101">
        <v>0</v>
      </c>
      <c r="I15" s="101">
        <v>6</v>
      </c>
      <c r="J15" s="101">
        <v>4</v>
      </c>
      <c r="K15" s="101"/>
      <c r="L15" s="101">
        <v>12</v>
      </c>
      <c r="M15" s="101">
        <v>10</v>
      </c>
      <c r="N15" s="101">
        <v>4</v>
      </c>
      <c r="O15" s="101"/>
      <c r="P15" s="101"/>
      <c r="Q15" s="101"/>
    </row>
    <row r="16" spans="2:17" x14ac:dyDescent="0.25">
      <c r="C16" s="96"/>
      <c r="D16" s="93" t="s">
        <v>1572</v>
      </c>
      <c r="E16" s="95">
        <v>5</v>
      </c>
      <c r="F16" s="95">
        <v>0</v>
      </c>
      <c r="G16" s="101">
        <v>3</v>
      </c>
      <c r="H16" s="101">
        <v>0</v>
      </c>
      <c r="I16" s="101">
        <v>0</v>
      </c>
      <c r="J16" s="101">
        <v>2</v>
      </c>
      <c r="K16" s="101"/>
      <c r="L16" s="101">
        <v>4</v>
      </c>
      <c r="M16" s="101">
        <v>3</v>
      </c>
      <c r="N16" s="101">
        <v>0</v>
      </c>
      <c r="O16" s="101"/>
      <c r="P16" s="101"/>
      <c r="Q16" s="101"/>
    </row>
    <row r="17" spans="2:34" x14ac:dyDescent="0.25">
      <c r="C17" s="96"/>
      <c r="D17" s="93" t="s">
        <v>1573</v>
      </c>
      <c r="E17" s="95">
        <v>7</v>
      </c>
      <c r="F17" s="95">
        <v>0</v>
      </c>
      <c r="G17" s="101">
        <v>3</v>
      </c>
      <c r="H17" s="101">
        <v>0</v>
      </c>
      <c r="I17" s="101">
        <v>3</v>
      </c>
      <c r="J17" s="101">
        <v>1</v>
      </c>
      <c r="K17" s="101"/>
      <c r="L17" s="101">
        <v>6</v>
      </c>
      <c r="M17" s="101">
        <v>7</v>
      </c>
      <c r="N17" s="101">
        <v>1</v>
      </c>
      <c r="O17" s="101"/>
      <c r="P17" s="101"/>
      <c r="Q17" s="101"/>
    </row>
    <row r="18" spans="2:34" x14ac:dyDescent="0.25">
      <c r="C18" s="96"/>
      <c r="D18" s="93" t="s">
        <v>1501</v>
      </c>
      <c r="E18" s="95">
        <v>2</v>
      </c>
      <c r="F18" s="95">
        <v>0</v>
      </c>
      <c r="G18" s="101">
        <v>1</v>
      </c>
      <c r="H18" s="101">
        <v>0</v>
      </c>
      <c r="I18" s="101">
        <v>1</v>
      </c>
      <c r="J18" s="101">
        <v>0</v>
      </c>
      <c r="K18" s="101"/>
      <c r="L18" s="101">
        <v>2</v>
      </c>
      <c r="M18" s="101">
        <v>2</v>
      </c>
      <c r="N18" s="101">
        <v>0</v>
      </c>
      <c r="O18" s="101"/>
      <c r="P18" s="101"/>
      <c r="Q18" s="101"/>
      <c r="R18" s="96"/>
      <c r="S18" s="96"/>
      <c r="T18" s="96"/>
      <c r="U18" s="96"/>
      <c r="V18" s="96"/>
      <c r="W18" s="96"/>
      <c r="X18" s="96"/>
      <c r="Y18" s="96"/>
      <c r="Z18" s="96"/>
      <c r="AA18" s="96"/>
      <c r="AB18" s="96"/>
      <c r="AC18" s="96"/>
      <c r="AD18" s="96"/>
      <c r="AE18" s="96"/>
      <c r="AF18" s="96"/>
      <c r="AG18" s="96"/>
      <c r="AH18" s="96"/>
    </row>
    <row r="19" spans="2:34" x14ac:dyDescent="0.25">
      <c r="C19" s="96"/>
      <c r="D19" s="93" t="s">
        <v>1502</v>
      </c>
      <c r="E19" s="95">
        <v>7</v>
      </c>
      <c r="F19" s="95">
        <v>0</v>
      </c>
      <c r="G19" s="101">
        <v>1</v>
      </c>
      <c r="H19" s="101">
        <v>0</v>
      </c>
      <c r="I19" s="101">
        <v>6</v>
      </c>
      <c r="J19" s="101">
        <v>0</v>
      </c>
      <c r="K19" s="101"/>
      <c r="L19" s="101">
        <v>7</v>
      </c>
      <c r="M19" s="101">
        <v>3</v>
      </c>
      <c r="N19" s="101">
        <v>1</v>
      </c>
      <c r="O19" s="101"/>
      <c r="P19" s="101"/>
      <c r="Q19" s="101"/>
      <c r="R19" s="96"/>
      <c r="S19" s="96"/>
      <c r="T19" s="96"/>
      <c r="U19" s="96"/>
      <c r="V19" s="96"/>
      <c r="W19" s="96"/>
      <c r="X19" s="96"/>
      <c r="Y19" s="96"/>
      <c r="Z19" s="96"/>
      <c r="AA19" s="96"/>
      <c r="AB19" s="96"/>
      <c r="AC19" s="96"/>
      <c r="AD19" s="96"/>
      <c r="AE19" s="96"/>
      <c r="AF19" s="96"/>
      <c r="AG19" s="96"/>
      <c r="AH19" s="96"/>
    </row>
    <row r="20" spans="2:34" x14ac:dyDescent="0.25">
      <c r="B20" s="96" t="s">
        <v>1503</v>
      </c>
      <c r="C20" s="96"/>
      <c r="D20" s="96"/>
      <c r="E20" s="100"/>
      <c r="F20" s="95"/>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row>
    <row r="21" spans="2:34" x14ac:dyDescent="0.25">
      <c r="C21" s="96"/>
      <c r="D21" s="102" t="s">
        <v>1602</v>
      </c>
      <c r="E21" s="100">
        <v>17</v>
      </c>
      <c r="F21" s="95">
        <f>52-E21</f>
        <v>35</v>
      </c>
      <c r="G21" s="141" t="s">
        <v>1606</v>
      </c>
      <c r="H21" s="141" t="s">
        <v>1606</v>
      </c>
      <c r="I21" s="141" t="s">
        <v>1606</v>
      </c>
      <c r="J21" s="141" t="s">
        <v>1606</v>
      </c>
      <c r="K21" s="100"/>
      <c r="L21" s="100">
        <v>16</v>
      </c>
      <c r="M21" s="100">
        <v>14</v>
      </c>
      <c r="N21" s="100">
        <v>3</v>
      </c>
      <c r="O21" s="96"/>
      <c r="P21" s="96"/>
      <c r="Q21" s="96"/>
      <c r="R21" s="96"/>
      <c r="S21" s="100"/>
      <c r="T21" s="100"/>
      <c r="U21" s="100"/>
      <c r="V21" s="100"/>
      <c r="W21" s="100"/>
      <c r="X21" s="96"/>
      <c r="Y21" s="96"/>
      <c r="Z21" s="96"/>
      <c r="AA21" s="96"/>
      <c r="AB21" s="96"/>
      <c r="AC21" s="96"/>
      <c r="AD21" s="96"/>
      <c r="AE21" s="96"/>
      <c r="AF21" s="96"/>
      <c r="AG21" s="96"/>
      <c r="AH21" s="96"/>
    </row>
    <row r="22" spans="2:34" x14ac:dyDescent="0.25">
      <c r="C22" s="96"/>
      <c r="D22" s="102" t="s">
        <v>1603</v>
      </c>
      <c r="E22" s="100">
        <v>2</v>
      </c>
      <c r="F22" s="95">
        <f t="shared" ref="F22:F24" si="0">52-E22</f>
        <v>50</v>
      </c>
      <c r="G22" s="141" t="s">
        <v>1606</v>
      </c>
      <c r="H22" s="141" t="s">
        <v>1606</v>
      </c>
      <c r="I22" s="141" t="s">
        <v>1606</v>
      </c>
      <c r="J22" s="141" t="s">
        <v>1606</v>
      </c>
      <c r="K22" s="100"/>
      <c r="L22" s="100">
        <v>2</v>
      </c>
      <c r="M22" s="100">
        <v>0</v>
      </c>
      <c r="N22" s="100">
        <v>1</v>
      </c>
      <c r="O22" s="96"/>
      <c r="P22" s="96"/>
      <c r="Q22" s="96"/>
      <c r="R22" s="102"/>
      <c r="S22" s="100"/>
      <c r="T22" s="100"/>
      <c r="U22" s="100"/>
      <c r="V22" s="100"/>
      <c r="W22" s="100"/>
      <c r="X22" s="141"/>
      <c r="Y22" s="141"/>
      <c r="Z22" s="141"/>
      <c r="AA22" s="141"/>
      <c r="AB22" s="96"/>
      <c r="AC22" s="96"/>
      <c r="AD22" s="96"/>
      <c r="AE22" s="96"/>
      <c r="AF22" s="96"/>
      <c r="AG22" s="96"/>
      <c r="AH22" s="96"/>
    </row>
    <row r="23" spans="2:34" x14ac:dyDescent="0.25">
      <c r="C23" s="102"/>
      <c r="D23" s="102" t="s">
        <v>1604</v>
      </c>
      <c r="E23" s="100">
        <v>23</v>
      </c>
      <c r="F23" s="95">
        <f t="shared" si="0"/>
        <v>29</v>
      </c>
      <c r="G23" s="141" t="s">
        <v>1606</v>
      </c>
      <c r="H23" s="141" t="s">
        <v>1606</v>
      </c>
      <c r="I23" s="141" t="s">
        <v>1606</v>
      </c>
      <c r="J23" s="141" t="s">
        <v>1606</v>
      </c>
      <c r="K23" s="100"/>
      <c r="L23" s="100">
        <v>20</v>
      </c>
      <c r="M23" s="100">
        <v>16</v>
      </c>
      <c r="N23" s="100">
        <v>5</v>
      </c>
      <c r="O23" s="96"/>
      <c r="P23" s="96"/>
      <c r="Q23" s="96"/>
      <c r="R23" s="102"/>
      <c r="S23" s="100"/>
      <c r="T23" s="100"/>
      <c r="U23" s="100"/>
      <c r="V23" s="100"/>
      <c r="W23" s="100"/>
      <c r="X23" s="141"/>
      <c r="Y23" s="141"/>
      <c r="Z23" s="141"/>
      <c r="AA23" s="141"/>
      <c r="AB23" s="96"/>
      <c r="AC23" s="96"/>
      <c r="AD23" s="96"/>
      <c r="AE23" s="96"/>
      <c r="AF23" s="96"/>
      <c r="AG23" s="96"/>
      <c r="AH23" s="96"/>
    </row>
    <row r="24" spans="2:34" x14ac:dyDescent="0.25">
      <c r="C24" s="102"/>
      <c r="D24" s="102" t="s">
        <v>1605</v>
      </c>
      <c r="E24" s="100">
        <v>10</v>
      </c>
      <c r="F24" s="95">
        <f t="shared" si="0"/>
        <v>42</v>
      </c>
      <c r="G24" s="141" t="s">
        <v>1606</v>
      </c>
      <c r="H24" s="141" t="s">
        <v>1606</v>
      </c>
      <c r="I24" s="141" t="s">
        <v>1606</v>
      </c>
      <c r="J24" s="141" t="s">
        <v>1606</v>
      </c>
      <c r="K24" s="100"/>
      <c r="L24" s="100">
        <v>8</v>
      </c>
      <c r="M24" s="100">
        <v>6</v>
      </c>
      <c r="N24" s="100">
        <v>1</v>
      </c>
      <c r="O24" s="96"/>
      <c r="P24" s="96"/>
      <c r="Q24" s="102"/>
      <c r="R24" s="102"/>
      <c r="S24" s="100"/>
      <c r="T24" s="100"/>
      <c r="U24" s="100"/>
      <c r="V24" s="100"/>
      <c r="W24" s="100"/>
      <c r="X24" s="141"/>
      <c r="Y24" s="141"/>
      <c r="Z24" s="141"/>
      <c r="AA24" s="141"/>
      <c r="AB24" s="96"/>
      <c r="AC24" s="96"/>
      <c r="AD24" s="96"/>
      <c r="AE24" s="96"/>
      <c r="AF24" s="96"/>
      <c r="AG24" s="96"/>
      <c r="AH24" s="96"/>
    </row>
    <row r="25" spans="2:34" x14ac:dyDescent="0.25">
      <c r="B25" s="96" t="s">
        <v>1543</v>
      </c>
      <c r="C25" s="96"/>
      <c r="D25" s="96"/>
      <c r="O25" s="101"/>
      <c r="P25" s="101"/>
      <c r="Q25" s="101"/>
    </row>
    <row r="26" spans="2:34" x14ac:dyDescent="0.25">
      <c r="B26" s="96"/>
      <c r="C26" s="96"/>
      <c r="D26" s="139" t="s">
        <v>1582</v>
      </c>
      <c r="E26" s="100">
        <v>8</v>
      </c>
      <c r="F26" s="95">
        <v>44</v>
      </c>
      <c r="G26" s="101">
        <v>2</v>
      </c>
      <c r="H26" s="101">
        <v>1</v>
      </c>
      <c r="I26" s="101">
        <v>2</v>
      </c>
      <c r="J26" s="101">
        <v>3</v>
      </c>
      <c r="K26" s="101"/>
      <c r="L26" s="101">
        <v>8</v>
      </c>
      <c r="M26" s="101">
        <v>7</v>
      </c>
      <c r="N26" s="101">
        <v>1</v>
      </c>
      <c r="O26" s="101"/>
      <c r="P26" s="101"/>
      <c r="Q26" s="101"/>
    </row>
    <row r="27" spans="2:34" x14ac:dyDescent="0.25">
      <c r="B27" s="96"/>
      <c r="C27" s="96"/>
      <c r="D27" s="139" t="s">
        <v>1583</v>
      </c>
      <c r="E27" s="100">
        <v>32</v>
      </c>
      <c r="F27" s="95">
        <v>20</v>
      </c>
      <c r="G27" s="101">
        <v>12</v>
      </c>
      <c r="H27" s="101">
        <v>1</v>
      </c>
      <c r="I27" s="101">
        <v>11</v>
      </c>
      <c r="J27" s="101">
        <v>8</v>
      </c>
      <c r="K27" s="101"/>
      <c r="L27" s="101">
        <v>29</v>
      </c>
      <c r="M27" s="101">
        <v>24</v>
      </c>
      <c r="N27" s="101">
        <v>8</v>
      </c>
      <c r="O27" s="101"/>
      <c r="P27" s="101"/>
      <c r="Q27" s="101"/>
    </row>
    <row r="28" spans="2:34" x14ac:dyDescent="0.25">
      <c r="B28" s="96"/>
      <c r="C28" s="96"/>
      <c r="D28" s="139" t="s">
        <v>1581</v>
      </c>
      <c r="E28" s="100">
        <v>41</v>
      </c>
      <c r="F28" s="95">
        <v>11</v>
      </c>
      <c r="G28" s="101">
        <v>13</v>
      </c>
      <c r="H28" s="101">
        <v>2</v>
      </c>
      <c r="I28" s="101">
        <v>18</v>
      </c>
      <c r="J28" s="101">
        <v>8</v>
      </c>
      <c r="K28" s="101"/>
      <c r="L28" s="101">
        <v>36</v>
      </c>
      <c r="M28" s="101">
        <v>29</v>
      </c>
      <c r="N28" s="101">
        <v>9</v>
      </c>
      <c r="O28" s="101"/>
      <c r="P28" s="101"/>
      <c r="Q28" s="101"/>
    </row>
    <row r="29" spans="2:34" x14ac:dyDescent="0.25">
      <c r="B29" s="96"/>
      <c r="C29" s="96"/>
      <c r="D29" s="139" t="s">
        <v>1375</v>
      </c>
      <c r="E29" s="100">
        <v>43</v>
      </c>
      <c r="F29" s="95">
        <v>9</v>
      </c>
      <c r="G29" s="101">
        <v>13</v>
      </c>
      <c r="H29" s="101">
        <v>2</v>
      </c>
      <c r="I29" s="101">
        <v>20</v>
      </c>
      <c r="J29" s="101">
        <v>8</v>
      </c>
      <c r="K29" s="101"/>
      <c r="L29" s="101">
        <v>37</v>
      </c>
      <c r="M29" s="101">
        <v>31</v>
      </c>
      <c r="N29" s="101">
        <v>9</v>
      </c>
      <c r="O29" s="101"/>
      <c r="P29" s="101"/>
      <c r="Q29" s="101"/>
    </row>
    <row r="30" spans="2:34" x14ac:dyDescent="0.25">
      <c r="B30" s="96"/>
      <c r="C30" s="96"/>
      <c r="D30" s="139" t="s">
        <v>1546</v>
      </c>
      <c r="E30" s="100">
        <v>33</v>
      </c>
      <c r="F30" s="95">
        <v>19</v>
      </c>
      <c r="G30" s="101">
        <v>9</v>
      </c>
      <c r="H30" s="101">
        <v>2</v>
      </c>
      <c r="I30" s="101">
        <v>15</v>
      </c>
      <c r="J30" s="101">
        <v>7</v>
      </c>
      <c r="K30" s="101"/>
      <c r="L30" s="101">
        <v>27</v>
      </c>
      <c r="M30" s="101">
        <v>22</v>
      </c>
      <c r="N30" s="101">
        <v>7</v>
      </c>
      <c r="O30" s="101"/>
      <c r="P30" s="101"/>
      <c r="Q30" s="101"/>
    </row>
    <row r="31" spans="2:34" x14ac:dyDescent="0.25">
      <c r="B31" s="96" t="s">
        <v>1768</v>
      </c>
      <c r="C31" s="96"/>
      <c r="E31" s="152"/>
      <c r="F31" s="95"/>
      <c r="G31" s="150"/>
      <c r="H31" s="150"/>
      <c r="I31" s="150"/>
      <c r="J31" s="150"/>
      <c r="K31" s="150"/>
      <c r="L31" s="151"/>
      <c r="M31" s="151"/>
      <c r="N31" s="151"/>
      <c r="O31" s="150"/>
      <c r="P31" s="150"/>
      <c r="Q31" s="150"/>
    </row>
    <row r="32" spans="2:34" x14ac:dyDescent="0.25">
      <c r="B32" s="96"/>
      <c r="C32" s="96"/>
      <c r="D32" s="139" t="s">
        <v>1769</v>
      </c>
      <c r="E32" s="157">
        <v>0.45</v>
      </c>
      <c r="F32" s="95">
        <v>30</v>
      </c>
      <c r="G32" s="153" t="s">
        <v>1535</v>
      </c>
      <c r="H32" s="153" t="s">
        <v>1535</v>
      </c>
      <c r="I32" s="153" t="s">
        <v>1535</v>
      </c>
      <c r="J32" s="153" t="s">
        <v>1535</v>
      </c>
      <c r="K32" s="153" t="s">
        <v>1535</v>
      </c>
      <c r="L32" s="153" t="s">
        <v>1535</v>
      </c>
      <c r="M32" s="153" t="s">
        <v>1535</v>
      </c>
      <c r="N32" s="153" t="s">
        <v>1535</v>
      </c>
      <c r="O32" s="150"/>
      <c r="P32" s="150"/>
      <c r="Q32" s="150"/>
    </row>
    <row r="33" spans="2:34" x14ac:dyDescent="0.25">
      <c r="B33" s="96"/>
      <c r="C33" s="96"/>
      <c r="D33" s="139" t="s">
        <v>1770</v>
      </c>
      <c r="E33" s="157">
        <v>0.55000000000000004</v>
      </c>
      <c r="F33" s="95">
        <v>30</v>
      </c>
      <c r="G33" s="153" t="s">
        <v>1535</v>
      </c>
      <c r="H33" s="153" t="s">
        <v>1535</v>
      </c>
      <c r="I33" s="153" t="s">
        <v>1535</v>
      </c>
      <c r="J33" s="153" t="s">
        <v>1535</v>
      </c>
      <c r="K33" s="153" t="s">
        <v>1535</v>
      </c>
      <c r="L33" s="153" t="s">
        <v>1535</v>
      </c>
      <c r="M33" s="153" t="s">
        <v>1535</v>
      </c>
      <c r="N33" s="153" t="s">
        <v>1535</v>
      </c>
      <c r="O33" s="150"/>
      <c r="P33" s="150"/>
      <c r="Q33" s="150"/>
    </row>
    <row r="34" spans="2:34" x14ac:dyDescent="0.25">
      <c r="B34" s="96" t="s">
        <v>1771</v>
      </c>
      <c r="C34" s="96"/>
      <c r="D34" s="139"/>
      <c r="E34" s="157"/>
      <c r="F34" s="95"/>
      <c r="G34" s="158"/>
      <c r="H34" s="158"/>
      <c r="I34" s="158"/>
      <c r="J34" s="158"/>
      <c r="K34" s="158"/>
      <c r="L34" s="158"/>
      <c r="M34" s="158"/>
      <c r="N34" s="158"/>
      <c r="O34" s="150"/>
      <c r="P34" s="150"/>
      <c r="Q34" s="150"/>
    </row>
    <row r="35" spans="2:34" x14ac:dyDescent="0.25">
      <c r="B35" s="96"/>
      <c r="C35" s="96"/>
      <c r="D35" s="139" t="s">
        <v>1772</v>
      </c>
      <c r="E35" s="157">
        <v>0.46</v>
      </c>
      <c r="F35" s="95">
        <v>22</v>
      </c>
      <c r="G35" s="153" t="s">
        <v>1535</v>
      </c>
      <c r="H35" s="153" t="s">
        <v>1535</v>
      </c>
      <c r="I35" s="153" t="s">
        <v>1535</v>
      </c>
      <c r="J35" s="153" t="s">
        <v>1535</v>
      </c>
      <c r="K35" s="158"/>
      <c r="L35" s="158">
        <v>24</v>
      </c>
      <c r="M35" s="158">
        <v>16</v>
      </c>
      <c r="N35" s="158">
        <v>7</v>
      </c>
      <c r="O35" s="150"/>
      <c r="P35" s="150"/>
      <c r="Q35" s="150"/>
    </row>
    <row r="36" spans="2:34" x14ac:dyDescent="0.25">
      <c r="B36" s="96"/>
      <c r="C36" s="96"/>
      <c r="D36" s="139" t="s">
        <v>1773</v>
      </c>
      <c r="E36" s="157">
        <v>0.44</v>
      </c>
      <c r="F36" s="95">
        <v>25</v>
      </c>
      <c r="G36" s="153" t="s">
        <v>1535</v>
      </c>
      <c r="H36" s="153" t="s">
        <v>1535</v>
      </c>
      <c r="I36" s="153" t="s">
        <v>1535</v>
      </c>
      <c r="J36" s="153" t="s">
        <v>1535</v>
      </c>
      <c r="K36" s="158"/>
      <c r="L36" s="158">
        <v>21</v>
      </c>
      <c r="M36" s="158">
        <v>13</v>
      </c>
      <c r="N36" s="158">
        <v>4</v>
      </c>
      <c r="O36" s="150"/>
      <c r="P36" s="150"/>
      <c r="Q36" s="150"/>
    </row>
    <row r="37" spans="2:34" x14ac:dyDescent="0.25">
      <c r="B37" s="96"/>
      <c r="C37" s="96"/>
      <c r="D37" s="139" t="s">
        <v>1774</v>
      </c>
      <c r="E37" s="157">
        <v>0.1</v>
      </c>
      <c r="F37" s="95">
        <v>38</v>
      </c>
      <c r="G37" s="153" t="s">
        <v>1535</v>
      </c>
      <c r="H37" s="153" t="s">
        <v>1535</v>
      </c>
      <c r="I37" s="153" t="s">
        <v>1535</v>
      </c>
      <c r="J37" s="153" t="s">
        <v>1535</v>
      </c>
      <c r="K37" s="158"/>
      <c r="L37" s="158">
        <v>5</v>
      </c>
      <c r="M37" s="158">
        <v>3</v>
      </c>
      <c r="N37" s="158">
        <v>1</v>
      </c>
      <c r="O37" s="150"/>
      <c r="P37" s="150"/>
      <c r="Q37" s="150"/>
    </row>
    <row r="38" spans="2:34" x14ac:dyDescent="0.25">
      <c r="B38" s="96"/>
      <c r="C38" s="96"/>
      <c r="D38" s="139"/>
      <c r="E38" s="100"/>
      <c r="F38" s="95"/>
      <c r="G38" s="307" t="s">
        <v>1610</v>
      </c>
      <c r="H38" s="307"/>
      <c r="I38" s="307"/>
      <c r="J38" s="307"/>
      <c r="K38" s="143"/>
      <c r="L38" s="307" t="s">
        <v>1609</v>
      </c>
      <c r="M38" s="307"/>
      <c r="N38" s="307"/>
      <c r="O38" s="101"/>
      <c r="P38" s="101"/>
      <c r="Q38" s="101"/>
    </row>
    <row r="39" spans="2:34" x14ac:dyDescent="0.25">
      <c r="B39" s="96" t="s">
        <v>1594</v>
      </c>
      <c r="C39" s="96"/>
      <c r="D39" s="139"/>
      <c r="E39" s="100">
        <v>40</v>
      </c>
      <c r="F39" s="95">
        <v>12</v>
      </c>
      <c r="G39" s="303" t="s">
        <v>1584</v>
      </c>
      <c r="H39" s="303"/>
      <c r="I39" s="303"/>
      <c r="J39" s="303"/>
      <c r="K39" s="101"/>
      <c r="L39" s="304">
        <v>53.3</v>
      </c>
      <c r="M39" s="304"/>
      <c r="N39" s="304"/>
      <c r="O39" s="101"/>
      <c r="P39" s="101"/>
      <c r="Q39" s="101"/>
    </row>
    <row r="40" spans="2:34" x14ac:dyDescent="0.25">
      <c r="B40" s="96" t="s">
        <v>1607</v>
      </c>
      <c r="C40" s="96"/>
      <c r="D40" s="96"/>
      <c r="E40" s="100">
        <v>52</v>
      </c>
      <c r="F40" s="95">
        <v>0</v>
      </c>
      <c r="G40" s="305" t="s">
        <v>1585</v>
      </c>
      <c r="H40" s="305"/>
      <c r="I40" s="305"/>
      <c r="J40" s="305"/>
      <c r="K40" s="96"/>
      <c r="L40" s="304">
        <v>82.4</v>
      </c>
      <c r="M40" s="304"/>
      <c r="N40" s="304"/>
      <c r="O40" s="96"/>
      <c r="P40" s="96"/>
      <c r="Q40" s="96"/>
      <c r="R40" s="96"/>
      <c r="S40" s="96"/>
      <c r="T40" s="96"/>
      <c r="U40" s="96"/>
      <c r="V40" s="96"/>
      <c r="W40" s="96"/>
      <c r="X40" s="96"/>
      <c r="Y40" s="96"/>
      <c r="Z40" s="96"/>
      <c r="AA40" s="96"/>
      <c r="AB40" s="96"/>
      <c r="AC40" s="96"/>
      <c r="AD40" s="96"/>
      <c r="AE40" s="96"/>
      <c r="AF40" s="96"/>
      <c r="AG40" s="96"/>
      <c r="AH40" s="96"/>
    </row>
    <row r="41" spans="2:34" x14ac:dyDescent="0.25">
      <c r="B41" s="96" t="s">
        <v>1608</v>
      </c>
      <c r="C41" s="96"/>
      <c r="D41" s="96"/>
      <c r="E41" s="100"/>
      <c r="F41" s="95"/>
      <c r="G41" s="100"/>
      <c r="H41" s="100"/>
      <c r="I41" s="100"/>
      <c r="J41" s="100"/>
      <c r="K41" s="100"/>
      <c r="L41" s="100"/>
      <c r="M41" s="100"/>
      <c r="N41" s="100"/>
      <c r="O41" s="96"/>
      <c r="P41" s="96"/>
      <c r="Q41" s="102"/>
      <c r="R41" s="102"/>
      <c r="S41" s="100"/>
      <c r="T41" s="100"/>
      <c r="U41" s="100"/>
      <c r="V41" s="100"/>
      <c r="W41" s="100"/>
      <c r="X41" s="141"/>
      <c r="Y41" s="141"/>
      <c r="Z41" s="141"/>
      <c r="AA41" s="141"/>
      <c r="AB41" s="96"/>
      <c r="AC41" s="96"/>
      <c r="AD41" s="96"/>
      <c r="AE41" s="96"/>
      <c r="AF41" s="96"/>
      <c r="AG41" s="96"/>
      <c r="AH41" s="96"/>
    </row>
    <row r="42" spans="2:34" x14ac:dyDescent="0.25">
      <c r="C42" s="102" t="s">
        <v>1578</v>
      </c>
      <c r="E42" s="100"/>
      <c r="F42" s="95"/>
      <c r="G42" s="100"/>
      <c r="H42" s="100"/>
      <c r="I42" s="100"/>
      <c r="J42" s="100"/>
      <c r="K42" s="100"/>
      <c r="L42" s="100"/>
      <c r="M42" s="100"/>
      <c r="N42" s="100"/>
      <c r="O42" s="96"/>
      <c r="P42" s="96"/>
      <c r="Q42" s="96"/>
      <c r="R42" s="96"/>
      <c r="S42" s="100"/>
      <c r="T42" s="100"/>
      <c r="U42" s="100"/>
      <c r="V42" s="100"/>
      <c r="W42" s="100"/>
      <c r="X42" s="96"/>
      <c r="Y42" s="96"/>
      <c r="Z42" s="96"/>
      <c r="AA42" s="96"/>
      <c r="AB42" s="96"/>
      <c r="AC42" s="96"/>
      <c r="AD42" s="96"/>
      <c r="AE42" s="96"/>
      <c r="AF42" s="96"/>
      <c r="AG42" s="96"/>
      <c r="AH42" s="96"/>
    </row>
    <row r="43" spans="2:34" x14ac:dyDescent="0.25">
      <c r="C43" s="96"/>
      <c r="D43" s="102" t="s">
        <v>1599</v>
      </c>
      <c r="E43" s="100">
        <v>42</v>
      </c>
      <c r="F43" s="95">
        <v>10</v>
      </c>
      <c r="G43" s="308" t="s">
        <v>1586</v>
      </c>
      <c r="H43" s="308"/>
      <c r="I43" s="308"/>
      <c r="J43" s="308"/>
      <c r="K43" s="141"/>
      <c r="L43" s="304">
        <v>16</v>
      </c>
      <c r="M43" s="304"/>
      <c r="N43" s="304"/>
      <c r="O43" s="96"/>
      <c r="P43" s="96"/>
      <c r="Q43" s="96"/>
      <c r="R43" s="96"/>
      <c r="S43" s="96"/>
      <c r="T43" s="96"/>
      <c r="U43" s="96"/>
      <c r="V43" s="96"/>
      <c r="W43" s="96"/>
      <c r="X43" s="96"/>
      <c r="Y43" s="96"/>
      <c r="Z43" s="96"/>
      <c r="AA43" s="96"/>
      <c r="AB43" s="96"/>
      <c r="AC43" s="96"/>
      <c r="AD43" s="96"/>
      <c r="AE43" s="96"/>
      <c r="AF43" s="96"/>
      <c r="AG43" s="96"/>
      <c r="AH43" s="96"/>
    </row>
    <row r="44" spans="2:34" x14ac:dyDescent="0.25">
      <c r="C44" s="96"/>
      <c r="D44" s="102" t="s">
        <v>1600</v>
      </c>
      <c r="E44" s="100">
        <v>32</v>
      </c>
      <c r="F44" s="95">
        <v>20</v>
      </c>
      <c r="G44" s="308" t="s">
        <v>1587</v>
      </c>
      <c r="H44" s="308"/>
      <c r="I44" s="308"/>
      <c r="J44" s="308"/>
      <c r="K44" s="141"/>
      <c r="L44" s="304">
        <v>40.49</v>
      </c>
      <c r="M44" s="304"/>
      <c r="N44" s="304"/>
      <c r="O44" s="96"/>
      <c r="P44" s="96"/>
      <c r="Q44" s="96"/>
      <c r="R44" s="96"/>
      <c r="S44" s="96"/>
      <c r="T44" s="96"/>
      <c r="U44" s="96"/>
      <c r="V44" s="96"/>
      <c r="W44" s="96"/>
      <c r="X44" s="96"/>
      <c r="Y44" s="96"/>
      <c r="Z44" s="96"/>
      <c r="AA44" s="96"/>
      <c r="AB44" s="96"/>
      <c r="AC44" s="96"/>
      <c r="AD44" s="96"/>
      <c r="AE44" s="96"/>
      <c r="AF44" s="96"/>
      <c r="AG44" s="96"/>
      <c r="AH44" s="96"/>
    </row>
    <row r="45" spans="2:34" x14ac:dyDescent="0.25">
      <c r="C45" s="96"/>
      <c r="D45" s="102" t="s">
        <v>1601</v>
      </c>
      <c r="E45" s="100">
        <v>10</v>
      </c>
      <c r="F45" s="95">
        <v>42</v>
      </c>
      <c r="G45" s="308" t="s">
        <v>1588</v>
      </c>
      <c r="H45" s="308"/>
      <c r="I45" s="308"/>
      <c r="J45" s="308"/>
      <c r="K45" s="141"/>
      <c r="L45" s="304">
        <v>28.33</v>
      </c>
      <c r="M45" s="304"/>
      <c r="N45" s="304"/>
      <c r="O45" s="96"/>
      <c r="P45" s="96"/>
      <c r="Q45" s="96"/>
      <c r="R45" s="96"/>
      <c r="S45" s="96"/>
      <c r="T45" s="96"/>
      <c r="U45" s="96"/>
      <c r="V45" s="96"/>
      <c r="W45" s="96"/>
      <c r="X45" s="96"/>
      <c r="Y45" s="96"/>
      <c r="Z45" s="96"/>
      <c r="AA45" s="96"/>
      <c r="AB45" s="96"/>
      <c r="AC45" s="96"/>
      <c r="AD45" s="96"/>
      <c r="AE45" s="96"/>
      <c r="AF45" s="96"/>
      <c r="AG45" s="96"/>
      <c r="AH45" s="96"/>
    </row>
    <row r="46" spans="2:34" ht="15" customHeight="1" x14ac:dyDescent="0.25">
      <c r="C46" s="102" t="s">
        <v>1579</v>
      </c>
      <c r="E46" s="100"/>
      <c r="F46" s="95"/>
      <c r="G46" s="100"/>
      <c r="H46" s="100"/>
      <c r="I46" s="100"/>
      <c r="J46" s="100"/>
      <c r="K46" s="100"/>
      <c r="L46" s="304"/>
      <c r="M46" s="304"/>
      <c r="N46" s="304"/>
      <c r="O46" s="96"/>
      <c r="P46" s="96"/>
      <c r="Q46" s="96"/>
    </row>
    <row r="47" spans="2:34" x14ac:dyDescent="0.25">
      <c r="C47" s="96"/>
      <c r="D47" s="102" t="s">
        <v>1599</v>
      </c>
      <c r="E47" s="100">
        <v>46</v>
      </c>
      <c r="F47" s="95">
        <v>6</v>
      </c>
      <c r="G47" s="308" t="s">
        <v>1589</v>
      </c>
      <c r="H47" s="308"/>
      <c r="I47" s="308"/>
      <c r="J47" s="308"/>
      <c r="K47" s="141"/>
      <c r="L47" s="304">
        <v>21.08</v>
      </c>
      <c r="M47" s="304"/>
      <c r="N47" s="304"/>
      <c r="O47" s="96"/>
      <c r="P47" s="96"/>
      <c r="Q47" s="96"/>
    </row>
    <row r="48" spans="2:34" x14ac:dyDescent="0.25">
      <c r="C48" s="96"/>
      <c r="D48" s="102" t="s">
        <v>1600</v>
      </c>
      <c r="E48" s="100">
        <v>36</v>
      </c>
      <c r="F48" s="95">
        <v>16</v>
      </c>
      <c r="G48" s="308" t="s">
        <v>1590</v>
      </c>
      <c r="H48" s="308"/>
      <c r="I48" s="308"/>
      <c r="J48" s="308"/>
      <c r="K48" s="141"/>
      <c r="L48" s="304">
        <v>49.41</v>
      </c>
      <c r="M48" s="304"/>
      <c r="N48" s="304"/>
      <c r="O48" s="96"/>
      <c r="P48" s="96"/>
      <c r="Q48" s="96"/>
    </row>
    <row r="49" spans="2:45" x14ac:dyDescent="0.25">
      <c r="C49" s="96"/>
      <c r="D49" s="102" t="s">
        <v>1601</v>
      </c>
      <c r="E49" s="100">
        <v>11</v>
      </c>
      <c r="F49" s="95">
        <v>41</v>
      </c>
      <c r="G49" s="308" t="s">
        <v>1591</v>
      </c>
      <c r="H49" s="308"/>
      <c r="I49" s="308"/>
      <c r="J49" s="308"/>
      <c r="K49" s="141"/>
      <c r="L49" s="304">
        <v>37.03</v>
      </c>
      <c r="M49" s="304"/>
      <c r="N49" s="304"/>
      <c r="O49" s="96"/>
      <c r="P49" s="96"/>
      <c r="Q49" s="96"/>
    </row>
    <row r="50" spans="2:45" x14ac:dyDescent="0.25">
      <c r="B50" s="97" t="s">
        <v>1538</v>
      </c>
      <c r="C50" s="97"/>
      <c r="D50" s="97"/>
      <c r="E50" s="130">
        <v>52</v>
      </c>
      <c r="F50" s="130"/>
      <c r="G50" s="130"/>
      <c r="H50" s="130"/>
      <c r="I50" s="130"/>
      <c r="J50" s="130"/>
      <c r="K50" s="130"/>
      <c r="L50" s="130"/>
      <c r="M50" s="130"/>
      <c r="N50" s="130"/>
      <c r="O50" s="96"/>
      <c r="P50" s="96"/>
      <c r="Q50" s="96"/>
    </row>
    <row r="51" spans="2:45" ht="29.25" customHeight="1" x14ac:dyDescent="0.25">
      <c r="B51" s="289" t="s">
        <v>1593</v>
      </c>
      <c r="C51" s="289"/>
      <c r="D51" s="289"/>
      <c r="E51" s="289"/>
      <c r="F51" s="289"/>
      <c r="G51" s="289"/>
      <c r="H51" s="289"/>
      <c r="I51" s="289"/>
      <c r="J51" s="289"/>
      <c r="K51" s="289"/>
      <c r="L51" s="289"/>
      <c r="M51" s="289"/>
      <c r="N51" s="289"/>
      <c r="O51" s="142"/>
      <c r="P51" s="142"/>
      <c r="Q51" s="140"/>
      <c r="R51" s="140"/>
      <c r="S51" s="96"/>
      <c r="AF51" s="96" t="s">
        <v>1563</v>
      </c>
      <c r="AG51" s="99" t="s">
        <v>1574</v>
      </c>
      <c r="AH51" s="124">
        <v>28.245255255255302</v>
      </c>
      <c r="AI51" s="124">
        <v>2.97604949061177</v>
      </c>
      <c r="AJ51" s="124"/>
      <c r="AK51" s="124"/>
      <c r="AL51" s="124">
        <v>36.361801801801803</v>
      </c>
      <c r="AM51" s="124">
        <v>2.9811013090827698</v>
      </c>
      <c r="AN51" s="124"/>
      <c r="AO51" s="124"/>
      <c r="AP51" s="124">
        <v>1.0661861861861901</v>
      </c>
      <c r="AQ51" s="124">
        <v>1.6064048093215499</v>
      </c>
      <c r="AR51" s="124"/>
      <c r="AS51" s="124"/>
    </row>
    <row r="52" spans="2:45" x14ac:dyDescent="0.25">
      <c r="S52" s="96"/>
      <c r="AF52" s="96"/>
      <c r="AG52" s="99" t="s">
        <v>1575</v>
      </c>
      <c r="AH52" s="124">
        <v>27.498794642857099</v>
      </c>
      <c r="AI52" s="124">
        <v>2.6272565414370601</v>
      </c>
      <c r="AJ52" s="124"/>
      <c r="AK52" s="124"/>
      <c r="AL52" s="124">
        <v>35.314300595238102</v>
      </c>
      <c r="AM52" s="124">
        <v>3.15371159121998</v>
      </c>
      <c r="AN52" s="124"/>
      <c r="AO52" s="124"/>
      <c r="AP52" s="124">
        <v>0.37470238095238001</v>
      </c>
      <c r="AQ52" s="124">
        <v>1.0407772779717801</v>
      </c>
      <c r="AR52" s="124"/>
      <c r="AS52" s="124"/>
    </row>
    <row r="53" spans="2:45" x14ac:dyDescent="0.25">
      <c r="S53" s="96"/>
      <c r="T53" s="103"/>
      <c r="AF53" s="96"/>
      <c r="AG53" s="99" t="s">
        <v>1553</v>
      </c>
      <c r="AH53" s="124">
        <v>0.24824364723467801</v>
      </c>
      <c r="AI53" s="124">
        <v>1.94099145608268</v>
      </c>
      <c r="AJ53" s="124">
        <v>9.6290449923800106E-2</v>
      </c>
      <c r="AK53" s="124">
        <v>9.4828140874550201E-2</v>
      </c>
      <c r="AL53" s="124">
        <v>0.36304185351270601</v>
      </c>
      <c r="AM53" s="124">
        <v>1.51220638850488</v>
      </c>
      <c r="AN53" s="124">
        <v>0.16579426962705801</v>
      </c>
      <c r="AO53" s="124">
        <v>0.16322596574826301</v>
      </c>
      <c r="AP53" s="124">
        <v>0.77894618834080698</v>
      </c>
      <c r="AQ53" s="124">
        <v>1.17067551692144</v>
      </c>
      <c r="AR53" s="124">
        <v>0.14353940056668199</v>
      </c>
      <c r="AS53" s="124">
        <v>0.14208009256523199</v>
      </c>
    </row>
    <row r="54" spans="2:45" x14ac:dyDescent="0.25">
      <c r="B54" s="291" t="s">
        <v>1551</v>
      </c>
      <c r="C54" s="291"/>
      <c r="D54" s="291"/>
      <c r="E54" s="291"/>
      <c r="F54" s="291"/>
      <c r="G54" s="291"/>
      <c r="H54" s="291"/>
      <c r="I54" s="291"/>
      <c r="J54" s="291"/>
      <c r="K54" s="291"/>
      <c r="L54" s="291"/>
      <c r="M54" s="291"/>
      <c r="N54" s="291"/>
      <c r="S54" s="96"/>
      <c r="T54" s="103"/>
      <c r="U54" s="94" t="s">
        <v>1552</v>
      </c>
      <c r="V54" s="94"/>
      <c r="W54" s="94"/>
      <c r="X54" s="94"/>
    </row>
    <row r="55" spans="2:45" x14ac:dyDescent="0.25">
      <c r="B55" s="309" t="s">
        <v>1802</v>
      </c>
      <c r="C55" s="301"/>
      <c r="D55" s="301"/>
      <c r="E55" s="309" t="s">
        <v>1798</v>
      </c>
      <c r="F55" s="309" t="s">
        <v>1800</v>
      </c>
      <c r="G55" s="310" t="s">
        <v>1797</v>
      </c>
      <c r="H55" s="306"/>
      <c r="I55" s="306"/>
      <c r="J55" s="306"/>
      <c r="K55" s="144"/>
      <c r="L55" s="310" t="s">
        <v>1796</v>
      </c>
      <c r="M55" s="306"/>
      <c r="N55" s="306"/>
      <c r="S55" s="96"/>
      <c r="T55" s="132"/>
      <c r="U55" s="136" t="s">
        <v>1543</v>
      </c>
      <c r="V55" s="300" t="s">
        <v>1544</v>
      </c>
      <c r="W55" s="300"/>
      <c r="X55" s="300"/>
      <c r="Y55" s="300"/>
      <c r="Z55" s="125"/>
      <c r="AA55" s="300" t="s">
        <v>1545</v>
      </c>
      <c r="AB55" s="300"/>
      <c r="AC55" s="300"/>
    </row>
    <row r="56" spans="2:45" ht="15" customHeight="1" x14ac:dyDescent="0.25">
      <c r="B56" s="302"/>
      <c r="C56" s="302"/>
      <c r="D56" s="302"/>
      <c r="E56" s="302"/>
      <c r="F56" s="302"/>
      <c r="G56" s="145">
        <v>1</v>
      </c>
      <c r="H56" s="145">
        <v>2</v>
      </c>
      <c r="I56" s="145">
        <v>3</v>
      </c>
      <c r="J56" s="145">
        <v>4</v>
      </c>
      <c r="K56" s="145"/>
      <c r="L56" s="145">
        <v>1</v>
      </c>
      <c r="M56" s="145">
        <v>2</v>
      </c>
      <c r="N56" s="145">
        <v>3</v>
      </c>
      <c r="S56" s="96"/>
      <c r="T56" s="135"/>
      <c r="U56" s="137"/>
      <c r="V56" s="126">
        <v>1</v>
      </c>
      <c r="W56" s="126">
        <v>2</v>
      </c>
      <c r="X56" s="126">
        <v>3</v>
      </c>
      <c r="Y56" s="126">
        <v>4</v>
      </c>
      <c r="Z56" s="126"/>
      <c r="AA56" s="126">
        <v>1</v>
      </c>
      <c r="AB56" s="126">
        <v>2</v>
      </c>
      <c r="AC56" s="126">
        <v>3</v>
      </c>
      <c r="AE56" s="135"/>
      <c r="AF56" s="298" t="s">
        <v>1793</v>
      </c>
      <c r="AG56" s="298"/>
      <c r="AH56" s="298"/>
      <c r="AI56" s="298"/>
      <c r="AJ56" s="298"/>
      <c r="AK56" s="298"/>
      <c r="AL56" s="298"/>
      <c r="AM56" s="298"/>
      <c r="AN56" s="298"/>
      <c r="AO56" s="298"/>
      <c r="AP56" s="298"/>
      <c r="AQ56" s="298"/>
      <c r="AR56" s="298"/>
      <c r="AS56" s="298"/>
    </row>
    <row r="57" spans="2:45" s="95" customFormat="1" ht="15" customHeight="1" x14ac:dyDescent="0.25">
      <c r="B57" s="175" t="s">
        <v>1779</v>
      </c>
      <c r="C57" s="98"/>
      <c r="D57" s="98"/>
      <c r="E57" s="173"/>
      <c r="G57" s="125"/>
      <c r="H57" s="125"/>
      <c r="I57" s="125"/>
      <c r="J57" s="125"/>
      <c r="K57" s="125"/>
      <c r="L57" s="125"/>
      <c r="M57" s="125"/>
      <c r="N57" s="125"/>
      <c r="O57" s="93"/>
      <c r="P57" s="93"/>
      <c r="Q57" s="93"/>
      <c r="R57" s="93"/>
      <c r="S57" s="96"/>
      <c r="T57" s="132" t="s">
        <v>1595</v>
      </c>
      <c r="U57" s="136"/>
      <c r="V57" s="101"/>
      <c r="W57" s="101"/>
      <c r="X57" s="101"/>
      <c r="Y57" s="101"/>
      <c r="Z57" s="101"/>
      <c r="AA57" s="101"/>
      <c r="AB57" s="101"/>
      <c r="AC57" s="101"/>
      <c r="AD57" s="93"/>
      <c r="AE57" s="93"/>
      <c r="AF57" s="282" t="s">
        <v>1560</v>
      </c>
      <c r="AG57" s="282" t="s">
        <v>1550</v>
      </c>
      <c r="AH57" s="297" t="s">
        <v>1548</v>
      </c>
      <c r="AI57" s="297"/>
      <c r="AJ57" s="282" t="s">
        <v>1290</v>
      </c>
      <c r="AK57" s="282" t="s">
        <v>1547</v>
      </c>
      <c r="AL57" s="297" t="s">
        <v>1549</v>
      </c>
      <c r="AM57" s="297"/>
      <c r="AN57" s="282" t="s">
        <v>1290</v>
      </c>
      <c r="AO57" s="282" t="s">
        <v>1547</v>
      </c>
      <c r="AP57" s="297" t="s">
        <v>1775</v>
      </c>
      <c r="AQ57" s="297"/>
      <c r="AR57" s="282" t="s">
        <v>1290</v>
      </c>
      <c r="AS57" s="282" t="s">
        <v>1547</v>
      </c>
    </row>
    <row r="58" spans="2:45" s="95" customFormat="1" ht="15" customHeight="1" x14ac:dyDescent="0.25">
      <c r="B58" s="93"/>
      <c r="C58" s="96"/>
      <c r="D58" s="160">
        <v>2010</v>
      </c>
      <c r="E58" s="171">
        <v>3</v>
      </c>
      <c r="F58" s="95">
        <v>0</v>
      </c>
      <c r="G58" s="170">
        <v>0</v>
      </c>
      <c r="H58" s="170">
        <v>0</v>
      </c>
      <c r="I58" s="170">
        <v>2</v>
      </c>
      <c r="J58" s="170">
        <v>0</v>
      </c>
      <c r="K58" s="170"/>
      <c r="L58" s="170">
        <v>1</v>
      </c>
      <c r="M58" s="170">
        <v>2</v>
      </c>
      <c r="N58" s="170">
        <v>1</v>
      </c>
      <c r="O58" s="93"/>
      <c r="P58" s="93"/>
      <c r="Q58" s="93"/>
      <c r="R58" s="93"/>
      <c r="S58" s="140"/>
      <c r="T58" s="131"/>
      <c r="U58" s="99">
        <v>2010</v>
      </c>
      <c r="V58" s="101">
        <v>0</v>
      </c>
      <c r="W58" s="101">
        <v>0</v>
      </c>
      <c r="X58" s="101">
        <v>2</v>
      </c>
      <c r="Y58" s="101">
        <v>0</v>
      </c>
      <c r="Z58" s="101"/>
      <c r="AA58" s="101">
        <v>1</v>
      </c>
      <c r="AB58" s="101">
        <v>2</v>
      </c>
      <c r="AC58" s="101">
        <v>1</v>
      </c>
      <c r="AD58" s="93"/>
      <c r="AE58" s="93"/>
      <c r="AF58" s="283"/>
      <c r="AG58" s="283"/>
      <c r="AH58" s="123" t="s">
        <v>29</v>
      </c>
      <c r="AI58" s="123" t="s">
        <v>1387</v>
      </c>
      <c r="AJ58" s="283"/>
      <c r="AK58" s="283"/>
      <c r="AL58" s="123" t="s">
        <v>29</v>
      </c>
      <c r="AM58" s="123" t="s">
        <v>1387</v>
      </c>
      <c r="AN58" s="283"/>
      <c r="AO58" s="283"/>
      <c r="AP58" s="123" t="s">
        <v>29</v>
      </c>
      <c r="AQ58" s="123" t="s">
        <v>1387</v>
      </c>
      <c r="AR58" s="283"/>
      <c r="AS58" s="283"/>
    </row>
    <row r="59" spans="2:45" ht="15" customHeight="1" x14ac:dyDescent="0.25">
      <c r="C59" s="96"/>
      <c r="D59" s="160">
        <v>2011</v>
      </c>
      <c r="E59" s="171">
        <v>4</v>
      </c>
      <c r="F59" s="95">
        <v>0</v>
      </c>
      <c r="G59" s="170">
        <v>2</v>
      </c>
      <c r="H59" s="170">
        <v>0</v>
      </c>
      <c r="I59" s="170">
        <v>1</v>
      </c>
      <c r="J59" s="170">
        <v>1</v>
      </c>
      <c r="K59" s="170"/>
      <c r="L59" s="170">
        <v>3</v>
      </c>
      <c r="M59" s="170">
        <v>3</v>
      </c>
      <c r="N59" s="170">
        <v>0</v>
      </c>
      <c r="T59" s="131"/>
      <c r="U59" s="99">
        <v>2011</v>
      </c>
      <c r="V59" s="101">
        <v>2</v>
      </c>
      <c r="W59" s="101">
        <v>0</v>
      </c>
      <c r="X59" s="101">
        <v>1</v>
      </c>
      <c r="Y59" s="101">
        <v>1</v>
      </c>
      <c r="Z59" s="101"/>
      <c r="AA59" s="101">
        <v>3</v>
      </c>
      <c r="AB59" s="101">
        <v>3</v>
      </c>
      <c r="AC59" s="101">
        <v>0</v>
      </c>
      <c r="AF59" s="98" t="s">
        <v>1561</v>
      </c>
      <c r="AG59" s="148" t="s">
        <v>1574</v>
      </c>
      <c r="AH59" s="128">
        <v>12.33</v>
      </c>
      <c r="AI59" s="128">
        <v>1.71</v>
      </c>
      <c r="AJ59" s="128"/>
      <c r="AK59" s="128"/>
      <c r="AL59" s="128">
        <v>18.260000000000002</v>
      </c>
      <c r="AM59" s="128">
        <v>1.87</v>
      </c>
      <c r="AN59" s="128"/>
      <c r="AO59" s="128"/>
      <c r="AP59" s="128">
        <v>4.07</v>
      </c>
      <c r="AQ59" s="128">
        <v>0.49</v>
      </c>
      <c r="AR59" s="128"/>
      <c r="AS59" s="128"/>
    </row>
    <row r="60" spans="2:45" ht="15" customHeight="1" x14ac:dyDescent="0.25">
      <c r="C60" s="96"/>
      <c r="D60" s="160">
        <v>2012</v>
      </c>
      <c r="E60" s="171">
        <v>6</v>
      </c>
      <c r="F60" s="95">
        <v>0</v>
      </c>
      <c r="G60" s="170">
        <v>3</v>
      </c>
      <c r="H60" s="170">
        <v>0</v>
      </c>
      <c r="I60" s="170">
        <v>2</v>
      </c>
      <c r="J60" s="170">
        <v>1</v>
      </c>
      <c r="K60" s="170"/>
      <c r="L60" s="170">
        <v>6</v>
      </c>
      <c r="M60" s="170">
        <v>3</v>
      </c>
      <c r="N60" s="170">
        <v>0</v>
      </c>
      <c r="T60" s="131"/>
      <c r="U60" s="99">
        <v>2012</v>
      </c>
      <c r="V60" s="101">
        <v>3</v>
      </c>
      <c r="W60" s="101">
        <v>0</v>
      </c>
      <c r="X60" s="101">
        <v>2</v>
      </c>
      <c r="Y60" s="101">
        <v>1</v>
      </c>
      <c r="Z60" s="101"/>
      <c r="AA60" s="101">
        <v>6</v>
      </c>
      <c r="AB60" s="101">
        <v>3</v>
      </c>
      <c r="AC60" s="101">
        <v>0</v>
      </c>
      <c r="AF60" s="96"/>
      <c r="AG60" s="99" t="s">
        <v>1575</v>
      </c>
      <c r="AH60" s="124">
        <v>11.51</v>
      </c>
      <c r="AI60" s="124">
        <v>1.64</v>
      </c>
      <c r="AJ60" s="124"/>
      <c r="AK60" s="124"/>
      <c r="AL60" s="124">
        <v>14.93</v>
      </c>
      <c r="AM60" s="124">
        <v>1.69</v>
      </c>
      <c r="AN60" s="124"/>
      <c r="AO60" s="124"/>
      <c r="AP60" s="124">
        <v>1.64</v>
      </c>
      <c r="AQ60" s="124">
        <v>0.48</v>
      </c>
      <c r="AR60" s="124"/>
      <c r="AS60" s="124"/>
    </row>
    <row r="61" spans="2:45" ht="15" customHeight="1" x14ac:dyDescent="0.25">
      <c r="C61" s="96"/>
      <c r="D61" s="160">
        <v>2013</v>
      </c>
      <c r="E61" s="170">
        <v>9</v>
      </c>
      <c r="F61" s="95">
        <v>0</v>
      </c>
      <c r="G61" s="170">
        <v>2</v>
      </c>
      <c r="H61" s="170">
        <v>0</v>
      </c>
      <c r="I61" s="170">
        <v>7</v>
      </c>
      <c r="J61" s="170">
        <v>0</v>
      </c>
      <c r="K61" s="170"/>
      <c r="L61" s="170">
        <v>8</v>
      </c>
      <c r="M61" s="170">
        <v>6</v>
      </c>
      <c r="N61" s="170">
        <v>1</v>
      </c>
      <c r="T61" s="131"/>
      <c r="U61" s="99">
        <v>2013</v>
      </c>
      <c r="V61" s="101">
        <v>2</v>
      </c>
      <c r="W61" s="101">
        <v>0</v>
      </c>
      <c r="X61" s="101">
        <v>7</v>
      </c>
      <c r="Y61" s="101">
        <v>0</v>
      </c>
      <c r="Z61" s="101"/>
      <c r="AA61" s="101">
        <v>8</v>
      </c>
      <c r="AB61" s="101">
        <v>6</v>
      </c>
      <c r="AC61" s="101">
        <v>1</v>
      </c>
      <c r="AF61" s="96"/>
      <c r="AG61" s="99" t="s">
        <v>1553</v>
      </c>
      <c r="AH61" s="124">
        <v>0.55000000000000004</v>
      </c>
      <c r="AI61" s="124">
        <v>0.78</v>
      </c>
      <c r="AJ61" s="124">
        <v>0.1</v>
      </c>
      <c r="AK61" s="124">
        <v>0.1</v>
      </c>
      <c r="AL61" s="124">
        <v>1.86</v>
      </c>
      <c r="AM61" s="124">
        <v>1.19</v>
      </c>
      <c r="AN61" s="124">
        <v>0.95</v>
      </c>
      <c r="AO61" s="124">
        <v>0.94</v>
      </c>
      <c r="AP61" s="124">
        <v>2.61</v>
      </c>
      <c r="AQ61" s="124">
        <v>1.04</v>
      </c>
      <c r="AR61" s="124">
        <v>0.82</v>
      </c>
      <c r="AS61" s="124">
        <v>0.81</v>
      </c>
    </row>
    <row r="62" spans="2:45" ht="15" customHeight="1" x14ac:dyDescent="0.25">
      <c r="C62" s="96"/>
      <c r="D62" s="160">
        <v>2014</v>
      </c>
      <c r="E62" s="170">
        <v>9</v>
      </c>
      <c r="F62" s="95">
        <v>0</v>
      </c>
      <c r="G62" s="170">
        <v>3</v>
      </c>
      <c r="H62" s="170">
        <v>2</v>
      </c>
      <c r="I62" s="170">
        <v>1</v>
      </c>
      <c r="J62" s="170">
        <v>3</v>
      </c>
      <c r="K62" s="170"/>
      <c r="L62" s="170">
        <v>7</v>
      </c>
      <c r="M62" s="170">
        <v>6</v>
      </c>
      <c r="N62" s="170">
        <v>2</v>
      </c>
      <c r="O62" s="95"/>
      <c r="P62" s="95"/>
      <c r="Q62" s="95"/>
      <c r="R62" s="95"/>
      <c r="T62" s="131"/>
      <c r="U62" s="99">
        <v>2014</v>
      </c>
      <c r="V62" s="101">
        <v>3</v>
      </c>
      <c r="W62" s="101">
        <v>2</v>
      </c>
      <c r="X62" s="101">
        <v>1</v>
      </c>
      <c r="Y62" s="101">
        <v>3</v>
      </c>
      <c r="Z62" s="101"/>
      <c r="AA62" s="101">
        <v>7</v>
      </c>
      <c r="AB62" s="101">
        <v>6</v>
      </c>
      <c r="AC62" s="101">
        <v>2</v>
      </c>
      <c r="AF62" s="96" t="s">
        <v>1565</v>
      </c>
      <c r="AG62" s="99" t="s">
        <v>1574</v>
      </c>
      <c r="AH62" s="124">
        <v>10.8739189189189</v>
      </c>
      <c r="AI62" s="124">
        <v>1.48840812489258</v>
      </c>
      <c r="AJ62" s="124"/>
      <c r="AK62" s="124"/>
      <c r="AL62" s="124">
        <v>17.5337237237237</v>
      </c>
      <c r="AM62" s="124">
        <v>1.78838056073925</v>
      </c>
      <c r="AN62" s="124"/>
      <c r="AO62" s="124"/>
      <c r="AP62" s="124">
        <v>2.3845795795795799</v>
      </c>
      <c r="AQ62" s="124">
        <v>0.43408610118643898</v>
      </c>
      <c r="AR62" s="124"/>
      <c r="AS62" s="124"/>
    </row>
    <row r="63" spans="2:45" ht="15" customHeight="1" x14ac:dyDescent="0.25">
      <c r="C63" s="96"/>
      <c r="D63" s="160">
        <v>2015</v>
      </c>
      <c r="E63" s="170">
        <v>9</v>
      </c>
      <c r="F63" s="95">
        <v>0</v>
      </c>
      <c r="G63" s="170">
        <v>2</v>
      </c>
      <c r="H63" s="170">
        <v>0</v>
      </c>
      <c r="I63" s="170">
        <v>4</v>
      </c>
      <c r="J63" s="170">
        <v>3</v>
      </c>
      <c r="K63" s="170"/>
      <c r="L63" s="170">
        <v>8</v>
      </c>
      <c r="M63" s="170">
        <v>8</v>
      </c>
      <c r="N63" s="170">
        <v>2</v>
      </c>
      <c r="O63" s="95"/>
      <c r="P63" s="95"/>
      <c r="Q63" s="95"/>
      <c r="R63" s="95"/>
      <c r="T63" s="131"/>
      <c r="U63" s="99">
        <v>2015</v>
      </c>
      <c r="V63" s="101">
        <v>2</v>
      </c>
      <c r="W63" s="101">
        <v>0</v>
      </c>
      <c r="X63" s="101">
        <v>4</v>
      </c>
      <c r="Y63" s="101">
        <v>3</v>
      </c>
      <c r="Z63" s="101"/>
      <c r="AA63" s="101">
        <v>8</v>
      </c>
      <c r="AB63" s="101">
        <v>8</v>
      </c>
      <c r="AC63" s="101">
        <v>2</v>
      </c>
      <c r="AF63" s="96"/>
      <c r="AG63" s="99" t="s">
        <v>1575</v>
      </c>
      <c r="AH63" s="124">
        <v>10.7279761904762</v>
      </c>
      <c r="AI63" s="124">
        <v>1.55035654981285</v>
      </c>
      <c r="AJ63" s="124"/>
      <c r="AK63" s="124"/>
      <c r="AL63" s="124">
        <v>15.4691666666667</v>
      </c>
      <c r="AM63" s="124">
        <v>1.6241358393626999</v>
      </c>
      <c r="AN63" s="124"/>
      <c r="AO63" s="124"/>
      <c r="AP63" s="124">
        <v>0.52601190476190496</v>
      </c>
      <c r="AQ63" s="124">
        <v>0.52963377624254404</v>
      </c>
      <c r="AR63" s="124"/>
      <c r="AS63" s="124"/>
    </row>
    <row r="64" spans="2:45" ht="15" customHeight="1" x14ac:dyDescent="0.25">
      <c r="C64" s="96"/>
      <c r="D64" s="160">
        <v>2016</v>
      </c>
      <c r="E64" s="170">
        <v>13</v>
      </c>
      <c r="F64" s="95">
        <v>0</v>
      </c>
      <c r="G64" s="170">
        <v>5</v>
      </c>
      <c r="H64" s="170">
        <v>0</v>
      </c>
      <c r="I64" s="170">
        <v>6</v>
      </c>
      <c r="J64" s="170">
        <v>2</v>
      </c>
      <c r="K64" s="170"/>
      <c r="L64" s="170">
        <v>13</v>
      </c>
      <c r="M64" s="170">
        <v>8</v>
      </c>
      <c r="N64" s="170">
        <v>4</v>
      </c>
      <c r="T64" s="131"/>
      <c r="U64" s="99">
        <v>2016</v>
      </c>
      <c r="V64" s="101">
        <v>5</v>
      </c>
      <c r="W64" s="101">
        <v>0</v>
      </c>
      <c r="X64" s="101">
        <v>6</v>
      </c>
      <c r="Y64" s="101">
        <v>2</v>
      </c>
      <c r="Z64" s="101"/>
      <c r="AA64" s="101">
        <v>13</v>
      </c>
      <c r="AB64" s="101">
        <v>8</v>
      </c>
      <c r="AC64" s="101">
        <v>4</v>
      </c>
      <c r="AD64" s="95"/>
      <c r="AE64" s="95"/>
      <c r="AF64" s="96"/>
      <c r="AG64" s="99" t="s">
        <v>1553</v>
      </c>
      <c r="AH64" s="124">
        <v>2.4536621823617401E-2</v>
      </c>
      <c r="AI64" s="124">
        <v>0.646466594880172</v>
      </c>
      <c r="AJ64" s="124">
        <v>0.15182868824342499</v>
      </c>
      <c r="AK64" s="124">
        <v>0.15132717164512599</v>
      </c>
      <c r="AL64" s="124">
        <v>0.95828101644245101</v>
      </c>
      <c r="AM64" s="124">
        <v>1.0337474096825601</v>
      </c>
      <c r="AN64" s="124">
        <v>2.6684977256436699</v>
      </c>
      <c r="AO64" s="124">
        <v>2.63510641922411</v>
      </c>
      <c r="AP64" s="124">
        <v>1.2114798206277999</v>
      </c>
      <c r="AQ64" s="124">
        <v>0.20675476689132799</v>
      </c>
      <c r="AR64" s="124">
        <v>2.2950735028557201</v>
      </c>
      <c r="AS64" s="124">
        <v>2.2651575663039498</v>
      </c>
    </row>
    <row r="65" spans="2:46" ht="15" customHeight="1" x14ac:dyDescent="0.25">
      <c r="B65" s="176" t="s">
        <v>1803</v>
      </c>
      <c r="C65" s="96"/>
      <c r="D65" s="96"/>
      <c r="E65" s="171"/>
      <c r="F65" s="95"/>
      <c r="G65" s="170"/>
      <c r="H65" s="170"/>
      <c r="I65" s="170"/>
      <c r="J65" s="170"/>
      <c r="K65" s="170"/>
      <c r="L65" s="170"/>
      <c r="M65" s="170"/>
      <c r="N65" s="170"/>
      <c r="T65" s="131" t="s">
        <v>1594</v>
      </c>
      <c r="U65" s="138"/>
      <c r="V65" s="101"/>
      <c r="W65" s="101"/>
      <c r="X65" s="101"/>
      <c r="Y65" s="101"/>
      <c r="Z65" s="101"/>
      <c r="AA65" s="101"/>
      <c r="AB65" s="101"/>
      <c r="AC65" s="101"/>
      <c r="AD65" s="95"/>
      <c r="AE65" s="95"/>
      <c r="AF65" s="96" t="s">
        <v>1562</v>
      </c>
      <c r="AG65" s="99" t="s">
        <v>1574</v>
      </c>
      <c r="AH65" s="124">
        <v>17.7272380952381</v>
      </c>
      <c r="AI65" s="124">
        <v>2.2583361447882702</v>
      </c>
      <c r="AJ65" s="124"/>
      <c r="AK65" s="124"/>
      <c r="AL65" s="124">
        <v>25.340761904761901</v>
      </c>
      <c r="AM65" s="124">
        <v>1.9039390246338801</v>
      </c>
      <c r="AN65" s="124"/>
      <c r="AO65" s="124"/>
      <c r="AP65" s="124">
        <v>7.6135238095238096</v>
      </c>
      <c r="AQ65" s="124">
        <v>1.2145362626670899</v>
      </c>
      <c r="AR65" s="124"/>
      <c r="AS65" s="124"/>
    </row>
    <row r="66" spans="2:46" ht="15" customHeight="1" x14ac:dyDescent="0.25">
      <c r="C66" s="96"/>
      <c r="D66" s="178" t="s">
        <v>1805</v>
      </c>
      <c r="E66" s="95">
        <v>13</v>
      </c>
      <c r="F66" s="95">
        <v>0</v>
      </c>
      <c r="G66" s="170">
        <v>3</v>
      </c>
      <c r="H66" s="170">
        <v>2</v>
      </c>
      <c r="I66" s="170">
        <v>6</v>
      </c>
      <c r="J66" s="170">
        <v>2</v>
      </c>
      <c r="K66" s="170"/>
      <c r="L66" s="170">
        <v>12</v>
      </c>
      <c r="M66" s="170">
        <v>8</v>
      </c>
      <c r="N66" s="170">
        <v>3</v>
      </c>
      <c r="T66" s="131"/>
      <c r="U66" s="139" t="s">
        <v>1582</v>
      </c>
      <c r="V66" s="101">
        <v>2</v>
      </c>
      <c r="W66" s="101">
        <v>1</v>
      </c>
      <c r="X66" s="101">
        <v>2</v>
      </c>
      <c r="Y66" s="101">
        <v>3</v>
      </c>
      <c r="Z66" s="101"/>
      <c r="AA66" s="101">
        <v>8</v>
      </c>
      <c r="AB66" s="101">
        <v>7</v>
      </c>
      <c r="AC66" s="101">
        <v>1</v>
      </c>
      <c r="AF66" s="96"/>
      <c r="AG66" s="99" t="s">
        <v>1575</v>
      </c>
      <c r="AH66" s="124">
        <v>18.0852475247525</v>
      </c>
      <c r="AI66" s="124">
        <v>2.33164710404936</v>
      </c>
      <c r="AJ66" s="124"/>
      <c r="AK66" s="124"/>
      <c r="AL66" s="124">
        <v>22.249009900990099</v>
      </c>
      <c r="AM66" s="124">
        <v>1.8306278341942499</v>
      </c>
      <c r="AN66" s="124"/>
      <c r="AO66" s="124"/>
      <c r="AP66" s="124">
        <v>4.1637623762376199</v>
      </c>
      <c r="AQ66" s="124">
        <v>1.36828698952898</v>
      </c>
      <c r="AR66" s="124"/>
      <c r="AS66" s="124"/>
    </row>
    <row r="67" spans="2:46" s="96" customFormat="1" ht="15" customHeight="1" x14ac:dyDescent="0.25">
      <c r="B67" s="93"/>
      <c r="D67" s="178" t="s">
        <v>1806</v>
      </c>
      <c r="E67" s="95">
        <v>4</v>
      </c>
      <c r="F67" s="95">
        <v>0</v>
      </c>
      <c r="G67" s="170">
        <v>2</v>
      </c>
      <c r="H67" s="170">
        <v>0</v>
      </c>
      <c r="I67" s="170">
        <v>1</v>
      </c>
      <c r="J67" s="170">
        <v>1</v>
      </c>
      <c r="K67" s="170"/>
      <c r="L67" s="170">
        <v>3</v>
      </c>
      <c r="M67" s="170">
        <v>3</v>
      </c>
      <c r="N67" s="170">
        <v>1</v>
      </c>
      <c r="O67" s="93"/>
      <c r="P67" s="93"/>
      <c r="Q67" s="93"/>
      <c r="R67" s="93"/>
      <c r="S67" s="93"/>
      <c r="T67" s="131"/>
      <c r="U67" s="139" t="s">
        <v>1583</v>
      </c>
      <c r="V67" s="101">
        <v>12</v>
      </c>
      <c r="W67" s="101">
        <v>1</v>
      </c>
      <c r="X67" s="101">
        <v>11</v>
      </c>
      <c r="Y67" s="101">
        <v>8</v>
      </c>
      <c r="Z67" s="101"/>
      <c r="AA67" s="101">
        <v>29</v>
      </c>
      <c r="AB67" s="101">
        <v>24</v>
      </c>
      <c r="AC67" s="101">
        <v>8</v>
      </c>
      <c r="AD67" s="93"/>
      <c r="AE67" s="93"/>
      <c r="AG67" s="99" t="s">
        <v>1553</v>
      </c>
      <c r="AH67" s="124">
        <v>0.16868932038834999</v>
      </c>
      <c r="AI67" s="124">
        <v>0.51361605924141596</v>
      </c>
      <c r="AJ67" s="124">
        <v>0.10019738147021</v>
      </c>
      <c r="AK67" s="124">
        <v>9.980626020393317E-2</v>
      </c>
      <c r="AL67" s="124">
        <v>2.0079126213592202</v>
      </c>
      <c r="AM67" s="124">
        <v>0.90470480085994298</v>
      </c>
      <c r="AN67" s="124">
        <v>1.3071181200888315</v>
      </c>
      <c r="AO67" s="124">
        <v>1.2920460823977578</v>
      </c>
      <c r="AP67" s="124">
        <v>4.0493689320388304</v>
      </c>
      <c r="AQ67" s="124">
        <v>1.8086689844041799</v>
      </c>
      <c r="AR67" s="124">
        <v>1.1393410012629632</v>
      </c>
      <c r="AS67" s="124">
        <v>1.1255705893873158</v>
      </c>
    </row>
    <row r="68" spans="2:46" ht="15" customHeight="1" x14ac:dyDescent="0.25">
      <c r="C68" s="96"/>
      <c r="D68" s="178" t="s">
        <v>1275</v>
      </c>
      <c r="E68" s="95">
        <v>14</v>
      </c>
      <c r="F68" s="95">
        <v>0</v>
      </c>
      <c r="G68" s="170">
        <v>4</v>
      </c>
      <c r="H68" s="170">
        <v>0</v>
      </c>
      <c r="I68" s="170">
        <v>6</v>
      </c>
      <c r="J68" s="170">
        <v>4</v>
      </c>
      <c r="K68" s="170"/>
      <c r="L68" s="170">
        <v>12</v>
      </c>
      <c r="M68" s="170">
        <v>10</v>
      </c>
      <c r="N68" s="170">
        <v>4</v>
      </c>
      <c r="T68" s="131"/>
      <c r="U68" s="139" t="s">
        <v>1581</v>
      </c>
      <c r="V68" s="101">
        <v>13</v>
      </c>
      <c r="W68" s="101">
        <v>2</v>
      </c>
      <c r="X68" s="101">
        <v>18</v>
      </c>
      <c r="Y68" s="101">
        <v>8</v>
      </c>
      <c r="Z68" s="101"/>
      <c r="AA68" s="101">
        <v>36</v>
      </c>
      <c r="AB68" s="101">
        <v>29</v>
      </c>
      <c r="AC68" s="101">
        <v>9</v>
      </c>
      <c r="AF68" s="96" t="s">
        <v>1563</v>
      </c>
      <c r="AG68" s="99" t="s">
        <v>1574</v>
      </c>
      <c r="AH68" s="124">
        <v>13.8779893048128</v>
      </c>
      <c r="AI68" s="124">
        <v>1.9196997035660699</v>
      </c>
      <c r="AJ68" s="124"/>
      <c r="AK68" s="124"/>
      <c r="AL68" s="124">
        <v>19.364823529411801</v>
      </c>
      <c r="AM68" s="124">
        <v>2.0497827457593698</v>
      </c>
      <c r="AN68" s="124"/>
      <c r="AO68" s="124"/>
      <c r="AP68" s="124">
        <v>4.2354973262032098</v>
      </c>
      <c r="AQ68" s="124">
        <v>0.57712805463246297</v>
      </c>
      <c r="AR68" s="124"/>
      <c r="AS68" s="124"/>
    </row>
    <row r="69" spans="2:46" ht="15" customHeight="1" x14ac:dyDescent="0.25">
      <c r="C69" s="96"/>
      <c r="D69" s="178" t="s">
        <v>1278</v>
      </c>
      <c r="E69" s="95">
        <v>5</v>
      </c>
      <c r="F69" s="95">
        <v>0</v>
      </c>
      <c r="G69" s="170">
        <v>3</v>
      </c>
      <c r="H69" s="170">
        <v>0</v>
      </c>
      <c r="I69" s="170">
        <v>0</v>
      </c>
      <c r="J69" s="170">
        <v>2</v>
      </c>
      <c r="K69" s="170"/>
      <c r="L69" s="170">
        <v>4</v>
      </c>
      <c r="M69" s="170">
        <v>3</v>
      </c>
      <c r="N69" s="170">
        <v>0</v>
      </c>
      <c r="S69" s="95"/>
      <c r="T69" s="131"/>
      <c r="U69" s="139" t="s">
        <v>1375</v>
      </c>
      <c r="V69" s="101">
        <v>13</v>
      </c>
      <c r="W69" s="101">
        <v>2</v>
      </c>
      <c r="X69" s="101">
        <v>20</v>
      </c>
      <c r="Y69" s="101">
        <v>8</v>
      </c>
      <c r="Z69" s="101"/>
      <c r="AA69" s="101">
        <v>37</v>
      </c>
      <c r="AB69" s="101">
        <v>31</v>
      </c>
      <c r="AC69" s="101">
        <v>9</v>
      </c>
      <c r="AG69" s="99" t="s">
        <v>1575</v>
      </c>
      <c r="AH69" s="124">
        <v>12.181022988505701</v>
      </c>
      <c r="AI69" s="124">
        <v>1.6819707071676699</v>
      </c>
      <c r="AJ69" s="124"/>
      <c r="AK69" s="124"/>
      <c r="AL69" s="124">
        <v>15.347908045977</v>
      </c>
      <c r="AM69" s="124">
        <v>1.81008302184651</v>
      </c>
      <c r="AN69" s="124"/>
      <c r="AO69" s="124"/>
      <c r="AP69" s="124">
        <v>2.08309195402299</v>
      </c>
      <c r="AQ69" s="124">
        <v>0.51398422747809802</v>
      </c>
      <c r="AR69" s="124"/>
      <c r="AS69" s="124"/>
    </row>
    <row r="70" spans="2:46" ht="15" customHeight="1" x14ac:dyDescent="0.25">
      <c r="C70" s="96"/>
      <c r="D70" s="178" t="s">
        <v>1807</v>
      </c>
      <c r="E70" s="95">
        <v>7</v>
      </c>
      <c r="F70" s="95">
        <v>0</v>
      </c>
      <c r="G70" s="170">
        <v>3</v>
      </c>
      <c r="H70" s="170">
        <v>0</v>
      </c>
      <c r="I70" s="170">
        <v>3</v>
      </c>
      <c r="J70" s="170">
        <v>1</v>
      </c>
      <c r="K70" s="170"/>
      <c r="L70" s="170">
        <v>6</v>
      </c>
      <c r="M70" s="170">
        <v>7</v>
      </c>
      <c r="N70" s="170">
        <v>1</v>
      </c>
      <c r="S70" s="95"/>
      <c r="T70" s="131"/>
      <c r="U70" s="139" t="s">
        <v>1546</v>
      </c>
      <c r="V70" s="101">
        <v>9</v>
      </c>
      <c r="W70" s="101">
        <v>2</v>
      </c>
      <c r="X70" s="101">
        <v>15</v>
      </c>
      <c r="Y70" s="101">
        <v>7</v>
      </c>
      <c r="Z70" s="101"/>
      <c r="AA70" s="101">
        <v>27</v>
      </c>
      <c r="AB70" s="101">
        <v>22</v>
      </c>
      <c r="AC70" s="101">
        <v>7</v>
      </c>
      <c r="AF70" s="96"/>
      <c r="AG70" s="99" t="s">
        <v>1553</v>
      </c>
      <c r="AH70" s="124">
        <v>1.31768975069252</v>
      </c>
      <c r="AI70" s="124">
        <v>1.47702909871429</v>
      </c>
      <c r="AJ70" s="124">
        <v>0.144704703997452</v>
      </c>
      <c r="AK70" s="124">
        <v>0.14406724291154799</v>
      </c>
      <c r="AL70" s="124">
        <v>2.63347922437673</v>
      </c>
      <c r="AM70" s="124">
        <v>1.5456390085004801</v>
      </c>
      <c r="AN70" s="124">
        <v>2.0271734387551201</v>
      </c>
      <c r="AO70" s="124">
        <v>2.00433398063198</v>
      </c>
      <c r="AP70" s="124">
        <v>3.51170083102493</v>
      </c>
      <c r="AQ70" s="124">
        <v>1.69462605064467</v>
      </c>
      <c r="AR70" s="124">
        <v>1.83529947139188</v>
      </c>
      <c r="AS70" s="124">
        <v>1.8138536455846099</v>
      </c>
    </row>
    <row r="71" spans="2:46" ht="15" customHeight="1" x14ac:dyDescent="0.25">
      <c r="C71" s="96"/>
      <c r="D71" s="178" t="s">
        <v>1282</v>
      </c>
      <c r="E71" s="95">
        <v>2</v>
      </c>
      <c r="F71" s="95">
        <v>0</v>
      </c>
      <c r="G71" s="170">
        <v>1</v>
      </c>
      <c r="H71" s="170">
        <v>0</v>
      </c>
      <c r="I71" s="170">
        <v>1</v>
      </c>
      <c r="J71" s="170">
        <v>0</v>
      </c>
      <c r="K71" s="170"/>
      <c r="L71" s="170">
        <v>2</v>
      </c>
      <c r="M71" s="170">
        <v>2</v>
      </c>
      <c r="N71" s="170">
        <v>0</v>
      </c>
      <c r="T71" s="96" t="s">
        <v>1596</v>
      </c>
      <c r="U71" s="96"/>
      <c r="V71" s="101"/>
      <c r="W71" s="101"/>
      <c r="X71" s="101"/>
      <c r="Y71" s="101"/>
      <c r="Z71" s="101"/>
      <c r="AA71" s="101"/>
      <c r="AB71" s="101"/>
      <c r="AC71" s="101"/>
      <c r="AF71" s="96" t="s">
        <v>1564</v>
      </c>
      <c r="AG71" s="99" t="s">
        <v>1574</v>
      </c>
      <c r="AH71" s="124">
        <v>10.0504139433551</v>
      </c>
      <c r="AI71" s="124">
        <v>1.39872635030949</v>
      </c>
      <c r="AJ71" s="124"/>
      <c r="AK71" s="124"/>
      <c r="AL71" s="124">
        <v>15.4295424836601</v>
      </c>
      <c r="AM71" s="124">
        <v>1.5703965820252499</v>
      </c>
      <c r="AN71" s="124"/>
      <c r="AO71" s="124"/>
      <c r="AP71" s="124">
        <v>5.3791285403050102</v>
      </c>
      <c r="AQ71" s="124">
        <v>0.71393978862820895</v>
      </c>
      <c r="AR71" s="124"/>
      <c r="AS71" s="124"/>
    </row>
    <row r="72" spans="2:46" ht="15" customHeight="1" x14ac:dyDescent="0.25">
      <c r="C72" s="96"/>
      <c r="D72" s="178" t="s">
        <v>1808</v>
      </c>
      <c r="E72" s="95">
        <v>7</v>
      </c>
      <c r="F72" s="95">
        <v>0</v>
      </c>
      <c r="G72" s="170">
        <v>1</v>
      </c>
      <c r="H72" s="170">
        <v>0</v>
      </c>
      <c r="I72" s="170">
        <v>6</v>
      </c>
      <c r="J72" s="170">
        <v>0</v>
      </c>
      <c r="K72" s="170"/>
      <c r="L72" s="170">
        <v>7</v>
      </c>
      <c r="M72" s="170">
        <v>3</v>
      </c>
      <c r="N72" s="170">
        <v>1</v>
      </c>
      <c r="O72" s="96"/>
      <c r="P72" s="96"/>
      <c r="Q72" s="96"/>
      <c r="R72" s="96"/>
      <c r="T72" s="96"/>
      <c r="U72" s="96" t="s">
        <v>1500</v>
      </c>
      <c r="V72" s="101"/>
      <c r="W72" s="101"/>
      <c r="X72" s="101"/>
      <c r="Y72" s="101"/>
      <c r="Z72" s="101"/>
      <c r="AA72" s="101"/>
      <c r="AB72" s="101"/>
      <c r="AC72" s="101"/>
      <c r="AF72" s="96"/>
      <c r="AG72" s="99" t="s">
        <v>1575</v>
      </c>
      <c r="AH72" s="124">
        <v>9.9824999999999999</v>
      </c>
      <c r="AI72" s="124">
        <v>1.5151970630352001</v>
      </c>
      <c r="AJ72" s="124"/>
      <c r="AK72" s="124"/>
      <c r="AL72" s="124">
        <v>11.8392372881356</v>
      </c>
      <c r="AM72" s="124">
        <v>1.52592483765403</v>
      </c>
      <c r="AN72" s="124"/>
      <c r="AO72" s="124"/>
      <c r="AP72" s="124">
        <v>1.8567372881355899</v>
      </c>
      <c r="AQ72" s="124">
        <v>0.46765709557473201</v>
      </c>
      <c r="AR72" s="124"/>
      <c r="AS72" s="124"/>
      <c r="AT72" s="124"/>
    </row>
    <row r="73" spans="2:46" ht="15" customHeight="1" x14ac:dyDescent="0.25">
      <c r="B73" s="176" t="s">
        <v>1357</v>
      </c>
      <c r="C73" s="96"/>
      <c r="D73" s="96"/>
      <c r="E73" s="171"/>
      <c r="F73" s="95"/>
      <c r="G73" s="96"/>
      <c r="H73" s="96"/>
      <c r="I73" s="96"/>
      <c r="J73" s="96"/>
      <c r="K73" s="96"/>
      <c r="L73" s="96"/>
      <c r="M73" s="96"/>
      <c r="N73" s="96"/>
      <c r="T73" s="96"/>
      <c r="U73" s="96" t="s">
        <v>1570</v>
      </c>
      <c r="V73" s="101"/>
      <c r="W73" s="101"/>
      <c r="X73" s="101"/>
      <c r="Y73" s="101"/>
      <c r="Z73" s="101"/>
      <c r="AA73" s="101"/>
      <c r="AB73" s="101"/>
      <c r="AC73" s="101"/>
      <c r="AF73" s="97"/>
      <c r="AG73" s="134" t="s">
        <v>1553</v>
      </c>
      <c r="AH73" s="127">
        <v>-0.105907626208378</v>
      </c>
      <c r="AI73" s="127">
        <v>0.89304316859080302</v>
      </c>
      <c r="AJ73" s="127">
        <v>0.297434545465599</v>
      </c>
      <c r="AK73" s="127">
        <v>0.296107874857162</v>
      </c>
      <c r="AL73" s="127">
        <v>1.6047690655209501</v>
      </c>
      <c r="AM73" s="127">
        <v>0.37616385807291702</v>
      </c>
      <c r="AN73" s="127">
        <v>4.5093210225736797</v>
      </c>
      <c r="AO73" s="127">
        <v>4.4547157842394798</v>
      </c>
      <c r="AP73" s="127">
        <v>2.5461009667024701</v>
      </c>
      <c r="AQ73" s="127">
        <v>0.455696490094949</v>
      </c>
      <c r="AR73" s="127">
        <v>4.0358527519471998</v>
      </c>
      <c r="AS73" s="127">
        <v>3.98499961492083</v>
      </c>
      <c r="AT73" s="124"/>
    </row>
    <row r="74" spans="2:46" s="96" customFormat="1" ht="15" customHeight="1" x14ac:dyDescent="0.25">
      <c r="B74" s="93"/>
      <c r="D74" s="179" t="s">
        <v>1809</v>
      </c>
      <c r="E74" s="171">
        <v>17</v>
      </c>
      <c r="F74" s="95">
        <f>52-E74</f>
        <v>35</v>
      </c>
      <c r="G74" s="168" t="s">
        <v>1535</v>
      </c>
      <c r="H74" s="168" t="s">
        <v>1535</v>
      </c>
      <c r="I74" s="168" t="s">
        <v>1535</v>
      </c>
      <c r="J74" s="168" t="s">
        <v>1535</v>
      </c>
      <c r="K74" s="171"/>
      <c r="L74" s="171">
        <v>16</v>
      </c>
      <c r="M74" s="171">
        <v>14</v>
      </c>
      <c r="N74" s="171">
        <v>3</v>
      </c>
      <c r="O74" s="93"/>
      <c r="P74" s="93"/>
      <c r="Q74" s="93"/>
      <c r="R74" s="93"/>
      <c r="S74" s="93"/>
      <c r="U74" s="96" t="s">
        <v>1571</v>
      </c>
      <c r="V74" s="101"/>
      <c r="W74" s="101"/>
      <c r="X74" s="101"/>
      <c r="Y74" s="101"/>
      <c r="Z74" s="101"/>
      <c r="AA74" s="101"/>
      <c r="AB74" s="101"/>
      <c r="AC74" s="101"/>
      <c r="AF74" s="188" t="s">
        <v>1576</v>
      </c>
      <c r="AG74" s="188"/>
      <c r="AH74" s="188"/>
      <c r="AI74" s="188"/>
      <c r="AJ74" s="188"/>
      <c r="AK74" s="188"/>
      <c r="AL74" s="188"/>
      <c r="AM74" s="188"/>
      <c r="AN74" s="188"/>
      <c r="AO74" s="188"/>
      <c r="AP74" s="188"/>
      <c r="AQ74" s="188"/>
      <c r="AR74" s="188"/>
      <c r="AS74" s="188"/>
      <c r="AT74" s="131"/>
    </row>
    <row r="75" spans="2:46" x14ac:dyDescent="0.25">
      <c r="C75" s="96"/>
      <c r="D75" s="179" t="s">
        <v>1810</v>
      </c>
      <c r="E75" s="171">
        <v>2</v>
      </c>
      <c r="F75" s="95">
        <f t="shared" ref="F75:F77" si="1">52-E75</f>
        <v>50</v>
      </c>
      <c r="G75" s="168" t="s">
        <v>1535</v>
      </c>
      <c r="H75" s="168" t="s">
        <v>1535</v>
      </c>
      <c r="I75" s="168" t="s">
        <v>1535</v>
      </c>
      <c r="J75" s="168" t="s">
        <v>1535</v>
      </c>
      <c r="K75" s="171"/>
      <c r="L75" s="171">
        <v>2</v>
      </c>
      <c r="M75" s="171">
        <v>0</v>
      </c>
      <c r="N75" s="171">
        <v>1</v>
      </c>
      <c r="T75" s="96"/>
      <c r="U75" s="96" t="s">
        <v>1572</v>
      </c>
      <c r="V75" s="101"/>
      <c r="W75" s="101"/>
      <c r="X75" s="101"/>
      <c r="Y75" s="101"/>
      <c r="Z75" s="101"/>
      <c r="AA75" s="101"/>
      <c r="AB75" s="101"/>
      <c r="AC75" s="101"/>
      <c r="AF75" s="99"/>
      <c r="AG75" s="99"/>
      <c r="AH75" s="99"/>
      <c r="AI75" s="99"/>
      <c r="AJ75" s="99"/>
      <c r="AK75" s="99"/>
      <c r="AL75" s="99"/>
      <c r="AM75" s="99"/>
      <c r="AN75" s="99"/>
      <c r="AO75" s="99"/>
      <c r="AP75" s="99"/>
      <c r="AQ75" s="99"/>
      <c r="AR75" s="99"/>
      <c r="AS75" s="99"/>
    </row>
    <row r="76" spans="2:46" x14ac:dyDescent="0.25">
      <c r="C76" s="102"/>
      <c r="D76" s="179" t="s">
        <v>1811</v>
      </c>
      <c r="E76" s="171">
        <v>23</v>
      </c>
      <c r="F76" s="95">
        <f t="shared" si="1"/>
        <v>29</v>
      </c>
      <c r="G76" s="168" t="s">
        <v>1535</v>
      </c>
      <c r="H76" s="168" t="s">
        <v>1535</v>
      </c>
      <c r="I76" s="168" t="s">
        <v>1535</v>
      </c>
      <c r="J76" s="168" t="s">
        <v>1535</v>
      </c>
      <c r="K76" s="171"/>
      <c r="L76" s="171">
        <v>20</v>
      </c>
      <c r="M76" s="171">
        <v>16</v>
      </c>
      <c r="N76" s="171">
        <v>5</v>
      </c>
      <c r="T76" s="96"/>
      <c r="U76" s="96" t="s">
        <v>1573</v>
      </c>
      <c r="V76" s="101"/>
      <c r="W76" s="101"/>
      <c r="X76" s="101"/>
      <c r="Y76" s="101"/>
      <c r="Z76" s="101"/>
      <c r="AA76" s="101"/>
      <c r="AB76" s="101"/>
      <c r="AC76" s="101"/>
      <c r="AF76" s="298" t="s">
        <v>1792</v>
      </c>
      <c r="AG76" s="298"/>
      <c r="AH76" s="298"/>
      <c r="AI76" s="298"/>
      <c r="AJ76" s="298"/>
      <c r="AK76" s="298"/>
      <c r="AL76" s="298"/>
      <c r="AM76" s="298"/>
      <c r="AN76" s="298"/>
      <c r="AO76" s="298"/>
      <c r="AP76" s="298"/>
      <c r="AQ76" s="298"/>
      <c r="AR76" s="298"/>
      <c r="AS76" s="298"/>
    </row>
    <row r="77" spans="2:46" x14ac:dyDescent="0.25">
      <c r="C77" s="102"/>
      <c r="D77" s="179" t="s">
        <v>1831</v>
      </c>
      <c r="E77" s="171">
        <v>10</v>
      </c>
      <c r="F77" s="95">
        <f t="shared" si="1"/>
        <v>42</v>
      </c>
      <c r="G77" s="168" t="s">
        <v>1535</v>
      </c>
      <c r="H77" s="168" t="s">
        <v>1535</v>
      </c>
      <c r="I77" s="168" t="s">
        <v>1535</v>
      </c>
      <c r="J77" s="168" t="s">
        <v>1535</v>
      </c>
      <c r="K77" s="171"/>
      <c r="L77" s="171">
        <v>8</v>
      </c>
      <c r="M77" s="171">
        <v>6</v>
      </c>
      <c r="N77" s="171">
        <v>1</v>
      </c>
      <c r="T77" s="96"/>
      <c r="U77" s="96" t="s">
        <v>1501</v>
      </c>
      <c r="V77" s="101"/>
      <c r="W77" s="101"/>
      <c r="X77" s="101"/>
      <c r="Y77" s="101"/>
      <c r="Z77" s="101"/>
      <c r="AA77" s="101"/>
      <c r="AB77" s="101"/>
      <c r="AC77" s="101"/>
      <c r="AF77" s="282" t="s">
        <v>1560</v>
      </c>
      <c r="AG77" s="282" t="s">
        <v>1550</v>
      </c>
      <c r="AH77" s="297" t="s">
        <v>1548</v>
      </c>
      <c r="AI77" s="297"/>
      <c r="AJ77" s="282" t="s">
        <v>1290</v>
      </c>
      <c r="AK77" s="282" t="s">
        <v>1547</v>
      </c>
      <c r="AL77" s="297" t="s">
        <v>1549</v>
      </c>
      <c r="AM77" s="297"/>
      <c r="AN77" s="282" t="s">
        <v>1290</v>
      </c>
      <c r="AO77" s="282" t="s">
        <v>1547</v>
      </c>
      <c r="AP77" s="297" t="s">
        <v>1775</v>
      </c>
      <c r="AQ77" s="297"/>
      <c r="AR77" s="282" t="s">
        <v>1290</v>
      </c>
      <c r="AS77" s="282" t="s">
        <v>1547</v>
      </c>
    </row>
    <row r="78" spans="2:46" x14ac:dyDescent="0.25">
      <c r="B78" s="176" t="s">
        <v>1812</v>
      </c>
      <c r="C78" s="96"/>
      <c r="D78" s="96"/>
      <c r="T78" s="97"/>
      <c r="U78" s="97" t="s">
        <v>1502</v>
      </c>
      <c r="V78" s="126"/>
      <c r="W78" s="126"/>
      <c r="X78" s="126"/>
      <c r="Y78" s="126"/>
      <c r="Z78" s="126"/>
      <c r="AA78" s="126"/>
      <c r="AB78" s="126"/>
      <c r="AC78" s="126"/>
      <c r="AF78" s="283"/>
      <c r="AG78" s="283"/>
      <c r="AH78" s="123" t="s">
        <v>29</v>
      </c>
      <c r="AI78" s="123" t="s">
        <v>1387</v>
      </c>
      <c r="AJ78" s="283"/>
      <c r="AK78" s="283"/>
      <c r="AL78" s="123" t="s">
        <v>29</v>
      </c>
      <c r="AM78" s="123" t="s">
        <v>1387</v>
      </c>
      <c r="AN78" s="283"/>
      <c r="AO78" s="283"/>
      <c r="AP78" s="123" t="s">
        <v>29</v>
      </c>
      <c r="AQ78" s="123" t="s">
        <v>1387</v>
      </c>
      <c r="AR78" s="283"/>
      <c r="AS78" s="283"/>
    </row>
    <row r="79" spans="2:46" x14ac:dyDescent="0.25">
      <c r="B79" s="96"/>
      <c r="C79" s="96"/>
      <c r="D79" s="139" t="s">
        <v>1372</v>
      </c>
      <c r="E79" s="171">
        <v>8</v>
      </c>
      <c r="F79" s="95">
        <v>44</v>
      </c>
      <c r="G79" s="170">
        <v>2</v>
      </c>
      <c r="H79" s="170">
        <v>1</v>
      </c>
      <c r="I79" s="170">
        <v>2</v>
      </c>
      <c r="J79" s="170">
        <v>3</v>
      </c>
      <c r="K79" s="170"/>
      <c r="L79" s="170">
        <v>8</v>
      </c>
      <c r="M79" s="170">
        <v>7</v>
      </c>
      <c r="N79" s="170">
        <v>1</v>
      </c>
      <c r="O79" s="96"/>
      <c r="P79" s="96"/>
      <c r="Q79" s="96"/>
      <c r="R79" s="96"/>
      <c r="S79" s="96"/>
      <c r="T79" s="103"/>
      <c r="U79" s="299" t="s">
        <v>1593</v>
      </c>
      <c r="V79" s="299"/>
      <c r="W79" s="299"/>
      <c r="X79" s="299"/>
      <c r="Y79" s="299"/>
      <c r="Z79" s="299"/>
      <c r="AA79" s="299"/>
      <c r="AB79" s="299"/>
      <c r="AC79" s="299"/>
      <c r="AD79" s="299"/>
      <c r="AF79" s="98" t="s">
        <v>1561</v>
      </c>
      <c r="AG79" s="133" t="s">
        <v>1574</v>
      </c>
      <c r="AH79" s="128">
        <v>24.703150115473399</v>
      </c>
      <c r="AI79" s="128">
        <v>3.3990069956653501</v>
      </c>
      <c r="AJ79" s="128"/>
      <c r="AK79" s="128"/>
      <c r="AL79" s="128">
        <v>35.901833718244802</v>
      </c>
      <c r="AM79" s="128">
        <v>3.29258147352731</v>
      </c>
      <c r="AN79" s="128"/>
      <c r="AO79" s="128"/>
      <c r="AP79" s="128">
        <v>8.3859168591223998</v>
      </c>
      <c r="AQ79" s="128">
        <v>1.32052065629249</v>
      </c>
      <c r="AR79" s="128"/>
      <c r="AS79" s="128"/>
    </row>
    <row r="80" spans="2:46" x14ac:dyDescent="0.25">
      <c r="B80" s="96"/>
      <c r="C80" s="96"/>
      <c r="D80" s="139" t="s">
        <v>1373</v>
      </c>
      <c r="E80" s="171">
        <v>32</v>
      </c>
      <c r="F80" s="95">
        <v>20</v>
      </c>
      <c r="G80" s="170">
        <v>12</v>
      </c>
      <c r="H80" s="170">
        <v>1</v>
      </c>
      <c r="I80" s="170">
        <v>11</v>
      </c>
      <c r="J80" s="170">
        <v>8</v>
      </c>
      <c r="K80" s="170"/>
      <c r="L80" s="170">
        <v>29</v>
      </c>
      <c r="M80" s="170">
        <v>24</v>
      </c>
      <c r="N80" s="170">
        <v>8</v>
      </c>
      <c r="T80" s="103"/>
      <c r="AF80" s="96"/>
      <c r="AG80" s="99" t="s">
        <v>1575</v>
      </c>
      <c r="AH80" s="124">
        <v>23.4731016548463</v>
      </c>
      <c r="AI80" s="124">
        <v>3.0320571764134301</v>
      </c>
      <c r="AJ80" s="124"/>
      <c r="AK80" s="124"/>
      <c r="AL80" s="124">
        <v>32.047460992907801</v>
      </c>
      <c r="AM80" s="124">
        <v>3.5051093928423902</v>
      </c>
      <c r="AN80" s="124"/>
      <c r="AO80" s="124"/>
      <c r="AP80" s="124">
        <v>5.3657919621749404</v>
      </c>
      <c r="AQ80" s="124">
        <v>1.4763999189089201</v>
      </c>
      <c r="AR80" s="124"/>
      <c r="AS80" s="124"/>
    </row>
    <row r="81" spans="2:45" x14ac:dyDescent="0.25">
      <c r="B81" s="96"/>
      <c r="C81" s="96"/>
      <c r="D81" s="139" t="s">
        <v>1581</v>
      </c>
      <c r="E81" s="171">
        <v>41</v>
      </c>
      <c r="F81" s="95">
        <v>11</v>
      </c>
      <c r="G81" s="170">
        <v>13</v>
      </c>
      <c r="H81" s="170">
        <v>2</v>
      </c>
      <c r="I81" s="170">
        <v>18</v>
      </c>
      <c r="J81" s="170">
        <v>8</v>
      </c>
      <c r="K81" s="170"/>
      <c r="L81" s="170">
        <v>36</v>
      </c>
      <c r="M81" s="170">
        <v>29</v>
      </c>
      <c r="N81" s="170">
        <v>9</v>
      </c>
      <c r="T81" s="103"/>
      <c r="U81" s="95"/>
      <c r="V81" s="95"/>
      <c r="W81" s="95"/>
      <c r="X81" s="95"/>
      <c r="Y81" s="95"/>
      <c r="Z81" s="95"/>
      <c r="AA81" s="95"/>
      <c r="AB81" s="95"/>
      <c r="AC81" s="95"/>
      <c r="AD81" s="95"/>
      <c r="AF81" s="96"/>
      <c r="AG81" s="99" t="s">
        <v>1553</v>
      </c>
      <c r="AH81" s="124">
        <v>0.89642757009345797</v>
      </c>
      <c r="AI81" s="124">
        <v>2.2813350841897702</v>
      </c>
      <c r="AJ81" s="124">
        <v>0.110591067476287</v>
      </c>
      <c r="AK81" s="124">
        <v>0.109622359187615</v>
      </c>
      <c r="AL81" s="124">
        <v>2.3240864485981301</v>
      </c>
      <c r="AM81" s="124">
        <v>1.53266122171886</v>
      </c>
      <c r="AN81" s="124">
        <v>0.34453770858473198</v>
      </c>
      <c r="AO81" s="124">
        <v>0.34339321068871198</v>
      </c>
      <c r="AP81" s="124">
        <v>5.1383691588784997</v>
      </c>
      <c r="AQ81" s="124">
        <v>1.2946805617639201</v>
      </c>
      <c r="AR81" s="124">
        <v>0.47475055788903098</v>
      </c>
      <c r="AS81" s="124">
        <v>0.47137912963294398</v>
      </c>
    </row>
    <row r="82" spans="2:45" x14ac:dyDescent="0.25">
      <c r="B82" s="96"/>
      <c r="C82" s="96"/>
      <c r="D82" s="139" t="s">
        <v>1375</v>
      </c>
      <c r="E82" s="171">
        <v>43</v>
      </c>
      <c r="F82" s="95">
        <v>9</v>
      </c>
      <c r="G82" s="170">
        <v>13</v>
      </c>
      <c r="H82" s="170">
        <v>2</v>
      </c>
      <c r="I82" s="170">
        <v>20</v>
      </c>
      <c r="J82" s="170">
        <v>8</v>
      </c>
      <c r="K82" s="170"/>
      <c r="L82" s="170">
        <v>37</v>
      </c>
      <c r="M82" s="170">
        <v>31</v>
      </c>
      <c r="N82" s="170">
        <v>9</v>
      </c>
      <c r="T82" s="103"/>
      <c r="U82" s="95"/>
      <c r="V82" s="95"/>
      <c r="W82" s="95"/>
      <c r="X82" s="95"/>
      <c r="Y82" s="95"/>
      <c r="Z82" s="95"/>
      <c r="AA82" s="95"/>
      <c r="AB82" s="95"/>
      <c r="AC82" s="95"/>
      <c r="AD82" s="95"/>
      <c r="AF82" s="96" t="s">
        <v>1565</v>
      </c>
      <c r="AG82" s="99" t="s">
        <v>1574</v>
      </c>
      <c r="AH82" s="124">
        <v>28.245255255255302</v>
      </c>
      <c r="AI82" s="124">
        <v>2.97604949061177</v>
      </c>
      <c r="AJ82" s="124"/>
      <c r="AK82" s="124"/>
      <c r="AL82" s="124">
        <v>36.361801801801803</v>
      </c>
      <c r="AM82" s="124">
        <v>2.9811013090827698</v>
      </c>
      <c r="AN82" s="124"/>
      <c r="AO82" s="124"/>
      <c r="AP82" s="124">
        <v>1.0661861861861901</v>
      </c>
      <c r="AQ82" s="124">
        <v>1.6064048093215499</v>
      </c>
      <c r="AR82" s="124"/>
      <c r="AS82" s="124"/>
    </row>
    <row r="83" spans="2:45" x14ac:dyDescent="0.25">
      <c r="B83" s="96"/>
      <c r="C83" s="96"/>
      <c r="D83" s="139" t="s">
        <v>1546</v>
      </c>
      <c r="E83" s="171">
        <v>33</v>
      </c>
      <c r="F83" s="95">
        <v>19</v>
      </c>
      <c r="G83" s="170">
        <v>9</v>
      </c>
      <c r="H83" s="170">
        <v>2</v>
      </c>
      <c r="I83" s="170">
        <v>15</v>
      </c>
      <c r="J83" s="170">
        <v>7</v>
      </c>
      <c r="K83" s="170"/>
      <c r="L83" s="170">
        <v>27</v>
      </c>
      <c r="M83" s="170">
        <v>22</v>
      </c>
      <c r="N83" s="170">
        <v>7</v>
      </c>
      <c r="T83" s="103"/>
      <c r="AF83" s="96"/>
      <c r="AG83" s="99" t="s">
        <v>1575</v>
      </c>
      <c r="AH83" s="124">
        <v>27.498794642857099</v>
      </c>
      <c r="AI83" s="124">
        <v>2.6272565414370601</v>
      </c>
      <c r="AJ83" s="124"/>
      <c r="AK83" s="124"/>
      <c r="AL83" s="124">
        <v>35.314300595238102</v>
      </c>
      <c r="AM83" s="124">
        <v>3.15371159121998</v>
      </c>
      <c r="AN83" s="124"/>
      <c r="AO83" s="124"/>
      <c r="AP83" s="124">
        <v>0.37470238095238001</v>
      </c>
      <c r="AQ83" s="124">
        <v>1.0407772779717801</v>
      </c>
      <c r="AR83" s="124"/>
      <c r="AS83" s="124"/>
    </row>
    <row r="84" spans="2:45" x14ac:dyDescent="0.25">
      <c r="B84" s="176" t="s">
        <v>1813</v>
      </c>
      <c r="C84" s="96"/>
      <c r="E84" s="171"/>
      <c r="F84" s="95"/>
      <c r="G84" s="170"/>
      <c r="H84" s="170"/>
      <c r="I84" s="170"/>
      <c r="J84" s="170"/>
      <c r="K84" s="170"/>
      <c r="L84" s="169"/>
      <c r="M84" s="169"/>
      <c r="N84" s="169"/>
      <c r="T84" s="103"/>
      <c r="AF84" s="96"/>
      <c r="AG84" s="99" t="s">
        <v>1553</v>
      </c>
      <c r="AH84" s="124">
        <v>0.24824364723467801</v>
      </c>
      <c r="AI84" s="124">
        <v>1.94099145608268</v>
      </c>
      <c r="AJ84" s="124">
        <v>0.33475570034687702</v>
      </c>
      <c r="AK84" s="124">
        <v>0.32784758426709798</v>
      </c>
      <c r="AL84" s="124">
        <v>0.36304185351270601</v>
      </c>
      <c r="AM84" s="124">
        <v>1.51220638850488</v>
      </c>
      <c r="AN84" s="124">
        <v>-0.48564955614018701</v>
      </c>
      <c r="AO84" s="124">
        <v>-0.47389694441369801</v>
      </c>
      <c r="AP84" s="124">
        <v>0.77894618834080698</v>
      </c>
      <c r="AQ84" s="124">
        <v>1.17067551692144</v>
      </c>
      <c r="AR84" s="124">
        <v>1.3467451133642001</v>
      </c>
      <c r="AS84" s="124">
        <v>1.33719053110456</v>
      </c>
    </row>
    <row r="85" spans="2:45" x14ac:dyDescent="0.25">
      <c r="B85" s="96"/>
      <c r="C85" s="96"/>
      <c r="D85" s="180" t="s">
        <v>1814</v>
      </c>
      <c r="E85" s="157">
        <v>0.45</v>
      </c>
      <c r="F85" s="95">
        <v>30</v>
      </c>
      <c r="G85" s="168" t="s">
        <v>1535</v>
      </c>
      <c r="H85" s="168" t="s">
        <v>1535</v>
      </c>
      <c r="I85" s="168" t="s">
        <v>1535</v>
      </c>
      <c r="J85" s="168" t="s">
        <v>1535</v>
      </c>
      <c r="K85" s="168" t="s">
        <v>1535</v>
      </c>
      <c r="L85" s="168" t="s">
        <v>1535</v>
      </c>
      <c r="M85" s="168" t="s">
        <v>1535</v>
      </c>
      <c r="N85" s="168" t="s">
        <v>1535</v>
      </c>
      <c r="T85" s="96"/>
      <c r="AF85" s="96" t="s">
        <v>1562</v>
      </c>
      <c r="AG85" s="99" t="s">
        <v>1574</v>
      </c>
      <c r="AH85" s="124" t="s">
        <v>1535</v>
      </c>
      <c r="AI85" s="124" t="s">
        <v>1535</v>
      </c>
      <c r="AJ85" s="124"/>
      <c r="AK85" s="124"/>
      <c r="AL85" s="124" t="s">
        <v>1535</v>
      </c>
      <c r="AM85" s="124" t="s">
        <v>1535</v>
      </c>
      <c r="AN85" s="124"/>
      <c r="AO85" s="124"/>
      <c r="AP85" s="124" t="s">
        <v>1535</v>
      </c>
      <c r="AQ85" s="124" t="s">
        <v>1535</v>
      </c>
      <c r="AR85" s="124"/>
      <c r="AS85" s="124"/>
    </row>
    <row r="86" spans="2:45" x14ac:dyDescent="0.25">
      <c r="B86" s="96"/>
      <c r="C86" s="96"/>
      <c r="D86" s="180" t="s">
        <v>1815</v>
      </c>
      <c r="E86" s="157">
        <v>0.55000000000000004</v>
      </c>
      <c r="F86" s="95">
        <v>30</v>
      </c>
      <c r="G86" s="168" t="s">
        <v>1535</v>
      </c>
      <c r="H86" s="168" t="s">
        <v>1535</v>
      </c>
      <c r="I86" s="168" t="s">
        <v>1535</v>
      </c>
      <c r="J86" s="168" t="s">
        <v>1535</v>
      </c>
      <c r="K86" s="168" t="s">
        <v>1535</v>
      </c>
      <c r="L86" s="168" t="s">
        <v>1535</v>
      </c>
      <c r="M86" s="168" t="s">
        <v>1535</v>
      </c>
      <c r="N86" s="168" t="s">
        <v>1535</v>
      </c>
      <c r="S86" s="96"/>
      <c r="AF86" s="96"/>
      <c r="AG86" s="99" t="s">
        <v>1575</v>
      </c>
      <c r="AH86" s="124" t="s">
        <v>1535</v>
      </c>
      <c r="AI86" s="124" t="s">
        <v>1535</v>
      </c>
      <c r="AJ86" s="124"/>
      <c r="AK86" s="124"/>
      <c r="AL86" s="124" t="s">
        <v>1535</v>
      </c>
      <c r="AM86" s="124" t="s">
        <v>1535</v>
      </c>
      <c r="AN86" s="124"/>
      <c r="AO86" s="124"/>
      <c r="AP86" s="124" t="s">
        <v>1535</v>
      </c>
      <c r="AQ86" s="124" t="s">
        <v>1535</v>
      </c>
      <c r="AR86" s="124"/>
      <c r="AS86" s="124"/>
    </row>
    <row r="87" spans="2:45" x14ac:dyDescent="0.25">
      <c r="B87" s="176" t="s">
        <v>1816</v>
      </c>
      <c r="C87" s="96"/>
      <c r="D87" s="139"/>
      <c r="E87" s="157"/>
      <c r="F87" s="95"/>
      <c r="G87" s="158"/>
      <c r="H87" s="158"/>
      <c r="I87" s="158"/>
      <c r="J87" s="158"/>
      <c r="K87" s="158"/>
      <c r="L87" s="158"/>
      <c r="M87" s="158"/>
      <c r="N87" s="158"/>
      <c r="AF87" s="96"/>
      <c r="AG87" s="99" t="s">
        <v>1553</v>
      </c>
      <c r="AH87" s="124" t="s">
        <v>1535</v>
      </c>
      <c r="AI87" s="124" t="s">
        <v>1535</v>
      </c>
      <c r="AJ87" s="124">
        <v>0.10073053396882267</v>
      </c>
      <c r="AK87" s="124">
        <v>9.9137325209448665E-2</v>
      </c>
      <c r="AL87" s="124" t="s">
        <v>1535</v>
      </c>
      <c r="AM87" s="124" t="s">
        <v>1535</v>
      </c>
      <c r="AN87" s="124">
        <v>0.18825078234386333</v>
      </c>
      <c r="AO87" s="124">
        <v>0.18743993997444799</v>
      </c>
      <c r="AP87" s="124" t="s">
        <v>1535</v>
      </c>
      <c r="AQ87" s="124" t="s">
        <v>1535</v>
      </c>
      <c r="AR87" s="124">
        <v>0.31588460479052632</v>
      </c>
      <c r="AS87" s="124">
        <v>0.31368592194610234</v>
      </c>
    </row>
    <row r="88" spans="2:45" x14ac:dyDescent="0.25">
      <c r="B88" s="96"/>
      <c r="C88" s="96"/>
      <c r="D88" s="180" t="s">
        <v>1817</v>
      </c>
      <c r="E88" s="157">
        <v>0.46</v>
      </c>
      <c r="F88" s="95">
        <v>22</v>
      </c>
      <c r="G88" s="168" t="s">
        <v>1535</v>
      </c>
      <c r="H88" s="168" t="s">
        <v>1535</v>
      </c>
      <c r="I88" s="168" t="s">
        <v>1535</v>
      </c>
      <c r="J88" s="168" t="s">
        <v>1535</v>
      </c>
      <c r="K88" s="158"/>
      <c r="L88" s="158">
        <v>24</v>
      </c>
      <c r="M88" s="158">
        <v>16</v>
      </c>
      <c r="N88" s="158">
        <v>7</v>
      </c>
      <c r="AF88" s="96" t="s">
        <v>1563</v>
      </c>
      <c r="AG88" s="99" t="s">
        <v>1574</v>
      </c>
      <c r="AH88" s="124">
        <v>26.288085561497301</v>
      </c>
      <c r="AI88" s="124">
        <v>3.5633246020046099</v>
      </c>
      <c r="AJ88" s="124"/>
      <c r="AK88" s="124"/>
      <c r="AL88" s="124">
        <v>37.579967914438498</v>
      </c>
      <c r="AM88" s="124">
        <v>3.6204734120378101</v>
      </c>
      <c r="AN88" s="124"/>
      <c r="AO88" s="124"/>
      <c r="AP88" s="124">
        <v>9.8008663101604299</v>
      </c>
      <c r="AQ88" s="124">
        <v>0.34442069475172599</v>
      </c>
      <c r="AR88" s="124"/>
      <c r="AS88" s="124"/>
    </row>
    <row r="89" spans="2:45" x14ac:dyDescent="0.25">
      <c r="B89" s="96"/>
      <c r="C89" s="96"/>
      <c r="D89" s="180" t="s">
        <v>1818</v>
      </c>
      <c r="E89" s="157">
        <v>0.44</v>
      </c>
      <c r="F89" s="95">
        <v>25</v>
      </c>
      <c r="G89" s="168" t="s">
        <v>1535</v>
      </c>
      <c r="H89" s="168" t="s">
        <v>1535</v>
      </c>
      <c r="I89" s="168" t="s">
        <v>1535</v>
      </c>
      <c r="J89" s="168" t="s">
        <v>1535</v>
      </c>
      <c r="K89" s="158"/>
      <c r="L89" s="158">
        <v>21</v>
      </c>
      <c r="M89" s="158">
        <v>13</v>
      </c>
      <c r="N89" s="158">
        <v>4</v>
      </c>
      <c r="AG89" s="99" t="s">
        <v>1575</v>
      </c>
      <c r="AH89" s="124">
        <v>24.646689655172398</v>
      </c>
      <c r="AI89" s="124">
        <v>3.1758267771386399</v>
      </c>
      <c r="AJ89" s="124"/>
      <c r="AK89" s="124"/>
      <c r="AL89" s="124">
        <v>32.643620689655201</v>
      </c>
      <c r="AM89" s="124">
        <v>3.9290906606415001</v>
      </c>
      <c r="AN89" s="124"/>
      <c r="AO89" s="124"/>
      <c r="AP89" s="124">
        <v>5.9441724137931002</v>
      </c>
      <c r="AQ89" s="124">
        <v>2.1089550850604</v>
      </c>
      <c r="AR89" s="124"/>
      <c r="AS89" s="124"/>
    </row>
    <row r="90" spans="2:45" x14ac:dyDescent="0.25">
      <c r="B90" s="96"/>
      <c r="C90" s="96"/>
      <c r="D90" s="180" t="s">
        <v>1819</v>
      </c>
      <c r="E90" s="157">
        <v>0.1</v>
      </c>
      <c r="F90" s="95">
        <v>38</v>
      </c>
      <c r="G90" s="168" t="s">
        <v>1535</v>
      </c>
      <c r="H90" s="168" t="s">
        <v>1535</v>
      </c>
      <c r="I90" s="168" t="s">
        <v>1535</v>
      </c>
      <c r="J90" s="168" t="s">
        <v>1535</v>
      </c>
      <c r="K90" s="158"/>
      <c r="L90" s="158">
        <v>5</v>
      </c>
      <c r="M90" s="158">
        <v>3</v>
      </c>
      <c r="N90" s="158">
        <v>1</v>
      </c>
      <c r="AF90" s="96"/>
      <c r="AG90" s="99" t="s">
        <v>1553</v>
      </c>
      <c r="AH90" s="124">
        <v>1.7378060941828299</v>
      </c>
      <c r="AI90" s="124">
        <v>2.6198674132783699</v>
      </c>
      <c r="AJ90" s="124">
        <v>0.21618804323530699</v>
      </c>
      <c r="AK90" s="124">
        <v>0.21119413609155799</v>
      </c>
      <c r="AL90" s="124">
        <v>3.7325872576177299</v>
      </c>
      <c r="AM90" s="124">
        <v>1.61367188514536</v>
      </c>
      <c r="AN90" s="124">
        <v>1.1582328512</v>
      </c>
      <c r="AO90" s="124">
        <v>1.1509192173265801</v>
      </c>
      <c r="AP90" s="124">
        <v>6.81470914127424</v>
      </c>
      <c r="AQ90" s="124">
        <v>2.5725299531999202</v>
      </c>
      <c r="AR90" s="124">
        <v>1.1777122543114</v>
      </c>
      <c r="AS90" s="124">
        <v>1.1722264553581101</v>
      </c>
    </row>
    <row r="91" spans="2:45" x14ac:dyDescent="0.25">
      <c r="B91" s="311" t="s">
        <v>1801</v>
      </c>
      <c r="C91" s="311"/>
      <c r="D91" s="311"/>
      <c r="E91" s="183" t="s">
        <v>365</v>
      </c>
      <c r="F91" s="183" t="s">
        <v>1799</v>
      </c>
      <c r="G91" s="310" t="s">
        <v>1825</v>
      </c>
      <c r="H91" s="310"/>
      <c r="I91" s="310"/>
      <c r="J91" s="310"/>
      <c r="K91" s="184"/>
      <c r="L91" s="310" t="s">
        <v>1826</v>
      </c>
      <c r="M91" s="310"/>
      <c r="N91" s="310"/>
      <c r="U91" s="96"/>
      <c r="V91" s="96"/>
      <c r="W91" s="96"/>
      <c r="X91" s="96"/>
      <c r="Y91" s="96"/>
      <c r="Z91" s="96"/>
      <c r="AA91" s="96"/>
      <c r="AB91" s="96"/>
      <c r="AC91" s="96"/>
      <c r="AD91" s="96"/>
      <c r="AF91" s="96" t="s">
        <v>1564</v>
      </c>
      <c r="AG91" s="99" t="s">
        <v>1574</v>
      </c>
      <c r="AH91" s="124">
        <v>21.986100217864902</v>
      </c>
      <c r="AI91" s="124">
        <v>3.9721658069946</v>
      </c>
      <c r="AJ91" s="124"/>
      <c r="AK91" s="124"/>
      <c r="AL91" s="124">
        <v>40.0288453159041</v>
      </c>
      <c r="AM91" s="124">
        <v>3.3969190834135699</v>
      </c>
      <c r="AN91" s="124"/>
      <c r="AO91" s="124"/>
      <c r="AP91" s="124">
        <v>18.042745098039202</v>
      </c>
      <c r="AQ91" s="124">
        <v>2.0588933772776601</v>
      </c>
      <c r="AR91" s="124"/>
      <c r="AS91" s="124"/>
    </row>
    <row r="92" spans="2:45" x14ac:dyDescent="0.25">
      <c r="B92" s="176" t="s">
        <v>1820</v>
      </c>
      <c r="C92" s="96"/>
      <c r="D92" s="139"/>
      <c r="E92" s="171">
        <v>40</v>
      </c>
      <c r="F92" s="95">
        <v>12</v>
      </c>
      <c r="G92" s="303" t="s">
        <v>1584</v>
      </c>
      <c r="H92" s="303"/>
      <c r="I92" s="303"/>
      <c r="J92" s="303"/>
      <c r="K92" s="170"/>
      <c r="L92" s="304">
        <v>53.3</v>
      </c>
      <c r="M92" s="304"/>
      <c r="N92" s="304"/>
      <c r="T92" s="96"/>
      <c r="AF92" s="96"/>
      <c r="AG92" s="99" t="s">
        <v>1575</v>
      </c>
      <c r="AH92" s="124">
        <v>20.601271186440702</v>
      </c>
      <c r="AI92" s="124">
        <v>3.5745103670862099</v>
      </c>
      <c r="AJ92" s="124"/>
      <c r="AK92" s="124"/>
      <c r="AL92" s="124">
        <v>33.155127118644103</v>
      </c>
      <c r="AM92" s="124">
        <v>3.5265222851934599</v>
      </c>
      <c r="AN92" s="124"/>
      <c r="AO92" s="124"/>
      <c r="AP92" s="124">
        <v>12.553855932203399</v>
      </c>
      <c r="AQ92" s="124">
        <v>0.59195965313255705</v>
      </c>
      <c r="AR92" s="124"/>
      <c r="AS92" s="124"/>
    </row>
    <row r="93" spans="2:45" x14ac:dyDescent="0.25">
      <c r="B93" s="176" t="s">
        <v>1821</v>
      </c>
      <c r="C93" s="96"/>
      <c r="D93" s="96"/>
      <c r="E93" s="171">
        <v>52</v>
      </c>
      <c r="F93" s="95">
        <v>0</v>
      </c>
      <c r="G93" s="305" t="s">
        <v>1585</v>
      </c>
      <c r="H93" s="305"/>
      <c r="I93" s="305"/>
      <c r="J93" s="305"/>
      <c r="K93" s="96"/>
      <c r="L93" s="304">
        <v>82.4</v>
      </c>
      <c r="M93" s="304"/>
      <c r="N93" s="304"/>
      <c r="AF93" s="96"/>
      <c r="AG93" s="99" t="s">
        <v>1553</v>
      </c>
      <c r="AH93" s="124">
        <v>0.39508055853920498</v>
      </c>
      <c r="AI93" s="124">
        <v>2.28133579690933</v>
      </c>
      <c r="AJ93" s="124">
        <v>0.43754186263109401</v>
      </c>
      <c r="AK93" s="124">
        <v>0.42853189894694299</v>
      </c>
      <c r="AL93" s="124">
        <v>2.9259076262083799</v>
      </c>
      <c r="AM93" s="124">
        <v>1.5697646009053901</v>
      </c>
      <c r="AN93" s="124">
        <v>0.66184363067905005</v>
      </c>
      <c r="AO93" s="124">
        <v>0.66078304008154198</v>
      </c>
      <c r="AP93" s="124">
        <v>9.2904833512352294</v>
      </c>
      <c r="AQ93" s="124">
        <v>1.77629032085811</v>
      </c>
      <c r="AR93" s="124">
        <v>1.9244210218619899</v>
      </c>
      <c r="AS93" s="124">
        <v>1.91018862990381</v>
      </c>
    </row>
    <row r="94" spans="2:45" x14ac:dyDescent="0.25">
      <c r="B94" s="176" t="s">
        <v>1457</v>
      </c>
      <c r="C94" s="96"/>
      <c r="D94" s="96"/>
      <c r="E94" s="171"/>
      <c r="F94" s="95"/>
      <c r="G94" s="171"/>
      <c r="H94" s="171"/>
      <c r="I94" s="171"/>
      <c r="J94" s="171"/>
      <c r="K94" s="171"/>
      <c r="L94" s="171"/>
      <c r="M94" s="171"/>
      <c r="N94" s="171"/>
      <c r="AF94" s="188" t="s">
        <v>1576</v>
      </c>
      <c r="AG94" s="188"/>
      <c r="AH94" s="188"/>
      <c r="AI94" s="188"/>
      <c r="AJ94" s="188"/>
      <c r="AK94" s="188"/>
      <c r="AL94" s="188"/>
      <c r="AM94" s="188"/>
      <c r="AN94" s="188"/>
      <c r="AO94" s="188"/>
      <c r="AP94" s="188"/>
      <c r="AQ94" s="188"/>
      <c r="AR94" s="188"/>
      <c r="AS94" s="188"/>
    </row>
    <row r="95" spans="2:45" x14ac:dyDescent="0.25">
      <c r="C95" s="181" t="s">
        <v>1822</v>
      </c>
      <c r="E95" s="171"/>
      <c r="F95" s="95"/>
      <c r="G95" s="171"/>
      <c r="H95" s="171"/>
      <c r="I95" s="171"/>
      <c r="J95" s="171"/>
      <c r="K95" s="171"/>
      <c r="L95" s="171"/>
      <c r="M95" s="171"/>
      <c r="N95" s="171"/>
      <c r="AF95" s="99"/>
      <c r="AG95" s="99"/>
      <c r="AH95" s="99"/>
      <c r="AI95" s="99"/>
      <c r="AJ95" s="99"/>
      <c r="AK95" s="99"/>
      <c r="AL95" s="99"/>
      <c r="AM95" s="99"/>
      <c r="AN95" s="99"/>
      <c r="AO95" s="99"/>
      <c r="AP95" s="99"/>
      <c r="AQ95" s="99"/>
      <c r="AR95" s="99"/>
      <c r="AS95" s="99"/>
    </row>
    <row r="96" spans="2:45" x14ac:dyDescent="0.25">
      <c r="C96" s="96"/>
      <c r="D96" s="102" t="s">
        <v>1599</v>
      </c>
      <c r="E96" s="171">
        <v>42</v>
      </c>
      <c r="F96" s="95">
        <v>10</v>
      </c>
      <c r="G96" s="308" t="s">
        <v>1586</v>
      </c>
      <c r="H96" s="308"/>
      <c r="I96" s="308"/>
      <c r="J96" s="308"/>
      <c r="K96" s="168"/>
      <c r="L96" s="304">
        <v>16</v>
      </c>
      <c r="M96" s="304"/>
      <c r="N96" s="304"/>
      <c r="AF96" s="298" t="s">
        <v>1786</v>
      </c>
      <c r="AG96" s="298"/>
      <c r="AH96" s="298"/>
      <c r="AI96" s="298"/>
      <c r="AJ96" s="298"/>
      <c r="AK96" s="298"/>
      <c r="AL96" s="298"/>
      <c r="AM96" s="298"/>
      <c r="AN96" s="298"/>
      <c r="AO96" s="298"/>
      <c r="AP96" s="298"/>
      <c r="AQ96" s="298"/>
      <c r="AR96" s="298"/>
      <c r="AS96" s="298"/>
    </row>
    <row r="97" spans="2:48" x14ac:dyDescent="0.25">
      <c r="C97" s="96"/>
      <c r="D97" s="102" t="s">
        <v>1600</v>
      </c>
      <c r="E97" s="171">
        <v>32</v>
      </c>
      <c r="F97" s="95">
        <v>20</v>
      </c>
      <c r="G97" s="308" t="s">
        <v>1587</v>
      </c>
      <c r="H97" s="308"/>
      <c r="I97" s="308"/>
      <c r="J97" s="308"/>
      <c r="K97" s="168"/>
      <c r="L97" s="304">
        <v>40.49</v>
      </c>
      <c r="M97" s="304"/>
      <c r="N97" s="304"/>
      <c r="AF97" s="282" t="s">
        <v>1560</v>
      </c>
      <c r="AG97" s="282" t="s">
        <v>1550</v>
      </c>
      <c r="AH97" s="297" t="s">
        <v>1548</v>
      </c>
      <c r="AI97" s="297"/>
      <c r="AJ97" s="282" t="s">
        <v>1290</v>
      </c>
      <c r="AK97" s="282" t="s">
        <v>1547</v>
      </c>
      <c r="AL97" s="297" t="s">
        <v>1549</v>
      </c>
      <c r="AM97" s="297"/>
      <c r="AN97" s="282" t="s">
        <v>1290</v>
      </c>
      <c r="AO97" s="282" t="s">
        <v>1547</v>
      </c>
      <c r="AP97" s="297" t="s">
        <v>1775</v>
      </c>
      <c r="AQ97" s="297"/>
      <c r="AR97" s="282" t="s">
        <v>1290</v>
      </c>
      <c r="AS97" s="282" t="s">
        <v>1547</v>
      </c>
    </row>
    <row r="98" spans="2:48" x14ac:dyDescent="0.25">
      <c r="C98" s="96"/>
      <c r="D98" s="102" t="s">
        <v>1601</v>
      </c>
      <c r="E98" s="171">
        <v>10</v>
      </c>
      <c r="F98" s="95">
        <v>42</v>
      </c>
      <c r="G98" s="308" t="s">
        <v>1588</v>
      </c>
      <c r="H98" s="308"/>
      <c r="I98" s="308"/>
      <c r="J98" s="308"/>
      <c r="K98" s="168"/>
      <c r="L98" s="304">
        <v>28.33</v>
      </c>
      <c r="M98" s="304"/>
      <c r="N98" s="304"/>
      <c r="U98" s="96"/>
      <c r="V98" s="96"/>
      <c r="W98" s="96"/>
      <c r="X98" s="96"/>
      <c r="Y98" s="96"/>
      <c r="Z98" s="96"/>
      <c r="AA98" s="96"/>
      <c r="AB98" s="96"/>
      <c r="AC98" s="96"/>
      <c r="AD98" s="96"/>
      <c r="AF98" s="283"/>
      <c r="AG98" s="283"/>
      <c r="AH98" s="123" t="s">
        <v>29</v>
      </c>
      <c r="AI98" s="123" t="s">
        <v>1387</v>
      </c>
      <c r="AJ98" s="283"/>
      <c r="AK98" s="283"/>
      <c r="AL98" s="123" t="s">
        <v>29</v>
      </c>
      <c r="AM98" s="123" t="s">
        <v>1387</v>
      </c>
      <c r="AN98" s="283"/>
      <c r="AO98" s="283"/>
      <c r="AP98" s="123" t="s">
        <v>29</v>
      </c>
      <c r="AQ98" s="123" t="s">
        <v>1387</v>
      </c>
      <c r="AR98" s="283"/>
      <c r="AS98" s="283"/>
    </row>
    <row r="99" spans="2:48" x14ac:dyDescent="0.25">
      <c r="C99" s="181" t="s">
        <v>1823</v>
      </c>
      <c r="E99" s="171"/>
      <c r="F99" s="95"/>
      <c r="G99" s="171"/>
      <c r="H99" s="171"/>
      <c r="I99" s="171"/>
      <c r="J99" s="171"/>
      <c r="K99" s="171"/>
      <c r="L99" s="304"/>
      <c r="M99" s="304"/>
      <c r="N99" s="304"/>
      <c r="AF99" s="98" t="s">
        <v>1561</v>
      </c>
      <c r="AG99" s="133" t="s">
        <v>1574</v>
      </c>
      <c r="AH99" s="128">
        <v>6.8232147806004599</v>
      </c>
      <c r="AI99" s="128">
        <v>1.0914741869109099</v>
      </c>
      <c r="AJ99" s="128"/>
      <c r="AK99" s="128"/>
      <c r="AL99" s="128">
        <v>9.2018383371824495</v>
      </c>
      <c r="AM99" s="128">
        <v>1.49718053727696</v>
      </c>
      <c r="AN99" s="128"/>
      <c r="AO99" s="128"/>
      <c r="AP99" s="128">
        <v>2.10315011547344</v>
      </c>
      <c r="AQ99" s="128">
        <v>1.0176813579998001</v>
      </c>
      <c r="AR99" s="128"/>
      <c r="AS99" s="128"/>
    </row>
    <row r="100" spans="2:48" x14ac:dyDescent="0.25">
      <c r="C100" s="96"/>
      <c r="D100" s="102" t="s">
        <v>1599</v>
      </c>
      <c r="E100" s="171">
        <v>46</v>
      </c>
      <c r="F100" s="95">
        <v>6</v>
      </c>
      <c r="G100" s="308" t="s">
        <v>1589</v>
      </c>
      <c r="H100" s="308"/>
      <c r="I100" s="308"/>
      <c r="J100" s="308"/>
      <c r="K100" s="168"/>
      <c r="L100" s="304">
        <v>21.08</v>
      </c>
      <c r="M100" s="304"/>
      <c r="N100" s="304"/>
      <c r="AF100" s="96"/>
      <c r="AG100" s="99" t="s">
        <v>1575</v>
      </c>
      <c r="AH100" s="124">
        <v>6.2409314420803801</v>
      </c>
      <c r="AI100" s="124">
        <v>0.95088675175186399</v>
      </c>
      <c r="AJ100" s="124"/>
      <c r="AK100" s="124"/>
      <c r="AL100" s="124">
        <v>7.3550165484633601</v>
      </c>
      <c r="AM100" s="124">
        <v>1.15557574200408</v>
      </c>
      <c r="AN100" s="124"/>
      <c r="AO100" s="124"/>
      <c r="AP100" s="124">
        <v>0.87706382978723396</v>
      </c>
      <c r="AQ100" s="124">
        <v>0.64388831279450098</v>
      </c>
      <c r="AR100" s="124"/>
      <c r="AS100" s="124"/>
    </row>
    <row r="101" spans="2:48" x14ac:dyDescent="0.25">
      <c r="C101" s="96"/>
      <c r="D101" s="102" t="s">
        <v>1600</v>
      </c>
      <c r="E101" s="171">
        <v>36</v>
      </c>
      <c r="F101" s="95">
        <v>16</v>
      </c>
      <c r="G101" s="308" t="s">
        <v>1590</v>
      </c>
      <c r="H101" s="308"/>
      <c r="I101" s="308"/>
      <c r="J101" s="308"/>
      <c r="K101" s="168"/>
      <c r="L101" s="304">
        <v>49.41</v>
      </c>
      <c r="M101" s="304"/>
      <c r="N101" s="304"/>
      <c r="AF101" s="96"/>
      <c r="AG101" s="99" t="s">
        <v>1553</v>
      </c>
      <c r="AH101" s="124">
        <v>0.367450934579439</v>
      </c>
      <c r="AI101" s="124">
        <v>0.78944340382985501</v>
      </c>
      <c r="AJ101" s="124">
        <v>-7.20510191427044E-3</v>
      </c>
      <c r="AK101" s="124">
        <v>-7.1642018210869504E-3</v>
      </c>
      <c r="AL101" s="124">
        <v>1.0201214953271001</v>
      </c>
      <c r="AM101" s="124">
        <v>1.37693902361955</v>
      </c>
      <c r="AN101" s="124">
        <v>0.25087695543522298</v>
      </c>
      <c r="AO101" s="124">
        <v>0.24866851417948299</v>
      </c>
      <c r="AP101" s="124">
        <v>1.43131074766355</v>
      </c>
      <c r="AQ101" s="124">
        <v>1.64886918911226</v>
      </c>
      <c r="AR101" s="124">
        <v>0.23767337800344401</v>
      </c>
      <c r="AS101" s="124">
        <v>0.235689084438235</v>
      </c>
    </row>
    <row r="102" spans="2:48" x14ac:dyDescent="0.25">
      <c r="C102" s="96"/>
      <c r="D102" s="102" t="s">
        <v>1601</v>
      </c>
      <c r="E102" s="171">
        <v>11</v>
      </c>
      <c r="F102" s="95">
        <v>41</v>
      </c>
      <c r="G102" s="308" t="s">
        <v>1591</v>
      </c>
      <c r="H102" s="308"/>
      <c r="I102" s="308"/>
      <c r="J102" s="308"/>
      <c r="K102" s="168"/>
      <c r="L102" s="304">
        <v>37.03</v>
      </c>
      <c r="M102" s="304"/>
      <c r="N102" s="304"/>
      <c r="AF102" s="96" t="s">
        <v>1565</v>
      </c>
      <c r="AG102" s="99" t="s">
        <v>1574</v>
      </c>
      <c r="AH102" s="124">
        <v>9.9300900900900899</v>
      </c>
      <c r="AI102" s="124">
        <v>1.14979649589916</v>
      </c>
      <c r="AJ102" s="124"/>
      <c r="AK102" s="124"/>
      <c r="AL102" s="124">
        <v>12.6316216216216</v>
      </c>
      <c r="AM102" s="124">
        <v>1.73861159269984</v>
      </c>
      <c r="AN102" s="124"/>
      <c r="AO102" s="124"/>
      <c r="AP102" s="124">
        <v>2.70153153153153</v>
      </c>
      <c r="AQ102" s="124">
        <v>1.3041235709426799</v>
      </c>
      <c r="AR102" s="124"/>
      <c r="AS102" s="124"/>
      <c r="AT102" s="96"/>
      <c r="AU102" s="96"/>
      <c r="AV102" s="96"/>
    </row>
    <row r="103" spans="2:48" x14ac:dyDescent="0.25">
      <c r="B103" s="182" t="s">
        <v>1824</v>
      </c>
      <c r="C103" s="97"/>
      <c r="D103" s="97"/>
      <c r="E103" s="172">
        <v>52</v>
      </c>
      <c r="F103" s="172"/>
      <c r="G103" s="172"/>
      <c r="H103" s="172"/>
      <c r="I103" s="172"/>
      <c r="J103" s="172"/>
      <c r="K103" s="172"/>
      <c r="L103" s="172"/>
      <c r="M103" s="172"/>
      <c r="N103" s="172"/>
      <c r="AF103" s="96"/>
      <c r="AG103" s="99" t="s">
        <v>1575</v>
      </c>
      <c r="AH103" s="124">
        <v>9.9741517857142892</v>
      </c>
      <c r="AI103" s="124">
        <v>1.07460655175344</v>
      </c>
      <c r="AJ103" s="124"/>
      <c r="AK103" s="124"/>
      <c r="AL103" s="124">
        <v>10.984375</v>
      </c>
      <c r="AM103" s="124">
        <v>1.35442784111436</v>
      </c>
      <c r="AN103" s="124"/>
      <c r="AO103" s="124"/>
      <c r="AP103" s="124">
        <v>1.0102232142857099</v>
      </c>
      <c r="AQ103" s="124">
        <v>0.82814184710043404</v>
      </c>
      <c r="AR103" s="124"/>
      <c r="AS103" s="124"/>
      <c r="AT103" s="96"/>
      <c r="AU103" s="96"/>
      <c r="AV103" s="96"/>
    </row>
    <row r="104" spans="2:48" x14ac:dyDescent="0.25">
      <c r="B104" s="289" t="s">
        <v>1827</v>
      </c>
      <c r="C104" s="289"/>
      <c r="D104" s="289"/>
      <c r="E104" s="289"/>
      <c r="F104" s="289"/>
      <c r="G104" s="289"/>
      <c r="H104" s="289"/>
      <c r="I104" s="289"/>
      <c r="J104" s="289"/>
      <c r="K104" s="289"/>
      <c r="L104" s="289"/>
      <c r="M104" s="289"/>
      <c r="N104" s="289"/>
      <c r="AF104" s="96"/>
      <c r="AG104" s="99" t="s">
        <v>1553</v>
      </c>
      <c r="AH104" s="124">
        <v>-6.6659192825112304E-2</v>
      </c>
      <c r="AI104" s="124">
        <v>0.55883085835619495</v>
      </c>
      <c r="AJ104" s="124">
        <v>-3.03041629854672E-2</v>
      </c>
      <c r="AK104" s="124">
        <v>-2.99148608004292E-2</v>
      </c>
      <c r="AL104" s="124">
        <v>0.77067264573991001</v>
      </c>
      <c r="AM104" s="124">
        <v>1.52742536679246</v>
      </c>
      <c r="AN104" s="124">
        <v>0.69634890555738205</v>
      </c>
      <c r="AO104" s="124">
        <v>0.68867144855482398</v>
      </c>
      <c r="AP104" s="124">
        <v>1.2780493273542599</v>
      </c>
      <c r="AQ104" s="124">
        <v>1.92315242418191</v>
      </c>
      <c r="AR104" s="124">
        <v>0.66030953883684695</v>
      </c>
      <c r="AS104" s="124">
        <v>0.653104383931148</v>
      </c>
      <c r="AT104" s="96"/>
      <c r="AU104" s="96">
        <v>5</v>
      </c>
      <c r="AV104" s="96"/>
    </row>
    <row r="105" spans="2:48" x14ac:dyDescent="0.25">
      <c r="B105" s="93" t="s">
        <v>1801</v>
      </c>
      <c r="E105" s="93" t="s">
        <v>365</v>
      </c>
      <c r="F105" s="93" t="s">
        <v>1799</v>
      </c>
      <c r="AF105" s="96" t="s">
        <v>1562</v>
      </c>
      <c r="AG105" s="99" t="s">
        <v>1574</v>
      </c>
      <c r="AH105" s="124">
        <v>15.737904761904799</v>
      </c>
      <c r="AI105" s="124">
        <v>2.04548655290013</v>
      </c>
      <c r="AJ105" s="124"/>
      <c r="AK105" s="124"/>
      <c r="AL105" s="124">
        <v>21.601523809523801</v>
      </c>
      <c r="AM105" s="124">
        <v>2.0767153552344801</v>
      </c>
      <c r="AN105" s="124"/>
      <c r="AO105" s="124"/>
      <c r="AP105" s="124">
        <v>5.86361904761905</v>
      </c>
      <c r="AQ105" s="124">
        <v>0.35879162277208798</v>
      </c>
      <c r="AR105" s="124"/>
      <c r="AS105" s="124"/>
      <c r="AT105" s="96"/>
      <c r="AU105" s="96"/>
      <c r="AV105" s="96"/>
    </row>
    <row r="106" spans="2:48" x14ac:dyDescent="0.25">
      <c r="AF106" s="96"/>
      <c r="AG106" s="99" t="s">
        <v>1575</v>
      </c>
      <c r="AH106" s="124">
        <v>15.3207920792079</v>
      </c>
      <c r="AI106" s="124">
        <v>2.0270790574001998</v>
      </c>
      <c r="AJ106" s="124"/>
      <c r="AK106" s="124"/>
      <c r="AL106" s="124">
        <v>18.6415841584158</v>
      </c>
      <c r="AM106" s="124">
        <v>2.25445104292608</v>
      </c>
      <c r="AN106" s="124"/>
      <c r="AO106" s="124"/>
      <c r="AP106" s="124">
        <v>3.3207920792079202</v>
      </c>
      <c r="AQ106" s="124">
        <v>0.99942078463573303</v>
      </c>
      <c r="AR106" s="124"/>
      <c r="AS106" s="124"/>
      <c r="AT106" s="96"/>
      <c r="AU106" s="96"/>
      <c r="AV106" s="96"/>
    </row>
    <row r="107" spans="2:48" x14ac:dyDescent="0.25">
      <c r="AF107" s="96"/>
      <c r="AG107" s="99" t="s">
        <v>1553</v>
      </c>
      <c r="AH107" s="124">
        <v>0.51009708737864201</v>
      </c>
      <c r="AI107" s="124">
        <v>0.68701690882372801</v>
      </c>
      <c r="AJ107" s="124">
        <v>-5.0839859213062902E-2</v>
      </c>
      <c r="AK107" s="124">
        <v>-4.9963947683307502E-2</v>
      </c>
      <c r="AL107" s="124">
        <v>1.87067961165048</v>
      </c>
      <c r="AM107" s="124">
        <v>1.0838541441657401</v>
      </c>
      <c r="AN107" s="124">
        <v>1.1662854662036879</v>
      </c>
      <c r="AO107" s="124">
        <v>1.1540678694200601</v>
      </c>
      <c r="AP107" s="124">
        <v>3.4988349514563102</v>
      </c>
      <c r="AQ107" s="124">
        <v>0.85700313239336601</v>
      </c>
      <c r="AR107" s="124">
        <v>0.99690889136765803</v>
      </c>
      <c r="AS107" s="124">
        <v>0.98684785963754196</v>
      </c>
      <c r="AT107" s="96"/>
      <c r="AU107" s="96"/>
      <c r="AV107" s="96"/>
    </row>
    <row r="108" spans="2:48" x14ac:dyDescent="0.25">
      <c r="AF108" s="96" t="s">
        <v>1563</v>
      </c>
      <c r="AG108" s="99" t="s">
        <v>1574</v>
      </c>
      <c r="AH108" s="124">
        <v>6.0773262032085604</v>
      </c>
      <c r="AI108" s="124">
        <v>1.0744670237037199</v>
      </c>
      <c r="AJ108" s="124"/>
      <c r="AK108" s="124"/>
      <c r="AL108" s="124">
        <v>8.64740106951872</v>
      </c>
      <c r="AM108" s="124">
        <v>1.55130248880246</v>
      </c>
      <c r="AN108" s="124"/>
      <c r="AO108" s="124"/>
      <c r="AP108" s="124">
        <v>1.9322139037433199</v>
      </c>
      <c r="AQ108" s="124">
        <v>1.1037889896578199</v>
      </c>
      <c r="AR108" s="124"/>
      <c r="AS108" s="124"/>
    </row>
    <row r="109" spans="2:48" x14ac:dyDescent="0.25">
      <c r="AG109" s="99" t="s">
        <v>1575</v>
      </c>
      <c r="AH109" s="124">
        <v>4.7742988505747102</v>
      </c>
      <c r="AI109" s="124">
        <v>0.80808182483717805</v>
      </c>
      <c r="AJ109" s="124"/>
      <c r="AK109" s="124"/>
      <c r="AL109" s="124">
        <v>6.1966436781609202</v>
      </c>
      <c r="AM109" s="124">
        <v>1.0566281493396901</v>
      </c>
      <c r="AN109" s="124"/>
      <c r="AO109" s="124"/>
      <c r="AP109" s="124">
        <v>0.84613793103448198</v>
      </c>
      <c r="AQ109" s="124">
        <v>0.63945947679262105</v>
      </c>
      <c r="AR109" s="124"/>
      <c r="AS109" s="124"/>
    </row>
    <row r="110" spans="2:48" x14ac:dyDescent="0.25">
      <c r="AF110" s="96"/>
      <c r="AG110" s="99" t="s">
        <v>1553</v>
      </c>
      <c r="AH110" s="124">
        <v>0.84690304709141295</v>
      </c>
      <c r="AI110" s="124">
        <v>1.0644926483249899</v>
      </c>
      <c r="AJ110" s="124">
        <v>-6.8071333629846596E-3</v>
      </c>
      <c r="AK110" s="124">
        <v>-6.7573722150451E-3</v>
      </c>
      <c r="AL110" s="124">
        <v>1.4926537396121899</v>
      </c>
      <c r="AM110" s="124">
        <v>1.6834152727742</v>
      </c>
      <c r="AN110" s="124">
        <v>0.37474359998984202</v>
      </c>
      <c r="AO110" s="124">
        <v>0.371182664601652</v>
      </c>
      <c r="AP110" s="124">
        <v>1.84780055401662</v>
      </c>
      <c r="AQ110" s="124">
        <v>1.9124834835344999</v>
      </c>
      <c r="AR110" s="124">
        <v>0.33429427262106498</v>
      </c>
      <c r="AS110" s="124">
        <v>0.33129729635417898</v>
      </c>
    </row>
    <row r="111" spans="2:48" x14ac:dyDescent="0.25">
      <c r="AF111" s="96" t="s">
        <v>1564</v>
      </c>
      <c r="AG111" s="99" t="s">
        <v>1574</v>
      </c>
      <c r="AH111" s="124">
        <v>1.79529411764706</v>
      </c>
      <c r="AI111" s="124">
        <v>0.62616479695139104</v>
      </c>
      <c r="AJ111" s="124"/>
      <c r="AK111" s="124"/>
      <c r="AL111" s="124">
        <v>2.51816993464052</v>
      </c>
      <c r="AM111" s="124">
        <v>0.54600360313877305</v>
      </c>
      <c r="AN111" s="124"/>
      <c r="AO111" s="124"/>
      <c r="AP111" s="124">
        <v>0.72287581699346404</v>
      </c>
      <c r="AQ111" s="124">
        <v>0.30653289921418497</v>
      </c>
      <c r="AR111" s="124"/>
      <c r="AS111" s="124"/>
    </row>
    <row r="112" spans="2:48" x14ac:dyDescent="0.25">
      <c r="AF112" s="96"/>
      <c r="AG112" s="99" t="s">
        <v>1575</v>
      </c>
      <c r="AH112" s="124">
        <v>1.68622881355932</v>
      </c>
      <c r="AI112" s="124">
        <v>0.56975351494888604</v>
      </c>
      <c r="AJ112" s="124"/>
      <c r="AK112" s="124"/>
      <c r="AL112" s="124">
        <v>1.9077966101694901</v>
      </c>
      <c r="AM112" s="124">
        <v>0.47578893002276101</v>
      </c>
      <c r="AN112" s="124"/>
      <c r="AO112" s="124"/>
      <c r="AP112" s="124">
        <v>0.22156779661017001</v>
      </c>
      <c r="AQ112" s="124">
        <v>0.317846614876162</v>
      </c>
      <c r="AR112" s="124"/>
      <c r="AS112" s="124"/>
    </row>
    <row r="113" spans="32:45" x14ac:dyDescent="0.25">
      <c r="AF113" s="96"/>
      <c r="AG113" s="99" t="s">
        <v>1553</v>
      </c>
      <c r="AH113" s="124">
        <v>3.0225563909774499E-2</v>
      </c>
      <c r="AI113" s="124">
        <v>0.33898566075202702</v>
      </c>
      <c r="AJ113" s="124">
        <v>-2.2527378220273699E-2</v>
      </c>
      <c r="AK113" s="124">
        <v>-2.2216398781212399E-2</v>
      </c>
      <c r="AL113" s="124">
        <v>0.27428571428571402</v>
      </c>
      <c r="AM113" s="124">
        <v>0.35894582496967098</v>
      </c>
      <c r="AN113" s="124">
        <v>1.0089041629833999</v>
      </c>
      <c r="AO113" s="124">
        <v>0.99767569233979903</v>
      </c>
      <c r="AP113" s="124">
        <v>0.38661654135338303</v>
      </c>
      <c r="AQ113" s="124">
        <v>0.265310146214219</v>
      </c>
      <c r="AR113" s="124">
        <v>0.96725610070374701</v>
      </c>
      <c r="AS113" s="124">
        <v>0.95655009790030798</v>
      </c>
    </row>
    <row r="114" spans="32:45" x14ac:dyDescent="0.25">
      <c r="AF114" s="188" t="s">
        <v>1576</v>
      </c>
      <c r="AG114" s="188"/>
      <c r="AH114" s="188"/>
      <c r="AI114" s="188"/>
      <c r="AJ114" s="188"/>
      <c r="AK114" s="188"/>
      <c r="AL114" s="188"/>
      <c r="AM114" s="188"/>
      <c r="AN114" s="188"/>
      <c r="AO114" s="188"/>
      <c r="AP114" s="188"/>
      <c r="AQ114" s="188"/>
      <c r="AR114" s="188"/>
      <c r="AS114" s="188"/>
    </row>
    <row r="117" spans="32:45" x14ac:dyDescent="0.25">
      <c r="AF117" s="96"/>
      <c r="AG117" s="99"/>
      <c r="AH117" s="124"/>
      <c r="AI117" s="124"/>
      <c r="AJ117" s="124"/>
      <c r="AK117" s="124"/>
      <c r="AL117" s="124"/>
      <c r="AM117" s="124"/>
      <c r="AN117" s="124"/>
      <c r="AO117" s="124"/>
      <c r="AP117" s="124"/>
      <c r="AQ117" s="124"/>
      <c r="AR117" s="124"/>
      <c r="AS117" s="124"/>
    </row>
    <row r="118" spans="32:45" x14ac:dyDescent="0.25">
      <c r="AF118" s="295" t="s">
        <v>1785</v>
      </c>
      <c r="AG118" s="295"/>
      <c r="AH118" s="295"/>
      <c r="AI118" s="295"/>
      <c r="AJ118" s="295"/>
      <c r="AK118" s="295"/>
      <c r="AL118" s="295"/>
      <c r="AM118" s="295"/>
      <c r="AN118" s="295"/>
      <c r="AO118" s="295"/>
      <c r="AP118" s="295"/>
      <c r="AQ118" s="295"/>
      <c r="AR118" s="295"/>
      <c r="AS118" s="295"/>
    </row>
    <row r="119" spans="32:45" x14ac:dyDescent="0.25">
      <c r="AF119" s="284" t="s">
        <v>1783</v>
      </c>
      <c r="AG119" s="285" t="s">
        <v>1830</v>
      </c>
      <c r="AH119" s="296" t="s">
        <v>1788</v>
      </c>
      <c r="AI119" s="297"/>
      <c r="AJ119" s="282" t="s">
        <v>1290</v>
      </c>
      <c r="AK119" s="282" t="s">
        <v>1547</v>
      </c>
      <c r="AL119" s="296" t="s">
        <v>1789</v>
      </c>
      <c r="AM119" s="297"/>
      <c r="AN119" s="282" t="s">
        <v>1290</v>
      </c>
      <c r="AO119" s="282" t="s">
        <v>1547</v>
      </c>
      <c r="AP119" s="296" t="s">
        <v>1790</v>
      </c>
      <c r="AQ119" s="297"/>
      <c r="AR119" s="282" t="s">
        <v>1290</v>
      </c>
      <c r="AS119" s="282" t="s">
        <v>1547</v>
      </c>
    </row>
    <row r="120" spans="32:45" x14ac:dyDescent="0.25">
      <c r="AF120" s="283"/>
      <c r="AG120" s="286"/>
      <c r="AH120" s="163" t="s">
        <v>29</v>
      </c>
      <c r="AI120" s="163" t="s">
        <v>1387</v>
      </c>
      <c r="AJ120" s="283"/>
      <c r="AK120" s="283"/>
      <c r="AL120" s="163" t="s">
        <v>29</v>
      </c>
      <c r="AM120" s="163" t="s">
        <v>1387</v>
      </c>
      <c r="AN120" s="283"/>
      <c r="AO120" s="283"/>
      <c r="AP120" s="163" t="s">
        <v>29</v>
      </c>
      <c r="AQ120" s="163" t="s">
        <v>1387</v>
      </c>
      <c r="AR120" s="283"/>
      <c r="AS120" s="283"/>
    </row>
    <row r="121" spans="32:45" x14ac:dyDescent="0.25">
      <c r="AF121" s="175" t="s">
        <v>1794</v>
      </c>
      <c r="AG121" s="162" t="s">
        <v>1829</v>
      </c>
      <c r="AH121" s="128">
        <v>12.33</v>
      </c>
      <c r="AI121" s="128">
        <v>1.71</v>
      </c>
      <c r="AJ121" s="128"/>
      <c r="AK121" s="128"/>
      <c r="AL121" s="128">
        <v>18.260000000000002</v>
      </c>
      <c r="AM121" s="128">
        <v>1.87</v>
      </c>
      <c r="AN121" s="128"/>
      <c r="AO121" s="128"/>
      <c r="AP121" s="128">
        <v>4.07</v>
      </c>
      <c r="AQ121" s="128">
        <v>0.49</v>
      </c>
      <c r="AR121" s="128"/>
      <c r="AS121" s="128"/>
    </row>
    <row r="122" spans="32:45" x14ac:dyDescent="0.25">
      <c r="AF122" s="96"/>
      <c r="AG122" s="160" t="s">
        <v>1575</v>
      </c>
      <c r="AH122" s="124">
        <v>11.51</v>
      </c>
      <c r="AI122" s="124">
        <v>1.64</v>
      </c>
      <c r="AJ122" s="124"/>
      <c r="AK122" s="124"/>
      <c r="AL122" s="124">
        <v>14.93</v>
      </c>
      <c r="AM122" s="124">
        <v>1.69</v>
      </c>
      <c r="AN122" s="124"/>
      <c r="AO122" s="124"/>
      <c r="AP122" s="124">
        <v>1.64</v>
      </c>
      <c r="AQ122" s="124">
        <v>0.48</v>
      </c>
      <c r="AR122" s="124"/>
      <c r="AS122" s="124"/>
    </row>
    <row r="123" spans="32:45" x14ac:dyDescent="0.25">
      <c r="AF123" s="96"/>
      <c r="AG123" s="160" t="s">
        <v>1553</v>
      </c>
      <c r="AH123" s="124">
        <v>0.55000000000000004</v>
      </c>
      <c r="AI123" s="124">
        <v>0.78</v>
      </c>
      <c r="AJ123" s="124">
        <v>0.1</v>
      </c>
      <c r="AK123" s="124">
        <v>0.1</v>
      </c>
      <c r="AL123" s="124">
        <v>1.86</v>
      </c>
      <c r="AM123" s="124">
        <v>1.19</v>
      </c>
      <c r="AN123" s="124">
        <v>0.95</v>
      </c>
      <c r="AO123" s="124">
        <v>0.94</v>
      </c>
      <c r="AP123" s="124">
        <v>2.61</v>
      </c>
      <c r="AQ123" s="124">
        <v>1.04</v>
      </c>
      <c r="AR123" s="124">
        <v>0.82</v>
      </c>
      <c r="AS123" s="124">
        <v>0.81</v>
      </c>
    </row>
    <row r="124" spans="32:45" x14ac:dyDescent="0.25">
      <c r="AF124" s="176" t="s">
        <v>1795</v>
      </c>
      <c r="AG124" s="160" t="s">
        <v>1574</v>
      </c>
      <c r="AH124" s="124">
        <v>10.8739189189189</v>
      </c>
      <c r="AI124" s="124">
        <v>1.48840812489258</v>
      </c>
      <c r="AJ124" s="124"/>
      <c r="AK124" s="124"/>
      <c r="AL124" s="124">
        <v>17.5337237237237</v>
      </c>
      <c r="AM124" s="124">
        <v>1.78838056073925</v>
      </c>
      <c r="AN124" s="124"/>
      <c r="AO124" s="124"/>
      <c r="AP124" s="124">
        <v>2.3845795795795799</v>
      </c>
      <c r="AQ124" s="124">
        <v>0.43408610118643898</v>
      </c>
      <c r="AR124" s="124"/>
      <c r="AS124" s="124"/>
    </row>
    <row r="125" spans="32:45" x14ac:dyDescent="0.25">
      <c r="AF125" s="96"/>
      <c r="AG125" s="160" t="s">
        <v>1575</v>
      </c>
      <c r="AH125" s="124">
        <v>10.7279761904762</v>
      </c>
      <c r="AI125" s="124">
        <v>1.55035654981285</v>
      </c>
      <c r="AJ125" s="124"/>
      <c r="AK125" s="124"/>
      <c r="AL125" s="124">
        <v>15.4691666666667</v>
      </c>
      <c r="AM125" s="124">
        <v>1.6241358393626999</v>
      </c>
      <c r="AN125" s="124"/>
      <c r="AO125" s="124"/>
      <c r="AP125" s="124">
        <v>0.52601190476190496</v>
      </c>
      <c r="AQ125" s="124">
        <v>0.52963377624254404</v>
      </c>
      <c r="AR125" s="124"/>
      <c r="AS125" s="124"/>
    </row>
    <row r="126" spans="32:45" x14ac:dyDescent="0.25">
      <c r="AF126" s="96"/>
      <c r="AG126" s="160" t="s">
        <v>1553</v>
      </c>
      <c r="AH126" s="124">
        <v>2.4536621823617401E-2</v>
      </c>
      <c r="AI126" s="124">
        <v>0.646466594880172</v>
      </c>
      <c r="AJ126" s="124">
        <v>0.15182868824342499</v>
      </c>
      <c r="AK126" s="124">
        <v>0.15132717164512599</v>
      </c>
      <c r="AL126" s="124">
        <v>0.95828101644245101</v>
      </c>
      <c r="AM126" s="124">
        <v>1.0337474096825601</v>
      </c>
      <c r="AN126" s="124">
        <v>2.6684977256436699</v>
      </c>
      <c r="AO126" s="124">
        <v>2.63510641922411</v>
      </c>
      <c r="AP126" s="124">
        <v>1.2114798206277999</v>
      </c>
      <c r="AQ126" s="124">
        <v>0.20675476689132799</v>
      </c>
      <c r="AR126" s="124">
        <v>2.2950735028557201</v>
      </c>
      <c r="AS126" s="124">
        <v>2.2651575663039498</v>
      </c>
    </row>
    <row r="127" spans="32:45" x14ac:dyDescent="0.25">
      <c r="AF127" s="176" t="s">
        <v>1517</v>
      </c>
      <c r="AG127" s="160" t="s">
        <v>1574</v>
      </c>
      <c r="AH127" s="124">
        <v>17.7272380952381</v>
      </c>
      <c r="AI127" s="124">
        <v>2.2583361447882702</v>
      </c>
      <c r="AJ127" s="124"/>
      <c r="AK127" s="124"/>
      <c r="AL127" s="124">
        <v>25.340761904761901</v>
      </c>
      <c r="AM127" s="124">
        <v>1.9039390246338801</v>
      </c>
      <c r="AN127" s="124"/>
      <c r="AO127" s="124"/>
      <c r="AP127" s="124">
        <v>7.6135238095238096</v>
      </c>
      <c r="AQ127" s="124">
        <v>1.2145362626670899</v>
      </c>
      <c r="AR127" s="124"/>
      <c r="AS127" s="124"/>
    </row>
    <row r="128" spans="32:45" x14ac:dyDescent="0.25">
      <c r="AF128" s="96"/>
      <c r="AG128" s="160" t="s">
        <v>1575</v>
      </c>
      <c r="AH128" s="124">
        <v>18.0852475247525</v>
      </c>
      <c r="AI128" s="124">
        <v>2.33164710404936</v>
      </c>
      <c r="AJ128" s="124"/>
      <c r="AK128" s="124"/>
      <c r="AL128" s="124">
        <v>22.249009900990099</v>
      </c>
      <c r="AM128" s="124">
        <v>1.8306278341942499</v>
      </c>
      <c r="AN128" s="124"/>
      <c r="AO128" s="124"/>
      <c r="AP128" s="124">
        <v>4.1637623762376199</v>
      </c>
      <c r="AQ128" s="124">
        <v>1.36828698952898</v>
      </c>
      <c r="AR128" s="124"/>
      <c r="AS128" s="124"/>
    </row>
    <row r="129" spans="32:45" x14ac:dyDescent="0.25">
      <c r="AF129" s="96"/>
      <c r="AG129" s="160" t="s">
        <v>1553</v>
      </c>
      <c r="AH129" s="124">
        <v>0.16868932038834999</v>
      </c>
      <c r="AI129" s="124">
        <v>0.51361605924141596</v>
      </c>
      <c r="AJ129" s="124">
        <v>0.10019738147021</v>
      </c>
      <c r="AK129" s="124">
        <v>9.980626020393317E-2</v>
      </c>
      <c r="AL129" s="124">
        <v>2.0079126213592202</v>
      </c>
      <c r="AM129" s="124">
        <v>0.90470480085994298</v>
      </c>
      <c r="AN129" s="124">
        <v>1.3071181200888315</v>
      </c>
      <c r="AO129" s="124">
        <v>1.2920460823977578</v>
      </c>
      <c r="AP129" s="124">
        <v>4.0493689320388304</v>
      </c>
      <c r="AQ129" s="124">
        <v>1.8086689844041799</v>
      </c>
      <c r="AR129" s="124">
        <v>1.1393410012629632</v>
      </c>
      <c r="AS129" s="124">
        <v>1.1255705893873158</v>
      </c>
    </row>
    <row r="130" spans="32:45" x14ac:dyDescent="0.25">
      <c r="AF130" s="176" t="s">
        <v>1218</v>
      </c>
      <c r="AG130" s="160" t="s">
        <v>1574</v>
      </c>
      <c r="AH130" s="124">
        <v>13.8779893048128</v>
      </c>
      <c r="AI130" s="124">
        <v>1.9196997035660699</v>
      </c>
      <c r="AJ130" s="124"/>
      <c r="AK130" s="124"/>
      <c r="AL130" s="124">
        <v>19.364823529411801</v>
      </c>
      <c r="AM130" s="124">
        <v>2.0497827457593698</v>
      </c>
      <c r="AN130" s="124"/>
      <c r="AO130" s="124"/>
      <c r="AP130" s="124">
        <v>4.2354973262032098</v>
      </c>
      <c r="AQ130" s="124">
        <v>0.57712805463246297</v>
      </c>
      <c r="AR130" s="124"/>
      <c r="AS130" s="124"/>
    </row>
    <row r="131" spans="32:45" x14ac:dyDescent="0.25">
      <c r="AG131" s="160" t="s">
        <v>1575</v>
      </c>
      <c r="AH131" s="124">
        <v>12.181022988505701</v>
      </c>
      <c r="AI131" s="124">
        <v>1.6819707071676699</v>
      </c>
      <c r="AJ131" s="124"/>
      <c r="AK131" s="124"/>
      <c r="AL131" s="124">
        <v>15.347908045977</v>
      </c>
      <c r="AM131" s="124">
        <v>1.81008302184651</v>
      </c>
      <c r="AN131" s="124"/>
      <c r="AO131" s="124"/>
      <c r="AP131" s="124">
        <v>2.08309195402299</v>
      </c>
      <c r="AQ131" s="124">
        <v>0.51398422747809802</v>
      </c>
      <c r="AR131" s="124"/>
      <c r="AS131" s="124"/>
    </row>
    <row r="132" spans="32:45" x14ac:dyDescent="0.25">
      <c r="AF132" s="96"/>
      <c r="AG132" s="160" t="s">
        <v>1553</v>
      </c>
      <c r="AH132" s="124">
        <v>1.31768975069252</v>
      </c>
      <c r="AI132" s="124">
        <v>1.47702909871429</v>
      </c>
      <c r="AJ132" s="124">
        <v>0.144704703997452</v>
      </c>
      <c r="AK132" s="124">
        <v>0.14406724291154799</v>
      </c>
      <c r="AL132" s="124">
        <v>2.63347922437673</v>
      </c>
      <c r="AM132" s="124">
        <v>1.5456390085004801</v>
      </c>
      <c r="AN132" s="124">
        <v>2.0271734387551201</v>
      </c>
      <c r="AO132" s="124">
        <v>2.00433398063198</v>
      </c>
      <c r="AP132" s="124">
        <v>3.51170083102493</v>
      </c>
      <c r="AQ132" s="124">
        <v>1.69462605064467</v>
      </c>
      <c r="AR132" s="124">
        <v>1.83529947139188</v>
      </c>
      <c r="AS132" s="124">
        <v>1.8138536455846099</v>
      </c>
    </row>
    <row r="133" spans="32:45" x14ac:dyDescent="0.25">
      <c r="AF133" s="176" t="s">
        <v>1832</v>
      </c>
      <c r="AG133" s="160" t="s">
        <v>1574</v>
      </c>
      <c r="AH133" s="124">
        <v>10.0504139433551</v>
      </c>
      <c r="AI133" s="124">
        <v>1.39872635030949</v>
      </c>
      <c r="AJ133" s="124"/>
      <c r="AK133" s="124"/>
      <c r="AL133" s="124">
        <v>15.4295424836601</v>
      </c>
      <c r="AM133" s="124">
        <v>1.5703965820252499</v>
      </c>
      <c r="AN133" s="124"/>
      <c r="AO133" s="124"/>
      <c r="AP133" s="124">
        <v>5.3791285403050102</v>
      </c>
      <c r="AQ133" s="124">
        <v>0.71393978862820895</v>
      </c>
      <c r="AR133" s="124"/>
      <c r="AS133" s="124"/>
    </row>
    <row r="134" spans="32:45" x14ac:dyDescent="0.25">
      <c r="AF134" s="96"/>
      <c r="AG134" s="160" t="s">
        <v>1575</v>
      </c>
      <c r="AH134" s="124">
        <v>9.9824999999999999</v>
      </c>
      <c r="AI134" s="124">
        <v>1.5151970630352001</v>
      </c>
      <c r="AJ134" s="124"/>
      <c r="AK134" s="124"/>
      <c r="AL134" s="124">
        <v>11.8392372881356</v>
      </c>
      <c r="AM134" s="124">
        <v>1.52592483765403</v>
      </c>
      <c r="AN134" s="124"/>
      <c r="AO134" s="124"/>
      <c r="AP134" s="124">
        <v>1.8567372881355899</v>
      </c>
      <c r="AQ134" s="124">
        <v>0.46765709557473201</v>
      </c>
      <c r="AR134" s="124"/>
      <c r="AS134" s="124"/>
    </row>
    <row r="135" spans="32:45" x14ac:dyDescent="0.25">
      <c r="AF135" s="97"/>
      <c r="AG135" s="134" t="s">
        <v>1553</v>
      </c>
      <c r="AH135" s="127">
        <v>-0.105907626208378</v>
      </c>
      <c r="AI135" s="127">
        <v>0.89304316859080302</v>
      </c>
      <c r="AJ135" s="127">
        <v>0.297434545465599</v>
      </c>
      <c r="AK135" s="127">
        <v>0.296107874857162</v>
      </c>
      <c r="AL135" s="127">
        <v>1.6047690655209501</v>
      </c>
      <c r="AM135" s="127">
        <v>0.37616385807291702</v>
      </c>
      <c r="AN135" s="127">
        <v>4.5093210225736797</v>
      </c>
      <c r="AO135" s="127">
        <v>4.4547157842394798</v>
      </c>
      <c r="AP135" s="127">
        <v>2.5461009667024701</v>
      </c>
      <c r="AQ135" s="127">
        <v>0.455696490094949</v>
      </c>
      <c r="AR135" s="127">
        <v>4.0358527519471998</v>
      </c>
      <c r="AS135" s="127">
        <v>3.98499961492083</v>
      </c>
    </row>
    <row r="136" spans="32:45" x14ac:dyDescent="0.25">
      <c r="AF136" s="189" t="s">
        <v>1791</v>
      </c>
      <c r="AG136" s="188"/>
      <c r="AH136" s="188"/>
      <c r="AI136" s="188"/>
      <c r="AJ136" s="188"/>
      <c r="AK136" s="188"/>
      <c r="AL136" s="188"/>
      <c r="AM136" s="188"/>
      <c r="AN136" s="188"/>
      <c r="AO136" s="188"/>
      <c r="AP136" s="188"/>
      <c r="AQ136" s="188"/>
      <c r="AR136" s="188"/>
      <c r="AS136" s="188"/>
    </row>
    <row r="137" spans="32:45" x14ac:dyDescent="0.25">
      <c r="AF137" s="160"/>
      <c r="AG137" s="160"/>
      <c r="AH137" s="160"/>
      <c r="AI137" s="160"/>
      <c r="AJ137" s="160"/>
      <c r="AK137" s="160"/>
      <c r="AL137" s="160"/>
      <c r="AM137" s="160"/>
      <c r="AN137" s="160"/>
      <c r="AO137" s="160"/>
      <c r="AP137" s="160"/>
      <c r="AQ137" s="160"/>
      <c r="AR137" s="160"/>
      <c r="AS137" s="160"/>
    </row>
    <row r="138" spans="32:45" x14ac:dyDescent="0.25">
      <c r="AF138" s="298" t="s">
        <v>1784</v>
      </c>
      <c r="AG138" s="298"/>
      <c r="AH138" s="298"/>
      <c r="AI138" s="298"/>
      <c r="AJ138" s="298"/>
      <c r="AK138" s="298"/>
      <c r="AL138" s="298"/>
      <c r="AM138" s="298"/>
      <c r="AN138" s="298"/>
      <c r="AO138" s="298"/>
      <c r="AP138" s="298"/>
      <c r="AQ138" s="298"/>
      <c r="AR138" s="298"/>
      <c r="AS138" s="298"/>
    </row>
    <row r="139" spans="32:45" x14ac:dyDescent="0.25">
      <c r="AF139" s="284" t="s">
        <v>1783</v>
      </c>
      <c r="AG139" s="285" t="s">
        <v>1830</v>
      </c>
      <c r="AH139" s="296" t="s">
        <v>1788</v>
      </c>
      <c r="AI139" s="297"/>
      <c r="AJ139" s="282" t="s">
        <v>1290</v>
      </c>
      <c r="AK139" s="282" t="s">
        <v>1547</v>
      </c>
      <c r="AL139" s="296" t="s">
        <v>1789</v>
      </c>
      <c r="AM139" s="297"/>
      <c r="AN139" s="282" t="s">
        <v>1290</v>
      </c>
      <c r="AO139" s="282" t="s">
        <v>1547</v>
      </c>
      <c r="AP139" s="296" t="s">
        <v>1790</v>
      </c>
      <c r="AQ139" s="297"/>
      <c r="AR139" s="282" t="s">
        <v>1290</v>
      </c>
      <c r="AS139" s="282" t="s">
        <v>1547</v>
      </c>
    </row>
    <row r="140" spans="32:45" x14ac:dyDescent="0.25">
      <c r="AF140" s="283"/>
      <c r="AG140" s="286"/>
      <c r="AH140" s="163" t="s">
        <v>29</v>
      </c>
      <c r="AI140" s="163" t="s">
        <v>1387</v>
      </c>
      <c r="AJ140" s="283"/>
      <c r="AK140" s="283"/>
      <c r="AL140" s="163" t="s">
        <v>29</v>
      </c>
      <c r="AM140" s="163" t="s">
        <v>1387</v>
      </c>
      <c r="AN140" s="283"/>
      <c r="AO140" s="283"/>
      <c r="AP140" s="163" t="s">
        <v>29</v>
      </c>
      <c r="AQ140" s="163" t="s">
        <v>1387</v>
      </c>
      <c r="AR140" s="283"/>
      <c r="AS140" s="283"/>
    </row>
    <row r="141" spans="32:45" x14ac:dyDescent="0.25">
      <c r="AF141" s="175" t="s">
        <v>1794</v>
      </c>
      <c r="AG141" s="162" t="s">
        <v>1574</v>
      </c>
      <c r="AH141" s="128">
        <v>24.703150115473399</v>
      </c>
      <c r="AI141" s="128">
        <v>3.3990069956653501</v>
      </c>
      <c r="AJ141" s="128"/>
      <c r="AK141" s="128"/>
      <c r="AL141" s="128">
        <v>35.901833718244802</v>
      </c>
      <c r="AM141" s="128">
        <v>3.29258147352731</v>
      </c>
      <c r="AN141" s="128"/>
      <c r="AO141" s="128"/>
      <c r="AP141" s="128">
        <v>8.3859168591223998</v>
      </c>
      <c r="AQ141" s="128">
        <v>1.32052065629249</v>
      </c>
      <c r="AR141" s="128"/>
      <c r="AS141" s="128"/>
    </row>
    <row r="142" spans="32:45" x14ac:dyDescent="0.25">
      <c r="AF142" s="96"/>
      <c r="AG142" s="160" t="s">
        <v>1575</v>
      </c>
      <c r="AH142" s="124">
        <v>23.4731016548463</v>
      </c>
      <c r="AI142" s="124">
        <v>3.0320571764134301</v>
      </c>
      <c r="AJ142" s="124"/>
      <c r="AK142" s="124"/>
      <c r="AL142" s="124">
        <v>32.047460992907801</v>
      </c>
      <c r="AM142" s="124">
        <v>3.5051093928423902</v>
      </c>
      <c r="AN142" s="124"/>
      <c r="AO142" s="124"/>
      <c r="AP142" s="124">
        <v>5.3657919621749404</v>
      </c>
      <c r="AQ142" s="124">
        <v>1.4763999189089201</v>
      </c>
      <c r="AR142" s="124"/>
      <c r="AS142" s="124"/>
    </row>
    <row r="143" spans="32:45" x14ac:dyDescent="0.25">
      <c r="AF143" s="96"/>
      <c r="AG143" s="160" t="s">
        <v>1553</v>
      </c>
      <c r="AH143" s="124">
        <v>0.89642757009345797</v>
      </c>
      <c r="AI143" s="124">
        <v>2.2813350841897702</v>
      </c>
      <c r="AJ143" s="124">
        <v>0.110591067476287</v>
      </c>
      <c r="AK143" s="124">
        <v>0.109622359187615</v>
      </c>
      <c r="AL143" s="124">
        <v>2.3240864485981301</v>
      </c>
      <c r="AM143" s="124">
        <v>1.53266122171886</v>
      </c>
      <c r="AN143" s="124">
        <v>0.34453770858473198</v>
      </c>
      <c r="AO143" s="124">
        <v>0.34339321068871198</v>
      </c>
      <c r="AP143" s="124">
        <v>5.1383691588784997</v>
      </c>
      <c r="AQ143" s="124">
        <v>1.2946805617639201</v>
      </c>
      <c r="AR143" s="124">
        <v>0.47475055788903098</v>
      </c>
      <c r="AS143" s="124">
        <v>0.47137912963294398</v>
      </c>
    </row>
    <row r="144" spans="32:45" x14ac:dyDescent="0.25">
      <c r="AF144" s="176" t="s">
        <v>1795</v>
      </c>
      <c r="AG144" s="160" t="s">
        <v>1574</v>
      </c>
      <c r="AH144" s="124">
        <v>28.245255255255302</v>
      </c>
      <c r="AI144" s="124">
        <v>2.97604949061177</v>
      </c>
      <c r="AJ144" s="124"/>
      <c r="AK144" s="124"/>
      <c r="AL144" s="124">
        <v>36.361801801801803</v>
      </c>
      <c r="AM144" s="124">
        <v>2.9811013090827698</v>
      </c>
      <c r="AN144" s="124"/>
      <c r="AO144" s="124"/>
      <c r="AP144" s="124">
        <v>1.0661861861861901</v>
      </c>
      <c r="AQ144" s="124">
        <v>1.6064048093215499</v>
      </c>
      <c r="AR144" s="124"/>
      <c r="AS144" s="124"/>
    </row>
    <row r="145" spans="32:45" x14ac:dyDescent="0.25">
      <c r="AF145" s="96"/>
      <c r="AG145" s="160" t="s">
        <v>1575</v>
      </c>
      <c r="AH145" s="124">
        <v>27.498794642857099</v>
      </c>
      <c r="AI145" s="124">
        <v>2.6272565414370601</v>
      </c>
      <c r="AJ145" s="124"/>
      <c r="AK145" s="124"/>
      <c r="AL145" s="124">
        <v>35.314300595238102</v>
      </c>
      <c r="AM145" s="124">
        <v>3.15371159121998</v>
      </c>
      <c r="AN145" s="124"/>
      <c r="AO145" s="124"/>
      <c r="AP145" s="124">
        <v>0.37470238095238001</v>
      </c>
      <c r="AQ145" s="124">
        <v>1.0407772779717801</v>
      </c>
      <c r="AR145" s="124"/>
      <c r="AS145" s="124"/>
    </row>
    <row r="146" spans="32:45" x14ac:dyDescent="0.25">
      <c r="AF146" s="96"/>
      <c r="AG146" s="160" t="s">
        <v>1553</v>
      </c>
      <c r="AH146" s="124">
        <v>0.24824364723467801</v>
      </c>
      <c r="AI146" s="124">
        <v>1.94099145608268</v>
      </c>
      <c r="AJ146" s="124">
        <v>0.33475570034687702</v>
      </c>
      <c r="AK146" s="124">
        <v>0.32784758426709798</v>
      </c>
      <c r="AL146" s="124">
        <v>0.36304185351270601</v>
      </c>
      <c r="AM146" s="124">
        <v>1.51220638850488</v>
      </c>
      <c r="AN146" s="124">
        <v>-0.48564955614018701</v>
      </c>
      <c r="AO146" s="124">
        <v>-0.47389694441369801</v>
      </c>
      <c r="AP146" s="124">
        <v>0.77894618834080698</v>
      </c>
      <c r="AQ146" s="124">
        <v>1.17067551692144</v>
      </c>
      <c r="AR146" s="124">
        <v>1.3467451133642001</v>
      </c>
      <c r="AS146" s="124">
        <v>1.33719053110456</v>
      </c>
    </row>
    <row r="147" spans="32:45" x14ac:dyDescent="0.25">
      <c r="AF147" s="176" t="s">
        <v>1517</v>
      </c>
      <c r="AG147" s="160" t="s">
        <v>1574</v>
      </c>
      <c r="AH147" s="124" t="s">
        <v>1535</v>
      </c>
      <c r="AI147" s="124" t="s">
        <v>1535</v>
      </c>
      <c r="AJ147" s="124"/>
      <c r="AK147" s="124"/>
      <c r="AL147" s="124" t="s">
        <v>1535</v>
      </c>
      <c r="AM147" s="124" t="s">
        <v>1535</v>
      </c>
      <c r="AN147" s="124"/>
      <c r="AO147" s="124"/>
      <c r="AP147" s="124" t="s">
        <v>1535</v>
      </c>
      <c r="AQ147" s="124" t="s">
        <v>1535</v>
      </c>
      <c r="AR147" s="124"/>
      <c r="AS147" s="124"/>
    </row>
    <row r="148" spans="32:45" x14ac:dyDescent="0.25">
      <c r="AF148" s="96"/>
      <c r="AG148" s="160" t="s">
        <v>1575</v>
      </c>
      <c r="AH148" s="124" t="s">
        <v>1535</v>
      </c>
      <c r="AI148" s="124" t="s">
        <v>1535</v>
      </c>
      <c r="AJ148" s="124"/>
      <c r="AK148" s="124"/>
      <c r="AL148" s="124" t="s">
        <v>1535</v>
      </c>
      <c r="AM148" s="124" t="s">
        <v>1535</v>
      </c>
      <c r="AN148" s="124"/>
      <c r="AO148" s="124"/>
      <c r="AP148" s="124" t="s">
        <v>1535</v>
      </c>
      <c r="AQ148" s="124" t="s">
        <v>1535</v>
      </c>
      <c r="AR148" s="124"/>
      <c r="AS148" s="124"/>
    </row>
    <row r="149" spans="32:45" x14ac:dyDescent="0.25">
      <c r="AF149" s="96"/>
      <c r="AG149" s="160" t="s">
        <v>1553</v>
      </c>
      <c r="AH149" s="124" t="s">
        <v>1535</v>
      </c>
      <c r="AI149" s="124" t="s">
        <v>1535</v>
      </c>
      <c r="AJ149" s="124">
        <v>0.10073053396882267</v>
      </c>
      <c r="AK149" s="124">
        <v>9.9137325209448665E-2</v>
      </c>
      <c r="AL149" s="124" t="s">
        <v>1535</v>
      </c>
      <c r="AM149" s="124" t="s">
        <v>1535</v>
      </c>
      <c r="AN149" s="124">
        <v>0.18825078234386333</v>
      </c>
      <c r="AO149" s="124">
        <v>0.18743993997444799</v>
      </c>
      <c r="AP149" s="124" t="s">
        <v>1535</v>
      </c>
      <c r="AQ149" s="124" t="s">
        <v>1535</v>
      </c>
      <c r="AR149" s="124">
        <v>0.31588460479052632</v>
      </c>
      <c r="AS149" s="124">
        <v>0.31368592194610234</v>
      </c>
    </row>
    <row r="150" spans="32:45" x14ac:dyDescent="0.25">
      <c r="AF150" s="176" t="s">
        <v>1218</v>
      </c>
      <c r="AG150" s="160" t="s">
        <v>1574</v>
      </c>
      <c r="AH150" s="124">
        <v>26.288085561497301</v>
      </c>
      <c r="AI150" s="124">
        <v>3.5633246020046099</v>
      </c>
      <c r="AJ150" s="124"/>
      <c r="AK150" s="124"/>
      <c r="AL150" s="124">
        <v>37.579967914438498</v>
      </c>
      <c r="AM150" s="124">
        <v>3.6204734120378101</v>
      </c>
      <c r="AN150" s="124"/>
      <c r="AO150" s="124"/>
      <c r="AP150" s="124">
        <v>9.8008663101604299</v>
      </c>
      <c r="AQ150" s="124">
        <v>0.34442069475172599</v>
      </c>
      <c r="AR150" s="124"/>
      <c r="AS150" s="124"/>
    </row>
    <row r="151" spans="32:45" x14ac:dyDescent="0.25">
      <c r="AG151" s="160" t="s">
        <v>1575</v>
      </c>
      <c r="AH151" s="124">
        <v>24.646689655172398</v>
      </c>
      <c r="AI151" s="124">
        <v>3.1758267771386399</v>
      </c>
      <c r="AJ151" s="124"/>
      <c r="AK151" s="124"/>
      <c r="AL151" s="124">
        <v>32.643620689655201</v>
      </c>
      <c r="AM151" s="124">
        <v>3.9290906606415001</v>
      </c>
      <c r="AN151" s="124"/>
      <c r="AO151" s="124"/>
      <c r="AP151" s="124">
        <v>5.9441724137931002</v>
      </c>
      <c r="AQ151" s="124">
        <v>2.1089550850604</v>
      </c>
      <c r="AR151" s="124"/>
      <c r="AS151" s="124"/>
    </row>
    <row r="152" spans="32:45" x14ac:dyDescent="0.25">
      <c r="AF152" s="96"/>
      <c r="AG152" s="160" t="s">
        <v>1553</v>
      </c>
      <c r="AH152" s="124">
        <v>1.7378060941828299</v>
      </c>
      <c r="AI152" s="124">
        <v>2.6198674132783699</v>
      </c>
      <c r="AJ152" s="124">
        <v>0.21618804323530699</v>
      </c>
      <c r="AK152" s="124">
        <v>0.21119413609155799</v>
      </c>
      <c r="AL152" s="124">
        <v>3.7325872576177299</v>
      </c>
      <c r="AM152" s="124">
        <v>1.61367188514536</v>
      </c>
      <c r="AN152" s="124">
        <v>1.1582328512</v>
      </c>
      <c r="AO152" s="124">
        <v>1.1509192173265801</v>
      </c>
      <c r="AP152" s="124">
        <v>6.81470914127424</v>
      </c>
      <c r="AQ152" s="124">
        <v>2.5725299531999202</v>
      </c>
      <c r="AR152" s="124">
        <v>1.1777122543114</v>
      </c>
      <c r="AS152" s="124">
        <v>1.1722264553581101</v>
      </c>
    </row>
    <row r="153" spans="32:45" x14ac:dyDescent="0.25">
      <c r="AF153" s="176" t="s">
        <v>1832</v>
      </c>
      <c r="AG153" s="160" t="s">
        <v>1574</v>
      </c>
      <c r="AH153" s="124">
        <v>21.986100217864902</v>
      </c>
      <c r="AI153" s="124">
        <v>3.9721658069946</v>
      </c>
      <c r="AJ153" s="124"/>
      <c r="AK153" s="124"/>
      <c r="AL153" s="124">
        <v>40.0288453159041</v>
      </c>
      <c r="AM153" s="124">
        <v>3.3969190834135699</v>
      </c>
      <c r="AN153" s="124"/>
      <c r="AO153" s="124"/>
      <c r="AP153" s="124">
        <v>18.042745098039202</v>
      </c>
      <c r="AQ153" s="124">
        <v>2.0588933772776601</v>
      </c>
      <c r="AR153" s="124"/>
      <c r="AS153" s="124"/>
    </row>
    <row r="154" spans="32:45" x14ac:dyDescent="0.25">
      <c r="AF154" s="96"/>
      <c r="AG154" s="160" t="s">
        <v>1575</v>
      </c>
      <c r="AH154" s="124">
        <v>20.601271186440702</v>
      </c>
      <c r="AI154" s="124">
        <v>3.5745103670862099</v>
      </c>
      <c r="AJ154" s="124"/>
      <c r="AK154" s="124"/>
      <c r="AL154" s="124">
        <v>33.155127118644103</v>
      </c>
      <c r="AM154" s="124">
        <v>3.5265222851934599</v>
      </c>
      <c r="AN154" s="124"/>
      <c r="AO154" s="124"/>
      <c r="AP154" s="124">
        <v>12.553855932203399</v>
      </c>
      <c r="AQ154" s="124">
        <v>0.59195965313255705</v>
      </c>
      <c r="AR154" s="124"/>
      <c r="AS154" s="124"/>
    </row>
    <row r="155" spans="32:45" x14ac:dyDescent="0.25">
      <c r="AF155" s="97"/>
      <c r="AG155" s="160" t="s">
        <v>1553</v>
      </c>
      <c r="AH155" s="124">
        <v>0.39508055853920498</v>
      </c>
      <c r="AI155" s="124">
        <v>2.28133579690933</v>
      </c>
      <c r="AJ155" s="124">
        <v>0.43754186263109401</v>
      </c>
      <c r="AK155" s="124">
        <v>0.42853189894694299</v>
      </c>
      <c r="AL155" s="124">
        <v>2.9259076262083799</v>
      </c>
      <c r="AM155" s="124">
        <v>1.5697646009053901</v>
      </c>
      <c r="AN155" s="124">
        <v>0.66184363067905005</v>
      </c>
      <c r="AO155" s="124">
        <v>0.66078304008154198</v>
      </c>
      <c r="AP155" s="124">
        <v>9.2904833512352294</v>
      </c>
      <c r="AQ155" s="124">
        <v>1.77629032085811</v>
      </c>
      <c r="AR155" s="124">
        <v>1.9244210218619899</v>
      </c>
      <c r="AS155" s="124">
        <v>1.91018862990381</v>
      </c>
    </row>
    <row r="156" spans="32:45" x14ac:dyDescent="0.25">
      <c r="AF156" s="189" t="s">
        <v>1791</v>
      </c>
      <c r="AG156" s="188"/>
      <c r="AH156" s="188"/>
      <c r="AI156" s="188"/>
      <c r="AJ156" s="188"/>
      <c r="AK156" s="188"/>
      <c r="AL156" s="188"/>
      <c r="AM156" s="188"/>
      <c r="AN156" s="188"/>
      <c r="AO156" s="188"/>
      <c r="AP156" s="188"/>
      <c r="AQ156" s="188"/>
      <c r="AR156" s="188"/>
      <c r="AS156" s="188"/>
    </row>
    <row r="157" spans="32:45" x14ac:dyDescent="0.25">
      <c r="AF157" s="160"/>
      <c r="AG157" s="160"/>
      <c r="AH157" s="160"/>
      <c r="AI157" s="160"/>
      <c r="AJ157" s="160"/>
      <c r="AK157" s="160"/>
      <c r="AL157" s="160"/>
      <c r="AM157" s="160"/>
      <c r="AN157" s="160"/>
      <c r="AO157" s="160"/>
      <c r="AP157" s="160"/>
      <c r="AQ157" s="160"/>
      <c r="AR157" s="160"/>
      <c r="AS157" s="160"/>
    </row>
    <row r="158" spans="32:45" x14ac:dyDescent="0.25">
      <c r="AF158" s="295" t="s">
        <v>1787</v>
      </c>
      <c r="AG158" s="295"/>
      <c r="AH158" s="295"/>
      <c r="AI158" s="295"/>
      <c r="AJ158" s="295"/>
      <c r="AK158" s="295"/>
      <c r="AL158" s="295"/>
      <c r="AM158" s="295"/>
      <c r="AN158" s="295"/>
      <c r="AO158" s="295"/>
      <c r="AP158" s="295"/>
      <c r="AQ158" s="295"/>
      <c r="AR158" s="295"/>
      <c r="AS158" s="295"/>
    </row>
    <row r="159" spans="32:45" x14ac:dyDescent="0.25">
      <c r="AF159" s="284" t="s">
        <v>1783</v>
      </c>
      <c r="AG159" s="285" t="s">
        <v>1830</v>
      </c>
      <c r="AH159" s="296" t="s">
        <v>1788</v>
      </c>
      <c r="AI159" s="297"/>
      <c r="AJ159" s="282" t="s">
        <v>1290</v>
      </c>
      <c r="AK159" s="282" t="s">
        <v>1547</v>
      </c>
      <c r="AL159" s="296" t="s">
        <v>1789</v>
      </c>
      <c r="AM159" s="297"/>
      <c r="AN159" s="282" t="s">
        <v>1290</v>
      </c>
      <c r="AO159" s="282" t="s">
        <v>1547</v>
      </c>
      <c r="AP159" s="296" t="s">
        <v>1790</v>
      </c>
      <c r="AQ159" s="297"/>
      <c r="AR159" s="282" t="s">
        <v>1290</v>
      </c>
      <c r="AS159" s="282" t="s">
        <v>1547</v>
      </c>
    </row>
    <row r="160" spans="32:45" x14ac:dyDescent="0.25">
      <c r="AF160" s="283"/>
      <c r="AG160" s="286"/>
      <c r="AH160" s="163" t="s">
        <v>29</v>
      </c>
      <c r="AI160" s="163" t="s">
        <v>1387</v>
      </c>
      <c r="AJ160" s="283"/>
      <c r="AK160" s="283"/>
      <c r="AL160" s="163" t="s">
        <v>29</v>
      </c>
      <c r="AM160" s="163" t="s">
        <v>1387</v>
      </c>
      <c r="AN160" s="283"/>
      <c r="AO160" s="283"/>
      <c r="AP160" s="163" t="s">
        <v>29</v>
      </c>
      <c r="AQ160" s="163" t="s">
        <v>1387</v>
      </c>
      <c r="AR160" s="283"/>
      <c r="AS160" s="283"/>
    </row>
    <row r="161" spans="32:45" x14ac:dyDescent="0.25">
      <c r="AF161" s="175" t="s">
        <v>1794</v>
      </c>
      <c r="AG161" s="162" t="s">
        <v>1574</v>
      </c>
      <c r="AH161" s="128">
        <v>6.8232147806004599</v>
      </c>
      <c r="AI161" s="128">
        <v>1.0914741869109099</v>
      </c>
      <c r="AJ161" s="128"/>
      <c r="AK161" s="128"/>
      <c r="AL161" s="128">
        <v>9.2018383371824495</v>
      </c>
      <c r="AM161" s="128">
        <v>1.49718053727696</v>
      </c>
      <c r="AN161" s="128"/>
      <c r="AO161" s="128"/>
      <c r="AP161" s="128">
        <v>2.10315011547344</v>
      </c>
      <c r="AQ161" s="128">
        <v>1.0176813579998001</v>
      </c>
      <c r="AR161" s="128"/>
      <c r="AS161" s="128"/>
    </row>
    <row r="162" spans="32:45" x14ac:dyDescent="0.25">
      <c r="AF162" s="96"/>
      <c r="AG162" s="160" t="s">
        <v>1575</v>
      </c>
      <c r="AH162" s="124">
        <v>6.2409314420803801</v>
      </c>
      <c r="AI162" s="124">
        <v>0.95088675175186399</v>
      </c>
      <c r="AJ162" s="124"/>
      <c r="AK162" s="124"/>
      <c r="AL162" s="124">
        <v>7.3550165484633601</v>
      </c>
      <c r="AM162" s="124">
        <v>1.15557574200408</v>
      </c>
      <c r="AN162" s="124"/>
      <c r="AO162" s="124"/>
      <c r="AP162" s="124">
        <v>0.87706382978723396</v>
      </c>
      <c r="AQ162" s="124">
        <v>0.64388831279450098</v>
      </c>
      <c r="AR162" s="124"/>
      <c r="AS162" s="124"/>
    </row>
    <row r="163" spans="32:45" x14ac:dyDescent="0.25">
      <c r="AF163" s="96"/>
      <c r="AG163" s="160" t="s">
        <v>1553</v>
      </c>
      <c r="AH163" s="124">
        <v>0.367450934579439</v>
      </c>
      <c r="AI163" s="124">
        <v>0.78944340382985501</v>
      </c>
      <c r="AJ163" s="124">
        <v>-7.20510191427044E-3</v>
      </c>
      <c r="AK163" s="124">
        <v>-7.1642018210869504E-3</v>
      </c>
      <c r="AL163" s="124">
        <v>1.0201214953271001</v>
      </c>
      <c r="AM163" s="124">
        <v>1.37693902361955</v>
      </c>
      <c r="AN163" s="124">
        <v>0.25087695543522298</v>
      </c>
      <c r="AO163" s="124">
        <v>0.24866851417948299</v>
      </c>
      <c r="AP163" s="124">
        <v>1.43131074766355</v>
      </c>
      <c r="AQ163" s="124">
        <v>1.64886918911226</v>
      </c>
      <c r="AR163" s="124">
        <v>0.23767337800344401</v>
      </c>
      <c r="AS163" s="124">
        <v>0.235689084438235</v>
      </c>
    </row>
    <row r="164" spans="32:45" x14ac:dyDescent="0.25">
      <c r="AF164" s="176" t="s">
        <v>1795</v>
      </c>
      <c r="AG164" s="160" t="s">
        <v>1574</v>
      </c>
      <c r="AH164" s="124">
        <v>9.9300900900900899</v>
      </c>
      <c r="AI164" s="124">
        <v>1.14979649589916</v>
      </c>
      <c r="AJ164" s="124"/>
      <c r="AK164" s="124"/>
      <c r="AL164" s="124">
        <v>12.6316216216216</v>
      </c>
      <c r="AM164" s="124">
        <v>1.73861159269984</v>
      </c>
      <c r="AN164" s="124"/>
      <c r="AO164" s="124"/>
      <c r="AP164" s="124">
        <v>2.70153153153153</v>
      </c>
      <c r="AQ164" s="124">
        <v>1.3041235709426799</v>
      </c>
      <c r="AR164" s="124"/>
      <c r="AS164" s="124"/>
    </row>
    <row r="165" spans="32:45" x14ac:dyDescent="0.25">
      <c r="AF165" s="96"/>
      <c r="AG165" s="160" t="s">
        <v>1575</v>
      </c>
      <c r="AH165" s="124">
        <v>9.9741517857142892</v>
      </c>
      <c r="AI165" s="124">
        <v>1.07460655175344</v>
      </c>
      <c r="AJ165" s="124"/>
      <c r="AK165" s="124"/>
      <c r="AL165" s="124">
        <v>10.984375</v>
      </c>
      <c r="AM165" s="124">
        <v>1.35442784111436</v>
      </c>
      <c r="AN165" s="124"/>
      <c r="AO165" s="124"/>
      <c r="AP165" s="124">
        <v>1.0102232142857099</v>
      </c>
      <c r="AQ165" s="124">
        <v>0.82814184710043404</v>
      </c>
      <c r="AR165" s="124"/>
      <c r="AS165" s="124"/>
    </row>
    <row r="166" spans="32:45" x14ac:dyDescent="0.25">
      <c r="AF166" s="96"/>
      <c r="AG166" s="160" t="s">
        <v>1553</v>
      </c>
      <c r="AH166" s="124">
        <v>-6.6659192825112304E-2</v>
      </c>
      <c r="AI166" s="124">
        <v>0.55883085835619495</v>
      </c>
      <c r="AJ166" s="124">
        <v>-3.03041629854672E-2</v>
      </c>
      <c r="AK166" s="124">
        <v>-2.99148608004292E-2</v>
      </c>
      <c r="AL166" s="124">
        <v>0.77067264573991001</v>
      </c>
      <c r="AM166" s="124">
        <v>1.52742536679246</v>
      </c>
      <c r="AN166" s="124">
        <v>0.69634890555738205</v>
      </c>
      <c r="AO166" s="124">
        <v>0.68867144855482398</v>
      </c>
      <c r="AP166" s="124">
        <v>1.2780493273542599</v>
      </c>
      <c r="AQ166" s="124">
        <v>1.92315242418191</v>
      </c>
      <c r="AR166" s="124">
        <v>0.66030953883684695</v>
      </c>
      <c r="AS166" s="124">
        <v>0.653104383931148</v>
      </c>
    </row>
    <row r="167" spans="32:45" x14ac:dyDescent="0.25">
      <c r="AF167" s="176" t="s">
        <v>1517</v>
      </c>
      <c r="AG167" s="160" t="s">
        <v>1574</v>
      </c>
      <c r="AH167" s="124">
        <v>15.737904761904799</v>
      </c>
      <c r="AI167" s="124">
        <v>2.04548655290013</v>
      </c>
      <c r="AJ167" s="124"/>
      <c r="AK167" s="124"/>
      <c r="AL167" s="124">
        <v>21.601523809523801</v>
      </c>
      <c r="AM167" s="124">
        <v>2.0767153552344801</v>
      </c>
      <c r="AN167" s="124"/>
      <c r="AO167" s="124"/>
      <c r="AP167" s="124">
        <v>5.86361904761905</v>
      </c>
      <c r="AQ167" s="124">
        <v>0.35879162277208798</v>
      </c>
      <c r="AR167" s="124"/>
      <c r="AS167" s="124"/>
    </row>
    <row r="168" spans="32:45" x14ac:dyDescent="0.25">
      <c r="AF168" s="96"/>
      <c r="AG168" s="160" t="s">
        <v>1575</v>
      </c>
      <c r="AH168" s="124">
        <v>15.3207920792079</v>
      </c>
      <c r="AI168" s="124">
        <v>2.0270790574001998</v>
      </c>
      <c r="AJ168" s="124"/>
      <c r="AK168" s="124"/>
      <c r="AL168" s="124">
        <v>18.6415841584158</v>
      </c>
      <c r="AM168" s="124">
        <v>2.25445104292608</v>
      </c>
      <c r="AN168" s="124"/>
      <c r="AO168" s="124"/>
      <c r="AP168" s="124">
        <v>3.3207920792079202</v>
      </c>
      <c r="AQ168" s="124">
        <v>0.99942078463573303</v>
      </c>
      <c r="AR168" s="124"/>
      <c r="AS168" s="124"/>
    </row>
    <row r="169" spans="32:45" x14ac:dyDescent="0.25">
      <c r="AF169" s="96"/>
      <c r="AG169" s="160" t="s">
        <v>1553</v>
      </c>
      <c r="AH169" s="124">
        <v>0.51009708737864201</v>
      </c>
      <c r="AI169" s="124">
        <v>0.68701690882372801</v>
      </c>
      <c r="AJ169" s="124">
        <v>-5.0839859213062902E-2</v>
      </c>
      <c r="AK169" s="124">
        <v>-4.9963947683307502E-2</v>
      </c>
      <c r="AL169" s="124">
        <v>1.87067961165048</v>
      </c>
      <c r="AM169" s="124">
        <v>1.0838541441657401</v>
      </c>
      <c r="AN169" s="124">
        <v>1.1662854662036879</v>
      </c>
      <c r="AO169" s="124">
        <v>1.1540678694200601</v>
      </c>
      <c r="AP169" s="124">
        <v>3.4988349514563102</v>
      </c>
      <c r="AQ169" s="124">
        <v>0.85700313239336601</v>
      </c>
      <c r="AR169" s="124">
        <v>0.99690889136765803</v>
      </c>
      <c r="AS169" s="124">
        <v>0.98684785963754196</v>
      </c>
    </row>
    <row r="170" spans="32:45" x14ac:dyDescent="0.25">
      <c r="AF170" s="176" t="s">
        <v>1218</v>
      </c>
      <c r="AG170" s="160" t="s">
        <v>1574</v>
      </c>
      <c r="AH170" s="124">
        <v>6.0773262032085604</v>
      </c>
      <c r="AI170" s="124">
        <v>1.0744670237037199</v>
      </c>
      <c r="AJ170" s="124"/>
      <c r="AK170" s="124"/>
      <c r="AL170" s="124">
        <v>8.64740106951872</v>
      </c>
      <c r="AM170" s="124">
        <v>1.55130248880246</v>
      </c>
      <c r="AN170" s="124"/>
      <c r="AO170" s="124"/>
      <c r="AP170" s="124">
        <v>1.9322139037433199</v>
      </c>
      <c r="AQ170" s="124">
        <v>1.1037889896578199</v>
      </c>
      <c r="AR170" s="124"/>
      <c r="AS170" s="124"/>
    </row>
    <row r="171" spans="32:45" x14ac:dyDescent="0.25">
      <c r="AG171" s="160" t="s">
        <v>1575</v>
      </c>
      <c r="AH171" s="124">
        <v>4.7742988505747102</v>
      </c>
      <c r="AI171" s="124">
        <v>0.80808182483717805</v>
      </c>
      <c r="AJ171" s="124"/>
      <c r="AK171" s="124"/>
      <c r="AL171" s="124">
        <v>6.1966436781609202</v>
      </c>
      <c r="AM171" s="124">
        <v>1.0566281493396901</v>
      </c>
      <c r="AN171" s="124"/>
      <c r="AO171" s="124"/>
      <c r="AP171" s="124">
        <v>0.84613793103448198</v>
      </c>
      <c r="AQ171" s="124">
        <v>0.63945947679262105</v>
      </c>
      <c r="AR171" s="124"/>
      <c r="AS171" s="124"/>
    </row>
    <row r="172" spans="32:45" x14ac:dyDescent="0.25">
      <c r="AF172" s="96"/>
      <c r="AG172" s="160" t="s">
        <v>1553</v>
      </c>
      <c r="AH172" s="124">
        <v>0.84690304709141295</v>
      </c>
      <c r="AI172" s="124">
        <v>1.0644926483249899</v>
      </c>
      <c r="AJ172" s="124">
        <v>-6.8071333629846596E-3</v>
      </c>
      <c r="AK172" s="124">
        <v>-6.7573722150451E-3</v>
      </c>
      <c r="AL172" s="124">
        <v>1.4926537396121899</v>
      </c>
      <c r="AM172" s="124">
        <v>1.6834152727742</v>
      </c>
      <c r="AN172" s="124">
        <v>0.37474359998984202</v>
      </c>
      <c r="AO172" s="124">
        <v>0.371182664601652</v>
      </c>
      <c r="AP172" s="124">
        <v>1.84780055401662</v>
      </c>
      <c r="AQ172" s="124">
        <v>1.9124834835344999</v>
      </c>
      <c r="AR172" s="124">
        <v>0.33429427262106498</v>
      </c>
      <c r="AS172" s="124">
        <v>0.33129729635417898</v>
      </c>
    </row>
    <row r="173" spans="32:45" x14ac:dyDescent="0.25">
      <c r="AF173" s="176" t="s">
        <v>1832</v>
      </c>
      <c r="AG173" s="160" t="s">
        <v>1574</v>
      </c>
      <c r="AH173" s="124">
        <v>1.79529411764706</v>
      </c>
      <c r="AI173" s="124">
        <v>0.62616479695139104</v>
      </c>
      <c r="AJ173" s="124"/>
      <c r="AK173" s="124"/>
      <c r="AL173" s="124">
        <v>2.51816993464052</v>
      </c>
      <c r="AM173" s="124">
        <v>0.54600360313877305</v>
      </c>
      <c r="AN173" s="124"/>
      <c r="AO173" s="124"/>
      <c r="AP173" s="124">
        <v>0.72287581699346404</v>
      </c>
      <c r="AQ173" s="124">
        <v>0.30653289921418497</v>
      </c>
      <c r="AR173" s="124"/>
      <c r="AS173" s="124"/>
    </row>
    <row r="174" spans="32:45" x14ac:dyDescent="0.25">
      <c r="AF174" s="96"/>
      <c r="AG174" s="160" t="s">
        <v>1575</v>
      </c>
      <c r="AH174" s="124">
        <v>1.68622881355932</v>
      </c>
      <c r="AI174" s="124">
        <v>0.56975351494888604</v>
      </c>
      <c r="AJ174" s="124"/>
      <c r="AK174" s="124"/>
      <c r="AL174" s="124">
        <v>1.9077966101694901</v>
      </c>
      <c r="AM174" s="124">
        <v>0.47578893002276101</v>
      </c>
      <c r="AN174" s="124"/>
      <c r="AO174" s="124"/>
      <c r="AP174" s="124">
        <v>0.22156779661017001</v>
      </c>
      <c r="AQ174" s="124">
        <v>0.317846614876162</v>
      </c>
      <c r="AR174" s="124"/>
      <c r="AS174" s="124"/>
    </row>
    <row r="175" spans="32:45" x14ac:dyDescent="0.25">
      <c r="AF175" s="97"/>
      <c r="AG175" s="160" t="s">
        <v>1553</v>
      </c>
      <c r="AH175" s="124">
        <v>3.0225563909774499E-2</v>
      </c>
      <c r="AI175" s="124">
        <v>0.33898566075202702</v>
      </c>
      <c r="AJ175" s="124">
        <v>-2.2527378220273699E-2</v>
      </c>
      <c r="AK175" s="124">
        <v>-2.2216398781212399E-2</v>
      </c>
      <c r="AL175" s="124">
        <v>0.27428571428571402</v>
      </c>
      <c r="AM175" s="124">
        <v>0.35894582496967098</v>
      </c>
      <c r="AN175" s="124">
        <v>1.0089041629833999</v>
      </c>
      <c r="AO175" s="124">
        <v>0.99767569233979903</v>
      </c>
      <c r="AP175" s="124">
        <v>0.38661654135338303</v>
      </c>
      <c r="AQ175" s="124">
        <v>0.265310146214219</v>
      </c>
      <c r="AR175" s="124">
        <v>0.96725610070374701</v>
      </c>
      <c r="AS175" s="124">
        <v>0.95655009790030798</v>
      </c>
    </row>
    <row r="176" spans="32:45" x14ac:dyDescent="0.25">
      <c r="AF176" s="189" t="s">
        <v>1791</v>
      </c>
      <c r="AG176" s="188"/>
      <c r="AH176" s="188"/>
      <c r="AI176" s="188"/>
      <c r="AJ176" s="188"/>
      <c r="AK176" s="188"/>
      <c r="AL176" s="188"/>
      <c r="AM176" s="188"/>
      <c r="AN176" s="188"/>
      <c r="AO176" s="188"/>
      <c r="AP176" s="188"/>
      <c r="AQ176" s="188"/>
      <c r="AR176" s="188"/>
      <c r="AS176" s="188"/>
    </row>
  </sheetData>
  <mergeCells count="128">
    <mergeCell ref="G100:J100"/>
    <mergeCell ref="L100:N100"/>
    <mergeCell ref="G101:J101"/>
    <mergeCell ref="L101:N101"/>
    <mergeCell ref="G102:J102"/>
    <mergeCell ref="L102:N102"/>
    <mergeCell ref="B104:N104"/>
    <mergeCell ref="G93:J93"/>
    <mergeCell ref="L93:N93"/>
    <mergeCell ref="G96:J96"/>
    <mergeCell ref="L96:N96"/>
    <mergeCell ref="G97:J97"/>
    <mergeCell ref="L97:N97"/>
    <mergeCell ref="G98:J98"/>
    <mergeCell ref="L98:N98"/>
    <mergeCell ref="L99:N99"/>
    <mergeCell ref="B54:N54"/>
    <mergeCell ref="B55:D56"/>
    <mergeCell ref="E55:E56"/>
    <mergeCell ref="F55:F56"/>
    <mergeCell ref="G55:J55"/>
    <mergeCell ref="L55:N55"/>
    <mergeCell ref="G91:J91"/>
    <mergeCell ref="L91:N91"/>
    <mergeCell ref="G92:J92"/>
    <mergeCell ref="L92:N92"/>
    <mergeCell ref="B91:D91"/>
    <mergeCell ref="B51:N51"/>
    <mergeCell ref="G38:J38"/>
    <mergeCell ref="L38:N38"/>
    <mergeCell ref="G48:J48"/>
    <mergeCell ref="L48:N48"/>
    <mergeCell ref="G49:J49"/>
    <mergeCell ref="L49:N49"/>
    <mergeCell ref="L46:N46"/>
    <mergeCell ref="G43:J43"/>
    <mergeCell ref="G44:J44"/>
    <mergeCell ref="G45:J45"/>
    <mergeCell ref="L43:N43"/>
    <mergeCell ref="L44:N44"/>
    <mergeCell ref="L45:N45"/>
    <mergeCell ref="G47:J47"/>
    <mergeCell ref="L47:N47"/>
    <mergeCell ref="F2:F3"/>
    <mergeCell ref="G39:J39"/>
    <mergeCell ref="L39:N39"/>
    <mergeCell ref="G40:J40"/>
    <mergeCell ref="L40:N40"/>
    <mergeCell ref="G2:J2"/>
    <mergeCell ref="L2:N2"/>
    <mergeCell ref="B2:D3"/>
    <mergeCell ref="E2:E3"/>
    <mergeCell ref="B1:N1"/>
    <mergeCell ref="AF76:AS76"/>
    <mergeCell ref="AF96:AS96"/>
    <mergeCell ref="AL57:AM57"/>
    <mergeCell ref="AN57:AN58"/>
    <mergeCell ref="AO57:AO58"/>
    <mergeCell ref="AF97:AF98"/>
    <mergeCell ref="AG97:AG98"/>
    <mergeCell ref="AH97:AI97"/>
    <mergeCell ref="AJ97:AJ98"/>
    <mergeCell ref="AK97:AK98"/>
    <mergeCell ref="AL97:AM97"/>
    <mergeCell ref="AN97:AN98"/>
    <mergeCell ref="AO97:AO98"/>
    <mergeCell ref="AP97:AQ97"/>
    <mergeCell ref="AR97:AR98"/>
    <mergeCell ref="AS97:AS98"/>
    <mergeCell ref="AF77:AF78"/>
    <mergeCell ref="AG77:AG78"/>
    <mergeCell ref="AH77:AI77"/>
    <mergeCell ref="AJ77:AJ78"/>
    <mergeCell ref="AK77:AK78"/>
    <mergeCell ref="AL77:AM77"/>
    <mergeCell ref="AN77:AN78"/>
    <mergeCell ref="AO77:AO78"/>
    <mergeCell ref="AP77:AQ77"/>
    <mergeCell ref="AR77:AR78"/>
    <mergeCell ref="AS77:AS78"/>
    <mergeCell ref="U79:AD79"/>
    <mergeCell ref="V55:Y55"/>
    <mergeCell ref="AA55:AC55"/>
    <mergeCell ref="AF57:AF58"/>
    <mergeCell ref="AK57:AK58"/>
    <mergeCell ref="AS57:AS58"/>
    <mergeCell ref="AR57:AR58"/>
    <mergeCell ref="AG57:AG58"/>
    <mergeCell ref="AP57:AQ57"/>
    <mergeCell ref="AJ57:AJ58"/>
    <mergeCell ref="AH57:AI57"/>
    <mergeCell ref="AF56:AS56"/>
    <mergeCell ref="AF118:AS118"/>
    <mergeCell ref="AF119:AF120"/>
    <mergeCell ref="AG119:AG120"/>
    <mergeCell ref="AH119:AI119"/>
    <mergeCell ref="AJ119:AJ120"/>
    <mergeCell ref="AK119:AK120"/>
    <mergeCell ref="AL119:AM119"/>
    <mergeCell ref="AN119:AN120"/>
    <mergeCell ref="AO119:AO120"/>
    <mergeCell ref="AP119:AQ119"/>
    <mergeCell ref="AR119:AR120"/>
    <mergeCell ref="AS119:AS120"/>
    <mergeCell ref="AF138:AS138"/>
    <mergeCell ref="AF139:AF140"/>
    <mergeCell ref="AG139:AG140"/>
    <mergeCell ref="AH139:AI139"/>
    <mergeCell ref="AJ139:AJ140"/>
    <mergeCell ref="AK139:AK140"/>
    <mergeCell ref="AL139:AM139"/>
    <mergeCell ref="AN139:AN140"/>
    <mergeCell ref="AO139:AO140"/>
    <mergeCell ref="AP139:AQ139"/>
    <mergeCell ref="AR139:AR140"/>
    <mergeCell ref="AS139:AS140"/>
    <mergeCell ref="AR159:AR160"/>
    <mergeCell ref="AS159:AS160"/>
    <mergeCell ref="AF158:AS158"/>
    <mergeCell ref="AF159:AF160"/>
    <mergeCell ref="AG159:AG160"/>
    <mergeCell ref="AH159:AI159"/>
    <mergeCell ref="AJ159:AJ160"/>
    <mergeCell ref="AK159:AK160"/>
    <mergeCell ref="AL159:AM159"/>
    <mergeCell ref="AN159:AN160"/>
    <mergeCell ref="AO159:AO160"/>
    <mergeCell ref="AP159:AQ159"/>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3:J4"/>
  <sheetViews>
    <sheetView workbookViewId="0">
      <selection activeCell="G11" sqref="G11"/>
    </sheetView>
  </sheetViews>
  <sheetFormatPr defaultRowHeight="14.25" x14ac:dyDescent="0.2"/>
  <sheetData>
    <row r="3" spans="2:10" x14ac:dyDescent="0.2">
      <c r="B3">
        <v>1982</v>
      </c>
      <c r="C3">
        <v>1990</v>
      </c>
      <c r="D3">
        <v>2000</v>
      </c>
      <c r="E3">
        <v>2010</v>
      </c>
      <c r="F3">
        <v>2015</v>
      </c>
      <c r="G3">
        <v>2025</v>
      </c>
      <c r="H3">
        <v>2030</v>
      </c>
      <c r="I3">
        <v>2040</v>
      </c>
      <c r="J3">
        <v>2050</v>
      </c>
    </row>
    <row r="4" spans="2:10" x14ac:dyDescent="0.2">
      <c r="B4" s="9">
        <v>4.9000000000000002E-2</v>
      </c>
      <c r="C4" s="9">
        <v>5.6000000000000001E-2</v>
      </c>
      <c r="D4" s="9">
        <v>7.0999999999999994E-2</v>
      </c>
      <c r="E4" s="9">
        <v>8.8999999999999996E-2</v>
      </c>
      <c r="F4" s="9">
        <v>0.105</v>
      </c>
      <c r="G4" s="9">
        <v>0.13700000000000001</v>
      </c>
      <c r="H4" s="9">
        <v>0.16200000000000001</v>
      </c>
      <c r="I4" s="8">
        <v>0.22</v>
      </c>
      <c r="J4" s="8">
        <v>0.25</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54"/>
  <sheetViews>
    <sheetView workbookViewId="0">
      <pane xSplit="2" ySplit="2" topLeftCell="C131" activePane="bottomRight" state="frozen"/>
      <selection pane="topRight" activeCell="C1" sqref="C1"/>
      <selection pane="bottomLeft" activeCell="A3" sqref="A3"/>
      <selection pane="bottomRight" activeCell="K138" sqref="A1:XFD1048576"/>
    </sheetView>
  </sheetViews>
  <sheetFormatPr defaultRowHeight="14.25" x14ac:dyDescent="0.2"/>
  <cols>
    <col min="2" max="2" width="43.125" style="18" customWidth="1"/>
    <col min="3" max="3" width="14.125" bestFit="1" customWidth="1"/>
    <col min="4" max="4" width="13" bestFit="1" customWidth="1"/>
    <col min="5" max="5" width="11.375" style="4" bestFit="1" customWidth="1"/>
    <col min="7" max="7" width="11.25" style="11" bestFit="1" customWidth="1"/>
    <col min="8" max="8" width="10.75" bestFit="1" customWidth="1"/>
    <col min="9" max="9" width="15.375" style="11" bestFit="1" customWidth="1"/>
    <col min="10" max="10" width="12.125" style="11" bestFit="1" customWidth="1"/>
    <col min="11" max="11" width="19.25" bestFit="1" customWidth="1"/>
    <col min="12" max="12" width="18" bestFit="1" customWidth="1"/>
    <col min="14" max="14" width="46.375" style="6" bestFit="1" customWidth="1"/>
    <col min="16" max="16" width="75.375" style="6" bestFit="1" customWidth="1"/>
    <col min="17" max="17" width="9" customWidth="1"/>
    <col min="18" max="18" width="22.625" bestFit="1" customWidth="1"/>
    <col min="19" max="19" width="16.25" bestFit="1" customWidth="1"/>
    <col min="23" max="23" width="22.625" bestFit="1" customWidth="1"/>
    <col min="24" max="24" width="18.375" bestFit="1" customWidth="1"/>
    <col min="28" max="28" width="12.25" bestFit="1" customWidth="1"/>
  </cols>
  <sheetData>
    <row r="1" spans="1:32" s="13" customFormat="1" x14ac:dyDescent="0.2">
      <c r="B1" s="16" t="s">
        <v>0</v>
      </c>
      <c r="C1" s="13" t="s">
        <v>15</v>
      </c>
      <c r="D1" s="13" t="s">
        <v>21</v>
      </c>
      <c r="E1" s="14" t="s">
        <v>10</v>
      </c>
      <c r="F1" s="13" t="s">
        <v>13</v>
      </c>
      <c r="G1" s="15" t="s">
        <v>11</v>
      </c>
      <c r="H1" s="13" t="s">
        <v>14</v>
      </c>
      <c r="I1" s="11" t="s">
        <v>721</v>
      </c>
      <c r="J1" s="15"/>
      <c r="L1" s="13" t="s">
        <v>4</v>
      </c>
      <c r="N1" s="12" t="s">
        <v>9</v>
      </c>
      <c r="O1" s="13" t="s">
        <v>8</v>
      </c>
      <c r="P1" s="12" t="s">
        <v>3</v>
      </c>
      <c r="Q1" s="13" t="s">
        <v>1</v>
      </c>
      <c r="V1" s="13" t="s">
        <v>2</v>
      </c>
      <c r="AA1" s="13" t="s">
        <v>16</v>
      </c>
      <c r="AB1" s="13" t="s">
        <v>17</v>
      </c>
      <c r="AC1" s="13" t="s">
        <v>19</v>
      </c>
      <c r="AD1" s="13" t="s">
        <v>18</v>
      </c>
      <c r="AE1" s="13" t="s">
        <v>81</v>
      </c>
      <c r="AF1" s="13" t="s">
        <v>52</v>
      </c>
    </row>
    <row r="2" spans="1:32" s="1" customFormat="1" x14ac:dyDescent="0.2">
      <c r="B2" s="17"/>
      <c r="E2" s="3"/>
      <c r="G2" s="10"/>
      <c r="I2" s="11" t="s">
        <v>722</v>
      </c>
      <c r="J2" s="10" t="s">
        <v>42</v>
      </c>
      <c r="K2" s="1" t="s">
        <v>12</v>
      </c>
      <c r="L2" s="1" t="s">
        <v>7</v>
      </c>
      <c r="M2" s="1" t="s">
        <v>30</v>
      </c>
      <c r="N2" s="5"/>
      <c r="P2" s="5"/>
      <c r="Q2" s="1" t="s">
        <v>5</v>
      </c>
      <c r="R2" s="1" t="s">
        <v>29</v>
      </c>
      <c r="S2" s="1" t="s">
        <v>75</v>
      </c>
      <c r="T2" s="1" t="s">
        <v>6</v>
      </c>
      <c r="U2" s="1" t="s">
        <v>77</v>
      </c>
      <c r="V2" s="1" t="s">
        <v>5</v>
      </c>
      <c r="W2" s="1" t="s">
        <v>29</v>
      </c>
      <c r="X2" s="1" t="s">
        <v>76</v>
      </c>
      <c r="Y2" s="1" t="s">
        <v>6</v>
      </c>
      <c r="Z2" s="1" t="s">
        <v>77</v>
      </c>
    </row>
    <row r="3" spans="1:32" ht="28.5" x14ac:dyDescent="0.2">
      <c r="A3">
        <v>1</v>
      </c>
      <c r="B3" s="18" t="s">
        <v>855</v>
      </c>
      <c r="C3" t="s">
        <v>856</v>
      </c>
      <c r="D3" t="s">
        <v>743</v>
      </c>
      <c r="E3" s="4">
        <v>41974</v>
      </c>
      <c r="F3" t="s">
        <v>744</v>
      </c>
      <c r="G3" s="11" t="s">
        <v>530</v>
      </c>
      <c r="H3" t="s">
        <v>746</v>
      </c>
      <c r="L3" t="s">
        <v>747</v>
      </c>
      <c r="M3" t="s">
        <v>748</v>
      </c>
    </row>
    <row r="4" spans="1:32" ht="28.5" x14ac:dyDescent="0.2">
      <c r="A4">
        <v>1</v>
      </c>
      <c r="B4" s="20" t="s">
        <v>857</v>
      </c>
      <c r="C4" t="s">
        <v>858</v>
      </c>
      <c r="D4" t="s">
        <v>317</v>
      </c>
      <c r="E4" s="4">
        <v>41275</v>
      </c>
      <c r="F4" t="s">
        <v>318</v>
      </c>
      <c r="G4" s="11" t="s">
        <v>321</v>
      </c>
      <c r="K4" t="s">
        <v>320</v>
      </c>
      <c r="L4" t="s">
        <v>319</v>
      </c>
    </row>
    <row r="5" spans="1:32" x14ac:dyDescent="0.2">
      <c r="A5">
        <v>1</v>
      </c>
      <c r="B5" s="18" t="s">
        <v>859</v>
      </c>
      <c r="C5" t="s">
        <v>860</v>
      </c>
      <c r="D5" t="s">
        <v>311</v>
      </c>
      <c r="E5" s="4">
        <v>42005</v>
      </c>
      <c r="F5" t="s">
        <v>312</v>
      </c>
      <c r="G5" s="11" t="s">
        <v>313</v>
      </c>
      <c r="H5" t="s">
        <v>314</v>
      </c>
      <c r="K5" t="s">
        <v>315</v>
      </c>
      <c r="L5" t="s">
        <v>156</v>
      </c>
      <c r="M5" t="s">
        <v>31</v>
      </c>
    </row>
    <row r="6" spans="1:32" ht="28.5" x14ac:dyDescent="0.2">
      <c r="A6">
        <v>1</v>
      </c>
      <c r="B6" s="18" t="s">
        <v>861</v>
      </c>
      <c r="C6" t="s">
        <v>862</v>
      </c>
      <c r="D6" t="s">
        <v>219</v>
      </c>
      <c r="E6" s="4">
        <v>40330</v>
      </c>
      <c r="F6" t="s">
        <v>220</v>
      </c>
      <c r="G6" s="11" t="s">
        <v>221</v>
      </c>
      <c r="H6">
        <v>72</v>
      </c>
      <c r="I6" s="11" t="s">
        <v>732</v>
      </c>
      <c r="K6" t="s">
        <v>203</v>
      </c>
      <c r="P6" s="6" t="s">
        <v>222</v>
      </c>
    </row>
    <row r="7" spans="1:32" x14ac:dyDescent="0.2">
      <c r="A7">
        <v>1</v>
      </c>
      <c r="B7" s="18" t="s">
        <v>863</v>
      </c>
      <c r="C7" t="s">
        <v>864</v>
      </c>
      <c r="D7" t="s">
        <v>252</v>
      </c>
      <c r="E7" s="4">
        <v>41791</v>
      </c>
      <c r="F7" t="s">
        <v>220</v>
      </c>
      <c r="G7" s="11" t="s">
        <v>254</v>
      </c>
      <c r="H7" t="s">
        <v>255</v>
      </c>
      <c r="I7" s="11" t="s">
        <v>256</v>
      </c>
      <c r="K7" t="s">
        <v>257</v>
      </c>
      <c r="L7" t="s">
        <v>78</v>
      </c>
      <c r="M7" t="s">
        <v>31</v>
      </c>
      <c r="P7" s="6" t="s">
        <v>258</v>
      </c>
      <c r="Q7">
        <v>30</v>
      </c>
      <c r="V7">
        <v>30</v>
      </c>
    </row>
    <row r="8" spans="1:32" ht="28.5" x14ac:dyDescent="0.2">
      <c r="A8">
        <v>1</v>
      </c>
      <c r="B8" s="18" t="s">
        <v>865</v>
      </c>
      <c r="C8" t="s">
        <v>866</v>
      </c>
      <c r="D8" t="s">
        <v>661</v>
      </c>
      <c r="E8" s="4">
        <v>42125</v>
      </c>
      <c r="F8" t="s">
        <v>220</v>
      </c>
      <c r="G8" s="11" t="s">
        <v>663</v>
      </c>
      <c r="H8" t="s">
        <v>664</v>
      </c>
      <c r="K8" t="s">
        <v>141</v>
      </c>
      <c r="L8" t="s">
        <v>156</v>
      </c>
      <c r="M8" t="s">
        <v>31</v>
      </c>
    </row>
    <row r="9" spans="1:32" ht="42.75" x14ac:dyDescent="0.2">
      <c r="A9">
        <v>1</v>
      </c>
      <c r="B9" s="18" t="s">
        <v>867</v>
      </c>
      <c r="C9" t="s">
        <v>868</v>
      </c>
      <c r="D9" t="s">
        <v>136</v>
      </c>
      <c r="E9" s="4">
        <v>41852</v>
      </c>
      <c r="F9" t="s">
        <v>137</v>
      </c>
      <c r="G9" s="11" t="s">
        <v>143</v>
      </c>
      <c r="H9" t="s">
        <v>139</v>
      </c>
      <c r="J9" s="11" t="s">
        <v>140</v>
      </c>
      <c r="K9" t="s">
        <v>141</v>
      </c>
      <c r="N9" s="6" t="s">
        <v>138</v>
      </c>
      <c r="P9" s="6" t="s">
        <v>142</v>
      </c>
      <c r="Q9">
        <v>30</v>
      </c>
      <c r="R9" s="6" t="s">
        <v>144</v>
      </c>
      <c r="S9" t="s">
        <v>145</v>
      </c>
      <c r="V9">
        <v>30</v>
      </c>
      <c r="W9" t="s">
        <v>146</v>
      </c>
      <c r="X9" t="s">
        <v>147</v>
      </c>
    </row>
    <row r="10" spans="1:32" x14ac:dyDescent="0.2">
      <c r="A10">
        <v>1</v>
      </c>
      <c r="B10" s="18" t="s">
        <v>777</v>
      </c>
      <c r="D10" t="s">
        <v>778</v>
      </c>
      <c r="E10" s="4">
        <v>42461</v>
      </c>
      <c r="F10" t="s">
        <v>779</v>
      </c>
      <c r="G10" s="11" t="s">
        <v>241</v>
      </c>
      <c r="H10" t="s">
        <v>781</v>
      </c>
      <c r="K10" t="s">
        <v>320</v>
      </c>
      <c r="L10" t="s">
        <v>78</v>
      </c>
      <c r="M10" t="s">
        <v>31</v>
      </c>
    </row>
    <row r="11" spans="1:32" x14ac:dyDescent="0.2">
      <c r="A11">
        <v>1</v>
      </c>
      <c r="B11" s="18" t="s">
        <v>869</v>
      </c>
      <c r="C11" t="s">
        <v>870</v>
      </c>
      <c r="D11" t="s">
        <v>424</v>
      </c>
      <c r="E11" s="4">
        <v>41487</v>
      </c>
      <c r="F11" t="s">
        <v>430</v>
      </c>
      <c r="G11" s="11" t="s">
        <v>403</v>
      </c>
      <c r="H11">
        <v>75</v>
      </c>
      <c r="L11" t="s">
        <v>156</v>
      </c>
      <c r="M11" t="s">
        <v>41</v>
      </c>
    </row>
    <row r="12" spans="1:32" x14ac:dyDescent="0.2">
      <c r="A12">
        <v>1</v>
      </c>
      <c r="B12" s="18" t="s">
        <v>869</v>
      </c>
      <c r="C12" t="s">
        <v>870</v>
      </c>
      <c r="D12" t="s">
        <v>470</v>
      </c>
      <c r="E12" s="4">
        <v>41487</v>
      </c>
      <c r="F12" t="s">
        <v>750</v>
      </c>
      <c r="G12" s="11" t="s">
        <v>254</v>
      </c>
      <c r="H12" t="s">
        <v>751</v>
      </c>
      <c r="J12" s="11" t="s">
        <v>752</v>
      </c>
      <c r="K12" s="11" t="s">
        <v>753</v>
      </c>
      <c r="L12" s="11" t="s">
        <v>456</v>
      </c>
      <c r="M12" s="11" t="s">
        <v>41</v>
      </c>
    </row>
    <row r="13" spans="1:32" x14ac:dyDescent="0.2">
      <c r="A13">
        <v>1</v>
      </c>
      <c r="B13" s="18" t="s">
        <v>871</v>
      </c>
      <c r="C13" t="s">
        <v>872</v>
      </c>
      <c r="D13" t="s">
        <v>210</v>
      </c>
      <c r="E13" s="4">
        <v>41821</v>
      </c>
      <c r="F13" t="s">
        <v>393</v>
      </c>
      <c r="G13" s="11" t="s">
        <v>394</v>
      </c>
      <c r="K13" t="s">
        <v>395</v>
      </c>
      <c r="L13" t="s">
        <v>78</v>
      </c>
      <c r="M13" t="s">
        <v>31</v>
      </c>
    </row>
    <row r="14" spans="1:32" ht="28.5" x14ac:dyDescent="0.2">
      <c r="A14">
        <v>1</v>
      </c>
      <c r="B14" s="18" t="s">
        <v>873</v>
      </c>
      <c r="C14" t="s">
        <v>874</v>
      </c>
      <c r="D14" t="s">
        <v>334</v>
      </c>
      <c r="E14" s="4">
        <v>40238</v>
      </c>
      <c r="F14" t="s">
        <v>377</v>
      </c>
      <c r="G14" s="11" t="s">
        <v>378</v>
      </c>
      <c r="H14" t="s">
        <v>379</v>
      </c>
      <c r="K14" t="s">
        <v>380</v>
      </c>
      <c r="L14" t="s">
        <v>78</v>
      </c>
      <c r="M14" t="s">
        <v>41</v>
      </c>
    </row>
    <row r="15" spans="1:32" x14ac:dyDescent="0.2">
      <c r="A15">
        <v>1</v>
      </c>
      <c r="B15" s="18" t="s">
        <v>875</v>
      </c>
      <c r="C15" t="s">
        <v>876</v>
      </c>
      <c r="D15" t="s">
        <v>482</v>
      </c>
      <c r="E15" s="4">
        <v>41548</v>
      </c>
      <c r="F15" t="s">
        <v>233</v>
      </c>
      <c r="G15" s="11" t="s">
        <v>483</v>
      </c>
      <c r="H15" t="s">
        <v>484</v>
      </c>
      <c r="K15" t="s">
        <v>485</v>
      </c>
      <c r="L15" t="s">
        <v>156</v>
      </c>
      <c r="M15" t="s">
        <v>31</v>
      </c>
    </row>
    <row r="16" spans="1:32" x14ac:dyDescent="0.2">
      <c r="A16">
        <v>1</v>
      </c>
      <c r="B16" s="18" t="s">
        <v>877</v>
      </c>
      <c r="C16" t="s">
        <v>878</v>
      </c>
      <c r="D16" t="s">
        <v>232</v>
      </c>
      <c r="E16" s="4">
        <v>41730</v>
      </c>
      <c r="F16" t="s">
        <v>233</v>
      </c>
      <c r="G16" s="11" t="s">
        <v>234</v>
      </c>
      <c r="H16" t="s">
        <v>235</v>
      </c>
      <c r="K16" t="s">
        <v>236</v>
      </c>
      <c r="L16" t="s">
        <v>78</v>
      </c>
      <c r="M16" t="s">
        <v>31</v>
      </c>
      <c r="P16" s="6" t="s">
        <v>237</v>
      </c>
    </row>
    <row r="17" spans="1:16" x14ac:dyDescent="0.2">
      <c r="A17">
        <v>1</v>
      </c>
      <c r="B17" s="18" t="s">
        <v>879</v>
      </c>
      <c r="C17" t="s">
        <v>878</v>
      </c>
      <c r="D17" t="s">
        <v>476</v>
      </c>
      <c r="E17" s="4">
        <v>41760</v>
      </c>
      <c r="F17" t="s">
        <v>233</v>
      </c>
      <c r="G17" s="11" t="s">
        <v>234</v>
      </c>
      <c r="H17" t="s">
        <v>235</v>
      </c>
      <c r="K17" t="s">
        <v>480</v>
      </c>
      <c r="L17" t="s">
        <v>78</v>
      </c>
      <c r="M17" t="s">
        <v>31</v>
      </c>
    </row>
    <row r="18" spans="1:16" x14ac:dyDescent="0.2">
      <c r="A18">
        <v>1</v>
      </c>
      <c r="B18" s="18" t="s">
        <v>880</v>
      </c>
      <c r="C18" t="s">
        <v>881</v>
      </c>
      <c r="D18" t="s">
        <v>784</v>
      </c>
      <c r="E18" s="4">
        <v>40817</v>
      </c>
      <c r="F18" t="s">
        <v>785</v>
      </c>
      <c r="G18" s="11" t="s">
        <v>774</v>
      </c>
      <c r="H18" t="s">
        <v>766</v>
      </c>
      <c r="K18" t="s">
        <v>141</v>
      </c>
      <c r="L18" t="s">
        <v>78</v>
      </c>
      <c r="M18" t="s">
        <v>31</v>
      </c>
    </row>
    <row r="19" spans="1:16" x14ac:dyDescent="0.2">
      <c r="A19">
        <v>1</v>
      </c>
      <c r="B19" s="18" t="s">
        <v>882</v>
      </c>
      <c r="C19" t="s">
        <v>883</v>
      </c>
      <c r="D19" t="s">
        <v>424</v>
      </c>
      <c r="E19" s="4">
        <v>41426</v>
      </c>
      <c r="F19" t="s">
        <v>425</v>
      </c>
      <c r="G19" s="11" t="s">
        <v>426</v>
      </c>
      <c r="H19">
        <v>71</v>
      </c>
      <c r="J19" s="11" t="s">
        <v>428</v>
      </c>
      <c r="K19" t="s">
        <v>427</v>
      </c>
      <c r="L19" t="s">
        <v>78</v>
      </c>
      <c r="M19" t="s">
        <v>31</v>
      </c>
    </row>
    <row r="20" spans="1:16" x14ac:dyDescent="0.2">
      <c r="A20">
        <v>1</v>
      </c>
      <c r="B20" s="18" t="s">
        <v>884</v>
      </c>
      <c r="C20" t="s">
        <v>885</v>
      </c>
      <c r="D20" t="s">
        <v>684</v>
      </c>
      <c r="E20" s="4">
        <v>42339</v>
      </c>
      <c r="F20" t="s">
        <v>685</v>
      </c>
      <c r="G20" s="11" t="s">
        <v>686</v>
      </c>
      <c r="H20" t="s">
        <v>687</v>
      </c>
      <c r="K20" t="s">
        <v>141</v>
      </c>
      <c r="L20" t="s">
        <v>78</v>
      </c>
      <c r="M20" t="s">
        <v>31</v>
      </c>
    </row>
    <row r="21" spans="1:16" ht="28.5" x14ac:dyDescent="0.2">
      <c r="A21">
        <v>1</v>
      </c>
      <c r="B21" s="18" t="s">
        <v>886</v>
      </c>
      <c r="C21" t="s">
        <v>887</v>
      </c>
      <c r="D21" t="s">
        <v>591</v>
      </c>
      <c r="E21" s="4">
        <v>42309</v>
      </c>
      <c r="F21" t="s">
        <v>592</v>
      </c>
      <c r="G21" s="11" t="s">
        <v>593</v>
      </c>
      <c r="H21">
        <v>71</v>
      </c>
      <c r="J21" s="11" t="s">
        <v>594</v>
      </c>
      <c r="K21" t="s">
        <v>595</v>
      </c>
      <c r="L21" t="s">
        <v>78</v>
      </c>
      <c r="M21" t="s">
        <v>31</v>
      </c>
    </row>
    <row r="22" spans="1:16" x14ac:dyDescent="0.2">
      <c r="A22">
        <v>1</v>
      </c>
      <c r="B22" s="18" t="s">
        <v>888</v>
      </c>
      <c r="C22" t="s">
        <v>889</v>
      </c>
      <c r="D22" t="s">
        <v>185</v>
      </c>
      <c r="E22" s="4">
        <v>41244</v>
      </c>
      <c r="F22" t="s">
        <v>186</v>
      </c>
      <c r="G22" s="11" t="s">
        <v>187</v>
      </c>
      <c r="H22" t="s">
        <v>188</v>
      </c>
      <c r="K22" t="s">
        <v>28</v>
      </c>
      <c r="L22" t="s">
        <v>78</v>
      </c>
      <c r="M22" t="s">
        <v>31</v>
      </c>
      <c r="P22" s="6" t="s">
        <v>189</v>
      </c>
    </row>
    <row r="23" spans="1:16" ht="28.5" x14ac:dyDescent="0.2">
      <c r="A23">
        <v>1</v>
      </c>
      <c r="B23" s="20" t="s">
        <v>890</v>
      </c>
      <c r="C23" t="s">
        <v>891</v>
      </c>
      <c r="D23" t="s">
        <v>667</v>
      </c>
      <c r="E23" s="4">
        <v>42461</v>
      </c>
      <c r="F23" t="s">
        <v>668</v>
      </c>
      <c r="G23" s="11" t="s">
        <v>669</v>
      </c>
      <c r="H23" t="s">
        <v>670</v>
      </c>
      <c r="K23" t="s">
        <v>671</v>
      </c>
      <c r="L23" t="s">
        <v>78</v>
      </c>
      <c r="M23" t="s">
        <v>31</v>
      </c>
    </row>
    <row r="24" spans="1:16" x14ac:dyDescent="0.2">
      <c r="A24">
        <v>1</v>
      </c>
      <c r="B24" s="18" t="s">
        <v>892</v>
      </c>
      <c r="C24" t="s">
        <v>893</v>
      </c>
      <c r="D24" t="s">
        <v>323</v>
      </c>
      <c r="E24" s="4">
        <v>42156</v>
      </c>
      <c r="F24" t="s">
        <v>324</v>
      </c>
      <c r="G24" s="11" t="s">
        <v>325</v>
      </c>
      <c r="H24" t="s">
        <v>326</v>
      </c>
      <c r="K24" t="s">
        <v>141</v>
      </c>
      <c r="L24" t="s">
        <v>156</v>
      </c>
      <c r="M24" t="s">
        <v>31</v>
      </c>
    </row>
    <row r="25" spans="1:16" x14ac:dyDescent="0.2">
      <c r="A25">
        <v>1</v>
      </c>
      <c r="B25" s="18" t="s">
        <v>1137</v>
      </c>
      <c r="C25" t="s">
        <v>1138</v>
      </c>
      <c r="D25" t="s">
        <v>567</v>
      </c>
      <c r="E25" s="4">
        <v>40299</v>
      </c>
      <c r="F25" t="s">
        <v>605</v>
      </c>
      <c r="G25" s="11" t="s">
        <v>606</v>
      </c>
      <c r="J25" s="11" t="s">
        <v>607</v>
      </c>
      <c r="K25" t="s">
        <v>602</v>
      </c>
      <c r="L25" t="s">
        <v>78</v>
      </c>
      <c r="M25" t="s">
        <v>31</v>
      </c>
    </row>
    <row r="26" spans="1:16" x14ac:dyDescent="0.2">
      <c r="A26">
        <v>1</v>
      </c>
      <c r="B26" s="18" t="s">
        <v>894</v>
      </c>
      <c r="C26" t="s">
        <v>895</v>
      </c>
      <c r="D26" t="s">
        <v>348</v>
      </c>
      <c r="E26" s="4">
        <v>41730</v>
      </c>
      <c r="F26" t="s">
        <v>349</v>
      </c>
      <c r="G26" s="11" t="s">
        <v>350</v>
      </c>
      <c r="H26" t="s">
        <v>351</v>
      </c>
      <c r="K26" t="s">
        <v>353</v>
      </c>
      <c r="L26" t="s">
        <v>78</v>
      </c>
      <c r="M26" t="s">
        <v>31</v>
      </c>
      <c r="P26" s="6" t="s">
        <v>352</v>
      </c>
    </row>
    <row r="27" spans="1:16" x14ac:dyDescent="0.2">
      <c r="A27">
        <v>1</v>
      </c>
      <c r="B27" s="18" t="s">
        <v>896</v>
      </c>
      <c r="C27" t="s">
        <v>897</v>
      </c>
      <c r="D27" t="s">
        <v>418</v>
      </c>
      <c r="E27" s="4">
        <v>40756</v>
      </c>
      <c r="F27" t="s">
        <v>413</v>
      </c>
      <c r="G27" s="11" t="s">
        <v>414</v>
      </c>
      <c r="H27">
        <v>73.5</v>
      </c>
      <c r="I27" s="11" t="s">
        <v>736</v>
      </c>
      <c r="K27" t="s">
        <v>415</v>
      </c>
      <c r="L27" t="s">
        <v>78</v>
      </c>
      <c r="M27" t="s">
        <v>41</v>
      </c>
    </row>
    <row r="28" spans="1:16" x14ac:dyDescent="0.2">
      <c r="A28">
        <v>1</v>
      </c>
      <c r="B28" s="18" t="s">
        <v>898</v>
      </c>
      <c r="C28" t="s">
        <v>899</v>
      </c>
      <c r="D28" t="s">
        <v>560</v>
      </c>
      <c r="E28" s="4">
        <v>41913</v>
      </c>
      <c r="F28" t="s">
        <v>561</v>
      </c>
      <c r="G28" s="11" t="s">
        <v>460</v>
      </c>
      <c r="H28" t="s">
        <v>562</v>
      </c>
      <c r="K28" t="s">
        <v>563</v>
      </c>
      <c r="L28" t="s">
        <v>456</v>
      </c>
      <c r="M28" t="s">
        <v>41</v>
      </c>
    </row>
    <row r="29" spans="1:16" x14ac:dyDescent="0.2">
      <c r="A29">
        <v>1</v>
      </c>
      <c r="B29" s="18" t="s">
        <v>900</v>
      </c>
      <c r="C29" t="s">
        <v>901</v>
      </c>
      <c r="D29" t="s">
        <v>23</v>
      </c>
      <c r="E29" s="4">
        <v>42370</v>
      </c>
      <c r="F29" t="s">
        <v>387</v>
      </c>
      <c r="G29" s="11" t="s">
        <v>388</v>
      </c>
      <c r="H29" t="s">
        <v>389</v>
      </c>
      <c r="J29" s="11" t="s">
        <v>390</v>
      </c>
      <c r="K29" t="s">
        <v>391</v>
      </c>
      <c r="L29" t="s">
        <v>78</v>
      </c>
      <c r="M29" t="s">
        <v>31</v>
      </c>
    </row>
    <row r="30" spans="1:16" ht="28.5" x14ac:dyDescent="0.2">
      <c r="A30">
        <v>1</v>
      </c>
      <c r="B30" s="18" t="s">
        <v>902</v>
      </c>
      <c r="C30" t="s">
        <v>903</v>
      </c>
      <c r="D30" t="s">
        <v>68</v>
      </c>
      <c r="E30" s="4">
        <v>42370</v>
      </c>
      <c r="F30" t="s">
        <v>265</v>
      </c>
      <c r="G30" s="11" t="s">
        <v>254</v>
      </c>
      <c r="H30" t="s">
        <v>268</v>
      </c>
      <c r="K30" t="s">
        <v>203</v>
      </c>
      <c r="L30" t="s">
        <v>78</v>
      </c>
      <c r="M30" t="s">
        <v>31</v>
      </c>
      <c r="P30" s="6" t="s">
        <v>266</v>
      </c>
    </row>
    <row r="31" spans="1:16" x14ac:dyDescent="0.2">
      <c r="A31">
        <v>1</v>
      </c>
      <c r="B31" s="18" t="s">
        <v>904</v>
      </c>
      <c r="C31" t="s">
        <v>905</v>
      </c>
      <c r="D31" t="s">
        <v>528</v>
      </c>
      <c r="E31" s="4">
        <v>41609</v>
      </c>
      <c r="F31" t="s">
        <v>529</v>
      </c>
      <c r="G31" s="11" t="s">
        <v>530</v>
      </c>
      <c r="H31" t="s">
        <v>531</v>
      </c>
      <c r="K31" t="s">
        <v>532</v>
      </c>
      <c r="L31" t="s">
        <v>78</v>
      </c>
      <c r="M31" t="s">
        <v>31</v>
      </c>
    </row>
    <row r="32" spans="1:16" x14ac:dyDescent="0.2">
      <c r="A32">
        <v>1</v>
      </c>
      <c r="B32" s="18" t="s">
        <v>906</v>
      </c>
      <c r="C32" t="s">
        <v>907</v>
      </c>
      <c r="D32" t="s">
        <v>282</v>
      </c>
      <c r="E32" s="4">
        <v>41760</v>
      </c>
      <c r="F32" t="s">
        <v>225</v>
      </c>
      <c r="G32" s="11" t="s">
        <v>284</v>
      </c>
      <c r="H32" t="s">
        <v>285</v>
      </c>
      <c r="K32" t="s">
        <v>28</v>
      </c>
      <c r="L32" t="s">
        <v>78</v>
      </c>
      <c r="M32" t="s">
        <v>31</v>
      </c>
    </row>
    <row r="33" spans="1:16" x14ac:dyDescent="0.2">
      <c r="A33">
        <v>1</v>
      </c>
      <c r="B33" s="18" t="s">
        <v>908</v>
      </c>
      <c r="C33" t="s">
        <v>909</v>
      </c>
      <c r="D33" t="s">
        <v>224</v>
      </c>
      <c r="E33" s="4">
        <v>42156</v>
      </c>
      <c r="F33" t="s">
        <v>225</v>
      </c>
      <c r="G33" s="11" t="s">
        <v>226</v>
      </c>
      <c r="H33" t="s">
        <v>227</v>
      </c>
      <c r="J33" s="11" t="s">
        <v>230</v>
      </c>
      <c r="K33" t="s">
        <v>195</v>
      </c>
      <c r="L33" t="s">
        <v>78</v>
      </c>
      <c r="M33" t="s">
        <v>41</v>
      </c>
      <c r="P33" s="6" t="s">
        <v>176</v>
      </c>
    </row>
    <row r="34" spans="1:16" x14ac:dyDescent="0.2">
      <c r="A34">
        <v>1</v>
      </c>
      <c r="B34" s="18" t="s">
        <v>910</v>
      </c>
      <c r="C34" t="s">
        <v>911</v>
      </c>
      <c r="D34" t="s">
        <v>298</v>
      </c>
      <c r="E34" s="4">
        <v>41426</v>
      </c>
      <c r="F34" t="s">
        <v>299</v>
      </c>
      <c r="G34" s="11" t="s">
        <v>300</v>
      </c>
      <c r="H34" t="s">
        <v>301</v>
      </c>
      <c r="K34" t="s">
        <v>141</v>
      </c>
      <c r="L34" t="s">
        <v>78</v>
      </c>
      <c r="M34" t="s">
        <v>31</v>
      </c>
      <c r="P34" s="6" t="s">
        <v>303</v>
      </c>
    </row>
    <row r="35" spans="1:16" x14ac:dyDescent="0.2">
      <c r="A35">
        <v>1</v>
      </c>
      <c r="B35" s="18" t="s">
        <v>912</v>
      </c>
      <c r="C35" t="s">
        <v>913</v>
      </c>
      <c r="D35" t="s">
        <v>305</v>
      </c>
      <c r="E35" s="4">
        <v>42522</v>
      </c>
      <c r="F35" t="s">
        <v>211</v>
      </c>
      <c r="G35" s="11" t="s">
        <v>307</v>
      </c>
      <c r="H35" t="s">
        <v>308</v>
      </c>
      <c r="K35" t="s">
        <v>141</v>
      </c>
      <c r="L35" t="s">
        <v>78</v>
      </c>
      <c r="M35" t="s">
        <v>41</v>
      </c>
      <c r="P35" s="6" t="s">
        <v>309</v>
      </c>
    </row>
    <row r="36" spans="1:16" x14ac:dyDescent="0.2">
      <c r="A36">
        <v>1</v>
      </c>
      <c r="B36" s="18" t="s">
        <v>914</v>
      </c>
      <c r="C36" t="s">
        <v>915</v>
      </c>
      <c r="D36" t="s">
        <v>546</v>
      </c>
      <c r="E36" s="4">
        <v>41791</v>
      </c>
      <c r="F36" t="s">
        <v>547</v>
      </c>
      <c r="G36" s="11" t="s">
        <v>548</v>
      </c>
      <c r="H36" t="s">
        <v>549</v>
      </c>
      <c r="J36" s="11" t="s">
        <v>550</v>
      </c>
      <c r="K36" t="s">
        <v>551</v>
      </c>
      <c r="L36" t="s">
        <v>78</v>
      </c>
      <c r="M36" t="s">
        <v>31</v>
      </c>
    </row>
    <row r="37" spans="1:16" x14ac:dyDescent="0.2">
      <c r="A37">
        <v>1</v>
      </c>
      <c r="B37" s="18" t="s">
        <v>916</v>
      </c>
      <c r="C37" t="s">
        <v>917</v>
      </c>
      <c r="D37" t="s">
        <v>528</v>
      </c>
      <c r="E37" s="4">
        <v>41821</v>
      </c>
      <c r="F37" t="s">
        <v>836</v>
      </c>
      <c r="G37" s="11" t="s">
        <v>837</v>
      </c>
      <c r="H37" t="s">
        <v>838</v>
      </c>
      <c r="K37" s="11" t="s">
        <v>320</v>
      </c>
      <c r="L37" t="s">
        <v>78</v>
      </c>
      <c r="M37" t="s">
        <v>31</v>
      </c>
    </row>
    <row r="38" spans="1:16" x14ac:dyDescent="0.2">
      <c r="A38">
        <v>1</v>
      </c>
      <c r="B38" s="18" t="s">
        <v>918</v>
      </c>
      <c r="C38" t="s">
        <v>919</v>
      </c>
      <c r="D38" t="s">
        <v>791</v>
      </c>
      <c r="E38" s="4">
        <v>40848</v>
      </c>
      <c r="F38" t="s">
        <v>792</v>
      </c>
      <c r="G38" s="11" t="s">
        <v>793</v>
      </c>
      <c r="H38" t="s">
        <v>794</v>
      </c>
      <c r="K38" s="11" t="s">
        <v>795</v>
      </c>
      <c r="L38" t="s">
        <v>156</v>
      </c>
      <c r="M38" t="s">
        <v>31</v>
      </c>
    </row>
    <row r="39" spans="1:16" x14ac:dyDescent="0.2">
      <c r="A39">
        <v>1</v>
      </c>
      <c r="B39" s="18" t="s">
        <v>920</v>
      </c>
      <c r="C39" t="s">
        <v>921</v>
      </c>
      <c r="D39" t="s">
        <v>61</v>
      </c>
      <c r="E39" s="4">
        <v>40299</v>
      </c>
      <c r="F39" t="s">
        <v>239</v>
      </c>
      <c r="G39" s="11" t="s">
        <v>241</v>
      </c>
      <c r="H39" t="s">
        <v>240</v>
      </c>
      <c r="I39" s="11" t="s">
        <v>733</v>
      </c>
      <c r="K39" t="s">
        <v>28</v>
      </c>
      <c r="L39" t="s">
        <v>78</v>
      </c>
      <c r="M39" t="s">
        <v>31</v>
      </c>
      <c r="P39" s="6" t="s">
        <v>242</v>
      </c>
    </row>
    <row r="40" spans="1:16" x14ac:dyDescent="0.2">
      <c r="A40">
        <v>1</v>
      </c>
      <c r="B40" s="18" t="s">
        <v>922</v>
      </c>
      <c r="C40" t="s">
        <v>923</v>
      </c>
      <c r="D40" t="s">
        <v>667</v>
      </c>
      <c r="E40" s="4">
        <v>40969</v>
      </c>
      <c r="F40" t="s">
        <v>239</v>
      </c>
      <c r="G40" s="11" t="s">
        <v>504</v>
      </c>
      <c r="H40" t="s">
        <v>825</v>
      </c>
      <c r="K40" s="11" t="s">
        <v>320</v>
      </c>
      <c r="L40" t="s">
        <v>78</v>
      </c>
      <c r="M40" t="s">
        <v>31</v>
      </c>
    </row>
    <row r="41" spans="1:16" ht="28.5" x14ac:dyDescent="0.2">
      <c r="A41">
        <v>1</v>
      </c>
      <c r="B41" s="18" t="s">
        <v>924</v>
      </c>
      <c r="C41" t="s">
        <v>925</v>
      </c>
      <c r="D41" t="s">
        <v>845</v>
      </c>
      <c r="E41" s="4">
        <v>40664</v>
      </c>
      <c r="F41" t="s">
        <v>844</v>
      </c>
      <c r="G41" s="11" t="s">
        <v>846</v>
      </c>
      <c r="K41" s="11" t="s">
        <v>847</v>
      </c>
      <c r="L41" t="s">
        <v>78</v>
      </c>
      <c r="M41" t="s">
        <v>31</v>
      </c>
    </row>
    <row r="42" spans="1:16" x14ac:dyDescent="0.2">
      <c r="A42">
        <v>1</v>
      </c>
      <c r="B42" s="18" t="s">
        <v>926</v>
      </c>
      <c r="C42" t="s">
        <v>927</v>
      </c>
      <c r="D42" t="s">
        <v>444</v>
      </c>
      <c r="E42" s="4">
        <v>42491</v>
      </c>
      <c r="F42" t="s">
        <v>465</v>
      </c>
      <c r="G42" s="11" t="s">
        <v>703</v>
      </c>
      <c r="H42" t="s">
        <v>704</v>
      </c>
      <c r="I42" s="11" t="s">
        <v>705</v>
      </c>
      <c r="K42" t="s">
        <v>320</v>
      </c>
      <c r="L42" t="s">
        <v>156</v>
      </c>
      <c r="M42" t="s">
        <v>31</v>
      </c>
    </row>
    <row r="43" spans="1:16" x14ac:dyDescent="0.2">
      <c r="A43">
        <v>1</v>
      </c>
      <c r="B43" s="18" t="s">
        <v>928</v>
      </c>
      <c r="C43" t="s">
        <v>929</v>
      </c>
      <c r="D43" t="s">
        <v>509</v>
      </c>
      <c r="E43" s="4">
        <v>41334</v>
      </c>
      <c r="F43" t="s">
        <v>510</v>
      </c>
      <c r="G43" s="11" t="s">
        <v>504</v>
      </c>
      <c r="H43" t="s">
        <v>511</v>
      </c>
      <c r="K43" t="s">
        <v>512</v>
      </c>
      <c r="L43" t="s">
        <v>78</v>
      </c>
      <c r="M43" t="s">
        <v>31</v>
      </c>
    </row>
    <row r="44" spans="1:16" x14ac:dyDescent="0.2">
      <c r="A44">
        <v>1</v>
      </c>
      <c r="B44" s="20" t="s">
        <v>441</v>
      </c>
      <c r="D44" t="s">
        <v>442</v>
      </c>
      <c r="E44" s="4">
        <v>41548</v>
      </c>
      <c r="F44" t="s">
        <v>345</v>
      </c>
    </row>
    <row r="45" spans="1:16" ht="28.5" x14ac:dyDescent="0.2">
      <c r="A45">
        <v>1</v>
      </c>
      <c r="B45" s="18" t="s">
        <v>930</v>
      </c>
      <c r="C45" t="s">
        <v>931</v>
      </c>
      <c r="D45" t="s">
        <v>572</v>
      </c>
      <c r="E45" s="4">
        <v>41730</v>
      </c>
      <c r="F45" t="s">
        <v>510</v>
      </c>
      <c r="G45" s="11" t="s">
        <v>573</v>
      </c>
      <c r="H45" t="s">
        <v>574</v>
      </c>
      <c r="K45" t="s">
        <v>575</v>
      </c>
      <c r="L45" t="s">
        <v>78</v>
      </c>
      <c r="M45" t="s">
        <v>31</v>
      </c>
    </row>
    <row r="46" spans="1:16" ht="28.5" x14ac:dyDescent="0.2">
      <c r="A46">
        <v>1</v>
      </c>
      <c r="B46" s="18" t="s">
        <v>932</v>
      </c>
      <c r="C46" t="s">
        <v>931</v>
      </c>
      <c r="D46" t="s">
        <v>572</v>
      </c>
      <c r="E46" s="4">
        <v>41760</v>
      </c>
      <c r="F46" t="s">
        <v>510</v>
      </c>
      <c r="G46" s="11" t="s">
        <v>578</v>
      </c>
      <c r="H46" s="11" t="s">
        <v>577</v>
      </c>
      <c r="L46" t="s">
        <v>78</v>
      </c>
      <c r="M46" t="s">
        <v>41</v>
      </c>
    </row>
    <row r="47" spans="1:16" x14ac:dyDescent="0.2">
      <c r="A47">
        <v>1</v>
      </c>
      <c r="B47" s="18" t="s">
        <v>933</v>
      </c>
      <c r="C47" t="s">
        <v>934</v>
      </c>
      <c r="D47" t="s">
        <v>522</v>
      </c>
      <c r="E47" s="4">
        <v>41883</v>
      </c>
      <c r="F47" t="s">
        <v>510</v>
      </c>
      <c r="G47" s="11" t="s">
        <v>525</v>
      </c>
      <c r="H47" t="s">
        <v>524</v>
      </c>
      <c r="I47" s="11" t="s">
        <v>738</v>
      </c>
      <c r="K47" t="s">
        <v>526</v>
      </c>
      <c r="L47" t="s">
        <v>156</v>
      </c>
      <c r="M47" t="s">
        <v>31</v>
      </c>
    </row>
    <row r="48" spans="1:16" ht="28.5" x14ac:dyDescent="0.2">
      <c r="A48">
        <v>1</v>
      </c>
      <c r="B48" s="18" t="s">
        <v>935</v>
      </c>
      <c r="C48" t="s">
        <v>931</v>
      </c>
      <c r="D48" t="s">
        <v>553</v>
      </c>
      <c r="E48" s="4">
        <v>41944</v>
      </c>
      <c r="F48" t="s">
        <v>510</v>
      </c>
      <c r="G48" s="11" t="s">
        <v>555</v>
      </c>
      <c r="H48" t="s">
        <v>556</v>
      </c>
      <c r="J48" s="11" t="s">
        <v>557</v>
      </c>
      <c r="K48" t="s">
        <v>558</v>
      </c>
      <c r="L48" t="s">
        <v>78</v>
      </c>
      <c r="M48" t="s">
        <v>31</v>
      </c>
    </row>
    <row r="49" spans="1:24" x14ac:dyDescent="0.2">
      <c r="A49">
        <v>1</v>
      </c>
      <c r="B49" s="18" t="s">
        <v>936</v>
      </c>
      <c r="C49" t="s">
        <v>937</v>
      </c>
      <c r="D49" t="s">
        <v>128</v>
      </c>
      <c r="E49" s="4">
        <v>41395</v>
      </c>
      <c r="F49" t="s">
        <v>630</v>
      </c>
      <c r="G49" s="11" t="s">
        <v>631</v>
      </c>
      <c r="H49" t="s">
        <v>632</v>
      </c>
      <c r="K49" t="s">
        <v>551</v>
      </c>
      <c r="L49" t="s">
        <v>156</v>
      </c>
      <c r="M49" t="s">
        <v>31</v>
      </c>
    </row>
    <row r="50" spans="1:24" x14ac:dyDescent="0.2">
      <c r="A50">
        <v>1</v>
      </c>
      <c r="B50" s="18" t="s">
        <v>938</v>
      </c>
      <c r="C50" t="s">
        <v>939</v>
      </c>
      <c r="D50" t="s">
        <v>716</v>
      </c>
      <c r="E50" s="4">
        <v>41395</v>
      </c>
      <c r="F50" t="s">
        <v>335</v>
      </c>
      <c r="G50" s="11" t="s">
        <v>718</v>
      </c>
      <c r="H50" t="s">
        <v>719</v>
      </c>
      <c r="I50" s="11" t="s">
        <v>740</v>
      </c>
      <c r="J50" s="11" t="s">
        <v>720</v>
      </c>
      <c r="K50" s="11" t="s">
        <v>257</v>
      </c>
      <c r="L50" t="s">
        <v>156</v>
      </c>
      <c r="M50" t="s">
        <v>31</v>
      </c>
    </row>
    <row r="51" spans="1:24" x14ac:dyDescent="0.2">
      <c r="A51">
        <v>1</v>
      </c>
      <c r="B51" s="18" t="s">
        <v>940</v>
      </c>
      <c r="C51" t="s">
        <v>941</v>
      </c>
      <c r="D51" t="s">
        <v>334</v>
      </c>
      <c r="E51" s="4">
        <v>42278</v>
      </c>
      <c r="F51" t="s">
        <v>335</v>
      </c>
      <c r="G51" s="11" t="s">
        <v>336</v>
      </c>
      <c r="H51" t="s">
        <v>337</v>
      </c>
      <c r="K51" t="s">
        <v>338</v>
      </c>
      <c r="L51" t="s">
        <v>78</v>
      </c>
      <c r="M51" t="s">
        <v>31</v>
      </c>
    </row>
    <row r="52" spans="1:24" x14ac:dyDescent="0.2">
      <c r="A52">
        <v>1</v>
      </c>
      <c r="B52" s="18" t="s">
        <v>942</v>
      </c>
      <c r="C52" t="s">
        <v>943</v>
      </c>
      <c r="D52" t="s">
        <v>667</v>
      </c>
      <c r="E52" s="4">
        <v>42064</v>
      </c>
      <c r="F52" t="s">
        <v>452</v>
      </c>
      <c r="G52" s="11" t="s">
        <v>674</v>
      </c>
      <c r="H52" t="s">
        <v>675</v>
      </c>
      <c r="K52" t="s">
        <v>676</v>
      </c>
      <c r="L52" t="s">
        <v>78</v>
      </c>
      <c r="M52" t="s">
        <v>31</v>
      </c>
    </row>
    <row r="53" spans="1:24" ht="28.5" x14ac:dyDescent="0.2">
      <c r="A53">
        <v>1</v>
      </c>
      <c r="B53" s="18" t="s">
        <v>944</v>
      </c>
      <c r="C53" t="s">
        <v>945</v>
      </c>
      <c r="D53" t="s">
        <v>451</v>
      </c>
      <c r="E53" s="4">
        <v>42156</v>
      </c>
      <c r="F53" t="s">
        <v>452</v>
      </c>
      <c r="G53" s="11" t="s">
        <v>254</v>
      </c>
      <c r="H53" t="s">
        <v>454</v>
      </c>
      <c r="J53" s="11" t="s">
        <v>455</v>
      </c>
      <c r="L53" t="s">
        <v>456</v>
      </c>
      <c r="M53" t="s">
        <v>41</v>
      </c>
    </row>
    <row r="54" spans="1:24" x14ac:dyDescent="0.2">
      <c r="A54">
        <v>1</v>
      </c>
      <c r="B54" s="20" t="s">
        <v>946</v>
      </c>
      <c r="C54" t="s">
        <v>947</v>
      </c>
      <c r="D54" t="s">
        <v>695</v>
      </c>
      <c r="E54" s="4">
        <v>41699</v>
      </c>
      <c r="F54" t="s">
        <v>105</v>
      </c>
      <c r="G54" s="11" t="s">
        <v>697</v>
      </c>
      <c r="H54" t="s">
        <v>698</v>
      </c>
      <c r="K54" t="s">
        <v>706</v>
      </c>
      <c r="L54" t="s">
        <v>78</v>
      </c>
      <c r="M54" t="s">
        <v>31</v>
      </c>
    </row>
    <row r="55" spans="1:24" x14ac:dyDescent="0.2">
      <c r="A55">
        <v>1</v>
      </c>
      <c r="B55" s="18" t="s">
        <v>948</v>
      </c>
      <c r="C55" t="s">
        <v>949</v>
      </c>
      <c r="D55" t="s">
        <v>90</v>
      </c>
      <c r="E55" s="4">
        <v>41852</v>
      </c>
      <c r="F55" t="s">
        <v>105</v>
      </c>
      <c r="G55" s="11" t="s">
        <v>106</v>
      </c>
      <c r="H55" t="s">
        <v>107</v>
      </c>
      <c r="K55" t="s">
        <v>113</v>
      </c>
      <c r="P55" s="6" t="s">
        <v>108</v>
      </c>
      <c r="Q55">
        <v>44</v>
      </c>
      <c r="R55" t="s">
        <v>109</v>
      </c>
      <c r="S55" t="s">
        <v>110</v>
      </c>
      <c r="V55">
        <v>42</v>
      </c>
      <c r="W55" t="s">
        <v>111</v>
      </c>
      <c r="X55" t="s">
        <v>112</v>
      </c>
    </row>
    <row r="56" spans="1:24" ht="28.5" x14ac:dyDescent="0.2">
      <c r="A56">
        <v>1</v>
      </c>
      <c r="B56" s="20" t="s">
        <v>1135</v>
      </c>
      <c r="C56" t="s">
        <v>950</v>
      </c>
      <c r="D56" t="s">
        <v>849</v>
      </c>
      <c r="E56" s="4">
        <v>40817</v>
      </c>
      <c r="F56" t="s">
        <v>850</v>
      </c>
      <c r="G56" s="11" t="s">
        <v>851</v>
      </c>
    </row>
    <row r="57" spans="1:24" x14ac:dyDescent="0.2">
      <c r="A57">
        <v>1</v>
      </c>
      <c r="B57" s="18" t="s">
        <v>951</v>
      </c>
      <c r="C57" t="s">
        <v>952</v>
      </c>
      <c r="D57" t="s">
        <v>609</v>
      </c>
      <c r="E57" s="4">
        <v>41487</v>
      </c>
      <c r="F57" t="s">
        <v>151</v>
      </c>
      <c r="G57" s="11" t="s">
        <v>611</v>
      </c>
      <c r="H57">
        <v>78</v>
      </c>
      <c r="K57" t="s">
        <v>612</v>
      </c>
      <c r="L57" t="s">
        <v>156</v>
      </c>
      <c r="M57" t="s">
        <v>31</v>
      </c>
    </row>
    <row r="58" spans="1:24" ht="28.5" x14ac:dyDescent="0.2">
      <c r="A58">
        <v>1</v>
      </c>
      <c r="B58" s="18" t="s">
        <v>1136</v>
      </c>
      <c r="C58" t="s">
        <v>953</v>
      </c>
      <c r="D58" t="s">
        <v>317</v>
      </c>
      <c r="E58" s="4">
        <v>41883</v>
      </c>
      <c r="F58" t="s">
        <v>151</v>
      </c>
      <c r="G58" s="11" t="s">
        <v>494</v>
      </c>
      <c r="H58">
        <v>75</v>
      </c>
      <c r="K58" t="s">
        <v>495</v>
      </c>
      <c r="L58" t="s">
        <v>78</v>
      </c>
      <c r="M58" t="s">
        <v>31</v>
      </c>
    </row>
    <row r="59" spans="1:24" ht="28.5" x14ac:dyDescent="0.2">
      <c r="A59">
        <v>1</v>
      </c>
      <c r="B59" s="18" t="s">
        <v>954</v>
      </c>
      <c r="C59" t="s">
        <v>955</v>
      </c>
      <c r="D59" t="s">
        <v>150</v>
      </c>
      <c r="E59" s="4">
        <v>42309</v>
      </c>
      <c r="F59" t="s">
        <v>151</v>
      </c>
      <c r="G59" s="11" t="s">
        <v>162</v>
      </c>
      <c r="H59" t="s">
        <v>152</v>
      </c>
      <c r="I59" s="11" t="s">
        <v>727</v>
      </c>
      <c r="K59" t="s">
        <v>154</v>
      </c>
      <c r="L59" t="s">
        <v>156</v>
      </c>
      <c r="M59" t="s">
        <v>31</v>
      </c>
      <c r="N59" s="6" t="s">
        <v>153</v>
      </c>
      <c r="P59" s="6" t="s">
        <v>155</v>
      </c>
      <c r="Q59">
        <v>24</v>
      </c>
      <c r="R59" s="6" t="s">
        <v>157</v>
      </c>
      <c r="S59" t="s">
        <v>158</v>
      </c>
    </row>
    <row r="60" spans="1:24" x14ac:dyDescent="0.2">
      <c r="A60">
        <v>1</v>
      </c>
      <c r="B60" s="18" t="s">
        <v>956</v>
      </c>
      <c r="C60" t="s">
        <v>957</v>
      </c>
      <c r="D60" t="s">
        <v>621</v>
      </c>
      <c r="E60" s="4">
        <v>41000</v>
      </c>
      <c r="F60" t="s">
        <v>191</v>
      </c>
      <c r="G60" s="11" t="s">
        <v>623</v>
      </c>
      <c r="K60" t="s">
        <v>320</v>
      </c>
      <c r="L60" t="s">
        <v>78</v>
      </c>
      <c r="M60" t="s">
        <v>31</v>
      </c>
    </row>
    <row r="61" spans="1:24" x14ac:dyDescent="0.2">
      <c r="A61">
        <v>1</v>
      </c>
      <c r="B61" s="18" t="s">
        <v>958</v>
      </c>
      <c r="C61" t="s">
        <v>959</v>
      </c>
      <c r="D61" t="s">
        <v>197</v>
      </c>
      <c r="E61" s="4">
        <v>41275</v>
      </c>
      <c r="F61" t="s">
        <v>191</v>
      </c>
      <c r="G61" s="11" t="s">
        <v>192</v>
      </c>
      <c r="H61" t="s">
        <v>193</v>
      </c>
      <c r="I61" s="11" t="s">
        <v>730</v>
      </c>
      <c r="J61" s="11" t="s">
        <v>194</v>
      </c>
      <c r="K61" t="s">
        <v>195</v>
      </c>
      <c r="L61" t="s">
        <v>78</v>
      </c>
      <c r="M61" t="s">
        <v>31</v>
      </c>
      <c r="N61" s="6" t="s">
        <v>196</v>
      </c>
    </row>
    <row r="62" spans="1:24" x14ac:dyDescent="0.2">
      <c r="A62">
        <v>1</v>
      </c>
      <c r="B62" s="18" t="s">
        <v>960</v>
      </c>
      <c r="C62" t="s">
        <v>961</v>
      </c>
      <c r="D62" t="s">
        <v>417</v>
      </c>
      <c r="E62" s="4">
        <v>40575</v>
      </c>
      <c r="F62" t="s">
        <v>419</v>
      </c>
      <c r="G62" s="11" t="s">
        <v>420</v>
      </c>
      <c r="H62" t="s">
        <v>421</v>
      </c>
      <c r="I62" s="11" t="s">
        <v>737</v>
      </c>
      <c r="K62" t="s">
        <v>422</v>
      </c>
      <c r="L62" t="s">
        <v>156</v>
      </c>
      <c r="M62" t="s">
        <v>31</v>
      </c>
    </row>
    <row r="63" spans="1:24" x14ac:dyDescent="0.2">
      <c r="A63">
        <v>1</v>
      </c>
      <c r="B63" s="18" t="s">
        <v>962</v>
      </c>
      <c r="C63" t="s">
        <v>963</v>
      </c>
      <c r="D63" t="s">
        <v>655</v>
      </c>
      <c r="E63" s="4">
        <v>40269</v>
      </c>
      <c r="F63" t="s">
        <v>656</v>
      </c>
      <c r="G63" s="11" t="s">
        <v>657</v>
      </c>
      <c r="H63" t="s">
        <v>658</v>
      </c>
      <c r="K63" t="s">
        <v>659</v>
      </c>
      <c r="L63" t="s">
        <v>156</v>
      </c>
      <c r="M63" t="s">
        <v>31</v>
      </c>
    </row>
    <row r="64" spans="1:24" x14ac:dyDescent="0.2">
      <c r="A64">
        <v>1</v>
      </c>
      <c r="B64" s="18" t="s">
        <v>964</v>
      </c>
      <c r="C64" t="s">
        <v>965</v>
      </c>
      <c r="D64" t="s">
        <v>382</v>
      </c>
      <c r="E64" s="4">
        <v>40787</v>
      </c>
      <c r="F64" t="s">
        <v>383</v>
      </c>
      <c r="G64" s="11" t="s">
        <v>385</v>
      </c>
      <c r="H64" t="s">
        <v>384</v>
      </c>
      <c r="K64" t="s">
        <v>353</v>
      </c>
      <c r="L64" t="s">
        <v>78</v>
      </c>
      <c r="M64" t="s">
        <v>31</v>
      </c>
    </row>
    <row r="65" spans="1:13" x14ac:dyDescent="0.2">
      <c r="A65">
        <v>1</v>
      </c>
      <c r="B65" s="18" t="s">
        <v>966</v>
      </c>
      <c r="C65" t="s">
        <v>967</v>
      </c>
      <c r="D65" t="s">
        <v>678</v>
      </c>
      <c r="E65" s="4">
        <v>41974</v>
      </c>
      <c r="F65" t="s">
        <v>200</v>
      </c>
      <c r="G65" s="11" t="s">
        <v>680</v>
      </c>
      <c r="H65" t="s">
        <v>681</v>
      </c>
      <c r="K65" t="s">
        <v>682</v>
      </c>
      <c r="L65" t="s">
        <v>156</v>
      </c>
      <c r="M65" t="s">
        <v>31</v>
      </c>
    </row>
    <row r="66" spans="1:13" x14ac:dyDescent="0.2">
      <c r="A66">
        <v>1</v>
      </c>
      <c r="B66" s="18" t="s">
        <v>968</v>
      </c>
      <c r="C66" t="s">
        <v>969</v>
      </c>
      <c r="D66" t="s">
        <v>199</v>
      </c>
      <c r="E66" s="4">
        <v>42095</v>
      </c>
      <c r="F66" t="s">
        <v>200</v>
      </c>
      <c r="G66" s="11" t="s">
        <v>202</v>
      </c>
      <c r="H66" t="s">
        <v>201</v>
      </c>
      <c r="K66" t="s">
        <v>203</v>
      </c>
      <c r="L66" t="s">
        <v>78</v>
      </c>
      <c r="M66" t="s">
        <v>31</v>
      </c>
    </row>
    <row r="67" spans="1:13" ht="28.5" x14ac:dyDescent="0.2">
      <c r="A67">
        <v>1</v>
      </c>
      <c r="B67" s="18" t="s">
        <v>970</v>
      </c>
      <c r="C67" t="s">
        <v>971</v>
      </c>
      <c r="D67" t="s">
        <v>470</v>
      </c>
      <c r="E67" s="4">
        <v>42339</v>
      </c>
      <c r="F67" t="s">
        <v>200</v>
      </c>
      <c r="G67" s="11" t="s">
        <v>818</v>
      </c>
      <c r="H67" t="s">
        <v>819</v>
      </c>
      <c r="K67" s="11" t="s">
        <v>320</v>
      </c>
      <c r="L67" t="s">
        <v>78</v>
      </c>
      <c r="M67" t="s">
        <v>31</v>
      </c>
    </row>
    <row r="68" spans="1:13" ht="28.5" x14ac:dyDescent="0.2">
      <c r="A68">
        <v>1</v>
      </c>
      <c r="B68" s="18" t="s">
        <v>902</v>
      </c>
      <c r="C68" t="s">
        <v>972</v>
      </c>
      <c r="D68" t="s">
        <v>270</v>
      </c>
      <c r="E68" s="4">
        <v>42036</v>
      </c>
      <c r="F68" t="s">
        <v>271</v>
      </c>
      <c r="G68" s="11" t="s">
        <v>254</v>
      </c>
      <c r="H68" t="s">
        <v>273</v>
      </c>
      <c r="J68" s="11" t="s">
        <v>274</v>
      </c>
      <c r="K68" t="s">
        <v>275</v>
      </c>
      <c r="L68" t="s">
        <v>78</v>
      </c>
      <c r="M68" t="s">
        <v>31</v>
      </c>
    </row>
    <row r="69" spans="1:13" ht="28.5" x14ac:dyDescent="0.2">
      <c r="A69">
        <v>1</v>
      </c>
      <c r="B69" s="20" t="s">
        <v>973</v>
      </c>
      <c r="C69" t="s">
        <v>974</v>
      </c>
      <c r="D69" s="6" t="s">
        <v>638</v>
      </c>
      <c r="E69" s="4">
        <v>40878</v>
      </c>
      <c r="F69" t="s">
        <v>640</v>
      </c>
      <c r="G69" s="11" t="s">
        <v>342</v>
      </c>
      <c r="H69" t="s">
        <v>642</v>
      </c>
      <c r="K69" t="s">
        <v>643</v>
      </c>
      <c r="L69" t="s">
        <v>78</v>
      </c>
      <c r="M69" t="s">
        <v>31</v>
      </c>
    </row>
    <row r="70" spans="1:13" ht="28.5" x14ac:dyDescent="0.2">
      <c r="A70">
        <v>1</v>
      </c>
      <c r="B70" s="18" t="s">
        <v>975</v>
      </c>
      <c r="C70" t="s">
        <v>976</v>
      </c>
      <c r="D70" t="s">
        <v>444</v>
      </c>
      <c r="E70" s="4">
        <v>41275</v>
      </c>
      <c r="F70" t="s">
        <v>445</v>
      </c>
      <c r="G70" s="11" t="s">
        <v>307</v>
      </c>
      <c r="H70" t="s">
        <v>447</v>
      </c>
      <c r="J70" s="11" t="s">
        <v>448</v>
      </c>
      <c r="K70" t="s">
        <v>203</v>
      </c>
      <c r="L70" t="s">
        <v>78</v>
      </c>
      <c r="M70" t="s">
        <v>31</v>
      </c>
    </row>
    <row r="71" spans="1:13" ht="28.5" x14ac:dyDescent="0.2">
      <c r="A71">
        <v>1</v>
      </c>
      <c r="B71" s="18" t="s">
        <v>1139</v>
      </c>
      <c r="C71" t="s">
        <v>977</v>
      </c>
      <c r="D71" t="s">
        <v>772</v>
      </c>
      <c r="E71" s="4">
        <v>41699</v>
      </c>
      <c r="F71" t="s">
        <v>773</v>
      </c>
      <c r="G71" s="11" t="s">
        <v>774</v>
      </c>
      <c r="H71" t="s">
        <v>775</v>
      </c>
      <c r="K71" s="11" t="s">
        <v>612</v>
      </c>
      <c r="L71" t="s">
        <v>156</v>
      </c>
      <c r="M71" t="s">
        <v>31</v>
      </c>
    </row>
    <row r="72" spans="1:13" x14ac:dyDescent="0.2">
      <c r="A72">
        <v>1</v>
      </c>
      <c r="B72" s="18" t="s">
        <v>978</v>
      </c>
      <c r="C72" t="s">
        <v>979</v>
      </c>
      <c r="D72" t="s">
        <v>292</v>
      </c>
      <c r="E72" s="4">
        <v>41883</v>
      </c>
      <c r="F72" t="s">
        <v>293</v>
      </c>
      <c r="G72" s="11" t="s">
        <v>294</v>
      </c>
      <c r="H72" t="s">
        <v>295</v>
      </c>
      <c r="K72" t="s">
        <v>296</v>
      </c>
      <c r="L72" t="s">
        <v>78</v>
      </c>
      <c r="M72" t="s">
        <v>31</v>
      </c>
    </row>
    <row r="73" spans="1:13" x14ac:dyDescent="0.2">
      <c r="A73">
        <v>1</v>
      </c>
      <c r="B73" s="20" t="s">
        <v>980</v>
      </c>
      <c r="C73" t="s">
        <v>981</v>
      </c>
      <c r="D73" t="s">
        <v>516</v>
      </c>
      <c r="E73" s="4">
        <v>42309</v>
      </c>
      <c r="F73" t="s">
        <v>293</v>
      </c>
      <c r="G73" s="11" t="s">
        <v>518</v>
      </c>
      <c r="H73" t="s">
        <v>519</v>
      </c>
      <c r="J73" s="11" t="s">
        <v>520</v>
      </c>
      <c r="L73" t="s">
        <v>78</v>
      </c>
      <c r="M73" t="s">
        <v>31</v>
      </c>
    </row>
    <row r="74" spans="1:13" x14ac:dyDescent="0.2">
      <c r="A74">
        <v>1</v>
      </c>
      <c r="B74" s="18" t="s">
        <v>982</v>
      </c>
      <c r="C74" t="s">
        <v>983</v>
      </c>
      <c r="D74" t="s">
        <v>298</v>
      </c>
      <c r="E74" s="4">
        <v>40969</v>
      </c>
      <c r="F74" t="s">
        <v>171</v>
      </c>
      <c r="G74" s="11" t="s">
        <v>172</v>
      </c>
      <c r="H74" t="s">
        <v>490</v>
      </c>
      <c r="K74" t="s">
        <v>491</v>
      </c>
      <c r="L74" t="s">
        <v>156</v>
      </c>
      <c r="M74" t="s">
        <v>31</v>
      </c>
    </row>
    <row r="75" spans="1:13" x14ac:dyDescent="0.2">
      <c r="A75">
        <v>1</v>
      </c>
      <c r="B75" s="18" t="s">
        <v>984</v>
      </c>
      <c r="C75" t="s">
        <v>985</v>
      </c>
      <c r="D75" t="s">
        <v>614</v>
      </c>
      <c r="E75" s="4">
        <v>41974</v>
      </c>
      <c r="F75" t="s">
        <v>615</v>
      </c>
      <c r="G75" s="11" t="s">
        <v>616</v>
      </c>
      <c r="H75">
        <v>63</v>
      </c>
      <c r="K75" t="s">
        <v>617</v>
      </c>
      <c r="L75" t="s">
        <v>78</v>
      </c>
      <c r="M75" t="s">
        <v>31</v>
      </c>
    </row>
    <row r="76" spans="1:13" x14ac:dyDescent="0.2">
      <c r="A76">
        <v>1</v>
      </c>
      <c r="B76" s="18" t="s">
        <v>986</v>
      </c>
      <c r="C76" t="s">
        <v>987</v>
      </c>
      <c r="D76" t="s">
        <v>567</v>
      </c>
      <c r="E76" s="4">
        <v>41244</v>
      </c>
      <c r="F76" t="s">
        <v>758</v>
      </c>
      <c r="G76" s="11" t="s">
        <v>759</v>
      </c>
      <c r="H76" t="s">
        <v>760</v>
      </c>
      <c r="J76" s="11" t="s">
        <v>761</v>
      </c>
      <c r="K76" t="s">
        <v>320</v>
      </c>
      <c r="L76" t="s">
        <v>78</v>
      </c>
      <c r="M76" t="s">
        <v>31</v>
      </c>
    </row>
    <row r="77" spans="1:13" x14ac:dyDescent="0.2">
      <c r="A77">
        <v>1</v>
      </c>
      <c r="B77" s="18" t="s">
        <v>988</v>
      </c>
      <c r="C77" t="s">
        <v>989</v>
      </c>
      <c r="D77" t="s">
        <v>584</v>
      </c>
      <c r="E77" s="4">
        <v>40817</v>
      </c>
      <c r="F77" t="s">
        <v>585</v>
      </c>
      <c r="G77" s="11" t="s">
        <v>586</v>
      </c>
      <c r="H77" t="s">
        <v>587</v>
      </c>
      <c r="J77" s="11" t="s">
        <v>588</v>
      </c>
      <c r="K77" t="s">
        <v>589</v>
      </c>
      <c r="L77" t="s">
        <v>78</v>
      </c>
      <c r="M77" t="s">
        <v>31</v>
      </c>
    </row>
    <row r="78" spans="1:13" x14ac:dyDescent="0.2">
      <c r="A78">
        <v>1</v>
      </c>
      <c r="B78" s="20" t="s">
        <v>990</v>
      </c>
      <c r="C78" t="s">
        <v>991</v>
      </c>
      <c r="D78" t="s">
        <v>849</v>
      </c>
      <c r="E78" s="4">
        <v>41030</v>
      </c>
      <c r="F78" t="s">
        <v>853</v>
      </c>
      <c r="G78" s="11" t="s">
        <v>854</v>
      </c>
    </row>
    <row r="79" spans="1:13" x14ac:dyDescent="0.2">
      <c r="A79">
        <v>1</v>
      </c>
      <c r="B79" s="18" t="s">
        <v>992</v>
      </c>
      <c r="C79" t="s">
        <v>993</v>
      </c>
      <c r="D79" t="s">
        <v>690</v>
      </c>
      <c r="E79" s="4">
        <v>41365</v>
      </c>
      <c r="F79" t="s">
        <v>585</v>
      </c>
      <c r="G79" s="11" t="s">
        <v>254</v>
      </c>
      <c r="K79" t="s">
        <v>320</v>
      </c>
      <c r="L79" t="s">
        <v>78</v>
      </c>
      <c r="M79" t="s">
        <v>31</v>
      </c>
    </row>
    <row r="80" spans="1:13" x14ac:dyDescent="0.2">
      <c r="A80">
        <v>1</v>
      </c>
      <c r="B80" s="18" t="s">
        <v>994</v>
      </c>
      <c r="C80" t="s">
        <v>995</v>
      </c>
      <c r="D80" t="s">
        <v>470</v>
      </c>
      <c r="E80" s="4">
        <v>41000</v>
      </c>
      <c r="F80" t="s">
        <v>245</v>
      </c>
      <c r="G80" s="11" t="s">
        <v>472</v>
      </c>
      <c r="H80" t="s">
        <v>473</v>
      </c>
      <c r="K80" t="s">
        <v>474</v>
      </c>
      <c r="L80" t="s">
        <v>456</v>
      </c>
      <c r="M80" t="s">
        <v>41</v>
      </c>
    </row>
    <row r="81" spans="1:23" x14ac:dyDescent="0.2">
      <c r="A81">
        <v>1</v>
      </c>
      <c r="B81" s="18" t="s">
        <v>996</v>
      </c>
      <c r="C81" t="s">
        <v>997</v>
      </c>
      <c r="D81" t="s">
        <v>244</v>
      </c>
      <c r="E81" s="4">
        <v>41791</v>
      </c>
      <c r="F81" t="s">
        <v>245</v>
      </c>
      <c r="G81" s="11" t="s">
        <v>246</v>
      </c>
      <c r="H81" t="s">
        <v>247</v>
      </c>
      <c r="J81" s="11" t="s">
        <v>248</v>
      </c>
      <c r="K81" t="s">
        <v>250</v>
      </c>
      <c r="L81" t="s">
        <v>78</v>
      </c>
      <c r="M81" t="s">
        <v>41</v>
      </c>
      <c r="P81" s="6" t="s">
        <v>249</v>
      </c>
      <c r="Q81">
        <v>69</v>
      </c>
      <c r="V81">
        <v>69</v>
      </c>
    </row>
    <row r="82" spans="1:23" x14ac:dyDescent="0.2">
      <c r="A82">
        <v>1</v>
      </c>
      <c r="B82" s="18" t="s">
        <v>998</v>
      </c>
      <c r="C82" t="s">
        <v>999</v>
      </c>
      <c r="D82" t="s">
        <v>401</v>
      </c>
      <c r="E82" s="4">
        <v>40210</v>
      </c>
      <c r="F82" t="s">
        <v>402</v>
      </c>
      <c r="G82" s="11" t="s">
        <v>404</v>
      </c>
      <c r="H82">
        <v>71</v>
      </c>
      <c r="I82" s="11" t="s">
        <v>735</v>
      </c>
      <c r="K82" t="s">
        <v>405</v>
      </c>
      <c r="L82" t="s">
        <v>406</v>
      </c>
      <c r="M82" t="s">
        <v>407</v>
      </c>
    </row>
    <row r="83" spans="1:23" ht="28.5" x14ac:dyDescent="0.2">
      <c r="A83">
        <v>1</v>
      </c>
      <c r="B83" s="18" t="s">
        <v>1000</v>
      </c>
      <c r="C83" t="s">
        <v>1001</v>
      </c>
      <c r="D83" t="s">
        <v>772</v>
      </c>
      <c r="E83" s="4">
        <v>41214</v>
      </c>
      <c r="F83" t="s">
        <v>91</v>
      </c>
      <c r="G83" s="11" t="s">
        <v>829</v>
      </c>
      <c r="H83" t="s">
        <v>830</v>
      </c>
      <c r="I83" s="11" t="s">
        <v>832</v>
      </c>
      <c r="J83" s="11" t="s">
        <v>831</v>
      </c>
      <c r="K83" s="11" t="s">
        <v>833</v>
      </c>
      <c r="L83" t="s">
        <v>156</v>
      </c>
      <c r="M83" t="s">
        <v>31</v>
      </c>
    </row>
    <row r="84" spans="1:23" ht="28.5" x14ac:dyDescent="0.2">
      <c r="A84">
        <v>1</v>
      </c>
      <c r="B84" s="19" t="s">
        <v>1002</v>
      </c>
      <c r="C84" s="2" t="s">
        <v>1003</v>
      </c>
      <c r="D84" t="s">
        <v>90</v>
      </c>
      <c r="E84" s="4">
        <v>41974</v>
      </c>
      <c r="F84" t="s">
        <v>91</v>
      </c>
      <c r="G84" s="11" t="s">
        <v>92</v>
      </c>
      <c r="H84">
        <v>74.599999999999994</v>
      </c>
      <c r="Q84">
        <v>50</v>
      </c>
      <c r="R84" s="8" t="s">
        <v>93</v>
      </c>
      <c r="V84">
        <v>50</v>
      </c>
      <c r="W84" s="8">
        <v>0.7</v>
      </c>
    </row>
    <row r="85" spans="1:23" ht="28.5" x14ac:dyDescent="0.2">
      <c r="A85">
        <v>1</v>
      </c>
      <c r="B85" s="18" t="s">
        <v>1142</v>
      </c>
      <c r="C85" t="s">
        <v>1004</v>
      </c>
      <c r="D85" t="s">
        <v>567</v>
      </c>
      <c r="E85" s="4">
        <v>41395</v>
      </c>
      <c r="F85" t="s">
        <v>341</v>
      </c>
      <c r="G85" s="11" t="s">
        <v>569</v>
      </c>
      <c r="H85" t="s">
        <v>570</v>
      </c>
      <c r="L85" t="s">
        <v>156</v>
      </c>
      <c r="M85" t="s">
        <v>31</v>
      </c>
    </row>
    <row r="86" spans="1:23" x14ac:dyDescent="0.2">
      <c r="A86">
        <v>1</v>
      </c>
      <c r="B86" s="18" t="s">
        <v>1005</v>
      </c>
      <c r="C86" t="s">
        <v>1006</v>
      </c>
      <c r="D86" t="s">
        <v>317</v>
      </c>
      <c r="E86" s="4">
        <v>41579</v>
      </c>
      <c r="F86" t="s">
        <v>341</v>
      </c>
      <c r="G86" s="11" t="s">
        <v>342</v>
      </c>
      <c r="H86" t="s">
        <v>256</v>
      </c>
      <c r="K86" t="s">
        <v>343</v>
      </c>
      <c r="L86" t="s">
        <v>78</v>
      </c>
      <c r="M86" t="s">
        <v>31</v>
      </c>
    </row>
    <row r="87" spans="1:23" x14ac:dyDescent="0.2">
      <c r="A87">
        <v>1</v>
      </c>
      <c r="B87" s="18" t="s">
        <v>1007</v>
      </c>
      <c r="C87" t="s">
        <v>1008</v>
      </c>
      <c r="D87" t="s">
        <v>128</v>
      </c>
      <c r="E87" s="4">
        <v>40695</v>
      </c>
      <c r="F87" t="s">
        <v>118</v>
      </c>
      <c r="G87" s="11" t="s">
        <v>129</v>
      </c>
      <c r="H87" t="s">
        <v>130</v>
      </c>
      <c r="R87" t="s">
        <v>131</v>
      </c>
    </row>
    <row r="88" spans="1:23" x14ac:dyDescent="0.2">
      <c r="A88">
        <v>1</v>
      </c>
      <c r="B88" s="18" t="s">
        <v>1009</v>
      </c>
      <c r="C88" t="s">
        <v>1010</v>
      </c>
      <c r="D88" t="s">
        <v>128</v>
      </c>
      <c r="E88" s="4">
        <v>40909</v>
      </c>
      <c r="F88" t="s">
        <v>118</v>
      </c>
      <c r="G88" s="11" t="s">
        <v>504</v>
      </c>
      <c r="H88" t="s">
        <v>120</v>
      </c>
      <c r="J88" s="11" t="s">
        <v>506</v>
      </c>
      <c r="K88" t="s">
        <v>507</v>
      </c>
      <c r="L88" t="s">
        <v>78</v>
      </c>
      <c r="M88" t="s">
        <v>31</v>
      </c>
    </row>
    <row r="89" spans="1:23" x14ac:dyDescent="0.2">
      <c r="A89">
        <v>1</v>
      </c>
      <c r="B89" s="18" t="s">
        <v>1011</v>
      </c>
      <c r="C89" t="s">
        <v>1012</v>
      </c>
      <c r="D89" t="s">
        <v>90</v>
      </c>
      <c r="E89" s="4">
        <v>41791</v>
      </c>
      <c r="F89" t="s">
        <v>118</v>
      </c>
      <c r="G89" s="11" t="s">
        <v>119</v>
      </c>
      <c r="H89" t="s">
        <v>120</v>
      </c>
      <c r="I89" s="11" t="s">
        <v>726</v>
      </c>
      <c r="J89" s="11" t="s">
        <v>121</v>
      </c>
      <c r="P89" s="6" t="s">
        <v>122</v>
      </c>
      <c r="Q89">
        <v>35</v>
      </c>
      <c r="R89" s="9" t="s">
        <v>123</v>
      </c>
      <c r="V89">
        <v>35</v>
      </c>
      <c r="W89" s="9">
        <v>0.71399999999999997</v>
      </c>
    </row>
    <row r="90" spans="1:23" ht="28.5" x14ac:dyDescent="0.2">
      <c r="A90">
        <v>1</v>
      </c>
      <c r="B90" s="18" t="s">
        <v>902</v>
      </c>
      <c r="C90" t="s">
        <v>1013</v>
      </c>
      <c r="D90" t="s">
        <v>277</v>
      </c>
      <c r="E90" s="4">
        <v>42461</v>
      </c>
      <c r="F90" t="s">
        <v>278</v>
      </c>
      <c r="G90" s="11" t="s">
        <v>254</v>
      </c>
      <c r="H90" t="s">
        <v>279</v>
      </c>
      <c r="K90" t="s">
        <v>203</v>
      </c>
      <c r="L90" t="s">
        <v>78</v>
      </c>
      <c r="M90" t="s">
        <v>31</v>
      </c>
    </row>
    <row r="91" spans="1:23" x14ac:dyDescent="0.2">
      <c r="A91">
        <v>1</v>
      </c>
      <c r="B91" s="18" t="s">
        <v>1014</v>
      </c>
      <c r="C91" t="s">
        <v>1015</v>
      </c>
      <c r="D91" t="s">
        <v>535</v>
      </c>
      <c r="E91" s="4">
        <v>41426</v>
      </c>
      <c r="F91" t="s">
        <v>536</v>
      </c>
      <c r="G91" s="11" t="s">
        <v>537</v>
      </c>
      <c r="H91">
        <v>63.8</v>
      </c>
      <c r="K91" t="s">
        <v>538</v>
      </c>
      <c r="L91" t="s">
        <v>156</v>
      </c>
      <c r="M91" t="s">
        <v>31</v>
      </c>
    </row>
    <row r="92" spans="1:23" x14ac:dyDescent="0.2">
      <c r="A92">
        <v>1</v>
      </c>
      <c r="B92" s="18" t="s">
        <v>1016</v>
      </c>
      <c r="C92" t="s">
        <v>1017</v>
      </c>
      <c r="D92" t="s">
        <v>260</v>
      </c>
      <c r="E92" s="4">
        <v>42125</v>
      </c>
      <c r="F92" t="s">
        <v>38</v>
      </c>
      <c r="G92" s="11" t="s">
        <v>254</v>
      </c>
      <c r="H92" t="s">
        <v>262</v>
      </c>
      <c r="K92" t="s">
        <v>263</v>
      </c>
      <c r="L92" t="s">
        <v>78</v>
      </c>
      <c r="M92" t="s">
        <v>41</v>
      </c>
    </row>
    <row r="93" spans="1:23" x14ac:dyDescent="0.2">
      <c r="A93">
        <v>1</v>
      </c>
      <c r="B93" s="18" t="s">
        <v>1018</v>
      </c>
      <c r="C93" t="s">
        <v>1019</v>
      </c>
      <c r="D93" t="s">
        <v>329</v>
      </c>
      <c r="E93" s="4">
        <v>42095</v>
      </c>
      <c r="F93" t="s">
        <v>330</v>
      </c>
      <c r="G93" s="11" t="s">
        <v>331</v>
      </c>
      <c r="H93" t="s">
        <v>332</v>
      </c>
      <c r="K93" t="s">
        <v>333</v>
      </c>
      <c r="L93" t="s">
        <v>78</v>
      </c>
      <c r="M93" t="s">
        <v>31</v>
      </c>
    </row>
    <row r="94" spans="1:23" x14ac:dyDescent="0.2">
      <c r="A94">
        <v>1</v>
      </c>
      <c r="B94" s="18" t="s">
        <v>1140</v>
      </c>
      <c r="C94" t="s">
        <v>1020</v>
      </c>
      <c r="D94" t="s">
        <v>444</v>
      </c>
      <c r="E94" s="4">
        <v>42248</v>
      </c>
      <c r="F94" t="s">
        <v>214</v>
      </c>
      <c r="G94" s="11" t="s">
        <v>599</v>
      </c>
      <c r="H94" t="s">
        <v>600</v>
      </c>
      <c r="J94" s="11" t="s">
        <v>601</v>
      </c>
      <c r="K94" t="s">
        <v>602</v>
      </c>
      <c r="L94" t="s">
        <v>78</v>
      </c>
      <c r="M94" t="s">
        <v>41</v>
      </c>
    </row>
    <row r="95" spans="1:23" x14ac:dyDescent="0.2">
      <c r="A95">
        <v>1</v>
      </c>
      <c r="B95" s="18" t="s">
        <v>1021</v>
      </c>
      <c r="C95" t="s">
        <v>1022</v>
      </c>
      <c r="D95" t="s">
        <v>213</v>
      </c>
      <c r="E95" s="4">
        <v>42278</v>
      </c>
      <c r="F95" t="s">
        <v>214</v>
      </c>
      <c r="G95" s="11" t="s">
        <v>215</v>
      </c>
      <c r="H95">
        <v>66.900000000000006</v>
      </c>
      <c r="I95" s="11" t="s">
        <v>731</v>
      </c>
      <c r="K95" t="s">
        <v>216</v>
      </c>
      <c r="L95" t="s">
        <v>78</v>
      </c>
      <c r="M95" t="s">
        <v>31</v>
      </c>
      <c r="P95" s="6" t="s">
        <v>176</v>
      </c>
    </row>
    <row r="96" spans="1:23" x14ac:dyDescent="0.2">
      <c r="A96">
        <v>1</v>
      </c>
      <c r="B96" s="18" t="s">
        <v>1023</v>
      </c>
      <c r="C96" t="s">
        <v>1024</v>
      </c>
      <c r="D96" t="s">
        <v>540</v>
      </c>
      <c r="E96" s="4">
        <v>40544</v>
      </c>
      <c r="F96" t="s">
        <v>541</v>
      </c>
      <c r="G96" s="11" t="s">
        <v>542</v>
      </c>
      <c r="H96" t="s">
        <v>543</v>
      </c>
      <c r="K96" t="s">
        <v>544</v>
      </c>
      <c r="L96" t="s">
        <v>78</v>
      </c>
      <c r="M96" t="s">
        <v>41</v>
      </c>
    </row>
    <row r="97" spans="1:32" ht="28.5" x14ac:dyDescent="0.2">
      <c r="A97">
        <v>1</v>
      </c>
      <c r="B97" s="18" t="s">
        <v>1025</v>
      </c>
      <c r="C97" t="s">
        <v>1026</v>
      </c>
      <c r="D97" t="s">
        <v>797</v>
      </c>
      <c r="E97" s="4">
        <v>40603</v>
      </c>
      <c r="F97" t="s">
        <v>541</v>
      </c>
      <c r="G97" s="11" t="s">
        <v>674</v>
      </c>
      <c r="K97" t="s">
        <v>648</v>
      </c>
      <c r="L97" t="s">
        <v>78</v>
      </c>
      <c r="M97" t="s">
        <v>31</v>
      </c>
    </row>
    <row r="98" spans="1:32" x14ac:dyDescent="0.2">
      <c r="A98">
        <v>1</v>
      </c>
      <c r="B98" s="18" t="s">
        <v>1027</v>
      </c>
      <c r="C98" t="s">
        <v>1028</v>
      </c>
      <c r="D98" t="s">
        <v>497</v>
      </c>
      <c r="E98" s="4">
        <v>40664</v>
      </c>
      <c r="F98" t="s">
        <v>498</v>
      </c>
      <c r="G98" s="11" t="s">
        <v>499</v>
      </c>
      <c r="H98">
        <v>60</v>
      </c>
      <c r="K98" t="s">
        <v>141</v>
      </c>
      <c r="L98" t="s">
        <v>156</v>
      </c>
      <c r="M98" t="s">
        <v>31</v>
      </c>
    </row>
    <row r="99" spans="1:32" ht="28.5" x14ac:dyDescent="0.2">
      <c r="A99">
        <v>1</v>
      </c>
      <c r="B99" s="18" t="s">
        <v>1029</v>
      </c>
      <c r="C99" t="s">
        <v>1030</v>
      </c>
      <c r="D99" t="s">
        <v>763</v>
      </c>
      <c r="E99" s="4">
        <v>41214</v>
      </c>
      <c r="F99" t="s">
        <v>764</v>
      </c>
      <c r="G99" s="11" t="s">
        <v>765</v>
      </c>
      <c r="H99" t="s">
        <v>766</v>
      </c>
      <c r="K99" t="s">
        <v>320</v>
      </c>
      <c r="L99" t="s">
        <v>78</v>
      </c>
      <c r="M99" t="s">
        <v>31</v>
      </c>
    </row>
    <row r="100" spans="1:32" ht="28.5" x14ac:dyDescent="0.2">
      <c r="A100">
        <v>1</v>
      </c>
      <c r="B100" s="18" t="s">
        <v>1031</v>
      </c>
      <c r="C100" t="s">
        <v>1032</v>
      </c>
      <c r="D100" t="s">
        <v>160</v>
      </c>
      <c r="E100" s="4">
        <v>41974</v>
      </c>
      <c r="F100" t="s">
        <v>161</v>
      </c>
      <c r="G100" s="11" t="s">
        <v>163</v>
      </c>
      <c r="H100" t="s">
        <v>164</v>
      </c>
      <c r="I100" s="11" t="s">
        <v>728</v>
      </c>
      <c r="J100" s="11" t="s">
        <v>165</v>
      </c>
      <c r="K100" t="s">
        <v>167</v>
      </c>
      <c r="L100" t="s">
        <v>156</v>
      </c>
      <c r="M100" t="s">
        <v>31</v>
      </c>
      <c r="P100" s="6" t="s">
        <v>166</v>
      </c>
      <c r="Q100">
        <v>73</v>
      </c>
      <c r="R100" t="s">
        <v>168</v>
      </c>
      <c r="S100" t="s">
        <v>169</v>
      </c>
    </row>
    <row r="101" spans="1:32" ht="28.5" x14ac:dyDescent="0.2">
      <c r="A101">
        <v>1</v>
      </c>
      <c r="B101" s="18" t="s">
        <v>1033</v>
      </c>
      <c r="C101" t="s">
        <v>1034</v>
      </c>
      <c r="D101" t="s">
        <v>90</v>
      </c>
      <c r="E101" s="4">
        <v>42095</v>
      </c>
      <c r="F101" t="s">
        <v>95</v>
      </c>
      <c r="G101" s="11" t="s">
        <v>98</v>
      </c>
      <c r="H101" t="s">
        <v>96</v>
      </c>
      <c r="K101" t="s">
        <v>99</v>
      </c>
      <c r="L101" t="s">
        <v>78</v>
      </c>
      <c r="M101" t="s">
        <v>80</v>
      </c>
      <c r="P101" s="6" t="s">
        <v>97</v>
      </c>
      <c r="Q101">
        <v>20</v>
      </c>
      <c r="R101" t="s">
        <v>100</v>
      </c>
      <c r="S101" t="s">
        <v>101</v>
      </c>
      <c r="V101">
        <v>20</v>
      </c>
      <c r="W101" t="s">
        <v>102</v>
      </c>
      <c r="X101" t="s">
        <v>103</v>
      </c>
    </row>
    <row r="102" spans="1:32" ht="28.5" x14ac:dyDescent="0.2">
      <c r="A102">
        <v>1</v>
      </c>
      <c r="B102" s="18" t="s">
        <v>1035</v>
      </c>
      <c r="C102" t="s">
        <v>1036</v>
      </c>
      <c r="D102" t="s">
        <v>709</v>
      </c>
      <c r="E102" s="4">
        <v>41730</v>
      </c>
      <c r="F102" t="s">
        <v>710</v>
      </c>
      <c r="G102" s="11" t="s">
        <v>711</v>
      </c>
      <c r="H102" t="s">
        <v>712</v>
      </c>
      <c r="I102" s="11" t="s">
        <v>739</v>
      </c>
      <c r="J102" s="11" t="s">
        <v>713</v>
      </c>
      <c r="K102" t="s">
        <v>714</v>
      </c>
      <c r="L102" t="s">
        <v>78</v>
      </c>
      <c r="M102" t="s">
        <v>31</v>
      </c>
    </row>
    <row r="103" spans="1:32" x14ac:dyDescent="0.2">
      <c r="A103">
        <v>1</v>
      </c>
      <c r="B103" s="18" t="s">
        <v>1037</v>
      </c>
      <c r="C103" t="s">
        <v>1006</v>
      </c>
      <c r="D103" t="s">
        <v>645</v>
      </c>
      <c r="E103" s="4">
        <v>41306</v>
      </c>
      <c r="F103" t="s">
        <v>646</v>
      </c>
      <c r="G103" s="11" t="s">
        <v>342</v>
      </c>
      <c r="K103" t="s">
        <v>648</v>
      </c>
      <c r="L103" t="s">
        <v>78</v>
      </c>
      <c r="M103" t="s">
        <v>31</v>
      </c>
    </row>
    <row r="104" spans="1:32" ht="28.5" x14ac:dyDescent="0.2">
      <c r="A104">
        <v>1</v>
      </c>
      <c r="B104" s="18" t="s">
        <v>1038</v>
      </c>
      <c r="C104" t="s">
        <v>1039</v>
      </c>
      <c r="D104" t="s">
        <v>626</v>
      </c>
      <c r="E104" s="4">
        <v>42370</v>
      </c>
      <c r="G104" s="11" t="s">
        <v>254</v>
      </c>
      <c r="H104">
        <v>71</v>
      </c>
      <c r="K104" t="s">
        <v>320</v>
      </c>
      <c r="L104" t="s">
        <v>78</v>
      </c>
      <c r="M104" t="s">
        <v>31</v>
      </c>
    </row>
    <row r="105" spans="1:32" ht="28.5" x14ac:dyDescent="0.2">
      <c r="A105">
        <v>1</v>
      </c>
      <c r="B105" s="18" t="s">
        <v>1040</v>
      </c>
      <c r="C105" t="s">
        <v>1041</v>
      </c>
      <c r="G105" s="11" t="s">
        <v>635</v>
      </c>
      <c r="H105" t="s">
        <v>636</v>
      </c>
      <c r="K105" t="s">
        <v>637</v>
      </c>
      <c r="L105" t="s">
        <v>78</v>
      </c>
      <c r="M105" t="s">
        <v>31</v>
      </c>
    </row>
    <row r="107" spans="1:32" x14ac:dyDescent="0.2">
      <c r="B107" s="20" t="s">
        <v>1042</v>
      </c>
      <c r="C107" t="s">
        <v>1043</v>
      </c>
      <c r="D107" t="s">
        <v>805</v>
      </c>
      <c r="E107" s="4">
        <v>40909</v>
      </c>
      <c r="F107" t="s">
        <v>806</v>
      </c>
      <c r="G107" s="11" t="s">
        <v>807</v>
      </c>
      <c r="H107">
        <v>77.36</v>
      </c>
      <c r="K107" t="s">
        <v>808</v>
      </c>
      <c r="L107" t="s">
        <v>78</v>
      </c>
      <c r="M107" t="s">
        <v>31</v>
      </c>
    </row>
    <row r="108" spans="1:32" ht="28.5" x14ac:dyDescent="0.2">
      <c r="B108" s="18" t="s">
        <v>1044</v>
      </c>
      <c r="C108" t="s">
        <v>1045</v>
      </c>
      <c r="D108" t="s">
        <v>397</v>
      </c>
      <c r="E108" s="4">
        <v>42248</v>
      </c>
      <c r="F108" t="s">
        <v>398</v>
      </c>
      <c r="AF108" t="s">
        <v>399</v>
      </c>
    </row>
    <row r="109" spans="1:32" ht="28.5" x14ac:dyDescent="0.2">
      <c r="B109" s="18" t="s">
        <v>1046</v>
      </c>
      <c r="C109" t="s">
        <v>1047</v>
      </c>
      <c r="D109" t="s">
        <v>178</v>
      </c>
      <c r="E109" s="4">
        <v>42125</v>
      </c>
      <c r="F109" t="s">
        <v>137</v>
      </c>
      <c r="G109" s="11" t="s">
        <v>182</v>
      </c>
      <c r="K109" t="s">
        <v>180</v>
      </c>
      <c r="P109" s="6" t="s">
        <v>181</v>
      </c>
      <c r="Q109" t="s">
        <v>183</v>
      </c>
    </row>
    <row r="110" spans="1:32" ht="28.5" x14ac:dyDescent="0.2">
      <c r="A110">
        <v>1</v>
      </c>
      <c r="B110" s="18" t="s">
        <v>1048</v>
      </c>
      <c r="C110" t="s">
        <v>1049</v>
      </c>
      <c r="D110" t="s">
        <v>362</v>
      </c>
      <c r="E110" s="4">
        <v>41609</v>
      </c>
      <c r="F110" t="s">
        <v>363</v>
      </c>
      <c r="G110" s="11" t="s">
        <v>350</v>
      </c>
      <c r="H110" t="s">
        <v>364</v>
      </c>
      <c r="K110" t="s">
        <v>366</v>
      </c>
      <c r="L110" t="s">
        <v>78</v>
      </c>
      <c r="M110" t="s">
        <v>365</v>
      </c>
      <c r="P110" s="6" t="s">
        <v>367</v>
      </c>
    </row>
    <row r="111" spans="1:32" x14ac:dyDescent="0.2">
      <c r="A111">
        <v>1</v>
      </c>
      <c r="B111" s="18" t="s">
        <v>1050</v>
      </c>
      <c r="C111" t="s">
        <v>1051</v>
      </c>
      <c r="D111" t="s">
        <v>369</v>
      </c>
      <c r="E111" s="4">
        <v>42005</v>
      </c>
      <c r="F111" t="s">
        <v>370</v>
      </c>
      <c r="G111" s="11" t="s">
        <v>371</v>
      </c>
      <c r="H111" t="s">
        <v>372</v>
      </c>
      <c r="K111" t="s">
        <v>366</v>
      </c>
      <c r="L111" t="s">
        <v>78</v>
      </c>
      <c r="M111" t="s">
        <v>373</v>
      </c>
    </row>
    <row r="112" spans="1:32" x14ac:dyDescent="0.2">
      <c r="B112" s="18" t="s">
        <v>1052</v>
      </c>
      <c r="C112" t="s">
        <v>1053</v>
      </c>
      <c r="D112" t="s">
        <v>355</v>
      </c>
      <c r="E112" s="4">
        <v>40664</v>
      </c>
      <c r="F112" t="s">
        <v>356</v>
      </c>
      <c r="G112" s="11" t="s">
        <v>357</v>
      </c>
      <c r="H112" t="s">
        <v>358</v>
      </c>
      <c r="J112" s="11" t="s">
        <v>359</v>
      </c>
      <c r="Q112" t="s">
        <v>360</v>
      </c>
    </row>
    <row r="113" spans="1:32" x14ac:dyDescent="0.2">
      <c r="A113">
        <v>1</v>
      </c>
      <c r="B113" s="18" t="s">
        <v>1054</v>
      </c>
      <c r="C113" t="s">
        <v>1055</v>
      </c>
      <c r="D113" t="s">
        <v>840</v>
      </c>
      <c r="E113" s="4">
        <v>42095</v>
      </c>
      <c r="F113" t="s">
        <v>841</v>
      </c>
      <c r="G113" s="11" t="s">
        <v>837</v>
      </c>
      <c r="H113" t="s">
        <v>842</v>
      </c>
      <c r="K113" s="11" t="s">
        <v>320</v>
      </c>
      <c r="L113" t="s">
        <v>78</v>
      </c>
      <c r="M113" t="s">
        <v>31</v>
      </c>
    </row>
    <row r="114" spans="1:32" x14ac:dyDescent="0.2">
      <c r="B114" s="18" t="s">
        <v>1056</v>
      </c>
      <c r="C114" t="s">
        <v>1057</v>
      </c>
      <c r="D114" t="s">
        <v>432</v>
      </c>
      <c r="E114" s="4">
        <v>41456</v>
      </c>
      <c r="F114" t="s">
        <v>433</v>
      </c>
      <c r="G114" s="11" t="s">
        <v>434</v>
      </c>
      <c r="H114" t="s">
        <v>435</v>
      </c>
    </row>
    <row r="115" spans="1:32" ht="28.5" x14ac:dyDescent="0.2">
      <c r="B115" s="20" t="s">
        <v>1058</v>
      </c>
      <c r="C115" t="s">
        <v>1059</v>
      </c>
      <c r="D115" t="s">
        <v>84</v>
      </c>
      <c r="E115" s="4">
        <v>42339</v>
      </c>
      <c r="F115" t="s">
        <v>803</v>
      </c>
    </row>
    <row r="116" spans="1:32" ht="28.5" x14ac:dyDescent="0.2">
      <c r="A116">
        <v>1</v>
      </c>
      <c r="B116" s="18" t="s">
        <v>1060</v>
      </c>
      <c r="C116" t="s">
        <v>1061</v>
      </c>
      <c r="D116" t="s">
        <v>68</v>
      </c>
      <c r="E116" s="4">
        <v>42430</v>
      </c>
      <c r="F116" t="s">
        <v>71</v>
      </c>
      <c r="G116" s="11" t="s">
        <v>72</v>
      </c>
      <c r="H116" t="s">
        <v>73</v>
      </c>
      <c r="I116" s="11" t="s">
        <v>725</v>
      </c>
      <c r="K116" t="s">
        <v>74</v>
      </c>
      <c r="L116" t="s">
        <v>78</v>
      </c>
      <c r="M116" t="s">
        <v>80</v>
      </c>
      <c r="P116" s="6" t="s">
        <v>79</v>
      </c>
      <c r="AE116" t="s">
        <v>82</v>
      </c>
    </row>
    <row r="117" spans="1:32" ht="28.5" x14ac:dyDescent="0.2">
      <c r="A117">
        <v>1</v>
      </c>
      <c r="B117" s="18" t="s">
        <v>1062</v>
      </c>
      <c r="C117" t="s">
        <v>1063</v>
      </c>
      <c r="D117" t="s">
        <v>69</v>
      </c>
      <c r="E117" s="4">
        <v>39783</v>
      </c>
      <c r="F117" t="s">
        <v>37</v>
      </c>
      <c r="G117" s="11" t="s">
        <v>40</v>
      </c>
      <c r="H117" t="s">
        <v>39</v>
      </c>
      <c r="I117" s="11" t="s">
        <v>723</v>
      </c>
      <c r="J117" s="11" t="s">
        <v>43</v>
      </c>
      <c r="L117" t="s">
        <v>46</v>
      </c>
      <c r="M117" t="s">
        <v>41</v>
      </c>
      <c r="N117" s="6" t="s">
        <v>44</v>
      </c>
      <c r="P117" s="6" t="s">
        <v>45</v>
      </c>
    </row>
    <row r="118" spans="1:32" ht="28.5" x14ac:dyDescent="0.2">
      <c r="A118">
        <v>1</v>
      </c>
      <c r="B118" s="18" t="s">
        <v>1064</v>
      </c>
      <c r="C118" t="s">
        <v>1065</v>
      </c>
      <c r="D118" t="s">
        <v>55</v>
      </c>
      <c r="E118" s="4">
        <v>41487</v>
      </c>
      <c r="F118" t="s">
        <v>56</v>
      </c>
      <c r="G118" s="11" t="s">
        <v>58</v>
      </c>
      <c r="H118" t="s">
        <v>57</v>
      </c>
      <c r="L118" t="s">
        <v>59</v>
      </c>
      <c r="M118" t="s">
        <v>41</v>
      </c>
      <c r="Q118">
        <v>32</v>
      </c>
      <c r="V118">
        <v>28</v>
      </c>
    </row>
    <row r="119" spans="1:32" x14ac:dyDescent="0.2">
      <c r="B119" s="18" t="s">
        <v>1066</v>
      </c>
      <c r="C119" t="s">
        <v>1067</v>
      </c>
      <c r="D119" t="s">
        <v>210</v>
      </c>
      <c r="E119" s="4">
        <v>41487</v>
      </c>
      <c r="F119" t="s">
        <v>211</v>
      </c>
      <c r="AF119" t="s">
        <v>206</v>
      </c>
    </row>
    <row r="120" spans="1:32" x14ac:dyDescent="0.2">
      <c r="B120" s="18" t="s">
        <v>1068</v>
      </c>
      <c r="C120" t="s">
        <v>1069</v>
      </c>
      <c r="D120" t="s">
        <v>133</v>
      </c>
      <c r="E120" s="4">
        <v>40118</v>
      </c>
      <c r="F120" t="s">
        <v>134</v>
      </c>
    </row>
    <row r="121" spans="1:32" x14ac:dyDescent="0.2">
      <c r="A121">
        <v>1</v>
      </c>
      <c r="B121" s="20" t="s">
        <v>1070</v>
      </c>
      <c r="C121" t="s">
        <v>1071</v>
      </c>
      <c r="D121" t="s">
        <v>464</v>
      </c>
      <c r="E121" s="4">
        <v>40330</v>
      </c>
      <c r="F121" t="s">
        <v>465</v>
      </c>
      <c r="G121" s="11" t="s">
        <v>466</v>
      </c>
      <c r="H121" t="s">
        <v>467</v>
      </c>
      <c r="L121" t="s">
        <v>456</v>
      </c>
      <c r="M121" t="s">
        <v>41</v>
      </c>
      <c r="AF121" t="s">
        <v>468</v>
      </c>
    </row>
    <row r="122" spans="1:32" x14ac:dyDescent="0.2">
      <c r="A122">
        <v>1</v>
      </c>
      <c r="B122" s="18" t="s">
        <v>1072</v>
      </c>
      <c r="C122" t="s">
        <v>1073</v>
      </c>
      <c r="D122" t="s">
        <v>317</v>
      </c>
      <c r="E122" s="4">
        <v>41030</v>
      </c>
      <c r="F122" t="s">
        <v>345</v>
      </c>
      <c r="G122" s="11" t="s">
        <v>346</v>
      </c>
      <c r="L122" t="s">
        <v>156</v>
      </c>
      <c r="M122" t="s">
        <v>41</v>
      </c>
    </row>
    <row r="123" spans="1:32" ht="28.5" x14ac:dyDescent="0.2">
      <c r="B123" s="18" t="s">
        <v>1074</v>
      </c>
      <c r="C123" t="s">
        <v>1075</v>
      </c>
      <c r="D123" t="s">
        <v>572</v>
      </c>
      <c r="E123" s="4">
        <v>41791</v>
      </c>
      <c r="F123" t="s">
        <v>510</v>
      </c>
      <c r="G123" s="11" t="s">
        <v>581</v>
      </c>
      <c r="H123" t="s">
        <v>582</v>
      </c>
    </row>
    <row r="124" spans="1:32" x14ac:dyDescent="0.2">
      <c r="A124">
        <v>1</v>
      </c>
      <c r="B124" s="18" t="s">
        <v>1076</v>
      </c>
      <c r="C124" t="s">
        <v>1077</v>
      </c>
      <c r="D124" t="s">
        <v>287</v>
      </c>
      <c r="E124" s="4">
        <v>41699</v>
      </c>
      <c r="F124" t="s">
        <v>288</v>
      </c>
      <c r="G124" s="11" t="s">
        <v>254</v>
      </c>
      <c r="H124" t="s">
        <v>173</v>
      </c>
      <c r="L124" t="s">
        <v>78</v>
      </c>
      <c r="M124" t="s">
        <v>290</v>
      </c>
    </row>
    <row r="125" spans="1:32" x14ac:dyDescent="0.2">
      <c r="B125" s="18" t="s">
        <v>1078</v>
      </c>
      <c r="C125" t="s">
        <v>1079</v>
      </c>
      <c r="D125" t="s">
        <v>244</v>
      </c>
      <c r="E125" s="4">
        <v>39203</v>
      </c>
      <c r="F125" t="s">
        <v>375</v>
      </c>
    </row>
    <row r="126" spans="1:32" x14ac:dyDescent="0.2">
      <c r="A126">
        <v>1</v>
      </c>
      <c r="B126" s="18" t="s">
        <v>1080</v>
      </c>
      <c r="C126" t="s">
        <v>1081</v>
      </c>
      <c r="D126" t="s">
        <v>61</v>
      </c>
      <c r="E126" s="4">
        <v>40422</v>
      </c>
      <c r="F126" t="s">
        <v>70</v>
      </c>
      <c r="G126" s="11" t="s">
        <v>63</v>
      </c>
      <c r="H126" t="s">
        <v>62</v>
      </c>
      <c r="I126" s="11" t="s">
        <v>724</v>
      </c>
      <c r="J126" s="11" t="s">
        <v>64</v>
      </c>
      <c r="K126" t="s">
        <v>28</v>
      </c>
      <c r="L126" t="s">
        <v>66</v>
      </c>
      <c r="M126" t="s">
        <v>41</v>
      </c>
      <c r="P126" s="6" t="s">
        <v>65</v>
      </c>
    </row>
    <row r="127" spans="1:32" x14ac:dyDescent="0.2">
      <c r="B127" s="18" t="s">
        <v>1082</v>
      </c>
      <c r="C127" t="s">
        <v>1083</v>
      </c>
      <c r="D127" t="s">
        <v>651</v>
      </c>
      <c r="E127" s="4">
        <v>42430</v>
      </c>
      <c r="F127" t="s">
        <v>650</v>
      </c>
    </row>
    <row r="128" spans="1:32" x14ac:dyDescent="0.2">
      <c r="A128">
        <v>1</v>
      </c>
      <c r="B128" s="18" t="s">
        <v>1084</v>
      </c>
      <c r="C128" t="s">
        <v>1085</v>
      </c>
      <c r="D128" t="s">
        <v>810</v>
      </c>
      <c r="E128" s="4">
        <v>42278</v>
      </c>
      <c r="F128" t="s">
        <v>811</v>
      </c>
      <c r="G128" s="11" t="s">
        <v>812</v>
      </c>
      <c r="H128">
        <v>70</v>
      </c>
      <c r="K128" t="s">
        <v>813</v>
      </c>
      <c r="L128" t="s">
        <v>78</v>
      </c>
      <c r="M128" t="s">
        <v>41</v>
      </c>
    </row>
    <row r="129" spans="2:32" x14ac:dyDescent="0.2">
      <c r="B129" s="18" t="s">
        <v>1086</v>
      </c>
      <c r="C129" t="s">
        <v>1087</v>
      </c>
      <c r="D129" t="s">
        <v>125</v>
      </c>
      <c r="E129" s="4">
        <v>39904</v>
      </c>
      <c r="F129" t="s">
        <v>126</v>
      </c>
    </row>
    <row r="130" spans="2:32" ht="28.5" x14ac:dyDescent="0.2">
      <c r="B130" s="20" t="s">
        <v>1088</v>
      </c>
      <c r="C130" t="s">
        <v>1089</v>
      </c>
      <c r="D130" t="s">
        <v>48</v>
      </c>
      <c r="E130" s="7">
        <v>42430</v>
      </c>
      <c r="F130" t="s">
        <v>51</v>
      </c>
      <c r="L130" t="s">
        <v>49</v>
      </c>
      <c r="M130" t="s">
        <v>41</v>
      </c>
      <c r="AF130" t="s">
        <v>53</v>
      </c>
    </row>
    <row r="131" spans="2:32" x14ac:dyDescent="0.2">
      <c r="B131" s="18" t="s">
        <v>1090</v>
      </c>
      <c r="C131" t="s">
        <v>983</v>
      </c>
      <c r="D131" t="s">
        <v>149</v>
      </c>
      <c r="E131" s="4">
        <v>40238</v>
      </c>
      <c r="F131" t="s">
        <v>171</v>
      </c>
      <c r="G131" s="11" t="s">
        <v>172</v>
      </c>
      <c r="H131" t="s">
        <v>173</v>
      </c>
      <c r="I131" s="11" t="s">
        <v>729</v>
      </c>
      <c r="K131" t="s">
        <v>174</v>
      </c>
      <c r="N131" s="6" t="s">
        <v>175</v>
      </c>
      <c r="P131" s="6" t="s">
        <v>176</v>
      </c>
    </row>
    <row r="132" spans="2:32" x14ac:dyDescent="0.2">
      <c r="B132" s="18" t="s">
        <v>1091</v>
      </c>
      <c r="C132" t="s">
        <v>1092</v>
      </c>
      <c r="D132" t="s">
        <v>115</v>
      </c>
      <c r="E132" s="4">
        <v>39904</v>
      </c>
      <c r="F132" t="s">
        <v>116</v>
      </c>
    </row>
    <row r="133" spans="2:32" ht="28.5" x14ac:dyDescent="0.2">
      <c r="B133" s="18" t="s">
        <v>1093</v>
      </c>
      <c r="C133" t="s">
        <v>1094</v>
      </c>
      <c r="D133" t="s">
        <v>409</v>
      </c>
      <c r="E133" s="4">
        <v>41913</v>
      </c>
      <c r="F133" t="s">
        <v>402</v>
      </c>
      <c r="G133" s="11" t="s">
        <v>410</v>
      </c>
      <c r="H133" t="s">
        <v>411</v>
      </c>
    </row>
    <row r="134" spans="2:32" x14ac:dyDescent="0.2">
      <c r="B134" s="20" t="s">
        <v>1095</v>
      </c>
      <c r="C134" t="s">
        <v>1096</v>
      </c>
      <c r="D134" t="s">
        <v>23</v>
      </c>
      <c r="E134" s="4">
        <v>41487</v>
      </c>
      <c r="F134" t="s">
        <v>38</v>
      </c>
      <c r="G134" s="11" t="s">
        <v>24</v>
      </c>
      <c r="H134" t="s">
        <v>25</v>
      </c>
      <c r="K134" t="s">
        <v>28</v>
      </c>
      <c r="L134" t="s">
        <v>50</v>
      </c>
      <c r="M134" t="s">
        <v>31</v>
      </c>
      <c r="N134" s="6" t="s">
        <v>26</v>
      </c>
      <c r="P134" s="6" t="s">
        <v>27</v>
      </c>
      <c r="Q134">
        <v>23</v>
      </c>
      <c r="R134" t="s">
        <v>32</v>
      </c>
      <c r="S134" t="s">
        <v>33</v>
      </c>
      <c r="V134">
        <v>23</v>
      </c>
      <c r="W134" t="s">
        <v>34</v>
      </c>
      <c r="X134" t="s">
        <v>35</v>
      </c>
    </row>
    <row r="135" spans="2:32" x14ac:dyDescent="0.2">
      <c r="B135" s="18" t="s">
        <v>1097</v>
      </c>
      <c r="C135" t="s">
        <v>1098</v>
      </c>
      <c r="D135" t="s">
        <v>709</v>
      </c>
      <c r="E135" s="4">
        <v>42064</v>
      </c>
      <c r="F135" t="s">
        <v>646</v>
      </c>
      <c r="G135" s="11" t="s">
        <v>769</v>
      </c>
      <c r="H135" t="s">
        <v>770</v>
      </c>
    </row>
    <row r="136" spans="2:32" x14ac:dyDescent="0.2">
      <c r="B136" s="18" t="s">
        <v>1099</v>
      </c>
      <c r="C136" t="s">
        <v>1100</v>
      </c>
      <c r="D136" t="s">
        <v>149</v>
      </c>
      <c r="E136" s="4">
        <v>42430</v>
      </c>
      <c r="F136" t="s">
        <v>440</v>
      </c>
    </row>
    <row r="137" spans="2:32" x14ac:dyDescent="0.2">
      <c r="B137" s="18" t="s">
        <v>1101</v>
      </c>
      <c r="C137" t="s">
        <v>1102</v>
      </c>
      <c r="D137" t="s">
        <v>334</v>
      </c>
      <c r="E137" s="4">
        <v>37834</v>
      </c>
    </row>
    <row r="138" spans="2:32" x14ac:dyDescent="0.2">
      <c r="B138" s="18" t="s">
        <v>1103</v>
      </c>
      <c r="C138" t="s">
        <v>1104</v>
      </c>
      <c r="D138" t="s">
        <v>88</v>
      </c>
      <c r="E138" s="4">
        <v>38718</v>
      </c>
    </row>
    <row r="139" spans="2:32" x14ac:dyDescent="0.2">
      <c r="B139" s="18" t="s">
        <v>1105</v>
      </c>
      <c r="C139" t="s">
        <v>1106</v>
      </c>
      <c r="D139" t="s">
        <v>653</v>
      </c>
      <c r="E139" s="4">
        <v>38777</v>
      </c>
    </row>
    <row r="140" spans="2:32" x14ac:dyDescent="0.2">
      <c r="B140" s="18" t="s">
        <v>1107</v>
      </c>
      <c r="C140" t="s">
        <v>1108</v>
      </c>
      <c r="D140" t="s">
        <v>417</v>
      </c>
      <c r="E140" s="4">
        <v>39114</v>
      </c>
    </row>
    <row r="141" spans="2:32" ht="28.5" x14ac:dyDescent="0.2">
      <c r="B141" s="18" t="s">
        <v>1109</v>
      </c>
      <c r="C141" t="s">
        <v>1110</v>
      </c>
      <c r="D141" t="s">
        <v>84</v>
      </c>
      <c r="E141" s="4">
        <v>39722</v>
      </c>
    </row>
    <row r="142" spans="2:32" x14ac:dyDescent="0.2">
      <c r="B142" s="18" t="s">
        <v>1111</v>
      </c>
      <c r="C142" t="s">
        <v>1112</v>
      </c>
      <c r="D142" t="s">
        <v>476</v>
      </c>
      <c r="E142" s="4">
        <v>40087</v>
      </c>
    </row>
    <row r="143" spans="2:32" x14ac:dyDescent="0.2">
      <c r="B143" s="18" t="s">
        <v>1113</v>
      </c>
      <c r="C143" t="s">
        <v>1114</v>
      </c>
      <c r="D143" t="s">
        <v>86</v>
      </c>
      <c r="E143" s="4">
        <v>40483</v>
      </c>
    </row>
    <row r="144" spans="2:32" x14ac:dyDescent="0.2">
      <c r="B144" s="18" t="s">
        <v>1115</v>
      </c>
      <c r="C144" t="s">
        <v>1116</v>
      </c>
      <c r="D144" t="s">
        <v>210</v>
      </c>
      <c r="E144" s="4">
        <v>40787</v>
      </c>
    </row>
    <row r="145" spans="2:32" x14ac:dyDescent="0.2">
      <c r="B145" s="18" t="s">
        <v>1117</v>
      </c>
      <c r="C145" t="s">
        <v>1118</v>
      </c>
      <c r="D145" t="s">
        <v>205</v>
      </c>
      <c r="E145" s="4">
        <v>42278</v>
      </c>
      <c r="G145" s="11" t="s">
        <v>207</v>
      </c>
      <c r="P145" s="6" t="s">
        <v>208</v>
      </c>
      <c r="AF145" t="s">
        <v>206</v>
      </c>
    </row>
    <row r="146" spans="2:32" x14ac:dyDescent="0.2">
      <c r="B146" s="20" t="s">
        <v>1119</v>
      </c>
      <c r="C146" t="s">
        <v>1120</v>
      </c>
      <c r="G146" s="11" t="s">
        <v>458</v>
      </c>
    </row>
    <row r="147" spans="2:32" x14ac:dyDescent="0.2">
      <c r="B147" s="18" t="s">
        <v>1121</v>
      </c>
      <c r="C147" t="s">
        <v>1122</v>
      </c>
      <c r="G147" s="11" t="s">
        <v>461</v>
      </c>
      <c r="H147" t="s">
        <v>462</v>
      </c>
    </row>
    <row r="148" spans="2:32" x14ac:dyDescent="0.2">
      <c r="B148" s="18" t="s">
        <v>1123</v>
      </c>
      <c r="C148" t="s">
        <v>1124</v>
      </c>
      <c r="D148" t="s">
        <v>514</v>
      </c>
    </row>
    <row r="149" spans="2:32" x14ac:dyDescent="0.2">
      <c r="B149" s="20" t="s">
        <v>1141</v>
      </c>
      <c r="C149" t="s">
        <v>1125</v>
      </c>
    </row>
    <row r="150" spans="2:32" x14ac:dyDescent="0.2">
      <c r="B150" s="20" t="s">
        <v>1126</v>
      </c>
      <c r="C150" t="s">
        <v>1127</v>
      </c>
    </row>
    <row r="151" spans="2:32" x14ac:dyDescent="0.2">
      <c r="B151" s="20" t="s">
        <v>1128</v>
      </c>
      <c r="C151" t="s">
        <v>1129</v>
      </c>
    </row>
    <row r="152" spans="2:32" x14ac:dyDescent="0.2">
      <c r="B152" s="20" t="s">
        <v>1130</v>
      </c>
      <c r="C152" t="s">
        <v>1131</v>
      </c>
    </row>
    <row r="153" spans="2:32" ht="28.5" x14ac:dyDescent="0.2">
      <c r="B153" s="20" t="s">
        <v>1132</v>
      </c>
      <c r="C153" t="s">
        <v>1133</v>
      </c>
    </row>
    <row r="154" spans="2:32" x14ac:dyDescent="0.2">
      <c r="B154" s="20" t="s">
        <v>1134</v>
      </c>
      <c r="C154" t="s">
        <v>858</v>
      </c>
    </row>
  </sheetData>
  <sortState ref="A3:AF154">
    <sortCondition ref="A3:A153"/>
    <sortCondition ref="F3:F153"/>
    <sortCondition ref="E3:E153"/>
  </sortState>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171"/>
  <sheetViews>
    <sheetView topLeftCell="A120" workbookViewId="0">
      <selection activeCell="C147" sqref="C147:D147"/>
    </sheetView>
  </sheetViews>
  <sheetFormatPr defaultRowHeight="14.25" x14ac:dyDescent="0.2"/>
  <sheetData>
    <row r="1" spans="1:4" x14ac:dyDescent="0.2">
      <c r="A1" t="s">
        <v>1512</v>
      </c>
    </row>
    <row r="2" spans="1:4" x14ac:dyDescent="0.2">
      <c r="B2" s="92" t="s">
        <v>1505</v>
      </c>
    </row>
    <row r="3" spans="1:4" x14ac:dyDescent="0.2">
      <c r="C3" t="s">
        <v>1842</v>
      </c>
      <c r="D3" t="s">
        <v>1843</v>
      </c>
    </row>
    <row r="4" spans="1:4" ht="15" x14ac:dyDescent="0.25">
      <c r="B4" t="s">
        <v>1840</v>
      </c>
      <c r="C4" s="124">
        <v>12.33</v>
      </c>
      <c r="D4" s="124">
        <v>18.260000000000002</v>
      </c>
    </row>
    <row r="5" spans="1:4" ht="15" x14ac:dyDescent="0.25">
      <c r="B5" t="s">
        <v>1841</v>
      </c>
      <c r="C5" s="124">
        <v>11.51</v>
      </c>
      <c r="D5" s="124">
        <v>14.93</v>
      </c>
    </row>
    <row r="7" spans="1:4" x14ac:dyDescent="0.2">
      <c r="B7" s="92" t="s">
        <v>1510</v>
      </c>
    </row>
    <row r="8" spans="1:4" x14ac:dyDescent="0.2">
      <c r="C8" t="s">
        <v>1842</v>
      </c>
      <c r="D8" t="s">
        <v>1843</v>
      </c>
    </row>
    <row r="9" spans="1:4" ht="15" x14ac:dyDescent="0.25">
      <c r="B9" t="s">
        <v>1840</v>
      </c>
      <c r="C9" s="124">
        <v>24.7</v>
      </c>
      <c r="D9" s="124">
        <v>35.9</v>
      </c>
    </row>
    <row r="10" spans="1:4" ht="15" x14ac:dyDescent="0.25">
      <c r="B10" t="s">
        <v>1841</v>
      </c>
      <c r="C10" s="124">
        <v>23.47</v>
      </c>
      <c r="D10" s="124">
        <v>32.049999999999997</v>
      </c>
    </row>
    <row r="12" spans="1:4" x14ac:dyDescent="0.2">
      <c r="B12" s="92" t="s">
        <v>1511</v>
      </c>
    </row>
    <row r="13" spans="1:4" x14ac:dyDescent="0.2">
      <c r="C13" t="s">
        <v>1842</v>
      </c>
      <c r="D13" t="s">
        <v>1843</v>
      </c>
    </row>
    <row r="14" spans="1:4" ht="15" x14ac:dyDescent="0.25">
      <c r="B14" t="s">
        <v>1840</v>
      </c>
      <c r="C14" s="124">
        <v>6.82</v>
      </c>
      <c r="D14" s="124">
        <v>9.1999999999999993</v>
      </c>
    </row>
    <row r="15" spans="1:4" ht="15" x14ac:dyDescent="0.25">
      <c r="B15" t="s">
        <v>1841</v>
      </c>
      <c r="C15" s="124">
        <v>6.24</v>
      </c>
      <c r="D15" s="124">
        <v>7.36</v>
      </c>
    </row>
    <row r="35" spans="1:23" x14ac:dyDescent="0.2">
      <c r="A35" t="s">
        <v>1513</v>
      </c>
    </row>
    <row r="37" spans="1:23" x14ac:dyDescent="0.2">
      <c r="C37" t="s">
        <v>1842</v>
      </c>
      <c r="D37" t="s">
        <v>1843</v>
      </c>
      <c r="S37" t="s">
        <v>1506</v>
      </c>
      <c r="T37" t="s">
        <v>1507</v>
      </c>
    </row>
    <row r="38" spans="1:23" x14ac:dyDescent="0.2">
      <c r="A38" s="92" t="s">
        <v>1505</v>
      </c>
      <c r="B38" t="s">
        <v>1840</v>
      </c>
      <c r="C38" s="129">
        <v>10.8739189189189</v>
      </c>
      <c r="D38" s="129">
        <v>17.5337237237237</v>
      </c>
      <c r="Q38" s="92" t="s">
        <v>558</v>
      </c>
      <c r="R38" t="s">
        <v>1508</v>
      </c>
      <c r="S38" s="129">
        <v>10.8739189189189</v>
      </c>
      <c r="T38" s="129">
        <v>17.5337237237237</v>
      </c>
    </row>
    <row r="39" spans="1:23" x14ac:dyDescent="0.2">
      <c r="B39" t="s">
        <v>1841</v>
      </c>
      <c r="C39" s="129">
        <v>10.7279761904762</v>
      </c>
      <c r="D39" s="129">
        <v>15.4691666666667</v>
      </c>
      <c r="R39" t="s">
        <v>1509</v>
      </c>
      <c r="S39" s="129">
        <v>10.7279761904762</v>
      </c>
      <c r="T39" s="129">
        <v>15.4691666666667</v>
      </c>
    </row>
    <row r="40" spans="1:23" x14ac:dyDescent="0.2">
      <c r="C40" t="s">
        <v>1842</v>
      </c>
      <c r="D40" t="s">
        <v>1843</v>
      </c>
      <c r="Q40" s="92" t="s">
        <v>141</v>
      </c>
      <c r="R40" t="s">
        <v>1508</v>
      </c>
      <c r="S40" s="129">
        <v>28.245255255255302</v>
      </c>
      <c r="T40" s="129">
        <v>36.361801801801803</v>
      </c>
    </row>
    <row r="41" spans="1:23" x14ac:dyDescent="0.2">
      <c r="A41" s="92" t="s">
        <v>1510</v>
      </c>
      <c r="B41" t="s">
        <v>1840</v>
      </c>
      <c r="C41" s="129">
        <v>28.245255255255302</v>
      </c>
      <c r="D41" s="129">
        <v>36.361801801801803</v>
      </c>
      <c r="R41" t="s">
        <v>1509</v>
      </c>
      <c r="S41" s="129">
        <v>27.498794642857099</v>
      </c>
      <c r="T41" s="129">
        <v>35.314300595238102</v>
      </c>
    </row>
    <row r="42" spans="1:23" x14ac:dyDescent="0.2">
      <c r="B42" t="s">
        <v>1841</v>
      </c>
      <c r="C42" s="129">
        <v>27.498794642857099</v>
      </c>
      <c r="D42" s="129">
        <v>35.314300595238102</v>
      </c>
      <c r="Q42" s="92" t="s">
        <v>1270</v>
      </c>
      <c r="R42" t="s">
        <v>1508</v>
      </c>
      <c r="S42" s="129">
        <v>9.9300900900900899</v>
      </c>
      <c r="T42" s="129">
        <v>12.6316216216216</v>
      </c>
    </row>
    <row r="43" spans="1:23" x14ac:dyDescent="0.2">
      <c r="C43" t="s">
        <v>1842</v>
      </c>
      <c r="D43" t="s">
        <v>1843</v>
      </c>
      <c r="R43" t="s">
        <v>1558</v>
      </c>
      <c r="S43" s="129">
        <v>9.9741517857142892</v>
      </c>
      <c r="T43" s="129">
        <v>10.984375</v>
      </c>
    </row>
    <row r="44" spans="1:23" x14ac:dyDescent="0.2">
      <c r="A44" s="92" t="s">
        <v>1511</v>
      </c>
      <c r="B44" t="s">
        <v>1840</v>
      </c>
      <c r="C44" s="129">
        <v>9.9300900900900899</v>
      </c>
      <c r="D44" s="129">
        <v>12.6316216216216</v>
      </c>
    </row>
    <row r="45" spans="1:23" x14ac:dyDescent="0.2">
      <c r="B45" t="s">
        <v>1841</v>
      </c>
      <c r="C45" s="129">
        <v>9.9741517857142892</v>
      </c>
      <c r="D45" s="129">
        <v>10.984375</v>
      </c>
    </row>
    <row r="46" spans="1:23" x14ac:dyDescent="0.2">
      <c r="R46" s="92" t="s">
        <v>558</v>
      </c>
      <c r="T46" s="92" t="s">
        <v>141</v>
      </c>
      <c r="V46" s="92" t="s">
        <v>1270</v>
      </c>
    </row>
    <row r="47" spans="1:23" x14ac:dyDescent="0.2">
      <c r="R47" t="s">
        <v>1559</v>
      </c>
      <c r="S47" t="s">
        <v>1509</v>
      </c>
      <c r="T47" t="s">
        <v>1508</v>
      </c>
      <c r="U47" t="s">
        <v>1509</v>
      </c>
      <c r="V47" t="s">
        <v>1508</v>
      </c>
      <c r="W47" t="s">
        <v>1558</v>
      </c>
    </row>
    <row r="48" spans="1:23" x14ac:dyDescent="0.2">
      <c r="Q48" t="s">
        <v>1506</v>
      </c>
      <c r="R48" s="129">
        <v>10.8739189189189</v>
      </c>
      <c r="S48" s="129">
        <v>10.7279761904762</v>
      </c>
      <c r="T48" s="129">
        <v>28.245255255255302</v>
      </c>
      <c r="U48" s="129">
        <v>27.498794642857099</v>
      </c>
      <c r="V48" s="129">
        <v>9.9300900900900899</v>
      </c>
      <c r="W48" s="129">
        <v>9.9741517857142892</v>
      </c>
    </row>
    <row r="49" spans="17:23" x14ac:dyDescent="0.2">
      <c r="Q49" t="s">
        <v>1507</v>
      </c>
      <c r="R49" s="129">
        <v>17.5337237237237</v>
      </c>
      <c r="S49" s="129">
        <v>15.4691666666667</v>
      </c>
      <c r="T49" s="129">
        <v>36.361801801801803</v>
      </c>
      <c r="U49" s="129">
        <v>35.314300595238102</v>
      </c>
      <c r="V49" s="129">
        <v>12.6316216216216</v>
      </c>
      <c r="W49" s="129">
        <v>10.984375</v>
      </c>
    </row>
    <row r="71" spans="1:4" x14ac:dyDescent="0.2">
      <c r="A71" t="s">
        <v>1514</v>
      </c>
    </row>
    <row r="73" spans="1:4" x14ac:dyDescent="0.2">
      <c r="C73" t="s">
        <v>1842</v>
      </c>
      <c r="D73" t="s">
        <v>1843</v>
      </c>
    </row>
    <row r="74" spans="1:4" x14ac:dyDescent="0.2">
      <c r="A74" s="92" t="s">
        <v>558</v>
      </c>
      <c r="B74" t="s">
        <v>1840</v>
      </c>
      <c r="C74" s="129">
        <v>17.7272380952381</v>
      </c>
      <c r="D74" s="129">
        <v>25.340761904761901</v>
      </c>
    </row>
    <row r="75" spans="1:4" x14ac:dyDescent="0.2">
      <c r="B75" t="s">
        <v>1841</v>
      </c>
      <c r="C75" s="129">
        <v>18.0852475247525</v>
      </c>
      <c r="D75" s="129">
        <v>22.249009900990099</v>
      </c>
    </row>
    <row r="76" spans="1:4" x14ac:dyDescent="0.2">
      <c r="C76" t="s">
        <v>1556</v>
      </c>
      <c r="D76" t="s">
        <v>1557</v>
      </c>
    </row>
    <row r="77" spans="1:4" x14ac:dyDescent="0.2">
      <c r="A77" s="92" t="s">
        <v>141</v>
      </c>
      <c r="B77" t="s">
        <v>1840</v>
      </c>
      <c r="C77" s="91"/>
      <c r="D77" s="91"/>
    </row>
    <row r="78" spans="1:4" x14ac:dyDescent="0.2">
      <c r="B78" t="s">
        <v>1841</v>
      </c>
      <c r="C78" s="91"/>
      <c r="D78" s="91"/>
    </row>
    <row r="79" spans="1:4" x14ac:dyDescent="0.2">
      <c r="C79" t="s">
        <v>1842</v>
      </c>
      <c r="D79" t="s">
        <v>1843</v>
      </c>
    </row>
    <row r="80" spans="1:4" x14ac:dyDescent="0.2">
      <c r="A80" s="92" t="s">
        <v>1304</v>
      </c>
      <c r="B80" t="s">
        <v>1840</v>
      </c>
      <c r="C80" s="129">
        <v>15.737904761904799</v>
      </c>
      <c r="D80" s="129">
        <v>21.601523809523801</v>
      </c>
    </row>
    <row r="81" spans="2:4" x14ac:dyDescent="0.2">
      <c r="B81" t="s">
        <v>1841</v>
      </c>
      <c r="C81" s="129">
        <v>15.3207920792079</v>
      </c>
      <c r="D81" s="129">
        <v>18.6415841584158</v>
      </c>
    </row>
    <row r="107" spans="1:4" x14ac:dyDescent="0.2">
      <c r="A107" t="s">
        <v>1515</v>
      </c>
    </row>
    <row r="109" spans="1:4" x14ac:dyDescent="0.2">
      <c r="C109" t="s">
        <v>1842</v>
      </c>
      <c r="D109" t="s">
        <v>1843</v>
      </c>
    </row>
    <row r="110" spans="1:4" x14ac:dyDescent="0.2">
      <c r="A110" s="92" t="s">
        <v>558</v>
      </c>
      <c r="B110" t="s">
        <v>1840</v>
      </c>
      <c r="C110" s="129">
        <v>13.8779893048128</v>
      </c>
      <c r="D110" s="129">
        <v>19.364823529411801</v>
      </c>
    </row>
    <row r="111" spans="1:4" x14ac:dyDescent="0.2">
      <c r="B111" t="s">
        <v>1841</v>
      </c>
      <c r="C111" s="129">
        <v>12.181022988505701</v>
      </c>
      <c r="D111" s="129">
        <v>15.347908045977</v>
      </c>
    </row>
    <row r="112" spans="1:4" x14ac:dyDescent="0.2">
      <c r="C112" t="s">
        <v>1842</v>
      </c>
      <c r="D112" t="s">
        <v>1843</v>
      </c>
    </row>
    <row r="113" spans="1:4" x14ac:dyDescent="0.2">
      <c r="A113" s="92" t="s">
        <v>141</v>
      </c>
      <c r="B113" t="s">
        <v>1840</v>
      </c>
      <c r="C113" s="129">
        <v>26.288085561497301</v>
      </c>
      <c r="D113" s="129">
        <v>37.579967914438498</v>
      </c>
    </row>
    <row r="114" spans="1:4" x14ac:dyDescent="0.2">
      <c r="B114" t="s">
        <v>1841</v>
      </c>
      <c r="C114" s="129">
        <v>24.646689655172398</v>
      </c>
      <c r="D114" s="129">
        <v>32.643620689655201</v>
      </c>
    </row>
    <row r="115" spans="1:4" x14ac:dyDescent="0.2">
      <c r="C115" t="s">
        <v>1842</v>
      </c>
      <c r="D115" t="s">
        <v>1843</v>
      </c>
    </row>
    <row r="116" spans="1:4" x14ac:dyDescent="0.2">
      <c r="A116" s="92" t="s">
        <v>1304</v>
      </c>
      <c r="B116" t="s">
        <v>1840</v>
      </c>
      <c r="C116" s="129">
        <v>6.0773262032085604</v>
      </c>
      <c r="D116" s="129">
        <v>8.64740106951872</v>
      </c>
    </row>
    <row r="117" spans="1:4" x14ac:dyDescent="0.2">
      <c r="B117" t="s">
        <v>1841</v>
      </c>
      <c r="C117" s="129">
        <v>4.7742988505747102</v>
      </c>
      <c r="D117" s="129">
        <v>6.1966436781609202</v>
      </c>
    </row>
    <row r="120" spans="1:4" x14ac:dyDescent="0.2">
      <c r="C120" s="91"/>
      <c r="D120" s="91"/>
    </row>
    <row r="121" spans="1:4" x14ac:dyDescent="0.2">
      <c r="C121" s="91"/>
      <c r="D121" s="91"/>
    </row>
    <row r="142" spans="1:4" x14ac:dyDescent="0.2">
      <c r="A142" t="s">
        <v>1516</v>
      </c>
    </row>
    <row r="144" spans="1:4" x14ac:dyDescent="0.2">
      <c r="C144" t="s">
        <v>1842</v>
      </c>
      <c r="D144" t="s">
        <v>1843</v>
      </c>
    </row>
    <row r="145" spans="1:4" x14ac:dyDescent="0.2">
      <c r="A145" s="92" t="s">
        <v>558</v>
      </c>
      <c r="B145" t="s">
        <v>1840</v>
      </c>
      <c r="C145" s="129">
        <v>10.0504139433551</v>
      </c>
      <c r="D145" s="129">
        <v>15.4295424836601</v>
      </c>
    </row>
    <row r="146" spans="1:4" x14ac:dyDescent="0.2">
      <c r="B146" t="s">
        <v>1841</v>
      </c>
      <c r="C146" s="129">
        <v>9.9824999999999999</v>
      </c>
      <c r="D146" s="129">
        <v>11.8392372881356</v>
      </c>
    </row>
    <row r="147" spans="1:4" x14ac:dyDescent="0.2">
      <c r="C147" t="s">
        <v>1842</v>
      </c>
      <c r="D147" t="s">
        <v>1843</v>
      </c>
    </row>
    <row r="148" spans="1:4" x14ac:dyDescent="0.2">
      <c r="A148" s="92" t="s">
        <v>141</v>
      </c>
      <c r="B148" t="s">
        <v>1840</v>
      </c>
      <c r="C148" s="129">
        <v>21.986100217864902</v>
      </c>
      <c r="D148" s="129">
        <v>40.0288453159041</v>
      </c>
    </row>
    <row r="149" spans="1:4" x14ac:dyDescent="0.2">
      <c r="B149" t="s">
        <v>1841</v>
      </c>
      <c r="C149" s="129">
        <v>20.601271186440702</v>
      </c>
      <c r="D149" s="129">
        <v>33.155127118644103</v>
      </c>
    </row>
    <row r="150" spans="1:4" x14ac:dyDescent="0.2">
      <c r="C150" t="s">
        <v>1842</v>
      </c>
      <c r="D150" t="s">
        <v>1843</v>
      </c>
    </row>
    <row r="151" spans="1:4" x14ac:dyDescent="0.2">
      <c r="A151" s="92" t="s">
        <v>1304</v>
      </c>
      <c r="B151" t="s">
        <v>1840</v>
      </c>
      <c r="C151" s="129">
        <v>1.79529411764706</v>
      </c>
      <c r="D151" s="129">
        <v>2.51816993464052</v>
      </c>
    </row>
    <row r="152" spans="1:4" x14ac:dyDescent="0.2">
      <c r="B152" t="s">
        <v>1841</v>
      </c>
      <c r="C152" s="129">
        <v>1.68622881355932</v>
      </c>
      <c r="D152" s="129">
        <v>1.9077966101694901</v>
      </c>
    </row>
    <row r="170" spans="9:10" ht="15" x14ac:dyDescent="0.25">
      <c r="I170" s="124"/>
      <c r="J170" s="124"/>
    </row>
    <row r="171" spans="9:10" ht="15" x14ac:dyDescent="0.25">
      <c r="I171" s="124"/>
      <c r="J171" s="124"/>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AI50"/>
  <sheetViews>
    <sheetView showGridLines="0" topLeftCell="B1" workbookViewId="0">
      <selection activeCell="X18" sqref="X18"/>
    </sheetView>
  </sheetViews>
  <sheetFormatPr defaultRowHeight="14.25" x14ac:dyDescent="0.2"/>
  <cols>
    <col min="2" max="2" width="5.375" customWidth="1"/>
    <col min="3" max="3" width="12.25" customWidth="1"/>
    <col min="4" max="4" width="0.875" customWidth="1"/>
    <col min="5" max="9" width="7.625" style="111" customWidth="1"/>
    <col min="10" max="10" width="0.875" style="111" customWidth="1"/>
    <col min="11" max="15" width="7.625" style="111" customWidth="1"/>
    <col min="16" max="16" width="0.875" style="111" customWidth="1"/>
    <col min="17" max="21" width="7.625" style="111" customWidth="1"/>
  </cols>
  <sheetData>
    <row r="2" spans="2:35" x14ac:dyDescent="0.2">
      <c r="B2" s="276" t="s">
        <v>1846</v>
      </c>
      <c r="C2" s="276"/>
      <c r="D2" s="276"/>
      <c r="E2" s="276"/>
      <c r="F2" s="276"/>
      <c r="G2" s="276"/>
      <c r="H2" s="276"/>
      <c r="I2" s="276"/>
      <c r="J2" s="276"/>
      <c r="K2" s="276"/>
      <c r="L2" s="276"/>
      <c r="M2" s="276"/>
      <c r="N2" s="276"/>
      <c r="O2" s="276"/>
      <c r="P2" s="276"/>
      <c r="Q2" s="276"/>
      <c r="R2" s="276"/>
      <c r="S2" s="276"/>
      <c r="T2" s="276"/>
      <c r="U2" s="276"/>
    </row>
    <row r="3" spans="2:35" ht="15" x14ac:dyDescent="0.2">
      <c r="B3" s="282" t="s">
        <v>1536</v>
      </c>
      <c r="C3" s="282"/>
      <c r="D3" s="166"/>
      <c r="E3" s="312" t="s">
        <v>1518</v>
      </c>
      <c r="F3" s="312"/>
      <c r="G3" s="312"/>
      <c r="H3" s="312"/>
      <c r="I3" s="312"/>
      <c r="J3" s="105"/>
      <c r="K3" s="312" t="s">
        <v>1531</v>
      </c>
      <c r="L3" s="312"/>
      <c r="M3" s="312"/>
      <c r="N3" s="312"/>
      <c r="O3" s="312"/>
      <c r="P3" s="105"/>
      <c r="Q3" s="312" t="s">
        <v>1519</v>
      </c>
      <c r="R3" s="312"/>
      <c r="S3" s="312"/>
      <c r="T3" s="312"/>
      <c r="U3" s="312"/>
    </row>
    <row r="4" spans="2:35" s="95" customFormat="1" ht="15" x14ac:dyDescent="0.25">
      <c r="B4" s="283"/>
      <c r="C4" s="283"/>
      <c r="D4" s="167"/>
      <c r="E4" s="106">
        <v>0</v>
      </c>
      <c r="F4" s="106">
        <v>1</v>
      </c>
      <c r="G4" s="106">
        <v>2</v>
      </c>
      <c r="H4" s="106">
        <v>3</v>
      </c>
      <c r="I4" s="106">
        <v>4</v>
      </c>
      <c r="J4" s="106"/>
      <c r="K4" s="106">
        <v>0</v>
      </c>
      <c r="L4" s="106">
        <v>1</v>
      </c>
      <c r="M4" s="106">
        <v>2</v>
      </c>
      <c r="N4" s="106">
        <v>3</v>
      </c>
      <c r="O4" s="106">
        <v>4</v>
      </c>
      <c r="P4" s="106"/>
      <c r="Q4" s="106">
        <v>0</v>
      </c>
      <c r="R4" s="106">
        <v>1</v>
      </c>
      <c r="S4" s="106">
        <v>2</v>
      </c>
      <c r="T4" s="106">
        <v>3</v>
      </c>
      <c r="U4" s="106">
        <v>4</v>
      </c>
    </row>
    <row r="5" spans="2:35" ht="15" x14ac:dyDescent="0.25">
      <c r="B5" s="96" t="s">
        <v>1520</v>
      </c>
      <c r="C5" s="96"/>
      <c r="D5" s="96"/>
      <c r="E5" s="113"/>
      <c r="F5" s="113"/>
      <c r="G5" s="113"/>
      <c r="H5" s="113"/>
      <c r="I5" s="113"/>
      <c r="J5" s="113"/>
      <c r="K5" s="113"/>
      <c r="L5" s="113"/>
      <c r="M5" s="113"/>
      <c r="N5" s="113"/>
      <c r="O5" s="113"/>
      <c r="P5" s="113"/>
      <c r="Q5" s="113"/>
      <c r="R5" s="113"/>
      <c r="S5" s="113"/>
      <c r="T5" s="113"/>
      <c r="U5" s="113"/>
    </row>
    <row r="6" spans="2:35" s="108" customFormat="1" ht="15" x14ac:dyDescent="0.25">
      <c r="B6" s="114"/>
      <c r="C6" s="114" t="s">
        <v>1522</v>
      </c>
      <c r="D6" s="114"/>
      <c r="E6" s="115">
        <v>0.91600000000000004</v>
      </c>
      <c r="F6" s="115">
        <v>0.65700000000000003</v>
      </c>
      <c r="G6" s="115">
        <v>0.83899999999999997</v>
      </c>
      <c r="H6" s="116">
        <v>0.96199999999999997</v>
      </c>
      <c r="I6" s="116">
        <v>1.4930000000000001</v>
      </c>
      <c r="J6" s="116"/>
      <c r="K6" s="115">
        <v>0.61499999999999999</v>
      </c>
      <c r="L6" s="115">
        <v>0.192</v>
      </c>
      <c r="M6" s="117" t="s">
        <v>1535</v>
      </c>
      <c r="N6" s="115">
        <v>0.93400000000000005</v>
      </c>
      <c r="O6" s="115">
        <v>0.871</v>
      </c>
      <c r="P6" s="115"/>
      <c r="Q6" s="115">
        <v>0.56999999999999995</v>
      </c>
      <c r="R6" s="115">
        <v>0.373</v>
      </c>
      <c r="S6" s="115">
        <v>0.72299999999999998</v>
      </c>
      <c r="T6" s="115">
        <v>0.79800000000000004</v>
      </c>
      <c r="U6" s="115">
        <v>0.60599999999999998</v>
      </c>
    </row>
    <row r="7" spans="2:35" ht="15" x14ac:dyDescent="0.25">
      <c r="B7" s="96"/>
      <c r="C7" s="96" t="s">
        <v>1523</v>
      </c>
      <c r="D7" s="96"/>
      <c r="E7" s="113">
        <v>25.66</v>
      </c>
      <c r="F7" s="113"/>
      <c r="G7" s="113"/>
      <c r="H7" s="118"/>
      <c r="I7" s="115"/>
      <c r="J7" s="115"/>
      <c r="K7" s="113">
        <v>14.64</v>
      </c>
      <c r="L7" s="113"/>
      <c r="M7" s="113"/>
      <c r="N7" s="113"/>
      <c r="O7" s="113"/>
      <c r="P7" s="113"/>
      <c r="Q7" s="113">
        <v>12.01</v>
      </c>
      <c r="R7" s="113"/>
      <c r="S7" s="113"/>
      <c r="T7" s="113"/>
      <c r="U7" s="113"/>
    </row>
    <row r="8" spans="2:35" ht="15" x14ac:dyDescent="0.25">
      <c r="B8" s="96"/>
      <c r="C8" s="96" t="s">
        <v>1524</v>
      </c>
      <c r="D8" s="96"/>
      <c r="E8" s="113" t="s">
        <v>1530</v>
      </c>
      <c r="F8" s="113"/>
      <c r="G8" s="113"/>
      <c r="H8" s="118"/>
      <c r="I8" s="115"/>
      <c r="J8" s="115"/>
      <c r="K8" s="113" t="s">
        <v>1530</v>
      </c>
      <c r="L8" s="113"/>
      <c r="M8" s="113"/>
      <c r="N8" s="113"/>
      <c r="O8" s="113"/>
      <c r="P8" s="113"/>
      <c r="Q8" s="113" t="s">
        <v>1530</v>
      </c>
      <c r="R8" s="113"/>
      <c r="S8" s="113"/>
      <c r="T8" s="113"/>
      <c r="U8" s="113"/>
    </row>
    <row r="9" spans="2:35" ht="15" x14ac:dyDescent="0.25">
      <c r="B9" s="96" t="s">
        <v>1521</v>
      </c>
      <c r="C9" s="96"/>
      <c r="D9" s="96"/>
      <c r="E9" s="113"/>
      <c r="F9" s="113"/>
      <c r="G9" s="113"/>
      <c r="H9" s="118"/>
      <c r="I9" s="118"/>
      <c r="J9" s="118"/>
      <c r="K9" s="113"/>
      <c r="L9" s="113"/>
      <c r="M9" s="113"/>
      <c r="N9" s="113"/>
      <c r="O9" s="113"/>
      <c r="P9" s="113"/>
      <c r="Q9" s="113"/>
      <c r="R9" s="113"/>
      <c r="S9" s="113"/>
      <c r="T9" s="113"/>
      <c r="U9" s="113"/>
    </row>
    <row r="10" spans="2:35" s="109" customFormat="1" ht="15" x14ac:dyDescent="0.25">
      <c r="B10" s="119"/>
      <c r="C10" s="119" t="s">
        <v>1522</v>
      </c>
      <c r="D10" s="119"/>
      <c r="E10" s="120">
        <v>1.034</v>
      </c>
      <c r="F10" s="120">
        <v>0.76</v>
      </c>
      <c r="G10" s="115">
        <v>0.83899999999999997</v>
      </c>
      <c r="H10" s="120">
        <v>1.0940000000000001</v>
      </c>
      <c r="I10" s="120">
        <v>1.5409999999999999</v>
      </c>
      <c r="J10" s="120"/>
      <c r="K10" s="120">
        <v>0.312</v>
      </c>
      <c r="L10" s="115">
        <v>-0.105</v>
      </c>
      <c r="M10" s="117" t="s">
        <v>1535</v>
      </c>
      <c r="N10" s="120">
        <v>0.67600000000000005</v>
      </c>
      <c r="O10" s="120">
        <v>0.34100000000000003</v>
      </c>
      <c r="P10" s="120"/>
      <c r="Q10" s="120">
        <v>0.72899999999999998</v>
      </c>
      <c r="R10" s="120">
        <v>0.52500000000000002</v>
      </c>
      <c r="S10" s="120">
        <v>0.72299999999999998</v>
      </c>
      <c r="T10" s="120">
        <v>1.002</v>
      </c>
      <c r="U10" s="120">
        <v>0.64500000000000002</v>
      </c>
    </row>
    <row r="11" spans="2:35" ht="15" x14ac:dyDescent="0.25">
      <c r="B11" s="96"/>
      <c r="C11" s="96" t="s">
        <v>1523</v>
      </c>
      <c r="D11" s="96"/>
      <c r="E11" s="113">
        <v>8.7100000000000009</v>
      </c>
      <c r="F11" s="113"/>
      <c r="G11" s="113"/>
      <c r="H11" s="118"/>
      <c r="I11" s="118"/>
      <c r="J11" s="118"/>
      <c r="K11" s="113">
        <v>1.22</v>
      </c>
      <c r="L11" s="113"/>
      <c r="M11" s="113"/>
      <c r="N11" s="113"/>
      <c r="O11" s="113"/>
      <c r="P11" s="113"/>
      <c r="Q11" s="113">
        <v>3.76</v>
      </c>
      <c r="R11" s="113"/>
      <c r="S11" s="113"/>
      <c r="T11" s="113"/>
      <c r="U11" s="113"/>
    </row>
    <row r="12" spans="2:35" ht="15" x14ac:dyDescent="0.25">
      <c r="B12" s="96"/>
      <c r="C12" s="96" t="s">
        <v>1524</v>
      </c>
      <c r="D12" s="96"/>
      <c r="E12" s="113" t="s">
        <v>1530</v>
      </c>
      <c r="F12" s="113"/>
      <c r="G12" s="113"/>
      <c r="H12" s="118"/>
      <c r="I12" s="118"/>
      <c r="J12" s="118"/>
      <c r="K12" s="113">
        <v>0.2225</v>
      </c>
      <c r="L12" s="113"/>
      <c r="M12" s="113"/>
      <c r="N12" s="113"/>
      <c r="O12" s="113"/>
      <c r="P12" s="113"/>
      <c r="Q12" s="113">
        <v>2.0000000000000001E-4</v>
      </c>
      <c r="R12" s="113"/>
      <c r="S12" s="113"/>
      <c r="T12" s="113"/>
      <c r="U12" s="113"/>
    </row>
    <row r="13" spans="2:35" ht="15" customHeight="1" x14ac:dyDescent="0.25">
      <c r="B13" s="121" t="s">
        <v>1532</v>
      </c>
      <c r="C13" s="121"/>
      <c r="D13" s="121"/>
      <c r="E13" s="113"/>
      <c r="F13" s="113"/>
      <c r="G13" s="113"/>
      <c r="H13" s="118"/>
      <c r="I13" s="118"/>
      <c r="J13" s="118"/>
      <c r="K13" s="113"/>
      <c r="L13" s="113"/>
      <c r="M13" s="113"/>
      <c r="N13" s="113"/>
      <c r="O13" s="113"/>
      <c r="P13" s="113"/>
      <c r="Q13" s="113"/>
      <c r="R13" s="113"/>
      <c r="S13" s="113"/>
      <c r="T13" s="113"/>
      <c r="U13" s="113"/>
      <c r="V13" s="95"/>
      <c r="W13" s="95"/>
      <c r="X13" s="95"/>
      <c r="Y13" s="95"/>
      <c r="Z13" s="95"/>
      <c r="AA13" s="95"/>
      <c r="AB13" s="95"/>
      <c r="AC13" s="95"/>
      <c r="AD13" s="95"/>
      <c r="AE13" s="95"/>
      <c r="AF13" s="95"/>
      <c r="AG13" s="95"/>
      <c r="AH13" s="95"/>
      <c r="AI13" s="95"/>
    </row>
    <row r="14" spans="2:35" s="109" customFormat="1" ht="15" x14ac:dyDescent="0.25">
      <c r="B14" s="119"/>
      <c r="C14" s="119" t="s">
        <v>1525</v>
      </c>
      <c r="D14" s="119"/>
      <c r="E14" s="120">
        <v>0.58599999999999997</v>
      </c>
      <c r="F14" s="120">
        <v>0.25700000000000001</v>
      </c>
      <c r="G14" s="120">
        <v>0</v>
      </c>
      <c r="H14" s="120">
        <v>0.93100000000000005</v>
      </c>
      <c r="I14" s="116">
        <v>0.439</v>
      </c>
      <c r="J14" s="116"/>
      <c r="K14" s="120">
        <v>2.2320000000000002</v>
      </c>
      <c r="L14" s="120">
        <v>1.651</v>
      </c>
      <c r="M14" s="117" t="s">
        <v>1535</v>
      </c>
      <c r="N14" s="120">
        <v>2.8690000000000002</v>
      </c>
      <c r="O14" s="120">
        <v>2.5449999999999999</v>
      </c>
      <c r="P14" s="120"/>
      <c r="Q14" s="120">
        <v>0.76700000000000002</v>
      </c>
      <c r="R14" s="120">
        <v>0.86599999999999999</v>
      </c>
      <c r="S14" s="117" t="s">
        <v>1535</v>
      </c>
      <c r="T14" s="120">
        <v>0.59099999999999997</v>
      </c>
      <c r="U14" s="120">
        <v>1.819</v>
      </c>
    </row>
    <row r="15" spans="2:35" ht="15" x14ac:dyDescent="0.25">
      <c r="B15" s="96"/>
      <c r="C15" s="96" t="s">
        <v>1526</v>
      </c>
      <c r="D15" s="96"/>
      <c r="E15" s="113">
        <v>3.27</v>
      </c>
      <c r="F15" s="113"/>
      <c r="G15" s="113"/>
      <c r="H15" s="118"/>
      <c r="I15" s="118"/>
      <c r="J15" s="118"/>
      <c r="K15" s="113">
        <v>5.96</v>
      </c>
      <c r="L15" s="113"/>
      <c r="M15" s="113"/>
      <c r="N15" s="113"/>
      <c r="O15" s="113"/>
      <c r="P15" s="113"/>
      <c r="Q15" s="113">
        <v>4.03</v>
      </c>
      <c r="R15" s="113"/>
      <c r="S15" s="113"/>
      <c r="T15" s="113"/>
      <c r="U15" s="113"/>
    </row>
    <row r="16" spans="2:35" s="109" customFormat="1" ht="15" x14ac:dyDescent="0.25">
      <c r="B16" s="119"/>
      <c r="C16" s="119" t="s">
        <v>1534</v>
      </c>
      <c r="D16" s="119"/>
      <c r="E16" s="120">
        <v>0.90700000000000003</v>
      </c>
      <c r="F16" s="120">
        <v>0.81699999999999995</v>
      </c>
      <c r="G16" s="120">
        <v>0</v>
      </c>
      <c r="H16" s="120">
        <v>0.93500000000000005</v>
      </c>
      <c r="I16" s="116">
        <v>0.86299999999999999</v>
      </c>
      <c r="J16" s="116"/>
      <c r="K16" s="120">
        <v>0.97199999999999998</v>
      </c>
      <c r="L16" s="120">
        <v>0.96299999999999997</v>
      </c>
      <c r="M16" s="117" t="s">
        <v>1535</v>
      </c>
      <c r="N16" s="120">
        <v>0.97599999999999998</v>
      </c>
      <c r="O16" s="120">
        <v>0.97599999999999998</v>
      </c>
      <c r="P16" s="120"/>
      <c r="Q16" s="120">
        <v>0.93799999999999994</v>
      </c>
      <c r="R16" s="120">
        <v>0.94899999999999995</v>
      </c>
      <c r="S16" s="117" t="s">
        <v>1535</v>
      </c>
      <c r="T16" s="120">
        <v>0.91400000000000003</v>
      </c>
      <c r="U16" s="120">
        <v>0.96499999999999997</v>
      </c>
    </row>
    <row r="17" spans="2:21" ht="15" x14ac:dyDescent="0.25">
      <c r="B17" s="96"/>
      <c r="C17" s="96" t="s">
        <v>1527</v>
      </c>
      <c r="D17" s="96"/>
      <c r="E17" s="113">
        <v>492.32</v>
      </c>
      <c r="F17" s="113">
        <v>87.63</v>
      </c>
      <c r="G17" s="113">
        <v>0.15</v>
      </c>
      <c r="H17" s="116">
        <v>292.64</v>
      </c>
      <c r="I17" s="116">
        <v>51.28</v>
      </c>
      <c r="J17" s="116"/>
      <c r="K17" s="113">
        <v>1244.55</v>
      </c>
      <c r="L17" s="113">
        <v>351.75</v>
      </c>
      <c r="M17" s="117" t="s">
        <v>1535</v>
      </c>
      <c r="N17" s="113">
        <v>614.23</v>
      </c>
      <c r="O17" s="122">
        <v>206.7</v>
      </c>
      <c r="P17" s="122"/>
      <c r="Q17" s="113">
        <v>340.85</v>
      </c>
      <c r="R17" s="113">
        <v>156.69</v>
      </c>
      <c r="S17" s="117">
        <v>0</v>
      </c>
      <c r="T17" s="113">
        <v>81.42</v>
      </c>
      <c r="U17" s="113">
        <v>86.39</v>
      </c>
    </row>
    <row r="18" spans="2:21" ht="15" x14ac:dyDescent="0.25">
      <c r="B18" s="96"/>
      <c r="C18" s="96" t="s">
        <v>1528</v>
      </c>
      <c r="D18" s="96"/>
      <c r="E18" s="113">
        <v>46</v>
      </c>
      <c r="F18" s="113"/>
      <c r="G18" s="113"/>
      <c r="H18" s="113"/>
      <c r="I18" s="113"/>
      <c r="J18" s="113"/>
      <c r="K18" s="113">
        <v>35</v>
      </c>
      <c r="L18" s="113"/>
      <c r="M18" s="113"/>
      <c r="N18" s="113"/>
      <c r="O18" s="113"/>
      <c r="P18" s="113"/>
      <c r="Q18" s="113">
        <v>21</v>
      </c>
      <c r="R18" s="113"/>
      <c r="S18" s="113"/>
      <c r="T18" s="113"/>
      <c r="U18" s="113"/>
    </row>
    <row r="19" spans="2:21" ht="15" x14ac:dyDescent="0.25">
      <c r="B19" s="96"/>
      <c r="C19" s="96" t="s">
        <v>1529</v>
      </c>
      <c r="D19" s="96"/>
      <c r="E19" s="113" t="s">
        <v>1530</v>
      </c>
      <c r="F19" s="113"/>
      <c r="G19" s="113"/>
      <c r="H19" s="113"/>
      <c r="I19" s="113"/>
      <c r="J19" s="113"/>
      <c r="K19" s="113" t="s">
        <v>1530</v>
      </c>
      <c r="L19" s="113"/>
      <c r="M19" s="113"/>
      <c r="N19" s="113"/>
      <c r="O19" s="113"/>
      <c r="P19" s="113"/>
      <c r="Q19" s="113" t="s">
        <v>1530</v>
      </c>
      <c r="R19" s="113"/>
      <c r="S19" s="113"/>
      <c r="T19" s="113"/>
      <c r="U19" s="113"/>
    </row>
    <row r="20" spans="2:21" ht="15" x14ac:dyDescent="0.25">
      <c r="B20" s="96" t="s">
        <v>1533</v>
      </c>
      <c r="C20" s="96"/>
      <c r="D20" s="96"/>
      <c r="E20" s="113"/>
      <c r="F20" s="113"/>
      <c r="G20" s="113"/>
      <c r="H20" s="113"/>
      <c r="I20" s="113"/>
      <c r="J20" s="113"/>
      <c r="K20" s="113"/>
      <c r="L20" s="113"/>
      <c r="M20" s="113"/>
      <c r="N20" s="113"/>
      <c r="O20" s="113"/>
      <c r="P20" s="113"/>
      <c r="Q20" s="113"/>
      <c r="R20" s="113"/>
      <c r="S20" s="113"/>
      <c r="T20" s="113"/>
      <c r="U20" s="113"/>
    </row>
    <row r="21" spans="2:21" ht="15" x14ac:dyDescent="0.25">
      <c r="B21" s="96"/>
      <c r="C21" s="96" t="s">
        <v>1527</v>
      </c>
      <c r="D21" s="96"/>
      <c r="E21" s="313">
        <v>8.24</v>
      </c>
      <c r="F21" s="313"/>
      <c r="G21" s="313"/>
      <c r="H21" s="313"/>
      <c r="I21" s="313"/>
      <c r="J21" s="113"/>
      <c r="K21" s="313">
        <v>1.98</v>
      </c>
      <c r="L21" s="313"/>
      <c r="M21" s="313"/>
      <c r="N21" s="313"/>
      <c r="O21" s="313"/>
      <c r="P21" s="113"/>
      <c r="Q21" s="313">
        <v>1.32</v>
      </c>
      <c r="R21" s="313"/>
      <c r="S21" s="313"/>
      <c r="T21" s="313"/>
      <c r="U21" s="313"/>
    </row>
    <row r="22" spans="2:21" ht="15" x14ac:dyDescent="0.25">
      <c r="B22" s="96"/>
      <c r="C22" s="96" t="s">
        <v>1528</v>
      </c>
      <c r="D22" s="96"/>
      <c r="E22" s="313">
        <v>3</v>
      </c>
      <c r="F22" s="313"/>
      <c r="G22" s="313"/>
      <c r="H22" s="313"/>
      <c r="I22" s="313"/>
      <c r="J22" s="113"/>
      <c r="K22" s="313">
        <v>2</v>
      </c>
      <c r="L22" s="313"/>
      <c r="M22" s="313"/>
      <c r="N22" s="313"/>
      <c r="O22" s="313"/>
      <c r="P22" s="113"/>
      <c r="Q22" s="313">
        <v>3</v>
      </c>
      <c r="R22" s="313"/>
      <c r="S22" s="313"/>
      <c r="T22" s="313"/>
      <c r="U22" s="313"/>
    </row>
    <row r="23" spans="2:21" ht="15" x14ac:dyDescent="0.25">
      <c r="B23" s="97"/>
      <c r="C23" s="97" t="s">
        <v>1529</v>
      </c>
      <c r="D23" s="97"/>
      <c r="E23" s="283">
        <v>4.1300000000000003E-2</v>
      </c>
      <c r="F23" s="283"/>
      <c r="G23" s="283"/>
      <c r="H23" s="283"/>
      <c r="I23" s="283"/>
      <c r="J23" s="106"/>
      <c r="K23" s="283">
        <v>0.37240000000000001</v>
      </c>
      <c r="L23" s="283"/>
      <c r="M23" s="283"/>
      <c r="N23" s="283"/>
      <c r="O23" s="283"/>
      <c r="P23" s="106"/>
      <c r="Q23" s="314">
        <v>0.72499999999999998</v>
      </c>
      <c r="R23" s="314"/>
      <c r="S23" s="314"/>
      <c r="T23" s="314"/>
      <c r="U23" s="314"/>
    </row>
    <row r="24" spans="2:21" ht="15" x14ac:dyDescent="0.25">
      <c r="B24" s="132" t="s">
        <v>1537</v>
      </c>
      <c r="C24" s="132"/>
      <c r="D24" s="132"/>
      <c r="E24" s="132"/>
      <c r="F24" s="132"/>
      <c r="G24" s="132"/>
      <c r="H24" s="132"/>
      <c r="I24" s="132"/>
      <c r="J24" s="132"/>
      <c r="K24" s="132"/>
      <c r="L24" s="132"/>
      <c r="M24" s="132"/>
      <c r="N24" s="132"/>
      <c r="O24" s="132"/>
      <c r="P24" s="132"/>
      <c r="Q24" s="132"/>
      <c r="R24" s="132"/>
      <c r="S24" s="132"/>
      <c r="T24" s="132"/>
      <c r="U24" s="132"/>
    </row>
    <row r="25" spans="2:21" ht="15" x14ac:dyDescent="0.25">
      <c r="B25" s="93"/>
      <c r="F25" s="110"/>
      <c r="G25" s="110"/>
      <c r="H25" s="110"/>
    </row>
    <row r="28" spans="2:21" x14ac:dyDescent="0.2">
      <c r="B28" s="276" t="s">
        <v>1834</v>
      </c>
      <c r="C28" s="276"/>
      <c r="D28" s="276"/>
      <c r="E28" s="276"/>
      <c r="F28" s="276"/>
      <c r="G28" s="276"/>
      <c r="H28" s="276"/>
      <c r="I28" s="276"/>
      <c r="J28" s="276"/>
      <c r="K28" s="276"/>
      <c r="L28" s="276"/>
      <c r="M28" s="276"/>
      <c r="N28" s="276"/>
      <c r="O28" s="276"/>
      <c r="P28" s="276"/>
      <c r="Q28" s="276"/>
      <c r="R28" s="276"/>
      <c r="S28" s="276"/>
      <c r="T28" s="276"/>
      <c r="U28" s="276"/>
    </row>
    <row r="29" spans="2:21" ht="15" x14ac:dyDescent="0.2">
      <c r="B29" s="284" t="s">
        <v>1796</v>
      </c>
      <c r="C29" s="284"/>
      <c r="D29" s="166"/>
      <c r="E29" s="312" t="s">
        <v>558</v>
      </c>
      <c r="F29" s="312"/>
      <c r="G29" s="312"/>
      <c r="H29" s="312"/>
      <c r="I29" s="312"/>
      <c r="J29" s="166"/>
      <c r="K29" s="312" t="s">
        <v>141</v>
      </c>
      <c r="L29" s="312"/>
      <c r="M29" s="312"/>
      <c r="N29" s="312"/>
      <c r="O29" s="312"/>
      <c r="P29" s="166"/>
      <c r="Q29" s="312" t="s">
        <v>1270</v>
      </c>
      <c r="R29" s="312"/>
      <c r="S29" s="312"/>
      <c r="T29" s="312"/>
      <c r="U29" s="312"/>
    </row>
    <row r="30" spans="2:21" ht="15" x14ac:dyDescent="0.2">
      <c r="B30" s="315" t="s">
        <v>1357</v>
      </c>
      <c r="C30" s="315"/>
      <c r="D30" s="167"/>
      <c r="E30" s="167">
        <v>0</v>
      </c>
      <c r="F30" s="167">
        <v>1</v>
      </c>
      <c r="G30" s="167">
        <v>2</v>
      </c>
      <c r="H30" s="167">
        <v>3</v>
      </c>
      <c r="I30" s="167">
        <v>4</v>
      </c>
      <c r="J30" s="167"/>
      <c r="K30" s="167">
        <v>0</v>
      </c>
      <c r="L30" s="167">
        <v>1</v>
      </c>
      <c r="M30" s="167">
        <v>2</v>
      </c>
      <c r="N30" s="167">
        <v>3</v>
      </c>
      <c r="O30" s="167">
        <v>4</v>
      </c>
      <c r="P30" s="167"/>
      <c r="Q30" s="167">
        <v>0</v>
      </c>
      <c r="R30" s="167">
        <v>1</v>
      </c>
      <c r="S30" s="167">
        <v>2</v>
      </c>
      <c r="T30" s="167">
        <v>3</v>
      </c>
      <c r="U30" s="167">
        <v>4</v>
      </c>
    </row>
    <row r="31" spans="2:21" ht="15" x14ac:dyDescent="0.25">
      <c r="B31" s="176" t="s">
        <v>1833</v>
      </c>
      <c r="C31" s="96"/>
      <c r="D31" s="96"/>
      <c r="E31" s="174"/>
      <c r="F31" s="174"/>
      <c r="G31" s="174"/>
      <c r="H31" s="174"/>
      <c r="I31" s="174"/>
      <c r="J31" s="174"/>
      <c r="K31" s="174"/>
      <c r="L31" s="174"/>
      <c r="M31" s="174"/>
      <c r="N31" s="174"/>
      <c r="O31" s="174"/>
      <c r="P31" s="174"/>
      <c r="Q31" s="174"/>
      <c r="R31" s="174"/>
      <c r="S31" s="174"/>
      <c r="T31" s="174"/>
      <c r="U31" s="174"/>
    </row>
    <row r="32" spans="2:21" ht="15" x14ac:dyDescent="0.25">
      <c r="B32" s="114"/>
      <c r="C32" s="114" t="s">
        <v>1522</v>
      </c>
      <c r="D32" s="114"/>
      <c r="E32" s="115">
        <v>0.91300000000000003</v>
      </c>
      <c r="F32" s="115">
        <v>0.63200000000000001</v>
      </c>
      <c r="G32" s="115">
        <v>0.83899999999999997</v>
      </c>
      <c r="H32" s="116">
        <v>0.96199999999999997</v>
      </c>
      <c r="I32" s="116">
        <v>1.4930000000000001</v>
      </c>
      <c r="J32" s="116"/>
      <c r="K32" s="115">
        <v>0.61499999999999999</v>
      </c>
      <c r="L32" s="115">
        <v>0.192</v>
      </c>
      <c r="M32" s="117" t="s">
        <v>1535</v>
      </c>
      <c r="N32" s="115">
        <v>0.93400000000000005</v>
      </c>
      <c r="O32" s="115">
        <v>0.871</v>
      </c>
      <c r="P32" s="115"/>
      <c r="Q32" s="115">
        <v>0.56999999999999995</v>
      </c>
      <c r="R32" s="115">
        <v>0.373</v>
      </c>
      <c r="S32" s="115">
        <v>0.72299999999999998</v>
      </c>
      <c r="T32" s="115">
        <v>0.79800000000000004</v>
      </c>
      <c r="U32" s="115">
        <v>0.60599999999999998</v>
      </c>
    </row>
    <row r="33" spans="2:21" ht="15" x14ac:dyDescent="0.25">
      <c r="B33" s="96"/>
      <c r="C33" s="96" t="s">
        <v>1523</v>
      </c>
      <c r="D33" s="96"/>
      <c r="E33" s="174">
        <v>25.27</v>
      </c>
      <c r="F33" s="174"/>
      <c r="G33" s="174"/>
      <c r="H33" s="118"/>
      <c r="I33" s="115"/>
      <c r="J33" s="115"/>
      <c r="K33" s="174">
        <v>14.64</v>
      </c>
      <c r="L33" s="174"/>
      <c r="M33" s="174"/>
      <c r="N33" s="174"/>
      <c r="O33" s="174"/>
      <c r="P33" s="174"/>
      <c r="Q33" s="174">
        <v>12.01</v>
      </c>
      <c r="R33" s="174"/>
      <c r="S33" s="174"/>
      <c r="T33" s="174"/>
      <c r="U33" s="174"/>
    </row>
    <row r="34" spans="2:21" ht="15" x14ac:dyDescent="0.25">
      <c r="B34" s="96"/>
      <c r="C34" s="186" t="s">
        <v>1838</v>
      </c>
      <c r="D34" s="96"/>
      <c r="E34" s="174" t="s">
        <v>1530</v>
      </c>
      <c r="F34" s="174"/>
      <c r="G34" s="174"/>
      <c r="H34" s="118"/>
      <c r="I34" s="115"/>
      <c r="J34" s="115"/>
      <c r="K34" s="174" t="s">
        <v>1530</v>
      </c>
      <c r="L34" s="174"/>
      <c r="M34" s="174"/>
      <c r="N34" s="174"/>
      <c r="O34" s="174"/>
      <c r="P34" s="174"/>
      <c r="Q34" s="174" t="s">
        <v>1530</v>
      </c>
      <c r="R34" s="174"/>
      <c r="S34" s="174"/>
      <c r="T34" s="174"/>
      <c r="U34" s="174"/>
    </row>
    <row r="35" spans="2:21" ht="15" x14ac:dyDescent="0.25">
      <c r="B35" s="176" t="s">
        <v>1835</v>
      </c>
      <c r="C35" s="96"/>
      <c r="D35" s="96"/>
      <c r="E35" s="174"/>
      <c r="F35" s="174"/>
      <c r="G35" s="174"/>
      <c r="H35" s="118"/>
      <c r="I35" s="118"/>
      <c r="J35" s="118"/>
      <c r="K35" s="174"/>
      <c r="L35" s="174"/>
      <c r="M35" s="174"/>
      <c r="N35" s="174"/>
      <c r="O35" s="174"/>
      <c r="P35" s="174"/>
      <c r="Q35" s="174"/>
      <c r="R35" s="174"/>
      <c r="S35" s="174"/>
      <c r="T35" s="174"/>
      <c r="U35" s="174"/>
    </row>
    <row r="36" spans="2:21" ht="15" x14ac:dyDescent="0.25">
      <c r="B36" s="119"/>
      <c r="C36" s="119" t="s">
        <v>1522</v>
      </c>
      <c r="D36" s="119"/>
      <c r="E36" s="120">
        <v>1.034</v>
      </c>
      <c r="F36" s="120">
        <v>0.76</v>
      </c>
      <c r="G36" s="115">
        <v>0.83899999999999997</v>
      </c>
      <c r="H36" s="120">
        <v>1.0940000000000001</v>
      </c>
      <c r="I36" s="120">
        <v>1.5409999999999999</v>
      </c>
      <c r="J36" s="120"/>
      <c r="K36" s="120">
        <v>0.312</v>
      </c>
      <c r="L36" s="115">
        <v>-0.105</v>
      </c>
      <c r="M36" s="117" t="s">
        <v>1535</v>
      </c>
      <c r="N36" s="120">
        <v>0.67600000000000005</v>
      </c>
      <c r="O36" s="120">
        <v>0.34100000000000003</v>
      </c>
      <c r="P36" s="120"/>
      <c r="Q36" s="120">
        <v>0.72899999999999998</v>
      </c>
      <c r="R36" s="120">
        <v>0.52500000000000002</v>
      </c>
      <c r="S36" s="120">
        <v>0.72299999999999998</v>
      </c>
      <c r="T36" s="120">
        <v>1.002</v>
      </c>
      <c r="U36" s="120">
        <v>0.64500000000000002</v>
      </c>
    </row>
    <row r="37" spans="2:21" ht="15" x14ac:dyDescent="0.25">
      <c r="B37" s="96"/>
      <c r="C37" s="96" t="s">
        <v>1523</v>
      </c>
      <c r="D37" s="96"/>
      <c r="E37" s="174">
        <v>8.7100000000000009</v>
      </c>
      <c r="F37" s="174"/>
      <c r="G37" s="174"/>
      <c r="H37" s="118"/>
      <c r="I37" s="118"/>
      <c r="J37" s="118"/>
      <c r="K37" s="174">
        <v>1.22</v>
      </c>
      <c r="L37" s="174"/>
      <c r="M37" s="174"/>
      <c r="N37" s="174"/>
      <c r="O37" s="174"/>
      <c r="P37" s="174"/>
      <c r="Q37" s="174">
        <v>3.76</v>
      </c>
      <c r="R37" s="174"/>
      <c r="S37" s="174"/>
      <c r="T37" s="174"/>
      <c r="U37" s="174"/>
    </row>
    <row r="38" spans="2:21" ht="15" x14ac:dyDescent="0.25">
      <c r="B38" s="96"/>
      <c r="C38" s="186" t="s">
        <v>1839</v>
      </c>
      <c r="D38" s="96"/>
      <c r="E38" s="174" t="s">
        <v>1530</v>
      </c>
      <c r="F38" s="174"/>
      <c r="G38" s="174"/>
      <c r="H38" s="118"/>
      <c r="I38" s="118"/>
      <c r="J38" s="118"/>
      <c r="K38" s="174">
        <v>0.2225</v>
      </c>
      <c r="L38" s="174"/>
      <c r="M38" s="174"/>
      <c r="N38" s="174"/>
      <c r="O38" s="174"/>
      <c r="P38" s="174"/>
      <c r="Q38" s="174">
        <v>2.0000000000000001E-4</v>
      </c>
      <c r="R38" s="174"/>
      <c r="S38" s="174"/>
      <c r="T38" s="174"/>
      <c r="U38" s="174"/>
    </row>
    <row r="39" spans="2:21" ht="15" x14ac:dyDescent="0.2">
      <c r="B39" s="185" t="s">
        <v>1836</v>
      </c>
      <c r="C39" s="121"/>
      <c r="D39" s="121"/>
      <c r="E39" s="174"/>
      <c r="F39" s="174"/>
      <c r="G39" s="174"/>
      <c r="H39" s="118"/>
      <c r="I39" s="118"/>
      <c r="J39" s="118"/>
      <c r="K39" s="174"/>
      <c r="L39" s="174"/>
      <c r="M39" s="174"/>
      <c r="N39" s="174"/>
      <c r="O39" s="174"/>
      <c r="P39" s="174"/>
      <c r="Q39" s="174"/>
      <c r="R39" s="174"/>
      <c r="S39" s="174"/>
      <c r="T39" s="174"/>
      <c r="U39" s="174"/>
    </row>
    <row r="40" spans="2:21" ht="15" x14ac:dyDescent="0.25">
      <c r="B40" s="119"/>
      <c r="C40" s="119" t="s">
        <v>1525</v>
      </c>
      <c r="D40" s="119"/>
      <c r="E40" s="120">
        <v>0.60199999999999998</v>
      </c>
      <c r="F40" s="120">
        <v>0.27</v>
      </c>
      <c r="G40" s="120">
        <v>0</v>
      </c>
      <c r="H40" s="120">
        <v>0.93100000000000005</v>
      </c>
      <c r="I40" s="116">
        <v>0.439</v>
      </c>
      <c r="J40" s="116"/>
      <c r="K40" s="120">
        <v>2.2320000000000002</v>
      </c>
      <c r="L40" s="120">
        <v>1.651</v>
      </c>
      <c r="M40" s="117" t="s">
        <v>1535</v>
      </c>
      <c r="N40" s="120">
        <v>2.8690000000000002</v>
      </c>
      <c r="O40" s="120">
        <v>2.5449999999999999</v>
      </c>
      <c r="P40" s="120"/>
      <c r="Q40" s="120">
        <v>0.76700000000000002</v>
      </c>
      <c r="R40" s="120">
        <v>0.86599999999999999</v>
      </c>
      <c r="S40" s="117" t="s">
        <v>1535</v>
      </c>
      <c r="T40" s="120">
        <v>0.59099999999999997</v>
      </c>
      <c r="U40" s="120">
        <v>1.819</v>
      </c>
    </row>
    <row r="41" spans="2:21" ht="15" x14ac:dyDescent="0.25">
      <c r="B41" s="96"/>
      <c r="C41" s="96" t="s">
        <v>1526</v>
      </c>
      <c r="D41" s="96"/>
      <c r="E41" s="174">
        <v>3.31</v>
      </c>
      <c r="F41" s="174"/>
      <c r="G41" s="174"/>
      <c r="H41" s="118"/>
      <c r="I41" s="118"/>
      <c r="J41" s="118"/>
      <c r="K41" s="174">
        <v>5.96</v>
      </c>
      <c r="L41" s="174"/>
      <c r="M41" s="174"/>
      <c r="N41" s="174"/>
      <c r="O41" s="174"/>
      <c r="P41" s="174"/>
      <c r="Q41" s="174">
        <v>4.03</v>
      </c>
      <c r="R41" s="174"/>
      <c r="S41" s="174"/>
      <c r="T41" s="174"/>
      <c r="U41" s="174"/>
    </row>
    <row r="42" spans="2:21" s="193" customFormat="1" ht="15" x14ac:dyDescent="0.25">
      <c r="B42" s="190"/>
      <c r="C42" s="190" t="s">
        <v>1534</v>
      </c>
      <c r="D42" s="190"/>
      <c r="E42" s="191">
        <v>0.90900000000000003</v>
      </c>
      <c r="F42" s="191">
        <v>0.86299999999999999</v>
      </c>
      <c r="G42" s="191">
        <v>0</v>
      </c>
      <c r="H42" s="191">
        <v>0.93500000000000005</v>
      </c>
      <c r="I42" s="191">
        <v>0.86299999999999999</v>
      </c>
      <c r="J42" s="191"/>
      <c r="K42" s="191">
        <v>0.97199999999999998</v>
      </c>
      <c r="L42" s="191">
        <v>0.96299999999999997</v>
      </c>
      <c r="M42" s="192" t="s">
        <v>1535</v>
      </c>
      <c r="N42" s="191">
        <v>0.97599999999999998</v>
      </c>
      <c r="O42" s="191">
        <v>0.97599999999999998</v>
      </c>
      <c r="P42" s="191"/>
      <c r="Q42" s="191">
        <v>0.93799999999999994</v>
      </c>
      <c r="R42" s="191">
        <v>0.94899999999999995</v>
      </c>
      <c r="S42" s="192" t="s">
        <v>1535</v>
      </c>
      <c r="T42" s="191">
        <v>0.91400000000000003</v>
      </c>
      <c r="U42" s="191">
        <v>0.96499999999999997</v>
      </c>
    </row>
    <row r="43" spans="2:21" ht="15" x14ac:dyDescent="0.25">
      <c r="B43" s="96"/>
      <c r="C43" s="96" t="s">
        <v>1363</v>
      </c>
      <c r="D43" s="96"/>
      <c r="E43" s="174">
        <v>492.09</v>
      </c>
      <c r="F43" s="174">
        <v>84.83</v>
      </c>
      <c r="G43" s="174">
        <v>0.15</v>
      </c>
      <c r="H43" s="116">
        <v>292.64</v>
      </c>
      <c r="I43" s="116">
        <v>51.28</v>
      </c>
      <c r="J43" s="116"/>
      <c r="K43" s="174">
        <v>1244.55</v>
      </c>
      <c r="L43" s="174">
        <v>351.75</v>
      </c>
      <c r="M43" s="117" t="s">
        <v>1535</v>
      </c>
      <c r="N43" s="174">
        <v>614.23</v>
      </c>
      <c r="O43" s="122">
        <v>206.7</v>
      </c>
      <c r="P43" s="122"/>
      <c r="Q43" s="174">
        <v>340.85</v>
      </c>
      <c r="R43" s="174">
        <v>156.69</v>
      </c>
      <c r="S43" s="117">
        <v>0</v>
      </c>
      <c r="T43" s="174">
        <v>81.42</v>
      </c>
      <c r="U43" s="174">
        <v>86.39</v>
      </c>
    </row>
    <row r="44" spans="2:21" ht="15" x14ac:dyDescent="0.25">
      <c r="B44" s="96"/>
      <c r="C44" s="96" t="s">
        <v>1528</v>
      </c>
      <c r="D44" s="96"/>
      <c r="E44" s="174">
        <v>45</v>
      </c>
      <c r="F44" s="174"/>
      <c r="G44" s="174"/>
      <c r="H44" s="174"/>
      <c r="I44" s="174"/>
      <c r="J44" s="174"/>
      <c r="K44" s="174">
        <v>35</v>
      </c>
      <c r="L44" s="174"/>
      <c r="M44" s="174"/>
      <c r="N44" s="174"/>
      <c r="O44" s="174"/>
      <c r="P44" s="174"/>
      <c r="Q44" s="174">
        <v>21</v>
      </c>
      <c r="R44" s="174"/>
      <c r="S44" s="174"/>
      <c r="T44" s="174"/>
      <c r="U44" s="174"/>
    </row>
    <row r="45" spans="2:21" ht="15" x14ac:dyDescent="0.25">
      <c r="B45" s="96"/>
      <c r="C45" s="186" t="s">
        <v>1838</v>
      </c>
      <c r="D45" s="96"/>
      <c r="E45" s="174" t="s">
        <v>1530</v>
      </c>
      <c r="F45" s="174"/>
      <c r="G45" s="174"/>
      <c r="H45" s="174"/>
      <c r="I45" s="174"/>
      <c r="J45" s="174"/>
      <c r="K45" s="174" t="s">
        <v>1530</v>
      </c>
      <c r="L45" s="174"/>
      <c r="M45" s="174"/>
      <c r="N45" s="174"/>
      <c r="O45" s="174"/>
      <c r="P45" s="174"/>
      <c r="Q45" s="174" t="s">
        <v>1530</v>
      </c>
      <c r="R45" s="174"/>
      <c r="S45" s="174"/>
      <c r="T45" s="174"/>
      <c r="U45" s="174"/>
    </row>
    <row r="46" spans="2:21" ht="15" x14ac:dyDescent="0.25">
      <c r="B46" s="176" t="s">
        <v>1837</v>
      </c>
      <c r="C46" s="96"/>
      <c r="D46" s="96"/>
      <c r="E46" s="174"/>
      <c r="F46" s="174"/>
      <c r="G46" s="174"/>
      <c r="H46" s="174"/>
      <c r="I46" s="174"/>
      <c r="J46" s="174"/>
      <c r="K46" s="174"/>
      <c r="L46" s="174"/>
      <c r="M46" s="174"/>
      <c r="N46" s="174"/>
      <c r="O46" s="174"/>
      <c r="P46" s="174"/>
      <c r="Q46" s="174"/>
      <c r="R46" s="174"/>
      <c r="S46" s="174"/>
      <c r="T46" s="174"/>
      <c r="U46" s="174"/>
    </row>
    <row r="47" spans="2:21" ht="15" x14ac:dyDescent="0.25">
      <c r="B47" s="96"/>
      <c r="C47" s="96" t="s">
        <v>1363</v>
      </c>
      <c r="D47" s="96"/>
      <c r="E47" s="313">
        <v>8.3800000000000008</v>
      </c>
      <c r="F47" s="313"/>
      <c r="G47" s="313"/>
      <c r="H47" s="313"/>
      <c r="I47" s="313"/>
      <c r="J47" s="174"/>
      <c r="K47" s="313">
        <v>1.98</v>
      </c>
      <c r="L47" s="313"/>
      <c r="M47" s="313"/>
      <c r="N47" s="313"/>
      <c r="O47" s="313"/>
      <c r="P47" s="174"/>
      <c r="Q47" s="313">
        <v>1.32</v>
      </c>
      <c r="R47" s="313"/>
      <c r="S47" s="313"/>
      <c r="T47" s="313"/>
      <c r="U47" s="313"/>
    </row>
    <row r="48" spans="2:21" ht="15" x14ac:dyDescent="0.25">
      <c r="B48" s="96"/>
      <c r="C48" s="96" t="s">
        <v>1528</v>
      </c>
      <c r="D48" s="96"/>
      <c r="E48" s="313">
        <v>3</v>
      </c>
      <c r="F48" s="313"/>
      <c r="G48" s="313"/>
      <c r="H48" s="313"/>
      <c r="I48" s="313"/>
      <c r="J48" s="174"/>
      <c r="K48" s="313">
        <v>2</v>
      </c>
      <c r="L48" s="313"/>
      <c r="M48" s="313"/>
      <c r="N48" s="313"/>
      <c r="O48" s="313"/>
      <c r="P48" s="174"/>
      <c r="Q48" s="313">
        <v>3</v>
      </c>
      <c r="R48" s="313"/>
      <c r="S48" s="313"/>
      <c r="T48" s="313"/>
      <c r="U48" s="313"/>
    </row>
    <row r="49" spans="2:21" ht="15" x14ac:dyDescent="0.25">
      <c r="B49" s="97"/>
      <c r="C49" s="187" t="s">
        <v>1838</v>
      </c>
      <c r="D49" s="97"/>
      <c r="E49" s="283">
        <v>3.8699999999999998E-2</v>
      </c>
      <c r="F49" s="283"/>
      <c r="G49" s="283"/>
      <c r="H49" s="283"/>
      <c r="I49" s="283"/>
      <c r="J49" s="167"/>
      <c r="K49" s="283">
        <v>0.37240000000000001</v>
      </c>
      <c r="L49" s="283"/>
      <c r="M49" s="283"/>
      <c r="N49" s="283"/>
      <c r="O49" s="283"/>
      <c r="P49" s="167"/>
      <c r="Q49" s="314">
        <v>0.72499999999999998</v>
      </c>
      <c r="R49" s="314"/>
      <c r="S49" s="314"/>
      <c r="T49" s="314"/>
      <c r="U49" s="314"/>
    </row>
    <row r="50" spans="2:21" ht="15" x14ac:dyDescent="0.25">
      <c r="B50" s="194" t="s">
        <v>1845</v>
      </c>
      <c r="C50" s="132"/>
      <c r="D50" s="132"/>
      <c r="E50" s="132"/>
      <c r="F50" s="132"/>
      <c r="G50" s="132"/>
      <c r="H50" s="132"/>
      <c r="I50" s="132"/>
      <c r="J50" s="132"/>
      <c r="K50" s="132"/>
      <c r="L50" s="132"/>
      <c r="M50" s="132"/>
      <c r="N50" s="132"/>
      <c r="O50" s="132"/>
      <c r="P50" s="132"/>
      <c r="Q50" s="132"/>
      <c r="R50" s="132"/>
      <c r="S50" s="132"/>
      <c r="T50" s="132"/>
      <c r="U50" s="132"/>
    </row>
  </sheetData>
  <mergeCells count="29">
    <mergeCell ref="E49:I49"/>
    <mergeCell ref="K49:O49"/>
    <mergeCell ref="Q49:U49"/>
    <mergeCell ref="B29:C29"/>
    <mergeCell ref="B30:C30"/>
    <mergeCell ref="E47:I47"/>
    <mergeCell ref="K47:O47"/>
    <mergeCell ref="Q47:U47"/>
    <mergeCell ref="E48:I48"/>
    <mergeCell ref="K48:O48"/>
    <mergeCell ref="Q48:U48"/>
    <mergeCell ref="B28:U28"/>
    <mergeCell ref="E29:I29"/>
    <mergeCell ref="K29:O29"/>
    <mergeCell ref="Q29:U29"/>
    <mergeCell ref="Q23:U23"/>
    <mergeCell ref="Q22:U22"/>
    <mergeCell ref="Q21:U21"/>
    <mergeCell ref="E21:I21"/>
    <mergeCell ref="E22:I22"/>
    <mergeCell ref="E23:I23"/>
    <mergeCell ref="K21:O21"/>
    <mergeCell ref="K22:O22"/>
    <mergeCell ref="K23:O23"/>
    <mergeCell ref="B2:U2"/>
    <mergeCell ref="E3:I3"/>
    <mergeCell ref="K3:O3"/>
    <mergeCell ref="Q3:U3"/>
    <mergeCell ref="B3:C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28"/>
  <sheetViews>
    <sheetView workbookViewId="0">
      <pane xSplit="2" ySplit="2" topLeftCell="I69" activePane="bottomRight" state="frozen"/>
      <selection pane="topRight" activeCell="C1" sqref="C1"/>
      <selection pane="bottomLeft" activeCell="A3" sqref="A3"/>
      <selection pane="bottomRight" sqref="A1:XFD2"/>
    </sheetView>
  </sheetViews>
  <sheetFormatPr defaultRowHeight="14.25" x14ac:dyDescent="0.2"/>
  <cols>
    <col min="2" max="2" width="43.125" style="18" customWidth="1"/>
    <col min="3" max="3" width="14.125" bestFit="1" customWidth="1"/>
    <col min="4" max="4" width="13" bestFit="1" customWidth="1"/>
    <col min="5" max="5" width="11.375" style="4" hidden="1" customWidth="1"/>
    <col min="6" max="6" width="11.375" style="23" customWidth="1"/>
    <col min="7" max="7" width="0" hidden="1" customWidth="1"/>
    <col min="9" max="9" width="11.25" style="11" bestFit="1" customWidth="1"/>
    <col min="10" max="10" width="10.75" bestFit="1" customWidth="1"/>
    <col min="11" max="11" width="15.375" style="11" bestFit="1" customWidth="1"/>
    <col min="12" max="12" width="12.125" style="11" bestFit="1" customWidth="1"/>
    <col min="13" max="13" width="19.25" bestFit="1" customWidth="1"/>
    <col min="14" max="14" width="18" bestFit="1" customWidth="1"/>
    <col min="16" max="16" width="46.375" style="6" bestFit="1" customWidth="1"/>
    <col min="17" max="17" width="0" hidden="1" customWidth="1"/>
    <col min="18" max="18" width="75.375" style="6" bestFit="1" customWidth="1"/>
    <col min="19" max="19" width="75.375" style="6" hidden="1" customWidth="1"/>
    <col min="20" max="20" width="9" customWidth="1"/>
    <col min="21" max="21" width="22.625" bestFit="1" customWidth="1"/>
    <col min="22" max="22" width="16.25" bestFit="1" customWidth="1"/>
    <col min="26" max="26" width="22.625" bestFit="1" customWidth="1"/>
    <col min="27" max="27" width="18.375" bestFit="1" customWidth="1"/>
    <col min="31" max="31" width="12.25" bestFit="1" customWidth="1"/>
  </cols>
  <sheetData>
    <row r="1" spans="1:35" s="13" customFormat="1" x14ac:dyDescent="0.2">
      <c r="B1" s="16" t="s">
        <v>0</v>
      </c>
      <c r="C1" s="13" t="s">
        <v>15</v>
      </c>
      <c r="D1" s="13" t="s">
        <v>21</v>
      </c>
      <c r="E1" s="14" t="s">
        <v>10</v>
      </c>
      <c r="F1" s="21" t="s">
        <v>1154</v>
      </c>
      <c r="G1" s="13" t="s">
        <v>13</v>
      </c>
      <c r="H1" s="13" t="s">
        <v>1143</v>
      </c>
      <c r="I1" s="15" t="s">
        <v>11</v>
      </c>
      <c r="J1" s="13" t="s">
        <v>14</v>
      </c>
      <c r="K1" s="11" t="s">
        <v>721</v>
      </c>
      <c r="L1" s="15"/>
      <c r="N1" s="13" t="s">
        <v>4</v>
      </c>
      <c r="P1" s="12" t="s">
        <v>9</v>
      </c>
      <c r="Q1" s="13" t="s">
        <v>8</v>
      </c>
      <c r="R1" s="12" t="s">
        <v>3</v>
      </c>
      <c r="S1" s="12" t="s">
        <v>1225</v>
      </c>
      <c r="T1" s="13" t="s">
        <v>1</v>
      </c>
      <c r="Y1" s="13" t="s">
        <v>2</v>
      </c>
      <c r="AD1" s="13" t="s">
        <v>16</v>
      </c>
      <c r="AE1" s="13" t="s">
        <v>17</v>
      </c>
      <c r="AF1" s="13" t="s">
        <v>19</v>
      </c>
      <c r="AG1" s="13" t="s">
        <v>18</v>
      </c>
      <c r="AH1" s="13" t="s">
        <v>81</v>
      </c>
      <c r="AI1" s="13" t="s">
        <v>52</v>
      </c>
    </row>
    <row r="2" spans="1:35" s="1" customFormat="1" x14ac:dyDescent="0.2">
      <c r="B2" s="17"/>
      <c r="E2" s="3"/>
      <c r="F2" s="22"/>
      <c r="I2" s="10"/>
      <c r="K2" s="11" t="s">
        <v>722</v>
      </c>
      <c r="L2" s="10" t="s">
        <v>42</v>
      </c>
      <c r="M2" s="1" t="s">
        <v>12</v>
      </c>
      <c r="N2" s="1" t="s">
        <v>7</v>
      </c>
      <c r="O2" s="1" t="s">
        <v>30</v>
      </c>
      <c r="P2" s="5"/>
      <c r="R2" s="5"/>
      <c r="S2" s="5"/>
      <c r="T2" s="1" t="s">
        <v>5</v>
      </c>
      <c r="U2" s="1" t="s">
        <v>29</v>
      </c>
      <c r="V2" s="1" t="s">
        <v>75</v>
      </c>
      <c r="W2" s="1" t="s">
        <v>6</v>
      </c>
      <c r="X2" s="1" t="s">
        <v>77</v>
      </c>
      <c r="Y2" s="1" t="s">
        <v>5</v>
      </c>
      <c r="Z2" s="1" t="s">
        <v>29</v>
      </c>
      <c r="AA2" s="1" t="s">
        <v>75</v>
      </c>
      <c r="AB2" s="1" t="s">
        <v>6</v>
      </c>
      <c r="AC2" s="1" t="s">
        <v>77</v>
      </c>
    </row>
    <row r="3" spans="1:35" ht="28.5" x14ac:dyDescent="0.2">
      <c r="A3">
        <v>1</v>
      </c>
      <c r="B3" s="20" t="s">
        <v>857</v>
      </c>
      <c r="C3" t="s">
        <v>858</v>
      </c>
      <c r="D3" t="s">
        <v>317</v>
      </c>
      <c r="E3" s="4">
        <v>41275</v>
      </c>
      <c r="F3" s="23">
        <v>2013</v>
      </c>
      <c r="G3" t="s">
        <v>318</v>
      </c>
      <c r="H3" t="s">
        <v>744</v>
      </c>
      <c r="I3" s="11" t="s">
        <v>182</v>
      </c>
      <c r="M3" t="s">
        <v>320</v>
      </c>
      <c r="N3" t="s">
        <v>319</v>
      </c>
      <c r="P3" s="6" t="s">
        <v>1229</v>
      </c>
      <c r="R3" s="6" t="s">
        <v>1175</v>
      </c>
    </row>
    <row r="4" spans="1:35" x14ac:dyDescent="0.2">
      <c r="A4">
        <v>1</v>
      </c>
      <c r="B4" s="18" t="s">
        <v>908</v>
      </c>
      <c r="C4" t="s">
        <v>909</v>
      </c>
      <c r="D4" t="s">
        <v>224</v>
      </c>
      <c r="E4" s="4">
        <v>42156</v>
      </c>
      <c r="F4" s="23">
        <v>2015</v>
      </c>
      <c r="G4" t="s">
        <v>225</v>
      </c>
      <c r="H4" t="s">
        <v>225</v>
      </c>
      <c r="I4" s="11" t="s">
        <v>226</v>
      </c>
      <c r="J4" t="s">
        <v>227</v>
      </c>
      <c r="L4" s="11" t="s">
        <v>230</v>
      </c>
      <c r="M4" t="s">
        <v>195</v>
      </c>
      <c r="N4" t="s">
        <v>78</v>
      </c>
      <c r="O4" t="s">
        <v>41</v>
      </c>
      <c r="P4" s="6" t="s">
        <v>1229</v>
      </c>
      <c r="R4" s="6" t="s">
        <v>176</v>
      </c>
      <c r="S4" s="6" t="s">
        <v>176</v>
      </c>
    </row>
    <row r="5" spans="1:35" ht="28.5" x14ac:dyDescent="0.2">
      <c r="A5">
        <v>1</v>
      </c>
      <c r="B5" s="18" t="s">
        <v>944</v>
      </c>
      <c r="C5" t="s">
        <v>945</v>
      </c>
      <c r="D5" t="s">
        <v>451</v>
      </c>
      <c r="E5" s="4">
        <v>42156</v>
      </c>
      <c r="F5" s="23">
        <v>2015</v>
      </c>
      <c r="G5" t="s">
        <v>452</v>
      </c>
      <c r="H5" t="s">
        <v>335</v>
      </c>
      <c r="I5" s="11" t="s">
        <v>254</v>
      </c>
      <c r="J5" t="s">
        <v>454</v>
      </c>
      <c r="L5" s="11" t="s">
        <v>455</v>
      </c>
      <c r="N5" t="s">
        <v>456</v>
      </c>
      <c r="O5" t="s">
        <v>41</v>
      </c>
      <c r="P5" s="6" t="s">
        <v>1229</v>
      </c>
      <c r="R5" s="6" t="s">
        <v>1188</v>
      </c>
    </row>
    <row r="6" spans="1:35" x14ac:dyDescent="0.2">
      <c r="A6">
        <v>1</v>
      </c>
      <c r="B6" s="18" t="s">
        <v>1140</v>
      </c>
      <c r="C6" t="s">
        <v>1020</v>
      </c>
      <c r="D6" t="s">
        <v>444</v>
      </c>
      <c r="E6" s="4">
        <v>42248</v>
      </c>
      <c r="F6" s="23">
        <v>2015</v>
      </c>
      <c r="G6" t="s">
        <v>214</v>
      </c>
      <c r="H6" t="s">
        <v>214</v>
      </c>
      <c r="I6" s="11" t="s">
        <v>599</v>
      </c>
      <c r="J6" t="s">
        <v>600</v>
      </c>
      <c r="L6" s="11" t="s">
        <v>601</v>
      </c>
      <c r="M6" t="s">
        <v>602</v>
      </c>
      <c r="N6" t="s">
        <v>78</v>
      </c>
      <c r="O6" t="s">
        <v>41</v>
      </c>
      <c r="P6" s="6" t="s">
        <v>1229</v>
      </c>
      <c r="R6" s="6" t="s">
        <v>1199</v>
      </c>
    </row>
    <row r="7" spans="1:35" ht="28.5" x14ac:dyDescent="0.2">
      <c r="A7">
        <v>1</v>
      </c>
      <c r="B7" s="18" t="s">
        <v>1064</v>
      </c>
      <c r="C7" t="s">
        <v>1065</v>
      </c>
      <c r="D7" t="s">
        <v>55</v>
      </c>
      <c r="E7" s="4">
        <v>41487</v>
      </c>
      <c r="F7" s="23">
        <v>2013</v>
      </c>
      <c r="G7" t="s">
        <v>37</v>
      </c>
      <c r="H7" t="s">
        <v>37</v>
      </c>
      <c r="I7" s="11" t="s">
        <v>40</v>
      </c>
      <c r="J7" t="s">
        <v>57</v>
      </c>
      <c r="N7" t="s">
        <v>78</v>
      </c>
      <c r="O7" t="s">
        <v>41</v>
      </c>
      <c r="P7" s="6" t="s">
        <v>1229</v>
      </c>
      <c r="R7" s="6" t="s">
        <v>1227</v>
      </c>
      <c r="T7">
        <v>32</v>
      </c>
      <c r="Y7">
        <v>28</v>
      </c>
    </row>
    <row r="8" spans="1:35" x14ac:dyDescent="0.2">
      <c r="A8">
        <v>1</v>
      </c>
      <c r="B8" s="18" t="s">
        <v>994</v>
      </c>
      <c r="C8" t="s">
        <v>995</v>
      </c>
      <c r="D8" t="s">
        <v>470</v>
      </c>
      <c r="E8" s="4">
        <v>41000</v>
      </c>
      <c r="F8" s="23">
        <v>2012</v>
      </c>
      <c r="G8" t="s">
        <v>245</v>
      </c>
      <c r="H8" t="s">
        <v>245</v>
      </c>
      <c r="I8" s="11" t="s">
        <v>472</v>
      </c>
      <c r="J8" t="s">
        <v>473</v>
      </c>
      <c r="M8" t="s">
        <v>474</v>
      </c>
      <c r="N8" t="s">
        <v>456</v>
      </c>
      <c r="O8" t="s">
        <v>41</v>
      </c>
      <c r="P8" s="6" t="s">
        <v>1229</v>
      </c>
      <c r="R8" s="6" t="s">
        <v>1190</v>
      </c>
    </row>
    <row r="9" spans="1:35" x14ac:dyDescent="0.2">
      <c r="A9">
        <v>1</v>
      </c>
      <c r="B9" s="18" t="s">
        <v>896</v>
      </c>
      <c r="C9" t="s">
        <v>897</v>
      </c>
      <c r="D9" t="s">
        <v>418</v>
      </c>
      <c r="E9" s="4">
        <v>40756</v>
      </c>
      <c r="F9" s="23">
        <v>2011</v>
      </c>
      <c r="G9" t="s">
        <v>413</v>
      </c>
      <c r="H9" t="s">
        <v>413</v>
      </c>
      <c r="I9" s="11" t="s">
        <v>414</v>
      </c>
      <c r="J9">
        <v>73.5</v>
      </c>
      <c r="K9" s="11" t="s">
        <v>736</v>
      </c>
      <c r="M9" t="s">
        <v>415</v>
      </c>
      <c r="N9" t="s">
        <v>78</v>
      </c>
      <c r="O9" t="s">
        <v>41</v>
      </c>
      <c r="P9" s="6" t="s">
        <v>1229</v>
      </c>
      <c r="R9" s="6" t="s">
        <v>1185</v>
      </c>
    </row>
    <row r="10" spans="1:35" ht="28.5" x14ac:dyDescent="0.2">
      <c r="A10">
        <v>1</v>
      </c>
      <c r="B10" s="18" t="s">
        <v>873</v>
      </c>
      <c r="C10" t="s">
        <v>874</v>
      </c>
      <c r="D10" t="s">
        <v>334</v>
      </c>
      <c r="E10" s="4">
        <v>40238</v>
      </c>
      <c r="F10" s="23">
        <v>2010</v>
      </c>
      <c r="G10" t="s">
        <v>377</v>
      </c>
      <c r="H10" t="s">
        <v>430</v>
      </c>
      <c r="I10" s="11" t="s">
        <v>378</v>
      </c>
      <c r="J10" t="s">
        <v>379</v>
      </c>
      <c r="M10" t="s">
        <v>380</v>
      </c>
      <c r="N10" t="s">
        <v>78</v>
      </c>
      <c r="O10" t="s">
        <v>41</v>
      </c>
      <c r="P10" s="6" t="s">
        <v>1229</v>
      </c>
      <c r="R10" s="6" t="s">
        <v>1181</v>
      </c>
      <c r="S10" s="6" t="s">
        <v>1156</v>
      </c>
    </row>
    <row r="11" spans="1:35" x14ac:dyDescent="0.2">
      <c r="A11">
        <v>1</v>
      </c>
      <c r="B11" s="18" t="s">
        <v>869</v>
      </c>
      <c r="C11" t="s">
        <v>870</v>
      </c>
      <c r="D11" t="s">
        <v>470</v>
      </c>
      <c r="E11" s="4">
        <v>41487</v>
      </c>
      <c r="F11" s="23">
        <v>2013</v>
      </c>
      <c r="G11" t="s">
        <v>750</v>
      </c>
      <c r="H11" t="s">
        <v>430</v>
      </c>
      <c r="I11" s="11" t="s">
        <v>254</v>
      </c>
      <c r="J11" t="s">
        <v>751</v>
      </c>
      <c r="L11" s="11" t="s">
        <v>752</v>
      </c>
      <c r="M11" s="11" t="s">
        <v>753</v>
      </c>
      <c r="N11" s="11" t="s">
        <v>456</v>
      </c>
      <c r="O11" s="11" t="s">
        <v>41</v>
      </c>
      <c r="P11" s="6" t="s">
        <v>1229</v>
      </c>
      <c r="R11" s="6" t="s">
        <v>1187</v>
      </c>
    </row>
    <row r="12" spans="1:35" x14ac:dyDescent="0.2">
      <c r="A12">
        <v>1</v>
      </c>
      <c r="B12" s="18" t="s">
        <v>898</v>
      </c>
      <c r="C12" t="s">
        <v>899</v>
      </c>
      <c r="D12" t="s">
        <v>560</v>
      </c>
      <c r="E12" s="4">
        <v>41913</v>
      </c>
      <c r="F12" s="23">
        <v>2014</v>
      </c>
      <c r="G12" t="s">
        <v>561</v>
      </c>
      <c r="H12" t="s">
        <v>413</v>
      </c>
      <c r="I12" s="11" t="s">
        <v>460</v>
      </c>
      <c r="J12" t="s">
        <v>562</v>
      </c>
      <c r="M12" t="s">
        <v>563</v>
      </c>
      <c r="N12" t="s">
        <v>456</v>
      </c>
      <c r="O12" t="s">
        <v>41</v>
      </c>
      <c r="P12" s="6" t="s">
        <v>1229</v>
      </c>
      <c r="R12" s="6" t="s">
        <v>1198</v>
      </c>
    </row>
    <row r="13" spans="1:35" x14ac:dyDescent="0.2">
      <c r="A13">
        <v>1</v>
      </c>
      <c r="B13" s="20" t="s">
        <v>1070</v>
      </c>
      <c r="C13" t="s">
        <v>1071</v>
      </c>
      <c r="D13" t="s">
        <v>464</v>
      </c>
      <c r="E13" s="4">
        <v>40330</v>
      </c>
      <c r="F13" s="23">
        <v>2010</v>
      </c>
      <c r="G13" t="s">
        <v>465</v>
      </c>
      <c r="H13" t="s">
        <v>1151</v>
      </c>
      <c r="I13" s="11" t="s">
        <v>466</v>
      </c>
      <c r="J13" t="s">
        <v>467</v>
      </c>
      <c r="N13" t="s">
        <v>456</v>
      </c>
      <c r="O13" t="s">
        <v>41</v>
      </c>
      <c r="P13" s="6" t="s">
        <v>1238</v>
      </c>
      <c r="R13" s="6" t="s">
        <v>1218</v>
      </c>
      <c r="AI13" t="s">
        <v>468</v>
      </c>
    </row>
    <row r="14" spans="1:35" x14ac:dyDescent="0.2">
      <c r="A14">
        <v>1</v>
      </c>
      <c r="B14" s="18" t="s">
        <v>1023</v>
      </c>
      <c r="C14" t="s">
        <v>1024</v>
      </c>
      <c r="D14" t="s">
        <v>540</v>
      </c>
      <c r="E14" s="4">
        <v>40544</v>
      </c>
      <c r="F14" s="23">
        <v>2011</v>
      </c>
      <c r="G14" t="s">
        <v>541</v>
      </c>
      <c r="H14" t="s">
        <v>541</v>
      </c>
      <c r="I14" s="11" t="s">
        <v>542</v>
      </c>
      <c r="J14" t="s">
        <v>543</v>
      </c>
      <c r="M14" t="s">
        <v>544</v>
      </c>
      <c r="N14" t="s">
        <v>78</v>
      </c>
      <c r="O14" t="s">
        <v>41</v>
      </c>
      <c r="P14" s="6" t="s">
        <v>1237</v>
      </c>
      <c r="R14" s="6" t="s">
        <v>1195</v>
      </c>
    </row>
    <row r="15" spans="1:35" x14ac:dyDescent="0.2">
      <c r="A15">
        <v>1</v>
      </c>
      <c r="B15" s="18" t="s">
        <v>1016</v>
      </c>
      <c r="C15" t="s">
        <v>1017</v>
      </c>
      <c r="D15" t="s">
        <v>260</v>
      </c>
      <c r="E15" s="4">
        <v>42125</v>
      </c>
      <c r="F15" s="23">
        <v>2015</v>
      </c>
      <c r="G15" t="s">
        <v>38</v>
      </c>
      <c r="H15" t="s">
        <v>38</v>
      </c>
      <c r="I15" s="11" t="s">
        <v>254</v>
      </c>
      <c r="J15" t="s">
        <v>262</v>
      </c>
      <c r="M15" t="s">
        <v>263</v>
      </c>
      <c r="N15" t="s">
        <v>78</v>
      </c>
      <c r="O15" t="s">
        <v>41</v>
      </c>
      <c r="P15" s="6" t="s">
        <v>1232</v>
      </c>
      <c r="R15" s="6" t="s">
        <v>1175</v>
      </c>
    </row>
    <row r="16" spans="1:35" x14ac:dyDescent="0.2">
      <c r="A16">
        <v>1</v>
      </c>
      <c r="B16" s="18" t="s">
        <v>996</v>
      </c>
      <c r="C16" t="s">
        <v>997</v>
      </c>
      <c r="D16" t="s">
        <v>244</v>
      </c>
      <c r="E16" s="4">
        <v>41791</v>
      </c>
      <c r="F16" s="23">
        <v>2014</v>
      </c>
      <c r="G16" t="s">
        <v>245</v>
      </c>
      <c r="H16" t="s">
        <v>245</v>
      </c>
      <c r="I16" s="11" t="s">
        <v>246</v>
      </c>
      <c r="J16" t="s">
        <v>247</v>
      </c>
      <c r="L16" s="11" t="s">
        <v>248</v>
      </c>
      <c r="M16" t="s">
        <v>250</v>
      </c>
      <c r="N16" t="s">
        <v>78</v>
      </c>
      <c r="O16" t="s">
        <v>41</v>
      </c>
      <c r="P16" s="6" t="s">
        <v>1232</v>
      </c>
      <c r="R16" s="6" t="s">
        <v>1173</v>
      </c>
      <c r="S16" s="6" t="s">
        <v>249</v>
      </c>
      <c r="T16">
        <v>69</v>
      </c>
      <c r="Y16">
        <v>69</v>
      </c>
    </row>
    <row r="17" spans="1:27" ht="28.5" x14ac:dyDescent="0.2">
      <c r="A17">
        <v>1</v>
      </c>
      <c r="B17" s="18" t="s">
        <v>932</v>
      </c>
      <c r="C17" t="s">
        <v>931</v>
      </c>
      <c r="D17" t="s">
        <v>572</v>
      </c>
      <c r="E17" s="4">
        <v>41760</v>
      </c>
      <c r="F17" s="23">
        <v>2014</v>
      </c>
      <c r="G17" t="s">
        <v>510</v>
      </c>
      <c r="H17" t="s">
        <v>510</v>
      </c>
      <c r="I17" s="11" t="s">
        <v>578</v>
      </c>
      <c r="J17" s="11" t="s">
        <v>577</v>
      </c>
      <c r="N17" t="s">
        <v>78</v>
      </c>
      <c r="O17" t="s">
        <v>41</v>
      </c>
      <c r="P17" s="6" t="s">
        <v>1232</v>
      </c>
      <c r="R17" s="6" t="s">
        <v>1197</v>
      </c>
    </row>
    <row r="18" spans="1:27" x14ac:dyDescent="0.2">
      <c r="A18">
        <v>1</v>
      </c>
      <c r="B18" s="18" t="s">
        <v>912</v>
      </c>
      <c r="C18" t="s">
        <v>913</v>
      </c>
      <c r="D18" t="s">
        <v>305</v>
      </c>
      <c r="E18" s="4">
        <v>42522</v>
      </c>
      <c r="F18" s="23">
        <v>2016</v>
      </c>
      <c r="G18" t="s">
        <v>37</v>
      </c>
      <c r="H18" t="s">
        <v>37</v>
      </c>
      <c r="I18" s="11" t="s">
        <v>307</v>
      </c>
      <c r="J18" t="s">
        <v>308</v>
      </c>
      <c r="M18" t="s">
        <v>141</v>
      </c>
      <c r="N18" t="s">
        <v>78</v>
      </c>
      <c r="O18" t="s">
        <v>41</v>
      </c>
      <c r="P18" s="6" t="s">
        <v>1236</v>
      </c>
      <c r="R18" s="6" t="s">
        <v>1178</v>
      </c>
      <c r="S18" s="6" t="s">
        <v>309</v>
      </c>
    </row>
    <row r="19" spans="1:27" x14ac:dyDescent="0.2">
      <c r="A19">
        <v>1</v>
      </c>
      <c r="B19" s="18" t="s">
        <v>1084</v>
      </c>
      <c r="C19" t="s">
        <v>1085</v>
      </c>
      <c r="D19" t="s">
        <v>810</v>
      </c>
      <c r="E19" s="4">
        <v>42278</v>
      </c>
      <c r="F19" s="23">
        <v>2015</v>
      </c>
      <c r="G19" t="s">
        <v>811</v>
      </c>
      <c r="H19" t="s">
        <v>1153</v>
      </c>
      <c r="I19" s="11" t="s">
        <v>812</v>
      </c>
      <c r="J19">
        <v>70</v>
      </c>
      <c r="M19" t="s">
        <v>813</v>
      </c>
      <c r="N19" t="s">
        <v>78</v>
      </c>
      <c r="O19" t="s">
        <v>41</v>
      </c>
      <c r="P19" s="6" t="s">
        <v>1234</v>
      </c>
      <c r="R19" s="6" t="s">
        <v>1224</v>
      </c>
    </row>
    <row r="20" spans="1:27" x14ac:dyDescent="0.2">
      <c r="A20">
        <v>1</v>
      </c>
      <c r="B20" s="18" t="s">
        <v>1050</v>
      </c>
      <c r="C20" t="s">
        <v>1051</v>
      </c>
      <c r="D20" t="s">
        <v>369</v>
      </c>
      <c r="E20" s="4">
        <v>42005</v>
      </c>
      <c r="F20" s="23">
        <v>2015</v>
      </c>
      <c r="G20" t="s">
        <v>370</v>
      </c>
      <c r="H20" t="s">
        <v>1150</v>
      </c>
      <c r="I20" s="11" t="s">
        <v>371</v>
      </c>
      <c r="J20" t="s">
        <v>372</v>
      </c>
      <c r="M20" t="s">
        <v>366</v>
      </c>
      <c r="N20" t="s">
        <v>78</v>
      </c>
      <c r="O20" t="s">
        <v>373</v>
      </c>
      <c r="P20" s="6" t="s">
        <v>1232</v>
      </c>
      <c r="R20" s="6" t="s">
        <v>1181</v>
      </c>
    </row>
    <row r="21" spans="1:27" ht="28.5" x14ac:dyDescent="0.2">
      <c r="A21">
        <v>1</v>
      </c>
      <c r="B21" s="18" t="s">
        <v>1048</v>
      </c>
      <c r="C21" t="s">
        <v>1049</v>
      </c>
      <c r="D21" t="s">
        <v>362</v>
      </c>
      <c r="E21" s="4">
        <v>41609</v>
      </c>
      <c r="F21" s="23">
        <v>2013</v>
      </c>
      <c r="G21" t="s">
        <v>363</v>
      </c>
      <c r="H21" t="s">
        <v>1150</v>
      </c>
      <c r="I21" s="11" t="s">
        <v>350</v>
      </c>
      <c r="J21" t="s">
        <v>364</v>
      </c>
      <c r="M21" t="s">
        <v>366</v>
      </c>
      <c r="N21" t="s">
        <v>78</v>
      </c>
      <c r="O21" t="s">
        <v>41</v>
      </c>
      <c r="P21" s="6" t="s">
        <v>1232</v>
      </c>
      <c r="R21" s="6" t="s">
        <v>1183</v>
      </c>
      <c r="S21" s="6" t="s">
        <v>367</v>
      </c>
    </row>
    <row r="22" spans="1:27" x14ac:dyDescent="0.2">
      <c r="A22">
        <v>1</v>
      </c>
      <c r="B22" s="18" t="s">
        <v>1076</v>
      </c>
      <c r="C22" t="s">
        <v>1077</v>
      </c>
      <c r="D22" t="s">
        <v>287</v>
      </c>
      <c r="E22" s="4">
        <v>41699</v>
      </c>
      <c r="F22" s="23">
        <v>2014</v>
      </c>
      <c r="G22" t="s">
        <v>288</v>
      </c>
      <c r="H22" t="s">
        <v>1152</v>
      </c>
      <c r="I22" s="11" t="s">
        <v>254</v>
      </c>
      <c r="J22" t="s">
        <v>173</v>
      </c>
      <c r="N22" t="s">
        <v>78</v>
      </c>
      <c r="O22" t="s">
        <v>41</v>
      </c>
      <c r="P22" s="6" t="s">
        <v>1234</v>
      </c>
      <c r="R22" s="6" t="s">
        <v>1175</v>
      </c>
    </row>
    <row r="23" spans="1:27" x14ac:dyDescent="0.2">
      <c r="A23">
        <v>1</v>
      </c>
      <c r="B23" s="18" t="s">
        <v>882</v>
      </c>
      <c r="C23" t="s">
        <v>883</v>
      </c>
      <c r="D23" t="s">
        <v>424</v>
      </c>
      <c r="E23" s="4">
        <v>41426</v>
      </c>
      <c r="F23" s="23">
        <v>2013</v>
      </c>
      <c r="G23" t="s">
        <v>425</v>
      </c>
      <c r="H23" t="s">
        <v>430</v>
      </c>
      <c r="I23" s="11" t="s">
        <v>426</v>
      </c>
      <c r="J23">
        <v>71</v>
      </c>
      <c r="L23" s="11" t="s">
        <v>428</v>
      </c>
      <c r="M23" t="s">
        <v>427</v>
      </c>
      <c r="N23" t="s">
        <v>78</v>
      </c>
      <c r="O23" t="s">
        <v>31</v>
      </c>
      <c r="P23" s="6" t="s">
        <v>1229</v>
      </c>
      <c r="R23" s="6" t="s">
        <v>1186</v>
      </c>
    </row>
    <row r="24" spans="1:27" x14ac:dyDescent="0.2">
      <c r="A24">
        <v>1</v>
      </c>
      <c r="B24" s="18" t="s">
        <v>988</v>
      </c>
      <c r="C24" t="s">
        <v>989</v>
      </c>
      <c r="D24" t="s">
        <v>584</v>
      </c>
      <c r="E24" s="4">
        <v>40817</v>
      </c>
      <c r="F24" s="23">
        <v>2011</v>
      </c>
      <c r="G24" t="s">
        <v>585</v>
      </c>
      <c r="H24" t="s">
        <v>585</v>
      </c>
      <c r="I24" s="11" t="s">
        <v>586</v>
      </c>
      <c r="J24" t="s">
        <v>587</v>
      </c>
      <c r="L24" s="11" t="s">
        <v>588</v>
      </c>
      <c r="M24" t="s">
        <v>589</v>
      </c>
      <c r="N24" t="s">
        <v>78</v>
      </c>
      <c r="O24" t="s">
        <v>31</v>
      </c>
      <c r="P24" s="6" t="s">
        <v>1229</v>
      </c>
      <c r="R24" s="6" t="s">
        <v>1199</v>
      </c>
    </row>
    <row r="25" spans="1:27" x14ac:dyDescent="0.2">
      <c r="A25">
        <v>1</v>
      </c>
      <c r="B25" s="18" t="s">
        <v>1137</v>
      </c>
      <c r="C25" t="s">
        <v>1138</v>
      </c>
      <c r="D25" t="s">
        <v>567</v>
      </c>
      <c r="E25" s="4">
        <v>40299</v>
      </c>
      <c r="F25" s="23">
        <v>2010</v>
      </c>
      <c r="G25" t="s">
        <v>605</v>
      </c>
      <c r="H25" t="s">
        <v>430</v>
      </c>
      <c r="I25" s="11" t="s">
        <v>606</v>
      </c>
      <c r="L25" s="11" t="s">
        <v>607</v>
      </c>
      <c r="M25" t="s">
        <v>602</v>
      </c>
      <c r="N25" t="s">
        <v>78</v>
      </c>
      <c r="O25" t="s">
        <v>31</v>
      </c>
      <c r="P25" s="6" t="s">
        <v>1229</v>
      </c>
      <c r="R25" s="6" t="s">
        <v>1158</v>
      </c>
      <c r="S25" s="6" t="s">
        <v>1158</v>
      </c>
    </row>
    <row r="26" spans="1:27" x14ac:dyDescent="0.2">
      <c r="A26">
        <v>1</v>
      </c>
      <c r="B26" s="18" t="s">
        <v>1009</v>
      </c>
      <c r="C26" t="s">
        <v>1010</v>
      </c>
      <c r="D26" t="s">
        <v>128</v>
      </c>
      <c r="E26" s="4">
        <v>40909</v>
      </c>
      <c r="F26" s="23">
        <v>2012</v>
      </c>
      <c r="G26" t="s">
        <v>118</v>
      </c>
      <c r="H26" t="s">
        <v>341</v>
      </c>
      <c r="I26" s="11" t="s">
        <v>504</v>
      </c>
      <c r="J26" t="s">
        <v>120</v>
      </c>
      <c r="L26" s="11" t="s">
        <v>506</v>
      </c>
      <c r="M26" t="s">
        <v>507</v>
      </c>
      <c r="N26" t="s">
        <v>78</v>
      </c>
      <c r="O26" t="s">
        <v>31</v>
      </c>
      <c r="P26" s="6" t="s">
        <v>1229</v>
      </c>
      <c r="R26" s="6" t="s">
        <v>1175</v>
      </c>
    </row>
    <row r="27" spans="1:27" x14ac:dyDescent="0.2">
      <c r="A27">
        <v>1</v>
      </c>
      <c r="B27" s="18" t="s">
        <v>928</v>
      </c>
      <c r="C27" t="s">
        <v>929</v>
      </c>
      <c r="D27" t="s">
        <v>509</v>
      </c>
      <c r="E27" s="4">
        <v>41334</v>
      </c>
      <c r="F27" s="23">
        <v>2013</v>
      </c>
      <c r="G27" t="s">
        <v>510</v>
      </c>
      <c r="H27" t="s">
        <v>510</v>
      </c>
      <c r="I27" s="11" t="s">
        <v>504</v>
      </c>
      <c r="J27" t="s">
        <v>511</v>
      </c>
      <c r="M27" t="s">
        <v>512</v>
      </c>
      <c r="N27" t="s">
        <v>78</v>
      </c>
      <c r="O27" t="s">
        <v>31</v>
      </c>
      <c r="P27" s="6" t="s">
        <v>1229</v>
      </c>
      <c r="R27" s="6" t="s">
        <v>1175</v>
      </c>
    </row>
    <row r="28" spans="1:27" x14ac:dyDescent="0.2">
      <c r="A28">
        <v>1</v>
      </c>
      <c r="B28" s="18" t="s">
        <v>968</v>
      </c>
      <c r="C28" t="s">
        <v>969</v>
      </c>
      <c r="D28" t="s">
        <v>199</v>
      </c>
      <c r="E28" s="4">
        <v>42095</v>
      </c>
      <c r="F28" s="23">
        <v>2015</v>
      </c>
      <c r="G28" t="s">
        <v>200</v>
      </c>
      <c r="H28" t="s">
        <v>383</v>
      </c>
      <c r="I28" s="11" t="s">
        <v>202</v>
      </c>
      <c r="J28" t="s">
        <v>201</v>
      </c>
      <c r="M28" t="s">
        <v>74</v>
      </c>
      <c r="N28" t="s">
        <v>78</v>
      </c>
      <c r="O28" t="s">
        <v>31</v>
      </c>
      <c r="P28" s="6" t="s">
        <v>1229</v>
      </c>
      <c r="R28" s="6" t="s">
        <v>1170</v>
      </c>
    </row>
    <row r="29" spans="1:27" x14ac:dyDescent="0.2">
      <c r="A29">
        <v>1</v>
      </c>
      <c r="B29" s="18" t="s">
        <v>894</v>
      </c>
      <c r="C29" t="s">
        <v>895</v>
      </c>
      <c r="D29" t="s">
        <v>348</v>
      </c>
      <c r="E29" s="4">
        <v>41730</v>
      </c>
      <c r="F29" s="23">
        <v>2014</v>
      </c>
      <c r="G29" t="s">
        <v>349</v>
      </c>
      <c r="H29" t="s">
        <v>349</v>
      </c>
      <c r="I29" s="11" t="s">
        <v>350</v>
      </c>
      <c r="J29" t="s">
        <v>351</v>
      </c>
      <c r="M29" t="s">
        <v>353</v>
      </c>
      <c r="N29" t="s">
        <v>78</v>
      </c>
      <c r="O29" t="s">
        <v>31</v>
      </c>
      <c r="P29" s="6" t="s">
        <v>1229</v>
      </c>
      <c r="R29" s="6" t="s">
        <v>1180</v>
      </c>
      <c r="S29" s="6" t="s">
        <v>352</v>
      </c>
    </row>
    <row r="30" spans="1:27" ht="28.5" x14ac:dyDescent="0.2">
      <c r="A30">
        <v>1</v>
      </c>
      <c r="B30" s="18" t="s">
        <v>975</v>
      </c>
      <c r="C30" t="s">
        <v>976</v>
      </c>
      <c r="D30" t="s">
        <v>444</v>
      </c>
      <c r="E30" s="4">
        <v>41275</v>
      </c>
      <c r="F30" s="23">
        <v>2013</v>
      </c>
      <c r="G30" t="s">
        <v>445</v>
      </c>
      <c r="H30" t="s">
        <v>445</v>
      </c>
      <c r="I30" s="11" t="s">
        <v>307</v>
      </c>
      <c r="J30" t="s">
        <v>447</v>
      </c>
      <c r="L30" s="11" t="s">
        <v>448</v>
      </c>
      <c r="M30" t="s">
        <v>74</v>
      </c>
      <c r="N30" t="s">
        <v>78</v>
      </c>
      <c r="O30" t="s">
        <v>31</v>
      </c>
      <c r="P30" s="6" t="s">
        <v>1229</v>
      </c>
      <c r="R30" s="6" t="s">
        <v>1189</v>
      </c>
    </row>
    <row r="31" spans="1:27" x14ac:dyDescent="0.2">
      <c r="A31">
        <v>1</v>
      </c>
      <c r="B31" s="18" t="s">
        <v>904</v>
      </c>
      <c r="C31" t="s">
        <v>905</v>
      </c>
      <c r="D31" t="s">
        <v>528</v>
      </c>
      <c r="E31" s="4">
        <v>41609</v>
      </c>
      <c r="F31" s="23">
        <v>2013</v>
      </c>
      <c r="G31" t="s">
        <v>529</v>
      </c>
      <c r="H31" t="s">
        <v>1146</v>
      </c>
      <c r="I31" s="11" t="s">
        <v>530</v>
      </c>
      <c r="J31" t="s">
        <v>531</v>
      </c>
      <c r="M31" t="s">
        <v>532</v>
      </c>
      <c r="N31" t="s">
        <v>78</v>
      </c>
      <c r="O31" t="s">
        <v>31</v>
      </c>
      <c r="P31" s="6" t="s">
        <v>1229</v>
      </c>
      <c r="R31" s="6" t="s">
        <v>1189</v>
      </c>
    </row>
    <row r="32" spans="1:27" ht="28.5" x14ac:dyDescent="0.2">
      <c r="A32">
        <v>1</v>
      </c>
      <c r="B32" s="18" t="s">
        <v>1033</v>
      </c>
      <c r="C32" t="s">
        <v>1034</v>
      </c>
      <c r="D32" t="s">
        <v>90</v>
      </c>
      <c r="E32" s="4">
        <v>42095</v>
      </c>
      <c r="F32" s="23">
        <v>2015</v>
      </c>
      <c r="G32" t="s">
        <v>95</v>
      </c>
      <c r="H32" t="s">
        <v>541</v>
      </c>
      <c r="I32" s="11" t="s">
        <v>98</v>
      </c>
      <c r="J32" t="s">
        <v>96</v>
      </c>
      <c r="M32" t="s">
        <v>99</v>
      </c>
      <c r="N32" t="s">
        <v>78</v>
      </c>
      <c r="O32" t="s">
        <v>31</v>
      </c>
      <c r="P32" s="6" t="s">
        <v>1229</v>
      </c>
      <c r="R32" s="6" t="s">
        <v>1162</v>
      </c>
      <c r="S32" s="6" t="s">
        <v>97</v>
      </c>
      <c r="T32">
        <v>20</v>
      </c>
      <c r="U32" t="s">
        <v>100</v>
      </c>
      <c r="V32" t="s">
        <v>101</v>
      </c>
      <c r="Y32">
        <v>20</v>
      </c>
      <c r="Z32" t="s">
        <v>102</v>
      </c>
      <c r="AA32" t="s">
        <v>103</v>
      </c>
    </row>
    <row r="33" spans="1:34" x14ac:dyDescent="0.2">
      <c r="A33">
        <v>1</v>
      </c>
      <c r="B33" s="18" t="s">
        <v>984</v>
      </c>
      <c r="C33" t="s">
        <v>985</v>
      </c>
      <c r="D33" t="s">
        <v>614</v>
      </c>
      <c r="E33" s="4">
        <v>41974</v>
      </c>
      <c r="F33" s="23">
        <v>2014</v>
      </c>
      <c r="G33" t="s">
        <v>615</v>
      </c>
      <c r="H33" t="s">
        <v>445</v>
      </c>
      <c r="I33" s="11" t="s">
        <v>616</v>
      </c>
      <c r="J33">
        <v>63</v>
      </c>
      <c r="M33" t="s">
        <v>617</v>
      </c>
      <c r="N33" t="s">
        <v>78</v>
      </c>
      <c r="O33" t="s">
        <v>31</v>
      </c>
      <c r="P33" s="6" t="s">
        <v>1229</v>
      </c>
      <c r="R33" s="6" t="s">
        <v>1201</v>
      </c>
    </row>
    <row r="34" spans="1:34" x14ac:dyDescent="0.2">
      <c r="A34">
        <v>1</v>
      </c>
      <c r="B34" s="18" t="s">
        <v>956</v>
      </c>
      <c r="C34" t="s">
        <v>957</v>
      </c>
      <c r="D34" t="s">
        <v>621</v>
      </c>
      <c r="E34" s="4">
        <v>41000</v>
      </c>
      <c r="F34" s="23">
        <v>2012</v>
      </c>
      <c r="G34" t="s">
        <v>70</v>
      </c>
      <c r="H34" t="s">
        <v>335</v>
      </c>
      <c r="I34" s="11" t="s">
        <v>623</v>
      </c>
      <c r="M34" t="s">
        <v>320</v>
      </c>
      <c r="N34" t="s">
        <v>78</v>
      </c>
      <c r="O34" t="s">
        <v>31</v>
      </c>
      <c r="P34" s="6" t="s">
        <v>1229</v>
      </c>
      <c r="R34" s="6" t="s">
        <v>1201</v>
      </c>
    </row>
    <row r="35" spans="1:34" ht="28.5" x14ac:dyDescent="0.2">
      <c r="A35">
        <v>1</v>
      </c>
      <c r="B35" s="18" t="s">
        <v>1038</v>
      </c>
      <c r="C35" t="s">
        <v>1039</v>
      </c>
      <c r="D35" t="s">
        <v>626</v>
      </c>
      <c r="E35" s="4">
        <v>42370</v>
      </c>
      <c r="F35" s="23">
        <v>2016</v>
      </c>
      <c r="I35" s="11" t="s">
        <v>254</v>
      </c>
      <c r="J35">
        <v>71</v>
      </c>
      <c r="M35" t="s">
        <v>320</v>
      </c>
      <c r="N35" t="s">
        <v>78</v>
      </c>
      <c r="O35" t="s">
        <v>31</v>
      </c>
      <c r="P35" s="6" t="s">
        <v>1229</v>
      </c>
      <c r="R35" s="6" t="s">
        <v>1201</v>
      </c>
    </row>
    <row r="36" spans="1:34" x14ac:dyDescent="0.2">
      <c r="A36">
        <v>1</v>
      </c>
      <c r="B36" s="18" t="s">
        <v>922</v>
      </c>
      <c r="C36" t="s">
        <v>923</v>
      </c>
      <c r="D36" t="s">
        <v>667</v>
      </c>
      <c r="E36" s="4">
        <v>40969</v>
      </c>
      <c r="F36" s="23">
        <v>2012</v>
      </c>
      <c r="G36" t="s">
        <v>239</v>
      </c>
      <c r="H36" t="s">
        <v>1147</v>
      </c>
      <c r="I36" s="11" t="s">
        <v>504</v>
      </c>
      <c r="J36" t="s">
        <v>825</v>
      </c>
      <c r="M36" s="11" t="s">
        <v>320</v>
      </c>
      <c r="N36" t="s">
        <v>78</v>
      </c>
      <c r="O36" t="s">
        <v>31</v>
      </c>
      <c r="P36" s="6" t="s">
        <v>1229</v>
      </c>
      <c r="R36" s="6" t="s">
        <v>1224</v>
      </c>
    </row>
    <row r="37" spans="1:34" x14ac:dyDescent="0.2">
      <c r="A37">
        <v>1</v>
      </c>
      <c r="B37" s="18" t="s">
        <v>1054</v>
      </c>
      <c r="C37" t="s">
        <v>1055</v>
      </c>
      <c r="D37" t="s">
        <v>840</v>
      </c>
      <c r="E37" s="4">
        <v>42095</v>
      </c>
      <c r="F37" s="23">
        <v>2015</v>
      </c>
      <c r="G37" t="s">
        <v>841</v>
      </c>
      <c r="H37" t="s">
        <v>841</v>
      </c>
      <c r="I37" s="11" t="s">
        <v>837</v>
      </c>
      <c r="J37" t="s">
        <v>842</v>
      </c>
      <c r="M37" s="11" t="s">
        <v>320</v>
      </c>
      <c r="N37" t="s">
        <v>78</v>
      </c>
      <c r="O37" t="s">
        <v>31</v>
      </c>
      <c r="P37" s="6" t="s">
        <v>1229</v>
      </c>
      <c r="R37" s="6" t="s">
        <v>1224</v>
      </c>
    </row>
    <row r="38" spans="1:34" x14ac:dyDescent="0.2">
      <c r="A38">
        <v>1</v>
      </c>
      <c r="B38" s="18" t="s">
        <v>964</v>
      </c>
      <c r="C38" t="s">
        <v>965</v>
      </c>
      <c r="D38" t="s">
        <v>382</v>
      </c>
      <c r="E38" s="4">
        <v>40787</v>
      </c>
      <c r="F38" s="23">
        <v>2011</v>
      </c>
      <c r="G38" t="s">
        <v>383</v>
      </c>
      <c r="H38" t="s">
        <v>383</v>
      </c>
      <c r="I38" s="11" t="s">
        <v>385</v>
      </c>
      <c r="J38" t="s">
        <v>384</v>
      </c>
      <c r="M38" t="s">
        <v>353</v>
      </c>
      <c r="N38" t="s">
        <v>78</v>
      </c>
      <c r="O38" t="s">
        <v>31</v>
      </c>
      <c r="P38" s="6" t="s">
        <v>1229</v>
      </c>
      <c r="R38" s="6" t="s">
        <v>1181</v>
      </c>
    </row>
    <row r="39" spans="1:34" x14ac:dyDescent="0.2">
      <c r="A39">
        <v>1</v>
      </c>
      <c r="B39" s="18" t="s">
        <v>900</v>
      </c>
      <c r="C39" t="s">
        <v>901</v>
      </c>
      <c r="D39" t="s">
        <v>23</v>
      </c>
      <c r="E39" s="4">
        <v>42370</v>
      </c>
      <c r="F39" s="23">
        <v>2016</v>
      </c>
      <c r="G39" t="s">
        <v>387</v>
      </c>
      <c r="H39" t="s">
        <v>413</v>
      </c>
      <c r="I39" s="11" t="s">
        <v>388</v>
      </c>
      <c r="J39" t="s">
        <v>389</v>
      </c>
      <c r="L39" s="11" t="s">
        <v>390</v>
      </c>
      <c r="M39" t="s">
        <v>391</v>
      </c>
      <c r="N39" t="s">
        <v>78</v>
      </c>
      <c r="O39" t="s">
        <v>31</v>
      </c>
      <c r="P39" s="6" t="s">
        <v>1229</v>
      </c>
      <c r="R39" s="6" t="s">
        <v>1184</v>
      </c>
    </row>
    <row r="40" spans="1:34" ht="28.5" x14ac:dyDescent="0.2">
      <c r="A40">
        <v>1</v>
      </c>
      <c r="B40" s="18" t="s">
        <v>930</v>
      </c>
      <c r="C40" t="s">
        <v>931</v>
      </c>
      <c r="D40" t="s">
        <v>572</v>
      </c>
      <c r="E40" s="4">
        <v>41730</v>
      </c>
      <c r="F40" s="23">
        <v>2014</v>
      </c>
      <c r="G40" t="s">
        <v>510</v>
      </c>
      <c r="H40" t="s">
        <v>510</v>
      </c>
      <c r="I40" s="11" t="s">
        <v>573</v>
      </c>
      <c r="J40" t="s">
        <v>574</v>
      </c>
      <c r="M40" t="s">
        <v>575</v>
      </c>
      <c r="N40" t="s">
        <v>78</v>
      </c>
      <c r="O40" t="s">
        <v>31</v>
      </c>
      <c r="P40" s="6" t="s">
        <v>1229</v>
      </c>
      <c r="R40" s="6" t="s">
        <v>1197</v>
      </c>
    </row>
    <row r="41" spans="1:34" x14ac:dyDescent="0.2">
      <c r="A41">
        <v>1</v>
      </c>
      <c r="B41" s="18" t="s">
        <v>942</v>
      </c>
      <c r="C41" t="s">
        <v>943</v>
      </c>
      <c r="D41" t="s">
        <v>667</v>
      </c>
      <c r="E41" s="4">
        <v>42064</v>
      </c>
      <c r="F41" s="23">
        <v>2015</v>
      </c>
      <c r="G41" t="s">
        <v>452</v>
      </c>
      <c r="H41" t="s">
        <v>335</v>
      </c>
      <c r="I41" s="11" t="s">
        <v>674</v>
      </c>
      <c r="J41" t="s">
        <v>675</v>
      </c>
      <c r="M41" t="s">
        <v>676</v>
      </c>
      <c r="N41" t="s">
        <v>78</v>
      </c>
      <c r="O41" t="s">
        <v>31</v>
      </c>
      <c r="P41" s="6" t="s">
        <v>1229</v>
      </c>
      <c r="R41" s="6" t="s">
        <v>1192</v>
      </c>
    </row>
    <row r="42" spans="1:34" ht="28.5" x14ac:dyDescent="0.2">
      <c r="A42">
        <v>1</v>
      </c>
      <c r="B42" s="18" t="s">
        <v>1060</v>
      </c>
      <c r="C42" t="s">
        <v>1061</v>
      </c>
      <c r="D42" t="s">
        <v>68</v>
      </c>
      <c r="E42" s="4">
        <v>42430</v>
      </c>
      <c r="F42" s="23">
        <v>2016</v>
      </c>
      <c r="G42" t="s">
        <v>71</v>
      </c>
      <c r="H42" t="s">
        <v>225</v>
      </c>
      <c r="I42" s="11" t="s">
        <v>72</v>
      </c>
      <c r="J42" t="s">
        <v>73</v>
      </c>
      <c r="K42" s="11" t="s">
        <v>725</v>
      </c>
      <c r="M42" t="s">
        <v>74</v>
      </c>
      <c r="N42" t="s">
        <v>78</v>
      </c>
      <c r="O42" t="s">
        <v>31</v>
      </c>
      <c r="P42" s="6" t="s">
        <v>1229</v>
      </c>
      <c r="R42" s="6" t="s">
        <v>1160</v>
      </c>
      <c r="S42" s="6" t="s">
        <v>79</v>
      </c>
      <c r="AH42" t="s">
        <v>82</v>
      </c>
    </row>
    <row r="43" spans="1:34" x14ac:dyDescent="0.2">
      <c r="A43">
        <v>1</v>
      </c>
      <c r="B43" s="20" t="s">
        <v>980</v>
      </c>
      <c r="C43" t="s">
        <v>981</v>
      </c>
      <c r="D43" t="s">
        <v>516</v>
      </c>
      <c r="E43" s="4">
        <v>42309</v>
      </c>
      <c r="F43" s="23">
        <v>2015</v>
      </c>
      <c r="G43" t="s">
        <v>293</v>
      </c>
      <c r="H43" t="s">
        <v>445</v>
      </c>
      <c r="I43" s="11" t="s">
        <v>518</v>
      </c>
      <c r="J43" t="s">
        <v>519</v>
      </c>
      <c r="L43" s="11" t="s">
        <v>520</v>
      </c>
      <c r="N43" t="s">
        <v>78</v>
      </c>
      <c r="O43" t="s">
        <v>31</v>
      </c>
      <c r="P43" s="6" t="s">
        <v>1229</v>
      </c>
      <c r="R43" s="6" t="s">
        <v>1215</v>
      </c>
    </row>
    <row r="44" spans="1:34" x14ac:dyDescent="0.2">
      <c r="A44">
        <v>1</v>
      </c>
      <c r="B44" s="18" t="s">
        <v>880</v>
      </c>
      <c r="C44" t="s">
        <v>881</v>
      </c>
      <c r="D44" t="s">
        <v>784</v>
      </c>
      <c r="E44" s="4">
        <v>40817</v>
      </c>
      <c r="F44" s="23">
        <v>2011</v>
      </c>
      <c r="G44" t="s">
        <v>785</v>
      </c>
      <c r="H44" t="s">
        <v>430</v>
      </c>
      <c r="I44" s="11" t="s">
        <v>774</v>
      </c>
      <c r="J44" t="s">
        <v>766</v>
      </c>
      <c r="M44" t="s">
        <v>141</v>
      </c>
      <c r="N44" t="s">
        <v>78</v>
      </c>
      <c r="O44" t="s">
        <v>31</v>
      </c>
      <c r="P44" s="6" t="s">
        <v>1229</v>
      </c>
      <c r="R44" s="6" t="s">
        <v>1220</v>
      </c>
    </row>
    <row r="45" spans="1:34" x14ac:dyDescent="0.2">
      <c r="A45">
        <v>1</v>
      </c>
      <c r="B45" s="18" t="s">
        <v>914</v>
      </c>
      <c r="C45" t="s">
        <v>915</v>
      </c>
      <c r="D45" t="s">
        <v>546</v>
      </c>
      <c r="E45" s="4">
        <v>41791</v>
      </c>
      <c r="F45" s="23">
        <v>2014</v>
      </c>
      <c r="G45" t="s">
        <v>547</v>
      </c>
      <c r="H45" t="s">
        <v>37</v>
      </c>
      <c r="I45" s="11" t="s">
        <v>548</v>
      </c>
      <c r="J45" t="s">
        <v>549</v>
      </c>
      <c r="L45" s="11" t="s">
        <v>550</v>
      </c>
      <c r="M45" t="s">
        <v>551</v>
      </c>
      <c r="N45" t="s">
        <v>78</v>
      </c>
      <c r="O45" t="s">
        <v>31</v>
      </c>
      <c r="P45" s="6" t="s">
        <v>1229</v>
      </c>
      <c r="R45" s="6" t="s">
        <v>1196</v>
      </c>
    </row>
    <row r="46" spans="1:34" x14ac:dyDescent="0.2">
      <c r="A46">
        <v>1</v>
      </c>
      <c r="B46" s="18" t="s">
        <v>1159</v>
      </c>
      <c r="C46" t="s">
        <v>1081</v>
      </c>
      <c r="D46" t="s">
        <v>61</v>
      </c>
      <c r="E46" s="4">
        <v>40422</v>
      </c>
      <c r="F46" s="23">
        <v>2010</v>
      </c>
      <c r="G46" t="s">
        <v>70</v>
      </c>
      <c r="H46" t="s">
        <v>1152</v>
      </c>
      <c r="I46" s="11" t="s">
        <v>63</v>
      </c>
      <c r="J46" t="s">
        <v>62</v>
      </c>
      <c r="K46" s="11" t="s">
        <v>724</v>
      </c>
      <c r="L46" s="11" t="s">
        <v>64</v>
      </c>
      <c r="M46" t="s">
        <v>28</v>
      </c>
      <c r="N46" t="s">
        <v>78</v>
      </c>
      <c r="O46" t="s">
        <v>31</v>
      </c>
      <c r="P46" s="6" t="s">
        <v>1229</v>
      </c>
      <c r="R46" s="6" t="s">
        <v>1226</v>
      </c>
      <c r="S46" s="6" t="s">
        <v>65</v>
      </c>
    </row>
    <row r="47" spans="1:34" ht="28.5" x14ac:dyDescent="0.2">
      <c r="A47">
        <v>1</v>
      </c>
      <c r="B47" s="18" t="s">
        <v>1040</v>
      </c>
      <c r="C47" t="s">
        <v>1041</v>
      </c>
      <c r="F47" s="23">
        <v>2016</v>
      </c>
      <c r="I47" s="11" t="s">
        <v>635</v>
      </c>
      <c r="J47" t="s">
        <v>636</v>
      </c>
      <c r="M47" t="s">
        <v>637</v>
      </c>
      <c r="N47" t="s">
        <v>78</v>
      </c>
      <c r="O47" t="s">
        <v>31</v>
      </c>
      <c r="P47" s="6" t="s">
        <v>1229</v>
      </c>
      <c r="R47" s="6" t="s">
        <v>1202</v>
      </c>
    </row>
    <row r="48" spans="1:34" ht="28.5" x14ac:dyDescent="0.2">
      <c r="A48">
        <v>1</v>
      </c>
      <c r="B48" s="20" t="s">
        <v>973</v>
      </c>
      <c r="C48" t="s">
        <v>974</v>
      </c>
      <c r="D48" s="6" t="s">
        <v>638</v>
      </c>
      <c r="E48" s="4">
        <v>40878</v>
      </c>
      <c r="F48" s="23">
        <v>2011</v>
      </c>
      <c r="G48" t="s">
        <v>640</v>
      </c>
      <c r="H48" t="s">
        <v>1148</v>
      </c>
      <c r="I48" s="11" t="s">
        <v>342</v>
      </c>
      <c r="J48" t="s">
        <v>642</v>
      </c>
      <c r="M48" t="s">
        <v>643</v>
      </c>
      <c r="N48" t="s">
        <v>78</v>
      </c>
      <c r="O48" t="s">
        <v>31</v>
      </c>
      <c r="P48" s="6" t="s">
        <v>1229</v>
      </c>
      <c r="R48" s="6" t="s">
        <v>1202</v>
      </c>
    </row>
    <row r="49" spans="1:19" x14ac:dyDescent="0.2">
      <c r="A49">
        <v>1</v>
      </c>
      <c r="B49" s="18" t="s">
        <v>940</v>
      </c>
      <c r="C49" t="s">
        <v>941</v>
      </c>
      <c r="D49" t="s">
        <v>334</v>
      </c>
      <c r="E49" s="4">
        <v>42278</v>
      </c>
      <c r="F49" s="23">
        <v>2015</v>
      </c>
      <c r="G49" t="s">
        <v>335</v>
      </c>
      <c r="H49" t="s">
        <v>335</v>
      </c>
      <c r="I49" s="11" t="s">
        <v>336</v>
      </c>
      <c r="J49" t="s">
        <v>337</v>
      </c>
      <c r="M49" t="s">
        <v>338</v>
      </c>
      <c r="N49" t="s">
        <v>78</v>
      </c>
      <c r="O49" t="s">
        <v>31</v>
      </c>
      <c r="P49" s="6" t="s">
        <v>1229</v>
      </c>
    </row>
    <row r="50" spans="1:19" x14ac:dyDescent="0.2">
      <c r="A50">
        <v>1</v>
      </c>
      <c r="B50" s="18" t="s">
        <v>1005</v>
      </c>
      <c r="C50" t="s">
        <v>1006</v>
      </c>
      <c r="D50" t="s">
        <v>317</v>
      </c>
      <c r="E50" s="4">
        <v>41579</v>
      </c>
      <c r="F50" s="23">
        <v>2013</v>
      </c>
      <c r="G50" t="s">
        <v>341</v>
      </c>
      <c r="H50" t="s">
        <v>341</v>
      </c>
      <c r="I50" s="11" t="s">
        <v>342</v>
      </c>
      <c r="J50" t="s">
        <v>256</v>
      </c>
      <c r="M50" t="s">
        <v>343</v>
      </c>
      <c r="N50" t="s">
        <v>78</v>
      </c>
      <c r="O50" t="s">
        <v>31</v>
      </c>
      <c r="P50" s="6" t="s">
        <v>1229</v>
      </c>
    </row>
    <row r="51" spans="1:19" ht="28.5" x14ac:dyDescent="0.2">
      <c r="A51">
        <v>1</v>
      </c>
      <c r="B51" s="20" t="s">
        <v>890</v>
      </c>
      <c r="C51" t="s">
        <v>891</v>
      </c>
      <c r="D51" t="s">
        <v>667</v>
      </c>
      <c r="E51" s="4">
        <v>42461</v>
      </c>
      <c r="F51" s="23">
        <v>2016</v>
      </c>
      <c r="G51" t="s">
        <v>668</v>
      </c>
      <c r="H51" t="s">
        <v>1144</v>
      </c>
      <c r="I51" s="11" t="s">
        <v>669</v>
      </c>
      <c r="J51" t="s">
        <v>670</v>
      </c>
      <c r="M51" t="s">
        <v>671</v>
      </c>
      <c r="N51" t="s">
        <v>78</v>
      </c>
      <c r="O51" t="s">
        <v>31</v>
      </c>
      <c r="P51" s="6" t="s">
        <v>1240</v>
      </c>
      <c r="R51" s="6" t="s">
        <v>1216</v>
      </c>
    </row>
    <row r="52" spans="1:19" x14ac:dyDescent="0.2">
      <c r="A52">
        <v>1</v>
      </c>
      <c r="B52" s="18" t="s">
        <v>1018</v>
      </c>
      <c r="C52" t="s">
        <v>1019</v>
      </c>
      <c r="D52" t="s">
        <v>329</v>
      </c>
      <c r="E52" s="4">
        <v>42095</v>
      </c>
      <c r="F52" s="23">
        <v>2015</v>
      </c>
      <c r="G52" t="s">
        <v>330</v>
      </c>
      <c r="H52" t="s">
        <v>330</v>
      </c>
      <c r="I52" s="11" t="s">
        <v>331</v>
      </c>
      <c r="J52" t="s">
        <v>332</v>
      </c>
      <c r="M52" t="s">
        <v>333</v>
      </c>
      <c r="N52" t="s">
        <v>78</v>
      </c>
      <c r="O52" t="s">
        <v>31</v>
      </c>
      <c r="P52" s="6" t="s">
        <v>1237</v>
      </c>
      <c r="R52" s="6" t="s">
        <v>1175</v>
      </c>
    </row>
    <row r="53" spans="1:19" ht="28.5" x14ac:dyDescent="0.2">
      <c r="A53">
        <v>1</v>
      </c>
      <c r="B53" s="18" t="s">
        <v>1029</v>
      </c>
      <c r="C53" t="s">
        <v>1030</v>
      </c>
      <c r="D53" t="s">
        <v>763</v>
      </c>
      <c r="E53" s="4">
        <v>41214</v>
      </c>
      <c r="F53" s="23">
        <v>2012</v>
      </c>
      <c r="G53" t="s">
        <v>764</v>
      </c>
      <c r="H53" t="s">
        <v>541</v>
      </c>
      <c r="I53" s="11" t="s">
        <v>765</v>
      </c>
      <c r="J53" t="s">
        <v>766</v>
      </c>
      <c r="M53" t="s">
        <v>320</v>
      </c>
      <c r="N53" t="s">
        <v>78</v>
      </c>
      <c r="O53" t="s">
        <v>31</v>
      </c>
      <c r="P53" s="6" t="s">
        <v>1239</v>
      </c>
      <c r="R53" s="6" t="s">
        <v>1213</v>
      </c>
    </row>
    <row r="54" spans="1:19" ht="28.5" x14ac:dyDescent="0.2">
      <c r="A54">
        <v>1</v>
      </c>
      <c r="B54" s="18" t="s">
        <v>970</v>
      </c>
      <c r="C54" t="s">
        <v>971</v>
      </c>
      <c r="D54" t="s">
        <v>470</v>
      </c>
      <c r="E54" s="4">
        <v>42339</v>
      </c>
      <c r="F54" s="23">
        <v>2015</v>
      </c>
      <c r="G54" t="s">
        <v>200</v>
      </c>
      <c r="H54" t="s">
        <v>383</v>
      </c>
      <c r="I54" s="11" t="s">
        <v>818</v>
      </c>
      <c r="J54" t="s">
        <v>819</v>
      </c>
      <c r="M54" s="11" t="s">
        <v>320</v>
      </c>
      <c r="N54" t="s">
        <v>78</v>
      </c>
      <c r="O54" t="s">
        <v>31</v>
      </c>
      <c r="P54" s="6" t="s">
        <v>1239</v>
      </c>
      <c r="R54" s="6" t="s">
        <v>1224</v>
      </c>
    </row>
    <row r="55" spans="1:19" ht="28.5" x14ac:dyDescent="0.2">
      <c r="A55">
        <v>1</v>
      </c>
      <c r="B55" s="18" t="s">
        <v>935</v>
      </c>
      <c r="C55" t="s">
        <v>931</v>
      </c>
      <c r="D55" t="s">
        <v>553</v>
      </c>
      <c r="E55" s="4">
        <v>41944</v>
      </c>
      <c r="F55" s="23">
        <v>2014</v>
      </c>
      <c r="G55" t="s">
        <v>510</v>
      </c>
      <c r="H55" t="s">
        <v>510</v>
      </c>
      <c r="I55" s="11" t="s">
        <v>555</v>
      </c>
      <c r="J55" t="s">
        <v>556</v>
      </c>
      <c r="L55" s="11" t="s">
        <v>557</v>
      </c>
      <c r="M55" t="s">
        <v>558</v>
      </c>
      <c r="N55" t="s">
        <v>78</v>
      </c>
      <c r="O55" t="s">
        <v>31</v>
      </c>
      <c r="P55" s="6" t="s">
        <v>1237</v>
      </c>
      <c r="R55" s="6" t="s">
        <v>1197</v>
      </c>
    </row>
    <row r="56" spans="1:19" x14ac:dyDescent="0.2">
      <c r="A56">
        <v>1</v>
      </c>
      <c r="B56" s="18" t="s">
        <v>1037</v>
      </c>
      <c r="C56" t="s">
        <v>1006</v>
      </c>
      <c r="D56" t="s">
        <v>645</v>
      </c>
      <c r="E56" s="4">
        <v>41306</v>
      </c>
      <c r="F56" s="23">
        <v>2013</v>
      </c>
      <c r="G56" t="s">
        <v>646</v>
      </c>
      <c r="H56" t="s">
        <v>646</v>
      </c>
      <c r="I56" s="11" t="s">
        <v>342</v>
      </c>
      <c r="M56" t="s">
        <v>648</v>
      </c>
      <c r="N56" t="s">
        <v>78</v>
      </c>
      <c r="O56" t="s">
        <v>31</v>
      </c>
      <c r="P56" s="6" t="s">
        <v>1239</v>
      </c>
      <c r="R56" s="6" t="s">
        <v>1204</v>
      </c>
    </row>
    <row r="57" spans="1:19" ht="28.5" x14ac:dyDescent="0.2">
      <c r="A57">
        <v>1</v>
      </c>
      <c r="B57" s="18" t="s">
        <v>924</v>
      </c>
      <c r="C57" t="s">
        <v>925</v>
      </c>
      <c r="D57" t="s">
        <v>845</v>
      </c>
      <c r="E57" s="4">
        <v>40664</v>
      </c>
      <c r="F57" s="23">
        <v>2011</v>
      </c>
      <c r="G57" t="s">
        <v>844</v>
      </c>
      <c r="H57" t="s">
        <v>1147</v>
      </c>
      <c r="I57" s="11" t="s">
        <v>846</v>
      </c>
      <c r="M57" s="11" t="s">
        <v>847</v>
      </c>
      <c r="N57" t="s">
        <v>78</v>
      </c>
      <c r="O57" t="s">
        <v>31</v>
      </c>
      <c r="P57" s="6" t="s">
        <v>1239</v>
      </c>
      <c r="R57" s="6" t="s">
        <v>1215</v>
      </c>
    </row>
    <row r="58" spans="1:19" ht="28.5" x14ac:dyDescent="0.2">
      <c r="A58">
        <v>1</v>
      </c>
      <c r="B58" s="18" t="s">
        <v>1035</v>
      </c>
      <c r="C58" t="s">
        <v>1036</v>
      </c>
      <c r="D58" t="s">
        <v>709</v>
      </c>
      <c r="E58" s="4">
        <v>41730</v>
      </c>
      <c r="F58" s="23">
        <v>2014</v>
      </c>
      <c r="G58" t="s">
        <v>710</v>
      </c>
      <c r="H58" t="s">
        <v>541</v>
      </c>
      <c r="I58" s="11" t="s">
        <v>711</v>
      </c>
      <c r="J58" t="s">
        <v>712</v>
      </c>
      <c r="K58" s="11" t="s">
        <v>739</v>
      </c>
      <c r="L58" s="11" t="s">
        <v>713</v>
      </c>
      <c r="M58" t="s">
        <v>714</v>
      </c>
      <c r="N58" t="s">
        <v>78</v>
      </c>
      <c r="O58" t="s">
        <v>31</v>
      </c>
      <c r="P58" s="6" t="s">
        <v>1239</v>
      </c>
      <c r="R58" s="6" t="s">
        <v>1209</v>
      </c>
    </row>
    <row r="59" spans="1:19" x14ac:dyDescent="0.2">
      <c r="A59">
        <v>1</v>
      </c>
      <c r="B59" s="18" t="s">
        <v>777</v>
      </c>
      <c r="D59" t="s">
        <v>778</v>
      </c>
      <c r="E59" s="4">
        <v>42461</v>
      </c>
      <c r="F59" s="23">
        <v>2016</v>
      </c>
      <c r="G59" t="s">
        <v>779</v>
      </c>
      <c r="H59" t="s">
        <v>137</v>
      </c>
      <c r="I59" s="11" t="s">
        <v>241</v>
      </c>
      <c r="J59" t="s">
        <v>781</v>
      </c>
      <c r="M59" t="s">
        <v>320</v>
      </c>
      <c r="N59" t="s">
        <v>78</v>
      </c>
      <c r="O59" t="s">
        <v>31</v>
      </c>
      <c r="P59" s="6" t="s">
        <v>1239</v>
      </c>
      <c r="R59" s="6" t="s">
        <v>1219</v>
      </c>
    </row>
    <row r="60" spans="1:19" ht="28.5" x14ac:dyDescent="0.2">
      <c r="A60">
        <v>1</v>
      </c>
      <c r="B60" s="18" t="s">
        <v>1025</v>
      </c>
      <c r="C60" t="s">
        <v>1026</v>
      </c>
      <c r="D60" t="s">
        <v>797</v>
      </c>
      <c r="E60" s="4">
        <v>40603</v>
      </c>
      <c r="F60" s="23">
        <v>2011</v>
      </c>
      <c r="G60" t="s">
        <v>541</v>
      </c>
      <c r="H60" t="s">
        <v>541</v>
      </c>
      <c r="I60" s="11" t="s">
        <v>674</v>
      </c>
      <c r="M60" t="s">
        <v>648</v>
      </c>
      <c r="N60" t="s">
        <v>78</v>
      </c>
      <c r="O60" t="s">
        <v>31</v>
      </c>
      <c r="P60" s="6" t="s">
        <v>1239</v>
      </c>
      <c r="R60" s="6" t="s">
        <v>1222</v>
      </c>
    </row>
    <row r="61" spans="1:19" x14ac:dyDescent="0.2">
      <c r="A61">
        <v>1</v>
      </c>
      <c r="B61" s="18" t="s">
        <v>877</v>
      </c>
      <c r="C61" t="s">
        <v>878</v>
      </c>
      <c r="D61" t="s">
        <v>232</v>
      </c>
      <c r="E61" s="4">
        <v>41730</v>
      </c>
      <c r="F61" s="23">
        <v>2014</v>
      </c>
      <c r="G61" t="s">
        <v>233</v>
      </c>
      <c r="H61" t="s">
        <v>430</v>
      </c>
      <c r="I61" s="11" t="s">
        <v>234</v>
      </c>
      <c r="J61" t="s">
        <v>235</v>
      </c>
      <c r="M61" t="s">
        <v>236</v>
      </c>
      <c r="N61" t="s">
        <v>78</v>
      </c>
      <c r="O61" t="s">
        <v>31</v>
      </c>
      <c r="P61" s="6" t="s">
        <v>1233</v>
      </c>
      <c r="R61" s="6" t="s">
        <v>1172</v>
      </c>
      <c r="S61" s="6" t="s">
        <v>237</v>
      </c>
    </row>
    <row r="62" spans="1:19" x14ac:dyDescent="0.2">
      <c r="A62">
        <v>1</v>
      </c>
      <c r="B62" s="18" t="s">
        <v>1021</v>
      </c>
      <c r="C62" t="s">
        <v>1022</v>
      </c>
      <c r="D62" t="s">
        <v>213</v>
      </c>
      <c r="E62" s="4">
        <v>42278</v>
      </c>
      <c r="F62" s="23">
        <v>2015</v>
      </c>
      <c r="G62" t="s">
        <v>214</v>
      </c>
      <c r="H62" t="s">
        <v>214</v>
      </c>
      <c r="I62" s="11" t="s">
        <v>215</v>
      </c>
      <c r="J62">
        <v>66.900000000000006</v>
      </c>
      <c r="K62" s="11" t="s">
        <v>731</v>
      </c>
      <c r="M62" t="s">
        <v>216</v>
      </c>
      <c r="N62" t="s">
        <v>78</v>
      </c>
      <c r="O62" t="s">
        <v>31</v>
      </c>
      <c r="P62" s="6" t="s">
        <v>1232</v>
      </c>
      <c r="R62" s="6" t="s">
        <v>176</v>
      </c>
      <c r="S62" s="6" t="s">
        <v>176</v>
      </c>
    </row>
    <row r="63" spans="1:19" x14ac:dyDescent="0.2">
      <c r="A63">
        <v>1</v>
      </c>
      <c r="B63" s="18" t="s">
        <v>920</v>
      </c>
      <c r="C63" t="s">
        <v>921</v>
      </c>
      <c r="D63" t="s">
        <v>61</v>
      </c>
      <c r="E63" s="4">
        <v>40299</v>
      </c>
      <c r="F63" s="23">
        <v>2010</v>
      </c>
      <c r="G63" t="s">
        <v>239</v>
      </c>
      <c r="H63" t="s">
        <v>1147</v>
      </c>
      <c r="I63" s="11" t="s">
        <v>241</v>
      </c>
      <c r="J63" t="s">
        <v>240</v>
      </c>
      <c r="K63" s="11" t="s">
        <v>733</v>
      </c>
      <c r="M63" t="s">
        <v>28</v>
      </c>
      <c r="N63" t="s">
        <v>78</v>
      </c>
      <c r="O63" t="s">
        <v>31</v>
      </c>
      <c r="P63" s="6" t="s">
        <v>1232</v>
      </c>
      <c r="R63" s="6" t="s">
        <v>1158</v>
      </c>
      <c r="S63" s="6" t="s">
        <v>242</v>
      </c>
    </row>
    <row r="64" spans="1:19" ht="28.5" x14ac:dyDescent="0.2">
      <c r="A64">
        <v>1</v>
      </c>
      <c r="B64" s="18" t="s">
        <v>886</v>
      </c>
      <c r="C64" t="s">
        <v>887</v>
      </c>
      <c r="D64" t="s">
        <v>591</v>
      </c>
      <c r="E64" s="4">
        <v>42309</v>
      </c>
      <c r="F64" s="23">
        <v>2015</v>
      </c>
      <c r="G64" t="s">
        <v>592</v>
      </c>
      <c r="H64" t="s">
        <v>430</v>
      </c>
      <c r="I64" s="11" t="s">
        <v>593</v>
      </c>
      <c r="J64">
        <v>71</v>
      </c>
      <c r="L64" s="11" t="s">
        <v>594</v>
      </c>
      <c r="M64" t="s">
        <v>595</v>
      </c>
      <c r="N64" t="s">
        <v>78</v>
      </c>
      <c r="O64" t="s">
        <v>31</v>
      </c>
      <c r="P64" s="6" t="s">
        <v>1232</v>
      </c>
      <c r="R64" s="6" t="s">
        <v>1199</v>
      </c>
    </row>
    <row r="65" spans="1:25" ht="28.5" x14ac:dyDescent="0.2">
      <c r="A65">
        <v>1</v>
      </c>
      <c r="B65" s="18" t="s">
        <v>902</v>
      </c>
      <c r="C65" t="s">
        <v>972</v>
      </c>
      <c r="D65" t="s">
        <v>270</v>
      </c>
      <c r="E65" s="4">
        <v>42036</v>
      </c>
      <c r="F65" s="23">
        <v>2015</v>
      </c>
      <c r="G65" t="s">
        <v>271</v>
      </c>
      <c r="H65" t="s">
        <v>383</v>
      </c>
      <c r="I65" s="11" t="s">
        <v>254</v>
      </c>
      <c r="J65" t="s">
        <v>273</v>
      </c>
      <c r="L65" s="11" t="s">
        <v>274</v>
      </c>
      <c r="M65" t="s">
        <v>275</v>
      </c>
      <c r="N65" t="s">
        <v>78</v>
      </c>
      <c r="O65" t="s">
        <v>31</v>
      </c>
      <c r="P65" s="6" t="s">
        <v>1232</v>
      </c>
      <c r="R65" s="6" t="s">
        <v>1175</v>
      </c>
    </row>
    <row r="66" spans="1:25" ht="28.5" x14ac:dyDescent="0.2">
      <c r="A66">
        <v>1</v>
      </c>
      <c r="B66" s="18" t="s">
        <v>902</v>
      </c>
      <c r="C66" t="s">
        <v>1013</v>
      </c>
      <c r="D66" t="s">
        <v>277</v>
      </c>
      <c r="E66" s="4">
        <v>42461</v>
      </c>
      <c r="F66" s="23">
        <v>2016</v>
      </c>
      <c r="G66" t="s">
        <v>278</v>
      </c>
      <c r="H66" t="s">
        <v>341</v>
      </c>
      <c r="I66" s="11" t="s">
        <v>254</v>
      </c>
      <c r="J66" t="s">
        <v>279</v>
      </c>
      <c r="M66" t="s">
        <v>74</v>
      </c>
      <c r="N66" t="s">
        <v>78</v>
      </c>
      <c r="O66" t="s">
        <v>31</v>
      </c>
      <c r="P66" s="6" t="s">
        <v>1232</v>
      </c>
      <c r="R66" s="6" t="s">
        <v>1175</v>
      </c>
    </row>
    <row r="67" spans="1:25" x14ac:dyDescent="0.2">
      <c r="A67">
        <v>1</v>
      </c>
      <c r="B67" s="18" t="s">
        <v>906</v>
      </c>
      <c r="C67" t="s">
        <v>907</v>
      </c>
      <c r="D67" t="s">
        <v>282</v>
      </c>
      <c r="E67" s="4">
        <v>41760</v>
      </c>
      <c r="F67" s="23">
        <v>2014</v>
      </c>
      <c r="G67" t="s">
        <v>225</v>
      </c>
      <c r="H67" t="s">
        <v>225</v>
      </c>
      <c r="I67" s="11" t="s">
        <v>284</v>
      </c>
      <c r="J67" t="s">
        <v>285</v>
      </c>
      <c r="M67" t="s">
        <v>28</v>
      </c>
      <c r="N67" t="s">
        <v>78</v>
      </c>
      <c r="O67" t="s">
        <v>31</v>
      </c>
      <c r="P67" s="6" t="s">
        <v>1232</v>
      </c>
      <c r="R67" s="6" t="s">
        <v>1175</v>
      </c>
    </row>
    <row r="68" spans="1:25" x14ac:dyDescent="0.2">
      <c r="A68">
        <v>1</v>
      </c>
      <c r="B68" s="18" t="s">
        <v>958</v>
      </c>
      <c r="C68" t="s">
        <v>959</v>
      </c>
      <c r="D68" t="s">
        <v>197</v>
      </c>
      <c r="E68" s="4">
        <v>41275</v>
      </c>
      <c r="F68" s="23">
        <v>2013</v>
      </c>
      <c r="G68" t="s">
        <v>70</v>
      </c>
      <c r="H68" t="s">
        <v>335</v>
      </c>
      <c r="I68" s="11" t="s">
        <v>192</v>
      </c>
      <c r="J68" t="s">
        <v>193</v>
      </c>
      <c r="K68" s="11" t="s">
        <v>730</v>
      </c>
      <c r="L68" s="11" t="s">
        <v>194</v>
      </c>
      <c r="M68" t="s">
        <v>195</v>
      </c>
      <c r="N68" t="s">
        <v>78</v>
      </c>
      <c r="O68" t="s">
        <v>31</v>
      </c>
      <c r="P68" s="6" t="s">
        <v>1232</v>
      </c>
      <c r="R68" s="6" t="s">
        <v>1163</v>
      </c>
    </row>
    <row r="69" spans="1:25" x14ac:dyDescent="0.2">
      <c r="A69">
        <v>1</v>
      </c>
      <c r="B69" s="18" t="s">
        <v>863</v>
      </c>
      <c r="C69" t="s">
        <v>864</v>
      </c>
      <c r="D69" t="s">
        <v>252</v>
      </c>
      <c r="E69" s="4">
        <v>41791</v>
      </c>
      <c r="F69" s="23">
        <v>2014</v>
      </c>
      <c r="G69" t="s">
        <v>220</v>
      </c>
      <c r="H69" t="s">
        <v>220</v>
      </c>
      <c r="I69" s="11" t="s">
        <v>254</v>
      </c>
      <c r="J69" t="s">
        <v>255</v>
      </c>
      <c r="K69" s="11" t="s">
        <v>256</v>
      </c>
      <c r="M69" t="s">
        <v>257</v>
      </c>
      <c r="N69" t="s">
        <v>78</v>
      </c>
      <c r="O69" t="s">
        <v>31</v>
      </c>
      <c r="P69" s="6" t="s">
        <v>1232</v>
      </c>
      <c r="R69" s="6" t="s">
        <v>1174</v>
      </c>
      <c r="S69" s="6" t="s">
        <v>258</v>
      </c>
      <c r="T69">
        <v>30</v>
      </c>
      <c r="Y69">
        <v>30</v>
      </c>
    </row>
    <row r="70" spans="1:25" x14ac:dyDescent="0.2">
      <c r="A70">
        <v>1</v>
      </c>
      <c r="B70" s="18" t="s">
        <v>888</v>
      </c>
      <c r="C70" t="s">
        <v>889</v>
      </c>
      <c r="D70" t="s">
        <v>185</v>
      </c>
      <c r="E70" s="4">
        <v>41244</v>
      </c>
      <c r="F70" s="23">
        <v>2012</v>
      </c>
      <c r="G70" t="s">
        <v>186</v>
      </c>
      <c r="H70" t="s">
        <v>430</v>
      </c>
      <c r="I70" s="11" t="s">
        <v>187</v>
      </c>
      <c r="J70" t="s">
        <v>188</v>
      </c>
      <c r="M70" t="s">
        <v>28</v>
      </c>
      <c r="N70" t="s">
        <v>78</v>
      </c>
      <c r="O70" t="s">
        <v>31</v>
      </c>
      <c r="P70" s="6" t="s">
        <v>1232</v>
      </c>
      <c r="R70" s="6" t="s">
        <v>1169</v>
      </c>
      <c r="S70" s="6" t="s">
        <v>189</v>
      </c>
    </row>
    <row r="71" spans="1:25" x14ac:dyDescent="0.2">
      <c r="A71">
        <v>1</v>
      </c>
      <c r="B71" s="18" t="s">
        <v>986</v>
      </c>
      <c r="C71" t="s">
        <v>987</v>
      </c>
      <c r="D71" t="s">
        <v>567</v>
      </c>
      <c r="E71" s="4">
        <v>41244</v>
      </c>
      <c r="F71" s="23">
        <v>2012</v>
      </c>
      <c r="G71" t="s">
        <v>758</v>
      </c>
      <c r="H71" t="s">
        <v>445</v>
      </c>
      <c r="I71" s="11" t="s">
        <v>759</v>
      </c>
      <c r="J71" t="s">
        <v>760</v>
      </c>
      <c r="L71" s="11" t="s">
        <v>761</v>
      </c>
      <c r="M71" t="s">
        <v>320</v>
      </c>
      <c r="N71" t="s">
        <v>78</v>
      </c>
      <c r="O71" t="s">
        <v>31</v>
      </c>
      <c r="P71" s="6" t="s">
        <v>1232</v>
      </c>
      <c r="R71" s="6" t="s">
        <v>1212</v>
      </c>
    </row>
    <row r="72" spans="1:25" x14ac:dyDescent="0.2">
      <c r="A72">
        <v>1</v>
      </c>
      <c r="B72" s="18" t="s">
        <v>916</v>
      </c>
      <c r="C72" t="s">
        <v>917</v>
      </c>
      <c r="D72" t="s">
        <v>528</v>
      </c>
      <c r="E72" s="4">
        <v>41821</v>
      </c>
      <c r="F72" s="23">
        <v>2014</v>
      </c>
      <c r="G72" t="s">
        <v>836</v>
      </c>
      <c r="H72" t="s">
        <v>37</v>
      </c>
      <c r="I72" s="11" t="s">
        <v>837</v>
      </c>
      <c r="J72" t="s">
        <v>838</v>
      </c>
      <c r="M72" s="11" t="s">
        <v>320</v>
      </c>
      <c r="N72" t="s">
        <v>78</v>
      </c>
      <c r="O72" t="s">
        <v>31</v>
      </c>
      <c r="P72" s="6" t="s">
        <v>1232</v>
      </c>
      <c r="R72" s="6" t="s">
        <v>1224</v>
      </c>
    </row>
    <row r="73" spans="1:25" x14ac:dyDescent="0.2">
      <c r="A73">
        <v>1</v>
      </c>
      <c r="B73" s="18" t="s">
        <v>871</v>
      </c>
      <c r="C73" t="s">
        <v>872</v>
      </c>
      <c r="D73" t="s">
        <v>210</v>
      </c>
      <c r="E73" s="4">
        <v>41821</v>
      </c>
      <c r="F73" s="23">
        <v>2014</v>
      </c>
      <c r="G73" t="s">
        <v>393</v>
      </c>
      <c r="H73" t="s">
        <v>430</v>
      </c>
      <c r="I73" s="11" t="s">
        <v>394</v>
      </c>
      <c r="M73" t="s">
        <v>395</v>
      </c>
      <c r="N73" t="s">
        <v>78</v>
      </c>
      <c r="O73" t="s">
        <v>31</v>
      </c>
      <c r="P73" s="6" t="s">
        <v>1232</v>
      </c>
      <c r="R73" s="6" t="s">
        <v>1181</v>
      </c>
    </row>
    <row r="74" spans="1:25" ht="28.5" x14ac:dyDescent="0.2">
      <c r="A74">
        <v>1</v>
      </c>
      <c r="B74" s="18" t="s">
        <v>902</v>
      </c>
      <c r="C74" t="s">
        <v>903</v>
      </c>
      <c r="D74" t="s">
        <v>68</v>
      </c>
      <c r="E74" s="4">
        <v>42370</v>
      </c>
      <c r="F74" s="23">
        <v>2016</v>
      </c>
      <c r="G74" t="s">
        <v>265</v>
      </c>
      <c r="H74" t="s">
        <v>1146</v>
      </c>
      <c r="I74" s="11" t="s">
        <v>254</v>
      </c>
      <c r="J74" t="s">
        <v>268</v>
      </c>
      <c r="M74" t="s">
        <v>74</v>
      </c>
      <c r="N74" t="s">
        <v>78</v>
      </c>
      <c r="O74" t="s">
        <v>31</v>
      </c>
      <c r="P74" s="6" t="s">
        <v>1232</v>
      </c>
      <c r="R74" s="6" t="s">
        <v>266</v>
      </c>
      <c r="S74" s="6" t="s">
        <v>266</v>
      </c>
    </row>
    <row r="75" spans="1:25" x14ac:dyDescent="0.2">
      <c r="A75">
        <v>1</v>
      </c>
      <c r="B75" s="18" t="s">
        <v>884</v>
      </c>
      <c r="C75" t="s">
        <v>885</v>
      </c>
      <c r="D75" t="s">
        <v>684</v>
      </c>
      <c r="E75" s="4">
        <v>42339</v>
      </c>
      <c r="F75" s="23">
        <v>2015</v>
      </c>
      <c r="G75" t="s">
        <v>685</v>
      </c>
      <c r="H75" t="s">
        <v>430</v>
      </c>
      <c r="I75" s="11" t="s">
        <v>686</v>
      </c>
      <c r="J75" t="s">
        <v>687</v>
      </c>
      <c r="M75" t="s">
        <v>141</v>
      </c>
      <c r="N75" t="s">
        <v>78</v>
      </c>
      <c r="O75" t="s">
        <v>31</v>
      </c>
      <c r="P75" s="6" t="s">
        <v>1232</v>
      </c>
      <c r="R75" s="6" t="s">
        <v>1207</v>
      </c>
    </row>
    <row r="76" spans="1:25" x14ac:dyDescent="0.2">
      <c r="A76">
        <v>1</v>
      </c>
      <c r="B76" s="18" t="s">
        <v>992</v>
      </c>
      <c r="C76" t="s">
        <v>993</v>
      </c>
      <c r="D76" t="s">
        <v>690</v>
      </c>
      <c r="E76" s="4">
        <v>41365</v>
      </c>
      <c r="F76" s="23">
        <v>2013</v>
      </c>
      <c r="G76" t="s">
        <v>585</v>
      </c>
      <c r="H76" t="s">
        <v>585</v>
      </c>
      <c r="I76" s="11" t="s">
        <v>254</v>
      </c>
      <c r="M76" t="s">
        <v>320</v>
      </c>
      <c r="N76" t="s">
        <v>78</v>
      </c>
      <c r="O76" t="s">
        <v>31</v>
      </c>
      <c r="P76" s="6" t="s">
        <v>1232</v>
      </c>
      <c r="R76" s="6" t="s">
        <v>1208</v>
      </c>
    </row>
    <row r="77" spans="1:25" x14ac:dyDescent="0.2">
      <c r="A77">
        <v>1</v>
      </c>
      <c r="B77" s="20" t="s">
        <v>946</v>
      </c>
      <c r="C77" t="s">
        <v>947</v>
      </c>
      <c r="D77" t="s">
        <v>695</v>
      </c>
      <c r="E77" s="4">
        <v>41699</v>
      </c>
      <c r="F77" s="23">
        <v>2014</v>
      </c>
      <c r="G77" t="s">
        <v>105</v>
      </c>
      <c r="H77" t="s">
        <v>335</v>
      </c>
      <c r="I77" s="11" t="s">
        <v>697</v>
      </c>
      <c r="J77" t="s">
        <v>698</v>
      </c>
      <c r="M77" t="s">
        <v>706</v>
      </c>
      <c r="N77" t="s">
        <v>78</v>
      </c>
      <c r="O77" t="s">
        <v>31</v>
      </c>
      <c r="P77" s="6" t="s">
        <v>1232</v>
      </c>
      <c r="R77" s="6" t="s">
        <v>1208</v>
      </c>
    </row>
    <row r="78" spans="1:25" x14ac:dyDescent="0.2">
      <c r="A78">
        <v>1</v>
      </c>
      <c r="B78" s="18" t="s">
        <v>879</v>
      </c>
      <c r="C78" t="s">
        <v>878</v>
      </c>
      <c r="D78" t="s">
        <v>476</v>
      </c>
      <c r="E78" s="4">
        <v>41760</v>
      </c>
      <c r="F78" s="23">
        <v>2014</v>
      </c>
      <c r="G78" t="s">
        <v>233</v>
      </c>
      <c r="H78" t="s">
        <v>430</v>
      </c>
      <c r="I78" s="11" t="s">
        <v>234</v>
      </c>
      <c r="J78" t="s">
        <v>235</v>
      </c>
      <c r="M78" t="s">
        <v>480</v>
      </c>
      <c r="N78" t="s">
        <v>78</v>
      </c>
      <c r="O78" t="s">
        <v>31</v>
      </c>
      <c r="P78" s="6" t="s">
        <v>1235</v>
      </c>
      <c r="R78" s="6" t="s">
        <v>1191</v>
      </c>
    </row>
    <row r="79" spans="1:25" x14ac:dyDescent="0.2">
      <c r="A79">
        <v>1</v>
      </c>
      <c r="B79" s="18" t="s">
        <v>910</v>
      </c>
      <c r="C79" t="s">
        <v>911</v>
      </c>
      <c r="D79" t="s">
        <v>298</v>
      </c>
      <c r="E79" s="4">
        <v>41426</v>
      </c>
      <c r="F79" s="23">
        <v>2013</v>
      </c>
      <c r="G79" t="s">
        <v>299</v>
      </c>
      <c r="H79" t="s">
        <v>225</v>
      </c>
      <c r="I79" s="11" t="s">
        <v>300</v>
      </c>
      <c r="J79" t="s">
        <v>301</v>
      </c>
      <c r="M79" t="s">
        <v>141</v>
      </c>
      <c r="N79" t="s">
        <v>78</v>
      </c>
      <c r="O79" t="s">
        <v>31</v>
      </c>
      <c r="P79" s="6" t="s">
        <v>1235</v>
      </c>
      <c r="R79" s="6" t="s">
        <v>1177</v>
      </c>
      <c r="S79" s="6" t="s">
        <v>303</v>
      </c>
    </row>
    <row r="80" spans="1:25" ht="28.5" x14ac:dyDescent="0.2">
      <c r="A80">
        <v>1</v>
      </c>
      <c r="B80" s="18" t="s">
        <v>1136</v>
      </c>
      <c r="C80" t="s">
        <v>953</v>
      </c>
      <c r="D80" t="s">
        <v>317</v>
      </c>
      <c r="E80" s="4">
        <v>41883</v>
      </c>
      <c r="F80" s="23">
        <v>2014</v>
      </c>
      <c r="G80" t="s">
        <v>151</v>
      </c>
      <c r="H80" t="s">
        <v>335</v>
      </c>
      <c r="I80" s="11" t="s">
        <v>494</v>
      </c>
      <c r="J80">
        <v>75</v>
      </c>
      <c r="M80" t="s">
        <v>495</v>
      </c>
      <c r="N80" t="s">
        <v>78</v>
      </c>
      <c r="O80" t="s">
        <v>31</v>
      </c>
      <c r="P80" s="6" t="s">
        <v>1235</v>
      </c>
      <c r="R80" s="6" t="s">
        <v>1192</v>
      </c>
    </row>
    <row r="81" spans="1:22" x14ac:dyDescent="0.2">
      <c r="A81">
        <v>1</v>
      </c>
      <c r="B81" s="18" t="s">
        <v>978</v>
      </c>
      <c r="C81" t="s">
        <v>979</v>
      </c>
      <c r="D81" t="s">
        <v>292</v>
      </c>
      <c r="E81" s="4">
        <v>41883</v>
      </c>
      <c r="F81" s="23">
        <v>2014</v>
      </c>
      <c r="G81" t="s">
        <v>293</v>
      </c>
      <c r="H81" t="s">
        <v>445</v>
      </c>
      <c r="I81" s="11" t="s">
        <v>294</v>
      </c>
      <c r="J81" t="s">
        <v>295</v>
      </c>
      <c r="M81" t="s">
        <v>296</v>
      </c>
      <c r="N81" t="s">
        <v>78</v>
      </c>
      <c r="O81" t="s">
        <v>31</v>
      </c>
      <c r="P81" s="6" t="s">
        <v>1234</v>
      </c>
      <c r="R81" s="6" t="s">
        <v>1176</v>
      </c>
    </row>
    <row r="82" spans="1:22" ht="28.5" x14ac:dyDescent="0.2">
      <c r="A82">
        <v>1</v>
      </c>
      <c r="B82" s="18" t="s">
        <v>855</v>
      </c>
      <c r="C82" t="s">
        <v>856</v>
      </c>
      <c r="D82" t="s">
        <v>743</v>
      </c>
      <c r="E82" s="4">
        <v>41974</v>
      </c>
      <c r="F82" s="23">
        <v>2014</v>
      </c>
      <c r="G82" t="s">
        <v>744</v>
      </c>
      <c r="H82" t="s">
        <v>744</v>
      </c>
      <c r="I82" s="11" t="s">
        <v>530</v>
      </c>
      <c r="J82" t="s">
        <v>746</v>
      </c>
      <c r="N82" t="s">
        <v>747</v>
      </c>
      <c r="O82" t="s">
        <v>748</v>
      </c>
      <c r="P82" s="6" t="s">
        <v>1229</v>
      </c>
      <c r="R82" s="6" t="s">
        <v>1211</v>
      </c>
    </row>
    <row r="83" spans="1:22" x14ac:dyDescent="0.2">
      <c r="A83">
        <v>1</v>
      </c>
      <c r="B83" s="18" t="s">
        <v>998</v>
      </c>
      <c r="C83" t="s">
        <v>999</v>
      </c>
      <c r="D83" t="s">
        <v>401</v>
      </c>
      <c r="E83" s="4">
        <v>40210</v>
      </c>
      <c r="F83" s="23">
        <v>2010</v>
      </c>
      <c r="G83" t="s">
        <v>402</v>
      </c>
      <c r="H83" t="s">
        <v>402</v>
      </c>
      <c r="I83" s="11" t="s">
        <v>404</v>
      </c>
      <c r="J83">
        <v>71</v>
      </c>
      <c r="K83" s="11" t="s">
        <v>735</v>
      </c>
      <c r="M83" t="s">
        <v>405</v>
      </c>
      <c r="N83" t="s">
        <v>406</v>
      </c>
      <c r="O83" t="s">
        <v>407</v>
      </c>
      <c r="P83" s="6" t="s">
        <v>1232</v>
      </c>
      <c r="R83" s="6" t="s">
        <v>1155</v>
      </c>
      <c r="S83" s="6" t="s">
        <v>1155</v>
      </c>
    </row>
    <row r="84" spans="1:22" x14ac:dyDescent="0.2">
      <c r="A84">
        <v>1</v>
      </c>
      <c r="B84" s="18" t="s">
        <v>869</v>
      </c>
      <c r="C84" t="s">
        <v>870</v>
      </c>
      <c r="D84" t="s">
        <v>424</v>
      </c>
      <c r="E84" s="4">
        <v>41487</v>
      </c>
      <c r="F84" s="23">
        <v>2013</v>
      </c>
      <c r="G84" t="s">
        <v>430</v>
      </c>
      <c r="H84" t="s">
        <v>430</v>
      </c>
      <c r="I84" s="11" t="s">
        <v>403</v>
      </c>
      <c r="J84">
        <v>75</v>
      </c>
      <c r="N84" t="s">
        <v>156</v>
      </c>
      <c r="O84" t="s">
        <v>41</v>
      </c>
      <c r="P84" s="6" t="s">
        <v>1229</v>
      </c>
      <c r="R84" s="6" t="s">
        <v>1187</v>
      </c>
    </row>
    <row r="85" spans="1:22" x14ac:dyDescent="0.2">
      <c r="A85">
        <v>1</v>
      </c>
      <c r="B85" s="18" t="s">
        <v>1072</v>
      </c>
      <c r="C85" t="s">
        <v>1073</v>
      </c>
      <c r="D85" t="s">
        <v>317</v>
      </c>
      <c r="E85" s="4">
        <v>41030</v>
      </c>
      <c r="F85" s="23">
        <v>2012</v>
      </c>
      <c r="G85" t="s">
        <v>345</v>
      </c>
      <c r="H85" t="s">
        <v>345</v>
      </c>
      <c r="I85" s="11" t="s">
        <v>346</v>
      </c>
      <c r="N85" t="s">
        <v>156</v>
      </c>
      <c r="O85" t="s">
        <v>41</v>
      </c>
      <c r="P85" s="6" t="s">
        <v>1229</v>
      </c>
      <c r="R85" s="6" t="s">
        <v>1179</v>
      </c>
    </row>
    <row r="86" spans="1:22" ht="28.5" x14ac:dyDescent="0.2">
      <c r="A86">
        <v>1</v>
      </c>
      <c r="B86" s="18" t="s">
        <v>1031</v>
      </c>
      <c r="C86" t="s">
        <v>1032</v>
      </c>
      <c r="D86" t="s">
        <v>160</v>
      </c>
      <c r="E86" s="4">
        <v>41974</v>
      </c>
      <c r="F86" s="23">
        <v>2014</v>
      </c>
      <c r="G86" t="s">
        <v>161</v>
      </c>
      <c r="H86" t="s">
        <v>541</v>
      </c>
      <c r="I86" s="11" t="s">
        <v>163</v>
      </c>
      <c r="J86" t="s">
        <v>164</v>
      </c>
      <c r="K86" s="11" t="s">
        <v>728</v>
      </c>
      <c r="L86" s="11" t="s">
        <v>165</v>
      </c>
      <c r="M86" t="s">
        <v>167</v>
      </c>
      <c r="N86" t="s">
        <v>156</v>
      </c>
      <c r="O86" t="s">
        <v>31</v>
      </c>
      <c r="P86" s="6" t="s">
        <v>1229</v>
      </c>
      <c r="R86" s="6" t="s">
        <v>1168</v>
      </c>
      <c r="S86" s="6" t="s">
        <v>166</v>
      </c>
      <c r="T86">
        <v>73</v>
      </c>
      <c r="U86" t="s">
        <v>168</v>
      </c>
      <c r="V86" t="s">
        <v>169</v>
      </c>
    </row>
    <row r="87" spans="1:22" x14ac:dyDescent="0.2">
      <c r="A87">
        <v>1</v>
      </c>
      <c r="B87" s="18" t="s">
        <v>875</v>
      </c>
      <c r="C87" t="s">
        <v>876</v>
      </c>
      <c r="D87" t="s">
        <v>482</v>
      </c>
      <c r="E87" s="4">
        <v>41548</v>
      </c>
      <c r="F87" s="23">
        <v>2013</v>
      </c>
      <c r="G87" t="s">
        <v>233</v>
      </c>
      <c r="H87" t="s">
        <v>430</v>
      </c>
      <c r="I87" s="11" t="s">
        <v>483</v>
      </c>
      <c r="J87" t="s">
        <v>484</v>
      </c>
      <c r="M87" t="s">
        <v>485</v>
      </c>
      <c r="N87" t="s">
        <v>156</v>
      </c>
      <c r="O87" t="s">
        <v>31</v>
      </c>
      <c r="P87" s="6" t="s">
        <v>1229</v>
      </c>
      <c r="R87" s="6" t="s">
        <v>1175</v>
      </c>
    </row>
    <row r="88" spans="1:22" x14ac:dyDescent="0.2">
      <c r="A88">
        <v>1</v>
      </c>
      <c r="B88" s="18" t="s">
        <v>982</v>
      </c>
      <c r="C88" t="s">
        <v>983</v>
      </c>
      <c r="D88" t="s">
        <v>298</v>
      </c>
      <c r="E88" s="4">
        <v>40969</v>
      </c>
      <c r="F88" s="23">
        <v>2012</v>
      </c>
      <c r="G88" t="s">
        <v>171</v>
      </c>
      <c r="H88" t="s">
        <v>445</v>
      </c>
      <c r="I88" s="11" t="s">
        <v>172</v>
      </c>
      <c r="J88" t="s">
        <v>490</v>
      </c>
      <c r="M88" t="s">
        <v>491</v>
      </c>
      <c r="N88" t="s">
        <v>156</v>
      </c>
      <c r="O88" t="s">
        <v>31</v>
      </c>
      <c r="P88" s="6" t="s">
        <v>1229</v>
      </c>
      <c r="R88" s="6" t="s">
        <v>1175</v>
      </c>
    </row>
    <row r="89" spans="1:22" ht="28.5" x14ac:dyDescent="0.2">
      <c r="A89">
        <v>1</v>
      </c>
      <c r="B89" s="18" t="s">
        <v>865</v>
      </c>
      <c r="C89" t="s">
        <v>866</v>
      </c>
      <c r="D89" t="s">
        <v>661</v>
      </c>
      <c r="E89" s="4">
        <v>42125</v>
      </c>
      <c r="F89" s="23">
        <v>2015</v>
      </c>
      <c r="G89" t="s">
        <v>220</v>
      </c>
      <c r="H89" t="s">
        <v>220</v>
      </c>
      <c r="I89" s="11" t="s">
        <v>663</v>
      </c>
      <c r="J89" t="s">
        <v>664</v>
      </c>
      <c r="M89" t="s">
        <v>141</v>
      </c>
      <c r="N89" t="s">
        <v>156</v>
      </c>
      <c r="O89" t="s">
        <v>31</v>
      </c>
      <c r="P89" s="6" t="s">
        <v>1229</v>
      </c>
      <c r="R89" s="6" t="s">
        <v>1205</v>
      </c>
    </row>
    <row r="90" spans="1:22" x14ac:dyDescent="0.2">
      <c r="A90">
        <v>1</v>
      </c>
      <c r="B90" s="18" t="s">
        <v>1027</v>
      </c>
      <c r="C90" t="s">
        <v>1028</v>
      </c>
      <c r="D90" t="s">
        <v>497</v>
      </c>
      <c r="E90" s="4">
        <v>40664</v>
      </c>
      <c r="F90" s="23">
        <v>2011</v>
      </c>
      <c r="G90" t="s">
        <v>498</v>
      </c>
      <c r="H90" t="s">
        <v>541</v>
      </c>
      <c r="I90" s="11" t="s">
        <v>499</v>
      </c>
      <c r="J90">
        <v>60</v>
      </c>
      <c r="M90" t="s">
        <v>141</v>
      </c>
      <c r="N90" t="s">
        <v>156</v>
      </c>
      <c r="O90" t="s">
        <v>31</v>
      </c>
      <c r="P90" s="6" t="s">
        <v>1229</v>
      </c>
      <c r="R90" s="6" t="s">
        <v>1193</v>
      </c>
    </row>
    <row r="91" spans="1:22" x14ac:dyDescent="0.2">
      <c r="A91">
        <v>1</v>
      </c>
      <c r="B91" s="18" t="s">
        <v>951</v>
      </c>
      <c r="C91" t="s">
        <v>952</v>
      </c>
      <c r="D91" t="s">
        <v>609</v>
      </c>
      <c r="E91" s="4">
        <v>41487</v>
      </c>
      <c r="F91" s="23">
        <v>2013</v>
      </c>
      <c r="G91" t="s">
        <v>151</v>
      </c>
      <c r="H91" t="s">
        <v>335</v>
      </c>
      <c r="I91" s="11" t="s">
        <v>611</v>
      </c>
      <c r="J91">
        <v>78</v>
      </c>
      <c r="M91" t="s">
        <v>612</v>
      </c>
      <c r="N91" t="s">
        <v>156</v>
      </c>
      <c r="O91" t="s">
        <v>31</v>
      </c>
      <c r="P91" s="6" t="s">
        <v>1229</v>
      </c>
      <c r="R91" s="6" t="s">
        <v>1200</v>
      </c>
    </row>
    <row r="92" spans="1:22" x14ac:dyDescent="0.2">
      <c r="A92">
        <v>1</v>
      </c>
      <c r="B92" s="18" t="s">
        <v>936</v>
      </c>
      <c r="C92" t="s">
        <v>937</v>
      </c>
      <c r="D92" t="s">
        <v>128</v>
      </c>
      <c r="E92" s="4">
        <v>41395</v>
      </c>
      <c r="F92" s="23">
        <v>2013</v>
      </c>
      <c r="G92" t="s">
        <v>630</v>
      </c>
      <c r="H92" t="s">
        <v>510</v>
      </c>
      <c r="I92" s="11" t="s">
        <v>631</v>
      </c>
      <c r="J92" t="s">
        <v>632</v>
      </c>
      <c r="M92" t="s">
        <v>551</v>
      </c>
      <c r="N92" t="s">
        <v>156</v>
      </c>
      <c r="O92" t="s">
        <v>31</v>
      </c>
      <c r="P92" s="6" t="s">
        <v>1229</v>
      </c>
      <c r="R92" s="6" t="s">
        <v>1201</v>
      </c>
    </row>
    <row r="93" spans="1:22" ht="28.5" x14ac:dyDescent="0.2">
      <c r="A93">
        <v>1</v>
      </c>
      <c r="B93" s="18" t="s">
        <v>1000</v>
      </c>
      <c r="C93" t="s">
        <v>1001</v>
      </c>
      <c r="D93" t="s">
        <v>772</v>
      </c>
      <c r="E93" s="4">
        <v>41214</v>
      </c>
      <c r="F93" s="23">
        <v>2012</v>
      </c>
      <c r="G93" t="s">
        <v>91</v>
      </c>
      <c r="H93" t="s">
        <v>91</v>
      </c>
      <c r="I93" s="11" t="s">
        <v>829</v>
      </c>
      <c r="J93" t="s">
        <v>830</v>
      </c>
      <c r="K93" s="11" t="s">
        <v>832</v>
      </c>
      <c r="L93" s="11" t="s">
        <v>831</v>
      </c>
      <c r="M93" s="11" t="s">
        <v>833</v>
      </c>
      <c r="N93" t="s">
        <v>156</v>
      </c>
      <c r="O93" t="s">
        <v>31</v>
      </c>
      <c r="P93" s="6" t="s">
        <v>1229</v>
      </c>
      <c r="R93" s="6" t="s">
        <v>1224</v>
      </c>
    </row>
    <row r="94" spans="1:22" x14ac:dyDescent="0.2">
      <c r="A94">
        <v>1</v>
      </c>
      <c r="B94" s="18" t="s">
        <v>933</v>
      </c>
      <c r="C94" t="s">
        <v>934</v>
      </c>
      <c r="D94" t="s">
        <v>522</v>
      </c>
      <c r="E94" s="4">
        <v>41883</v>
      </c>
      <c r="F94" s="23">
        <v>2014</v>
      </c>
      <c r="G94" t="s">
        <v>510</v>
      </c>
      <c r="H94" t="s">
        <v>510</v>
      </c>
      <c r="I94" s="11" t="s">
        <v>525</v>
      </c>
      <c r="J94" t="s">
        <v>524</v>
      </c>
      <c r="K94" s="11" t="s">
        <v>738</v>
      </c>
      <c r="M94" t="s">
        <v>526</v>
      </c>
      <c r="N94" t="s">
        <v>156</v>
      </c>
      <c r="O94" t="s">
        <v>31</v>
      </c>
      <c r="P94" s="6" t="s">
        <v>1229</v>
      </c>
      <c r="R94" s="6" t="s">
        <v>1194</v>
      </c>
    </row>
    <row r="95" spans="1:22" x14ac:dyDescent="0.2">
      <c r="A95">
        <v>1</v>
      </c>
      <c r="B95" s="18" t="s">
        <v>962</v>
      </c>
      <c r="C95" t="s">
        <v>963</v>
      </c>
      <c r="D95" t="s">
        <v>655</v>
      </c>
      <c r="E95" s="4">
        <v>40269</v>
      </c>
      <c r="F95" s="23">
        <v>2010</v>
      </c>
      <c r="G95" t="s">
        <v>656</v>
      </c>
      <c r="H95" t="s">
        <v>656</v>
      </c>
      <c r="I95" s="11" t="s">
        <v>657</v>
      </c>
      <c r="J95" t="s">
        <v>658</v>
      </c>
      <c r="M95" t="s">
        <v>659</v>
      </c>
      <c r="N95" t="s">
        <v>156</v>
      </c>
      <c r="O95" t="s">
        <v>31</v>
      </c>
      <c r="P95" s="6" t="s">
        <v>1229</v>
      </c>
      <c r="R95" s="6" t="s">
        <v>1157</v>
      </c>
      <c r="S95" s="6" t="s">
        <v>1157</v>
      </c>
    </row>
    <row r="96" spans="1:22" x14ac:dyDescent="0.2">
      <c r="A96">
        <v>1</v>
      </c>
      <c r="B96" s="18" t="s">
        <v>1014</v>
      </c>
      <c r="C96" t="s">
        <v>1015</v>
      </c>
      <c r="D96" t="s">
        <v>535</v>
      </c>
      <c r="E96" s="4">
        <v>41426</v>
      </c>
      <c r="F96" s="23">
        <v>2013</v>
      </c>
      <c r="G96" t="s">
        <v>536</v>
      </c>
      <c r="H96" t="s">
        <v>341</v>
      </c>
      <c r="I96" s="11" t="s">
        <v>537</v>
      </c>
      <c r="J96">
        <v>63.8</v>
      </c>
      <c r="M96" t="s">
        <v>538</v>
      </c>
      <c r="N96" t="s">
        <v>156</v>
      </c>
      <c r="O96" t="s">
        <v>31</v>
      </c>
      <c r="P96" s="6" t="s">
        <v>1229</v>
      </c>
      <c r="R96" s="6" t="s">
        <v>1203</v>
      </c>
    </row>
    <row r="97" spans="1:27" x14ac:dyDescent="0.2">
      <c r="A97">
        <v>1</v>
      </c>
      <c r="B97" s="18" t="s">
        <v>859</v>
      </c>
      <c r="C97" t="s">
        <v>860</v>
      </c>
      <c r="D97" t="s">
        <v>311</v>
      </c>
      <c r="E97" s="4">
        <v>42005</v>
      </c>
      <c r="F97" s="23">
        <v>2015</v>
      </c>
      <c r="G97" t="s">
        <v>312</v>
      </c>
      <c r="H97" t="s">
        <v>744</v>
      </c>
      <c r="I97" s="11" t="s">
        <v>313</v>
      </c>
      <c r="J97" t="s">
        <v>314</v>
      </c>
      <c r="M97" t="s">
        <v>315</v>
      </c>
      <c r="N97" t="s">
        <v>156</v>
      </c>
      <c r="O97" t="s">
        <v>31</v>
      </c>
      <c r="P97" s="6" t="s">
        <v>1229</v>
      </c>
    </row>
    <row r="98" spans="1:27" x14ac:dyDescent="0.2">
      <c r="A98">
        <v>1</v>
      </c>
      <c r="B98" s="18" t="s">
        <v>960</v>
      </c>
      <c r="C98" t="s">
        <v>961</v>
      </c>
      <c r="D98" t="s">
        <v>417</v>
      </c>
      <c r="E98" s="4">
        <v>40575</v>
      </c>
      <c r="F98" s="23">
        <v>2011</v>
      </c>
      <c r="G98" t="s">
        <v>419</v>
      </c>
      <c r="H98" t="s">
        <v>335</v>
      </c>
      <c r="I98" s="11" t="s">
        <v>420</v>
      </c>
      <c r="J98" t="s">
        <v>421</v>
      </c>
      <c r="K98" s="11" t="s">
        <v>737</v>
      </c>
      <c r="M98" t="s">
        <v>422</v>
      </c>
      <c r="N98" t="s">
        <v>156</v>
      </c>
      <c r="O98" t="s">
        <v>31</v>
      </c>
      <c r="P98" s="6" t="s">
        <v>1238</v>
      </c>
      <c r="R98" s="6" t="s">
        <v>1185</v>
      </c>
    </row>
    <row r="99" spans="1:27" ht="28.5" x14ac:dyDescent="0.2">
      <c r="A99">
        <v>1</v>
      </c>
      <c r="B99" s="18" t="s">
        <v>1166</v>
      </c>
      <c r="C99" t="s">
        <v>955</v>
      </c>
      <c r="D99" t="s">
        <v>150</v>
      </c>
      <c r="E99" s="4">
        <v>42309</v>
      </c>
      <c r="F99" s="23">
        <v>2015</v>
      </c>
      <c r="G99" t="s">
        <v>151</v>
      </c>
      <c r="H99" t="s">
        <v>335</v>
      </c>
      <c r="I99" s="11" t="s">
        <v>162</v>
      </c>
      <c r="J99" t="s">
        <v>152</v>
      </c>
      <c r="K99" s="11" t="s">
        <v>727</v>
      </c>
      <c r="M99" t="s">
        <v>154</v>
      </c>
      <c r="N99" t="s">
        <v>156</v>
      </c>
      <c r="O99" t="s">
        <v>31</v>
      </c>
      <c r="P99" s="6" t="s">
        <v>1231</v>
      </c>
      <c r="R99" s="6" t="s">
        <v>1167</v>
      </c>
      <c r="S99" s="6" t="s">
        <v>155</v>
      </c>
      <c r="T99">
        <v>24</v>
      </c>
      <c r="U99" s="6" t="s">
        <v>157</v>
      </c>
      <c r="V99" t="s">
        <v>158</v>
      </c>
    </row>
    <row r="100" spans="1:27" x14ac:dyDescent="0.2">
      <c r="A100">
        <v>1</v>
      </c>
      <c r="B100" s="18" t="s">
        <v>966</v>
      </c>
      <c r="C100" t="s">
        <v>967</v>
      </c>
      <c r="D100" t="s">
        <v>678</v>
      </c>
      <c r="E100" s="4">
        <v>41974</v>
      </c>
      <c r="F100" s="23">
        <v>2014</v>
      </c>
      <c r="G100" t="s">
        <v>200</v>
      </c>
      <c r="H100" t="s">
        <v>383</v>
      </c>
      <c r="I100" s="11" t="s">
        <v>680</v>
      </c>
      <c r="J100" t="s">
        <v>681</v>
      </c>
      <c r="M100" t="s">
        <v>682</v>
      </c>
      <c r="N100" t="s">
        <v>156</v>
      </c>
      <c r="O100" t="s">
        <v>31</v>
      </c>
      <c r="P100" s="6" t="s">
        <v>1240</v>
      </c>
      <c r="R100" s="6" t="s">
        <v>1206</v>
      </c>
    </row>
    <row r="101" spans="1:27" ht="28.5" x14ac:dyDescent="0.2">
      <c r="A101">
        <v>1</v>
      </c>
      <c r="B101" s="18" t="s">
        <v>1139</v>
      </c>
      <c r="C101" t="s">
        <v>977</v>
      </c>
      <c r="D101" t="s">
        <v>772</v>
      </c>
      <c r="E101" s="4">
        <v>41699</v>
      </c>
      <c r="F101" s="23">
        <v>2014</v>
      </c>
      <c r="G101" t="s">
        <v>773</v>
      </c>
      <c r="H101" t="s">
        <v>445</v>
      </c>
      <c r="I101" s="11" t="s">
        <v>774</v>
      </c>
      <c r="J101" t="s">
        <v>775</v>
      </c>
      <c r="M101" s="11" t="s">
        <v>612</v>
      </c>
      <c r="N101" t="s">
        <v>156</v>
      </c>
      <c r="O101" t="s">
        <v>31</v>
      </c>
      <c r="P101" s="6" t="s">
        <v>1239</v>
      </c>
      <c r="R101" s="6" t="s">
        <v>1214</v>
      </c>
    </row>
    <row r="102" spans="1:27" x14ac:dyDescent="0.2">
      <c r="A102">
        <v>1</v>
      </c>
      <c r="B102" s="18" t="s">
        <v>926</v>
      </c>
      <c r="C102" t="s">
        <v>927</v>
      </c>
      <c r="D102" t="s">
        <v>444</v>
      </c>
      <c r="E102" s="4">
        <v>42491</v>
      </c>
      <c r="F102" s="23">
        <v>2016</v>
      </c>
      <c r="G102" t="s">
        <v>465</v>
      </c>
      <c r="H102" t="s">
        <v>1147</v>
      </c>
      <c r="I102" s="11" t="s">
        <v>703</v>
      </c>
      <c r="J102" t="s">
        <v>704</v>
      </c>
      <c r="K102" s="11" t="s">
        <v>705</v>
      </c>
      <c r="M102" t="s">
        <v>320</v>
      </c>
      <c r="N102" t="s">
        <v>156</v>
      </c>
      <c r="O102" t="s">
        <v>31</v>
      </c>
      <c r="P102" s="6" t="s">
        <v>1239</v>
      </c>
      <c r="R102" s="6" t="s">
        <v>1209</v>
      </c>
    </row>
    <row r="103" spans="1:27" x14ac:dyDescent="0.2">
      <c r="A103">
        <v>1</v>
      </c>
      <c r="B103" s="18" t="s">
        <v>938</v>
      </c>
      <c r="C103" t="s">
        <v>939</v>
      </c>
      <c r="D103" t="s">
        <v>716</v>
      </c>
      <c r="E103" s="4">
        <v>41395</v>
      </c>
      <c r="F103" s="23">
        <v>2013</v>
      </c>
      <c r="G103" t="s">
        <v>335</v>
      </c>
      <c r="H103" t="s">
        <v>335</v>
      </c>
      <c r="I103" s="11" t="s">
        <v>718</v>
      </c>
      <c r="J103" t="s">
        <v>719</v>
      </c>
      <c r="K103" s="11" t="s">
        <v>740</v>
      </c>
      <c r="L103" s="11" t="s">
        <v>720</v>
      </c>
      <c r="M103" s="11" t="s">
        <v>257</v>
      </c>
      <c r="N103" t="s">
        <v>156</v>
      </c>
      <c r="O103" t="s">
        <v>31</v>
      </c>
      <c r="P103" s="6" t="s">
        <v>1232</v>
      </c>
      <c r="R103" s="6" t="s">
        <v>1210</v>
      </c>
    </row>
    <row r="104" spans="1:27" x14ac:dyDescent="0.2">
      <c r="A104">
        <v>1</v>
      </c>
      <c r="B104" s="18" t="s">
        <v>918</v>
      </c>
      <c r="C104" t="s">
        <v>919</v>
      </c>
      <c r="D104" t="s">
        <v>791</v>
      </c>
      <c r="E104" s="4">
        <v>40848</v>
      </c>
      <c r="F104" s="23">
        <v>2011</v>
      </c>
      <c r="G104" t="s">
        <v>792</v>
      </c>
      <c r="H104" t="s">
        <v>1147</v>
      </c>
      <c r="I104" s="11" t="s">
        <v>793</v>
      </c>
      <c r="J104" t="s">
        <v>794</v>
      </c>
      <c r="M104" s="11" t="s">
        <v>795</v>
      </c>
      <c r="N104" t="s">
        <v>156</v>
      </c>
      <c r="O104" t="s">
        <v>31</v>
      </c>
      <c r="P104" s="6" t="s">
        <v>1232</v>
      </c>
      <c r="R104" s="6" t="s">
        <v>1221</v>
      </c>
    </row>
    <row r="105" spans="1:27" x14ac:dyDescent="0.2">
      <c r="A105">
        <v>1</v>
      </c>
      <c r="B105" s="18" t="s">
        <v>892</v>
      </c>
      <c r="C105" t="s">
        <v>893</v>
      </c>
      <c r="D105" t="s">
        <v>323</v>
      </c>
      <c r="E105" s="4">
        <v>42156</v>
      </c>
      <c r="F105" s="23">
        <v>2015</v>
      </c>
      <c r="G105" t="s">
        <v>324</v>
      </c>
      <c r="H105" t="s">
        <v>1145</v>
      </c>
      <c r="I105" s="11" t="s">
        <v>325</v>
      </c>
      <c r="J105" t="s">
        <v>326</v>
      </c>
      <c r="M105" t="s">
        <v>141</v>
      </c>
      <c r="N105" t="s">
        <v>156</v>
      </c>
      <c r="O105" t="s">
        <v>31</v>
      </c>
      <c r="P105" s="6" t="s">
        <v>1232</v>
      </c>
      <c r="R105" s="6" t="s">
        <v>1175</v>
      </c>
    </row>
    <row r="106" spans="1:27" ht="42.75" x14ac:dyDescent="0.2">
      <c r="A106">
        <v>1</v>
      </c>
      <c r="B106" s="18" t="s">
        <v>867</v>
      </c>
      <c r="C106" t="s">
        <v>868</v>
      </c>
      <c r="D106" t="s">
        <v>136</v>
      </c>
      <c r="E106" s="4">
        <v>41852</v>
      </c>
      <c r="F106" s="23">
        <v>2014</v>
      </c>
      <c r="G106" t="s">
        <v>137</v>
      </c>
      <c r="H106" t="s">
        <v>137</v>
      </c>
      <c r="I106" s="11" t="s">
        <v>143</v>
      </c>
      <c r="J106" t="s">
        <v>139</v>
      </c>
      <c r="L106" s="11" t="s">
        <v>140</v>
      </c>
      <c r="M106" t="s">
        <v>141</v>
      </c>
      <c r="P106" s="6" t="s">
        <v>1230</v>
      </c>
      <c r="R106" s="6" t="s">
        <v>1165</v>
      </c>
      <c r="S106" s="6" t="s">
        <v>142</v>
      </c>
      <c r="T106">
        <v>30</v>
      </c>
      <c r="U106" s="6" t="s">
        <v>144</v>
      </c>
      <c r="V106" t="s">
        <v>145</v>
      </c>
      <c r="Y106">
        <v>30</v>
      </c>
      <c r="Z106" t="s">
        <v>146</v>
      </c>
      <c r="AA106" t="s">
        <v>147</v>
      </c>
    </row>
    <row r="107" spans="1:27" x14ac:dyDescent="0.2">
      <c r="A107">
        <v>1</v>
      </c>
      <c r="B107" s="18" t="s">
        <v>1011</v>
      </c>
      <c r="C107" t="s">
        <v>1012</v>
      </c>
      <c r="D107" t="s">
        <v>90</v>
      </c>
      <c r="E107" s="4">
        <v>41791</v>
      </c>
      <c r="F107" s="23">
        <v>2014</v>
      </c>
      <c r="G107" t="s">
        <v>118</v>
      </c>
      <c r="H107" t="s">
        <v>341</v>
      </c>
      <c r="I107" s="11" t="s">
        <v>119</v>
      </c>
      <c r="J107" t="s">
        <v>120</v>
      </c>
      <c r="K107" s="11" t="s">
        <v>726</v>
      </c>
      <c r="L107" s="11" t="s">
        <v>121</v>
      </c>
      <c r="P107" s="6" t="s">
        <v>1229</v>
      </c>
      <c r="R107" s="6" t="s">
        <v>1158</v>
      </c>
      <c r="S107" s="6" t="s">
        <v>122</v>
      </c>
      <c r="T107">
        <v>35</v>
      </c>
      <c r="U107" s="9" t="s">
        <v>123</v>
      </c>
      <c r="Y107">
        <v>35</v>
      </c>
      <c r="Z107" s="9">
        <v>0.71399999999999997</v>
      </c>
    </row>
    <row r="108" spans="1:27" x14ac:dyDescent="0.2">
      <c r="A108">
        <v>1</v>
      </c>
      <c r="B108" s="18" t="s">
        <v>948</v>
      </c>
      <c r="C108" t="s">
        <v>949</v>
      </c>
      <c r="D108" t="s">
        <v>90</v>
      </c>
      <c r="E108" s="4">
        <v>41852</v>
      </c>
      <c r="F108" s="23">
        <v>2014</v>
      </c>
      <c r="G108" t="s">
        <v>105</v>
      </c>
      <c r="H108" t="s">
        <v>335</v>
      </c>
      <c r="I108" s="11" t="s">
        <v>106</v>
      </c>
      <c r="J108" t="s">
        <v>107</v>
      </c>
      <c r="M108" t="s">
        <v>113</v>
      </c>
      <c r="P108" s="6" t="s">
        <v>1229</v>
      </c>
      <c r="R108" s="6" t="s">
        <v>1163</v>
      </c>
      <c r="S108" s="6" t="s">
        <v>108</v>
      </c>
      <c r="T108">
        <v>44</v>
      </c>
      <c r="U108" t="s">
        <v>109</v>
      </c>
      <c r="V108" t="s">
        <v>110</v>
      </c>
      <c r="Y108">
        <v>42</v>
      </c>
      <c r="Z108" t="s">
        <v>111</v>
      </c>
      <c r="AA108" t="s">
        <v>112</v>
      </c>
    </row>
    <row r="109" spans="1:27" x14ac:dyDescent="0.2">
      <c r="A109">
        <v>1</v>
      </c>
      <c r="B109" s="18" t="s">
        <v>1007</v>
      </c>
      <c r="C109" t="s">
        <v>1008</v>
      </c>
      <c r="D109" t="s">
        <v>128</v>
      </c>
      <c r="E109" s="4">
        <v>40695</v>
      </c>
      <c r="F109" s="23">
        <v>2011</v>
      </c>
      <c r="G109" t="s">
        <v>118</v>
      </c>
      <c r="H109" t="s">
        <v>341</v>
      </c>
      <c r="I109" s="11" t="s">
        <v>129</v>
      </c>
      <c r="J109" t="s">
        <v>130</v>
      </c>
      <c r="P109" s="6" t="s">
        <v>1229</v>
      </c>
      <c r="R109" s="6" t="s">
        <v>1164</v>
      </c>
      <c r="U109" t="s">
        <v>131</v>
      </c>
    </row>
    <row r="110" spans="1:27" x14ac:dyDescent="0.2">
      <c r="A110">
        <v>1</v>
      </c>
      <c r="B110" s="20" t="s">
        <v>990</v>
      </c>
      <c r="C110" t="s">
        <v>991</v>
      </c>
      <c r="D110" t="s">
        <v>849</v>
      </c>
      <c r="E110" s="4">
        <v>41030</v>
      </c>
      <c r="F110" s="23">
        <v>2012</v>
      </c>
      <c r="G110" t="s">
        <v>853</v>
      </c>
      <c r="H110" t="s">
        <v>853</v>
      </c>
      <c r="I110" s="11" t="s">
        <v>854</v>
      </c>
      <c r="P110" s="6" t="s">
        <v>1229</v>
      </c>
      <c r="R110" s="6" t="s">
        <v>1215</v>
      </c>
    </row>
    <row r="111" spans="1:27" x14ac:dyDescent="0.2">
      <c r="A111">
        <v>1</v>
      </c>
      <c r="B111" s="20" t="s">
        <v>441</v>
      </c>
      <c r="D111" t="s">
        <v>442</v>
      </c>
      <c r="E111" s="4">
        <v>41548</v>
      </c>
      <c r="F111" s="23">
        <v>2013</v>
      </c>
      <c r="G111" t="s">
        <v>345</v>
      </c>
      <c r="H111" t="s">
        <v>510</v>
      </c>
      <c r="P111" s="6" t="s">
        <v>1229</v>
      </c>
    </row>
    <row r="112" spans="1:27" ht="28.5" x14ac:dyDescent="0.2">
      <c r="A112">
        <v>1</v>
      </c>
      <c r="B112" s="20" t="s">
        <v>1135</v>
      </c>
      <c r="C112" t="s">
        <v>950</v>
      </c>
      <c r="D112" t="s">
        <v>849</v>
      </c>
      <c r="E112" s="4">
        <v>40817</v>
      </c>
      <c r="F112" s="23">
        <v>2011</v>
      </c>
      <c r="G112" t="s">
        <v>850</v>
      </c>
      <c r="H112" t="s">
        <v>335</v>
      </c>
      <c r="I112" s="11" t="s">
        <v>851</v>
      </c>
      <c r="P112" s="6" t="s">
        <v>1237</v>
      </c>
      <c r="R112" s="6" t="s">
        <v>1217</v>
      </c>
    </row>
    <row r="113" spans="1:35" ht="28.5" x14ac:dyDescent="0.2">
      <c r="A113">
        <v>1</v>
      </c>
      <c r="B113" s="18" t="s">
        <v>861</v>
      </c>
      <c r="C113" t="s">
        <v>862</v>
      </c>
      <c r="D113" t="s">
        <v>219</v>
      </c>
      <c r="E113" s="4">
        <v>40330</v>
      </c>
      <c r="F113" s="23">
        <v>2010</v>
      </c>
      <c r="G113" t="s">
        <v>220</v>
      </c>
      <c r="H113" t="s">
        <v>220</v>
      </c>
      <c r="I113" s="11" t="s">
        <v>221</v>
      </c>
      <c r="J113">
        <v>72</v>
      </c>
      <c r="K113" s="11" t="s">
        <v>732</v>
      </c>
      <c r="M113" t="s">
        <v>74</v>
      </c>
      <c r="P113" s="6" t="s">
        <v>1232</v>
      </c>
      <c r="R113" s="6" t="s">
        <v>1171</v>
      </c>
      <c r="S113" s="6" t="s">
        <v>222</v>
      </c>
    </row>
    <row r="114" spans="1:35" ht="28.5" x14ac:dyDescent="0.2">
      <c r="A114">
        <v>1</v>
      </c>
      <c r="B114" s="19" t="s">
        <v>1002</v>
      </c>
      <c r="C114" s="2" t="s">
        <v>1003</v>
      </c>
      <c r="D114" t="s">
        <v>90</v>
      </c>
      <c r="E114" s="4">
        <v>41974</v>
      </c>
      <c r="F114" s="23">
        <v>2014</v>
      </c>
      <c r="G114" t="s">
        <v>91</v>
      </c>
      <c r="H114" t="s">
        <v>91</v>
      </c>
      <c r="I114" s="11" t="s">
        <v>92</v>
      </c>
      <c r="J114">
        <v>74.599999999999994</v>
      </c>
      <c r="P114" s="6" t="s">
        <v>1228</v>
      </c>
      <c r="R114" s="6" t="s">
        <v>1161</v>
      </c>
      <c r="T114">
        <v>50</v>
      </c>
      <c r="U114" s="8" t="s">
        <v>93</v>
      </c>
      <c r="Y114">
        <v>50</v>
      </c>
      <c r="Z114" s="8">
        <v>0.7</v>
      </c>
    </row>
    <row r="115" spans="1:35" ht="28.5" x14ac:dyDescent="0.2">
      <c r="B115" s="20" t="s">
        <v>1088</v>
      </c>
      <c r="C115" t="s">
        <v>1089</v>
      </c>
      <c r="D115" t="s">
        <v>48</v>
      </c>
      <c r="E115" s="7">
        <v>42430</v>
      </c>
      <c r="F115" s="23">
        <v>2016</v>
      </c>
      <c r="G115" t="s">
        <v>51</v>
      </c>
      <c r="H115" t="s">
        <v>51</v>
      </c>
      <c r="N115" t="s">
        <v>49</v>
      </c>
      <c r="O115" t="s">
        <v>41</v>
      </c>
      <c r="AI115" t="s">
        <v>53</v>
      </c>
    </row>
    <row r="116" spans="1:35" x14ac:dyDescent="0.2">
      <c r="B116" s="20" t="s">
        <v>1095</v>
      </c>
      <c r="C116" t="s">
        <v>1096</v>
      </c>
      <c r="D116" t="s">
        <v>23</v>
      </c>
      <c r="E116" s="4">
        <v>41487</v>
      </c>
      <c r="G116" t="s">
        <v>38</v>
      </c>
      <c r="H116" t="s">
        <v>38</v>
      </c>
      <c r="I116" s="11" t="s">
        <v>24</v>
      </c>
      <c r="J116" t="s">
        <v>25</v>
      </c>
      <c r="M116" t="s">
        <v>28</v>
      </c>
      <c r="N116" t="s">
        <v>50</v>
      </c>
      <c r="O116" t="s">
        <v>31</v>
      </c>
      <c r="P116" s="6" t="s">
        <v>26</v>
      </c>
      <c r="R116" s="6" t="s">
        <v>27</v>
      </c>
      <c r="S116" s="6" t="s">
        <v>27</v>
      </c>
      <c r="T116">
        <v>23</v>
      </c>
      <c r="U116" t="s">
        <v>32</v>
      </c>
      <c r="V116" t="s">
        <v>33</v>
      </c>
      <c r="Y116">
        <v>23</v>
      </c>
      <c r="Z116" t="s">
        <v>34</v>
      </c>
      <c r="AA116" t="s">
        <v>35</v>
      </c>
    </row>
    <row r="117" spans="1:35" x14ac:dyDescent="0.2">
      <c r="B117" s="20" t="s">
        <v>1042</v>
      </c>
      <c r="C117" t="s">
        <v>1043</v>
      </c>
      <c r="D117" t="s">
        <v>805</v>
      </c>
      <c r="E117" s="4">
        <v>40909</v>
      </c>
      <c r="F117" s="23">
        <v>2012</v>
      </c>
      <c r="G117" t="s">
        <v>806</v>
      </c>
      <c r="H117" t="s">
        <v>1149</v>
      </c>
      <c r="I117" s="11" t="s">
        <v>807</v>
      </c>
      <c r="J117">
        <v>77.36</v>
      </c>
      <c r="M117" t="s">
        <v>808</v>
      </c>
      <c r="N117" t="s">
        <v>78</v>
      </c>
      <c r="O117" t="s">
        <v>31</v>
      </c>
    </row>
    <row r="118" spans="1:35" ht="28.5" x14ac:dyDescent="0.2">
      <c r="B118" s="20" t="s">
        <v>1142</v>
      </c>
      <c r="C118" t="s">
        <v>1004</v>
      </c>
      <c r="D118" t="s">
        <v>567</v>
      </c>
      <c r="E118" s="4">
        <v>41395</v>
      </c>
      <c r="F118" s="23">
        <v>2013</v>
      </c>
      <c r="G118" t="s">
        <v>341</v>
      </c>
      <c r="H118" t="s">
        <v>341</v>
      </c>
      <c r="I118" s="11" t="s">
        <v>569</v>
      </c>
      <c r="J118" t="s">
        <v>570</v>
      </c>
      <c r="N118" t="s">
        <v>156</v>
      </c>
      <c r="O118" t="s">
        <v>31</v>
      </c>
      <c r="P118" s="6" t="s">
        <v>1229</v>
      </c>
      <c r="R118" s="6" t="s">
        <v>1199</v>
      </c>
    </row>
    <row r="119" spans="1:35" ht="28.5" x14ac:dyDescent="0.2">
      <c r="B119" s="20" t="s">
        <v>1058</v>
      </c>
      <c r="C119" t="s">
        <v>1059</v>
      </c>
      <c r="D119" t="s">
        <v>84</v>
      </c>
      <c r="E119" s="4">
        <v>42339</v>
      </c>
      <c r="F119" s="23">
        <v>2015</v>
      </c>
      <c r="G119" t="s">
        <v>803</v>
      </c>
      <c r="H119" t="s">
        <v>225</v>
      </c>
      <c r="P119" s="6" t="s">
        <v>1240</v>
      </c>
      <c r="R119" s="6" t="s">
        <v>1223</v>
      </c>
    </row>
    <row r="120" spans="1:35" x14ac:dyDescent="0.2">
      <c r="B120" s="18" t="s">
        <v>1052</v>
      </c>
      <c r="C120" t="s">
        <v>1053</v>
      </c>
      <c r="D120" t="s">
        <v>355</v>
      </c>
      <c r="E120" s="4">
        <v>40664</v>
      </c>
      <c r="F120" s="23">
        <v>2011</v>
      </c>
      <c r="G120" t="s">
        <v>356</v>
      </c>
      <c r="H120" t="s">
        <v>356</v>
      </c>
      <c r="I120" s="11" t="s">
        <v>357</v>
      </c>
      <c r="J120" t="s">
        <v>358</v>
      </c>
      <c r="L120" s="11" t="s">
        <v>359</v>
      </c>
      <c r="P120" s="6" t="s">
        <v>1232</v>
      </c>
      <c r="R120" s="6" t="s">
        <v>1182</v>
      </c>
      <c r="T120" t="s">
        <v>360</v>
      </c>
    </row>
    <row r="122" spans="1:35" x14ac:dyDescent="0.2">
      <c r="B122" s="20" t="s">
        <v>1119</v>
      </c>
      <c r="C122" t="s">
        <v>1120</v>
      </c>
      <c r="I122" s="11" t="s">
        <v>458</v>
      </c>
    </row>
    <row r="123" spans="1:35" x14ac:dyDescent="0.2">
      <c r="B123" s="20" t="s">
        <v>1141</v>
      </c>
      <c r="C123" t="s">
        <v>1125</v>
      </c>
    </row>
    <row r="124" spans="1:35" x14ac:dyDescent="0.2">
      <c r="B124" s="20" t="s">
        <v>1126</v>
      </c>
      <c r="C124" t="s">
        <v>1127</v>
      </c>
    </row>
    <row r="125" spans="1:35" x14ac:dyDescent="0.2">
      <c r="B125" s="20" t="s">
        <v>1128</v>
      </c>
      <c r="C125" t="s">
        <v>1129</v>
      </c>
    </row>
    <row r="126" spans="1:35" x14ac:dyDescent="0.2">
      <c r="B126" s="20" t="s">
        <v>1130</v>
      </c>
      <c r="C126" t="s">
        <v>1131</v>
      </c>
    </row>
    <row r="127" spans="1:35" ht="28.5" x14ac:dyDescent="0.2">
      <c r="B127" s="20" t="s">
        <v>1132</v>
      </c>
      <c r="C127" t="s">
        <v>1133</v>
      </c>
    </row>
    <row r="128" spans="1:35" x14ac:dyDescent="0.2">
      <c r="B128" s="20" t="s">
        <v>1134</v>
      </c>
      <c r="C128" t="s">
        <v>858</v>
      </c>
    </row>
  </sheetData>
  <sortState ref="A3:AI128">
    <sortCondition ref="A3:A128"/>
    <sortCondition ref="N3:N128"/>
    <sortCondition ref="O3:O128"/>
    <sortCondition ref="P3:P128"/>
    <sortCondition ref="R3:R128"/>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62"/>
  <sheetViews>
    <sheetView zoomScale="70" zoomScaleNormal="70" workbookViewId="0">
      <pane xSplit="3" ySplit="2" topLeftCell="D23" activePane="bottomRight" state="frozen"/>
      <selection pane="topRight" activeCell="C1" sqref="C1"/>
      <selection pane="bottomLeft" activeCell="A3" sqref="A3"/>
      <selection pane="bottomRight" activeCell="G35" sqref="G35"/>
    </sheetView>
  </sheetViews>
  <sheetFormatPr defaultRowHeight="14.25" x14ac:dyDescent="0.2"/>
  <cols>
    <col min="2" max="2" width="4.25" customWidth="1"/>
    <col min="3" max="3" width="34" style="24" customWidth="1"/>
    <col min="5" max="5" width="21.375" style="24" customWidth="1"/>
    <col min="6" max="10" width="9" customWidth="1"/>
    <col min="11" max="11" width="11.75" style="1" customWidth="1"/>
    <col min="12" max="15" width="9" customWidth="1"/>
    <col min="16" max="16" width="50.625" style="31" customWidth="1"/>
    <col min="17" max="17" width="4.875" customWidth="1"/>
    <col min="18" max="18" width="6.75" customWidth="1"/>
    <col min="19" max="19" width="5.125" customWidth="1"/>
    <col min="20" max="21" width="9" customWidth="1"/>
    <col min="22" max="22" width="20.375" style="6" customWidth="1"/>
    <col min="23" max="23" width="31.125" style="24" customWidth="1"/>
    <col min="41" max="41" width="11" bestFit="1" customWidth="1"/>
  </cols>
  <sheetData>
    <row r="1" spans="1:42" s="13" customFormat="1" x14ac:dyDescent="0.2">
      <c r="C1" s="25" t="s">
        <v>0</v>
      </c>
      <c r="D1" s="13" t="s">
        <v>1241</v>
      </c>
      <c r="E1" s="13" t="s">
        <v>21</v>
      </c>
      <c r="F1" s="21" t="s">
        <v>1154</v>
      </c>
      <c r="G1" s="13" t="s">
        <v>1143</v>
      </c>
      <c r="H1" s="13" t="s">
        <v>1274</v>
      </c>
      <c r="I1" s="15" t="s">
        <v>11</v>
      </c>
      <c r="J1" s="15" t="s">
        <v>1253</v>
      </c>
      <c r="K1" s="13" t="s">
        <v>14</v>
      </c>
      <c r="L1" s="13" t="s">
        <v>1251</v>
      </c>
      <c r="M1" s="13" t="s">
        <v>1250</v>
      </c>
      <c r="N1" s="11" t="s">
        <v>721</v>
      </c>
      <c r="O1" s="15"/>
      <c r="P1" s="25" t="s">
        <v>1268</v>
      </c>
      <c r="T1" s="13" t="s">
        <v>4</v>
      </c>
      <c r="V1" s="12" t="s">
        <v>9</v>
      </c>
      <c r="W1" s="13" t="s">
        <v>3</v>
      </c>
      <c r="X1" s="13" t="s">
        <v>1</v>
      </c>
      <c r="AD1" s="13" t="s">
        <v>2</v>
      </c>
      <c r="AJ1" s="13" t="s">
        <v>16</v>
      </c>
      <c r="AM1" s="13" t="s">
        <v>19</v>
      </c>
      <c r="AN1" s="13" t="s">
        <v>18</v>
      </c>
      <c r="AO1" s="13" t="s">
        <v>1291</v>
      </c>
      <c r="AP1" s="13" t="s">
        <v>81</v>
      </c>
    </row>
    <row r="2" spans="1:42" s="1" customFormat="1" x14ac:dyDescent="0.2">
      <c r="A2" s="1" t="s">
        <v>1293</v>
      </c>
      <c r="C2" s="26"/>
      <c r="F2" s="22"/>
      <c r="I2" s="10"/>
      <c r="J2" s="10"/>
      <c r="N2" s="11" t="s">
        <v>722</v>
      </c>
      <c r="O2" s="10" t="s">
        <v>42</v>
      </c>
      <c r="P2" s="26" t="s">
        <v>12</v>
      </c>
      <c r="Q2" s="1" t="s">
        <v>1267</v>
      </c>
      <c r="R2" s="1" t="s">
        <v>1269</v>
      </c>
      <c r="S2" s="1" t="s">
        <v>1270</v>
      </c>
      <c r="T2" s="1" t="s">
        <v>7</v>
      </c>
      <c r="U2" s="1" t="s">
        <v>30</v>
      </c>
      <c r="V2" s="5"/>
      <c r="X2" s="1" t="s">
        <v>5</v>
      </c>
      <c r="Y2" s="1" t="s">
        <v>29</v>
      </c>
      <c r="Z2" s="1" t="s">
        <v>75</v>
      </c>
      <c r="AA2" s="1" t="s">
        <v>1287</v>
      </c>
      <c r="AB2" s="1" t="s">
        <v>6</v>
      </c>
      <c r="AC2" s="1" t="s">
        <v>77</v>
      </c>
      <c r="AD2" s="1" t="s">
        <v>5</v>
      </c>
      <c r="AE2" s="1" t="s">
        <v>29</v>
      </c>
      <c r="AF2" s="1" t="s">
        <v>75</v>
      </c>
      <c r="AG2" s="1" t="s">
        <v>1288</v>
      </c>
      <c r="AH2" s="1" t="s">
        <v>6</v>
      </c>
      <c r="AI2" s="1" t="s">
        <v>77</v>
      </c>
      <c r="AJ2" s="1" t="s">
        <v>1289</v>
      </c>
      <c r="AK2" s="1" t="s">
        <v>1290</v>
      </c>
      <c r="AL2" s="1" t="s">
        <v>1292</v>
      </c>
    </row>
    <row r="3" spans="1:42" x14ac:dyDescent="0.2">
      <c r="A3">
        <v>1</v>
      </c>
      <c r="B3">
        <v>1</v>
      </c>
      <c r="C3" s="27" t="s">
        <v>1021</v>
      </c>
      <c r="D3" t="s">
        <v>1022</v>
      </c>
      <c r="E3" s="24" t="s">
        <v>213</v>
      </c>
      <c r="F3" s="23">
        <v>2015</v>
      </c>
      <c r="G3" t="s">
        <v>214</v>
      </c>
      <c r="H3" t="s">
        <v>1284</v>
      </c>
      <c r="I3" s="11" t="s">
        <v>215</v>
      </c>
      <c r="J3" s="30">
        <v>124</v>
      </c>
      <c r="K3" s="1">
        <v>66.900000000000006</v>
      </c>
      <c r="L3" s="1">
        <v>66.900000000000006</v>
      </c>
      <c r="M3" s="11">
        <f>J3*L3</f>
        <v>8295.6</v>
      </c>
      <c r="N3" s="11" t="s">
        <v>731</v>
      </c>
      <c r="O3" s="11" t="s">
        <v>1265</v>
      </c>
      <c r="P3" s="31" t="s">
        <v>216</v>
      </c>
      <c r="Q3">
        <v>1</v>
      </c>
      <c r="R3">
        <v>1</v>
      </c>
      <c r="S3">
        <v>1</v>
      </c>
      <c r="T3" t="s">
        <v>78</v>
      </c>
      <c r="U3" t="s">
        <v>31</v>
      </c>
      <c r="V3" s="6" t="s">
        <v>1232</v>
      </c>
      <c r="W3" s="24" t="s">
        <v>176</v>
      </c>
    </row>
    <row r="4" spans="1:42" x14ac:dyDescent="0.2">
      <c r="A4">
        <v>2</v>
      </c>
      <c r="B4">
        <v>1</v>
      </c>
      <c r="C4" s="27" t="s">
        <v>902</v>
      </c>
      <c r="D4" t="s">
        <v>972</v>
      </c>
      <c r="E4" s="24" t="s">
        <v>270</v>
      </c>
      <c r="F4" s="23">
        <v>2015</v>
      </c>
      <c r="G4" t="s">
        <v>383</v>
      </c>
      <c r="H4" t="s">
        <v>1279</v>
      </c>
      <c r="I4" s="11" t="s">
        <v>254</v>
      </c>
      <c r="J4" s="30">
        <v>60</v>
      </c>
      <c r="K4" s="1" t="s">
        <v>273</v>
      </c>
      <c r="L4" s="1">
        <v>68</v>
      </c>
      <c r="M4" s="11">
        <f>J4*L4</f>
        <v>4080</v>
      </c>
      <c r="N4" s="11"/>
      <c r="O4" s="11" t="s">
        <v>274</v>
      </c>
      <c r="P4" s="31" t="s">
        <v>275</v>
      </c>
      <c r="Q4">
        <v>1</v>
      </c>
      <c r="R4">
        <v>1</v>
      </c>
      <c r="S4">
        <v>1</v>
      </c>
      <c r="T4" t="s">
        <v>78</v>
      </c>
      <c r="U4" t="s">
        <v>31</v>
      </c>
      <c r="V4" s="6" t="s">
        <v>1232</v>
      </c>
      <c r="W4" s="24" t="s">
        <v>1175</v>
      </c>
    </row>
    <row r="5" spans="1:42" x14ac:dyDescent="0.2">
      <c r="A5">
        <v>3</v>
      </c>
      <c r="B5">
        <v>1</v>
      </c>
      <c r="C5" s="27" t="s">
        <v>998</v>
      </c>
      <c r="D5" t="s">
        <v>999</v>
      </c>
      <c r="E5" s="24" t="s">
        <v>401</v>
      </c>
      <c r="F5" s="23">
        <v>2010</v>
      </c>
      <c r="G5" t="s">
        <v>402</v>
      </c>
      <c r="H5" t="s">
        <v>1283</v>
      </c>
      <c r="I5" s="11" t="s">
        <v>404</v>
      </c>
      <c r="J5" s="30">
        <v>60</v>
      </c>
      <c r="K5" s="1">
        <v>71</v>
      </c>
      <c r="L5" s="1">
        <v>71</v>
      </c>
      <c r="M5" s="11">
        <f>J5*L5</f>
        <v>4260</v>
      </c>
      <c r="N5" s="11" t="s">
        <v>735</v>
      </c>
      <c r="O5" s="11"/>
      <c r="P5" s="31" t="s">
        <v>405</v>
      </c>
      <c r="Q5">
        <v>1</v>
      </c>
      <c r="R5">
        <v>1</v>
      </c>
      <c r="S5">
        <v>1</v>
      </c>
      <c r="T5" t="s">
        <v>406</v>
      </c>
      <c r="U5" t="s">
        <v>407</v>
      </c>
      <c r="V5" s="6" t="s">
        <v>1232</v>
      </c>
      <c r="W5" s="24" t="s">
        <v>1155</v>
      </c>
    </row>
    <row r="6" spans="1:42" x14ac:dyDescent="0.2">
      <c r="A6">
        <v>4</v>
      </c>
      <c r="B6">
        <v>1</v>
      </c>
      <c r="C6" s="28" t="s">
        <v>973</v>
      </c>
      <c r="D6" t="s">
        <v>974</v>
      </c>
      <c r="E6" s="24" t="s">
        <v>638</v>
      </c>
      <c r="F6" s="23">
        <v>2011</v>
      </c>
      <c r="G6" t="s">
        <v>1148</v>
      </c>
      <c r="H6" t="s">
        <v>1282</v>
      </c>
      <c r="I6" s="11" t="s">
        <v>342</v>
      </c>
      <c r="J6" s="30">
        <v>58</v>
      </c>
      <c r="K6" s="1" t="s">
        <v>642</v>
      </c>
      <c r="L6" s="1"/>
      <c r="M6" s="11"/>
      <c r="N6" s="11"/>
      <c r="O6" s="11"/>
      <c r="P6" s="31" t="s">
        <v>643</v>
      </c>
      <c r="Q6">
        <v>1</v>
      </c>
      <c r="R6">
        <v>1</v>
      </c>
      <c r="S6">
        <v>1</v>
      </c>
      <c r="T6" t="s">
        <v>78</v>
      </c>
      <c r="U6" t="s">
        <v>31</v>
      </c>
      <c r="V6" s="6" t="s">
        <v>1229</v>
      </c>
      <c r="W6" s="24" t="s">
        <v>1202</v>
      </c>
    </row>
    <row r="7" spans="1:42" x14ac:dyDescent="0.2">
      <c r="A7">
        <v>5</v>
      </c>
      <c r="B7">
        <v>1</v>
      </c>
      <c r="C7" s="27" t="s">
        <v>882</v>
      </c>
      <c r="D7" t="s">
        <v>883</v>
      </c>
      <c r="E7" s="24" t="s">
        <v>424</v>
      </c>
      <c r="F7" s="23">
        <v>2013</v>
      </c>
      <c r="G7" t="s">
        <v>430</v>
      </c>
      <c r="H7" t="s">
        <v>1278</v>
      </c>
      <c r="I7" s="11" t="s">
        <v>426</v>
      </c>
      <c r="J7" s="30">
        <v>252</v>
      </c>
      <c r="K7" s="1">
        <v>71</v>
      </c>
      <c r="L7">
        <v>71</v>
      </c>
      <c r="M7" s="11">
        <f>J7*L7</f>
        <v>17892</v>
      </c>
      <c r="N7" s="11"/>
      <c r="O7" s="11" t="s">
        <v>428</v>
      </c>
      <c r="P7" s="31" t="s">
        <v>427</v>
      </c>
      <c r="Q7">
        <v>1</v>
      </c>
      <c r="R7">
        <v>1</v>
      </c>
      <c r="T7" t="s">
        <v>78</v>
      </c>
      <c r="U7" t="s">
        <v>31</v>
      </c>
      <c r="V7" s="6" t="s">
        <v>1229</v>
      </c>
      <c r="W7" s="24" t="s">
        <v>1186</v>
      </c>
      <c r="X7">
        <v>126</v>
      </c>
    </row>
    <row r="8" spans="1:42" x14ac:dyDescent="0.2">
      <c r="A8">
        <v>6</v>
      </c>
      <c r="B8">
        <v>1</v>
      </c>
      <c r="C8" s="27" t="s">
        <v>1137</v>
      </c>
      <c r="D8" t="s">
        <v>1138</v>
      </c>
      <c r="E8" s="24" t="s">
        <v>567</v>
      </c>
      <c r="F8" s="23">
        <v>2010</v>
      </c>
      <c r="G8" t="s">
        <v>430</v>
      </c>
      <c r="H8" t="s">
        <v>1278</v>
      </c>
      <c r="I8" s="11" t="s">
        <v>606</v>
      </c>
      <c r="J8" s="30">
        <v>30</v>
      </c>
      <c r="M8" s="11"/>
      <c r="N8" s="11"/>
      <c r="O8" s="11" t="s">
        <v>607</v>
      </c>
      <c r="P8" s="31" t="s">
        <v>602</v>
      </c>
      <c r="Q8">
        <v>1</v>
      </c>
      <c r="R8">
        <v>1</v>
      </c>
      <c r="T8" t="s">
        <v>78</v>
      </c>
      <c r="U8" t="s">
        <v>31</v>
      </c>
      <c r="V8" s="6" t="s">
        <v>1229</v>
      </c>
      <c r="W8" s="24" t="s">
        <v>176</v>
      </c>
    </row>
    <row r="9" spans="1:42" x14ac:dyDescent="0.2">
      <c r="A9">
        <v>7</v>
      </c>
      <c r="B9">
        <v>1</v>
      </c>
      <c r="C9" s="27" t="s">
        <v>886</v>
      </c>
      <c r="D9" t="s">
        <v>887</v>
      </c>
      <c r="E9" s="24" t="s">
        <v>591</v>
      </c>
      <c r="F9" s="23">
        <v>2015</v>
      </c>
      <c r="G9" t="s">
        <v>430</v>
      </c>
      <c r="H9" t="s">
        <v>1278</v>
      </c>
      <c r="I9" s="11" t="s">
        <v>593</v>
      </c>
      <c r="J9" s="30">
        <v>120</v>
      </c>
      <c r="K9" s="1">
        <v>71</v>
      </c>
      <c r="L9" s="1">
        <v>71</v>
      </c>
      <c r="M9" s="11">
        <f>J9*L9</f>
        <v>8520</v>
      </c>
      <c r="N9" s="11"/>
      <c r="O9" s="11" t="s">
        <v>594</v>
      </c>
      <c r="P9" s="31" t="s">
        <v>595</v>
      </c>
      <c r="Q9">
        <v>1</v>
      </c>
      <c r="R9">
        <v>1</v>
      </c>
      <c r="T9" t="s">
        <v>78</v>
      </c>
      <c r="U9" t="s">
        <v>31</v>
      </c>
      <c r="V9" s="6" t="s">
        <v>1232</v>
      </c>
      <c r="W9" s="24" t="s">
        <v>1199</v>
      </c>
    </row>
    <row r="10" spans="1:42" x14ac:dyDescent="0.2">
      <c r="A10">
        <v>8</v>
      </c>
      <c r="B10">
        <v>1</v>
      </c>
      <c r="C10" s="27" t="s">
        <v>1018</v>
      </c>
      <c r="D10" t="s">
        <v>1019</v>
      </c>
      <c r="E10" s="24" t="s">
        <v>329</v>
      </c>
      <c r="F10" s="23">
        <v>2015</v>
      </c>
      <c r="G10" t="s">
        <v>330</v>
      </c>
      <c r="H10" t="s">
        <v>1285</v>
      </c>
      <c r="I10" s="11" t="s">
        <v>331</v>
      </c>
      <c r="J10" s="30">
        <v>168</v>
      </c>
      <c r="K10" s="1" t="s">
        <v>332</v>
      </c>
      <c r="L10" s="1">
        <v>68</v>
      </c>
      <c r="M10" s="11">
        <f>J10*L10</f>
        <v>11424</v>
      </c>
      <c r="N10" s="11"/>
      <c r="O10" s="11"/>
      <c r="P10" s="31" t="s">
        <v>333</v>
      </c>
      <c r="Q10">
        <v>1</v>
      </c>
      <c r="R10">
        <v>1</v>
      </c>
      <c r="T10" t="s">
        <v>78</v>
      </c>
      <c r="U10" t="s">
        <v>31</v>
      </c>
      <c r="V10" s="6" t="s">
        <v>1237</v>
      </c>
      <c r="W10" s="24" t="s">
        <v>1175</v>
      </c>
    </row>
    <row r="11" spans="1:42" x14ac:dyDescent="0.2">
      <c r="A11">
        <v>9</v>
      </c>
      <c r="B11">
        <v>1</v>
      </c>
      <c r="C11" s="27" t="s">
        <v>902</v>
      </c>
      <c r="D11" t="s">
        <v>1013</v>
      </c>
      <c r="E11" s="24" t="s">
        <v>277</v>
      </c>
      <c r="F11" s="23">
        <v>2016</v>
      </c>
      <c r="G11" t="s">
        <v>341</v>
      </c>
      <c r="H11" t="s">
        <v>1284</v>
      </c>
      <c r="I11" s="11" t="s">
        <v>254</v>
      </c>
      <c r="J11" s="30">
        <v>60</v>
      </c>
      <c r="K11" s="1" t="s">
        <v>279</v>
      </c>
      <c r="L11" s="1">
        <v>73</v>
      </c>
      <c r="M11" s="11">
        <f>J11*L11</f>
        <v>4380</v>
      </c>
      <c r="N11" s="11"/>
      <c r="O11" s="11"/>
      <c r="P11" s="31" t="s">
        <v>74</v>
      </c>
      <c r="Q11">
        <v>1</v>
      </c>
      <c r="R11">
        <v>1</v>
      </c>
      <c r="T11" t="s">
        <v>78</v>
      </c>
      <c r="U11" t="s">
        <v>31</v>
      </c>
      <c r="V11" s="6" t="s">
        <v>1232</v>
      </c>
      <c r="W11" s="24" t="s">
        <v>1175</v>
      </c>
    </row>
    <row r="12" spans="1:42" x14ac:dyDescent="0.2">
      <c r="A12">
        <v>10</v>
      </c>
      <c r="B12">
        <v>1</v>
      </c>
      <c r="C12" s="27" t="s">
        <v>958</v>
      </c>
      <c r="D12" t="s">
        <v>959</v>
      </c>
      <c r="E12" s="24" t="s">
        <v>197</v>
      </c>
      <c r="F12" s="23">
        <v>2013</v>
      </c>
      <c r="G12" t="s">
        <v>335</v>
      </c>
      <c r="H12" t="s">
        <v>1277</v>
      </c>
      <c r="I12" s="11" t="s">
        <v>192</v>
      </c>
      <c r="J12" s="30">
        <v>54</v>
      </c>
      <c r="K12" s="1" t="s">
        <v>193</v>
      </c>
      <c r="L12" s="1">
        <v>74</v>
      </c>
      <c r="M12" s="11">
        <f>J12*L12</f>
        <v>3996</v>
      </c>
      <c r="N12" s="11" t="s">
        <v>730</v>
      </c>
      <c r="O12" s="11" t="s">
        <v>194</v>
      </c>
      <c r="P12" s="31" t="s">
        <v>195</v>
      </c>
      <c r="Q12">
        <v>1</v>
      </c>
      <c r="R12">
        <v>1</v>
      </c>
      <c r="T12" t="s">
        <v>78</v>
      </c>
      <c r="U12" t="s">
        <v>31</v>
      </c>
      <c r="V12" s="6" t="s">
        <v>1232</v>
      </c>
      <c r="W12" s="24" t="s">
        <v>1163</v>
      </c>
    </row>
    <row r="13" spans="1:42" x14ac:dyDescent="0.2">
      <c r="A13">
        <v>11</v>
      </c>
      <c r="B13">
        <v>1</v>
      </c>
      <c r="C13" s="27" t="s">
        <v>1252</v>
      </c>
      <c r="D13" t="s">
        <v>969</v>
      </c>
      <c r="E13" s="24" t="s">
        <v>199</v>
      </c>
      <c r="F13" s="23">
        <v>2015</v>
      </c>
      <c r="G13" t="s">
        <v>383</v>
      </c>
      <c r="H13" t="s">
        <v>1279</v>
      </c>
      <c r="I13" s="11" t="s">
        <v>202</v>
      </c>
      <c r="J13" s="30">
        <v>14</v>
      </c>
      <c r="K13" s="1" t="s">
        <v>201</v>
      </c>
      <c r="M13" s="11"/>
      <c r="N13" s="11"/>
      <c r="O13" s="11"/>
      <c r="P13" s="31" t="s">
        <v>74</v>
      </c>
      <c r="Q13">
        <v>1</v>
      </c>
      <c r="R13">
        <v>1</v>
      </c>
      <c r="T13" t="s">
        <v>78</v>
      </c>
      <c r="U13" t="s">
        <v>31</v>
      </c>
      <c r="V13" s="6" t="s">
        <v>1229</v>
      </c>
      <c r="W13" s="24" t="s">
        <v>1170</v>
      </c>
    </row>
    <row r="14" spans="1:42" x14ac:dyDescent="0.2">
      <c r="A14">
        <v>12</v>
      </c>
      <c r="B14">
        <v>1</v>
      </c>
      <c r="C14" s="27" t="s">
        <v>894</v>
      </c>
      <c r="D14" t="s">
        <v>895</v>
      </c>
      <c r="E14" s="24" t="s">
        <v>348</v>
      </c>
      <c r="F14" s="23">
        <v>2014</v>
      </c>
      <c r="G14" t="s">
        <v>349</v>
      </c>
      <c r="H14" t="s">
        <v>1279</v>
      </c>
      <c r="I14" s="11" t="s">
        <v>350</v>
      </c>
      <c r="J14" s="30">
        <v>80</v>
      </c>
      <c r="K14" s="1" t="s">
        <v>351</v>
      </c>
      <c r="L14" s="1">
        <v>50.6</v>
      </c>
      <c r="M14" s="11">
        <f>J14*L14</f>
        <v>4048</v>
      </c>
      <c r="N14" s="11"/>
      <c r="O14" s="11"/>
      <c r="P14" s="31" t="s">
        <v>353</v>
      </c>
      <c r="Q14">
        <v>1</v>
      </c>
      <c r="R14">
        <v>1</v>
      </c>
      <c r="T14" t="s">
        <v>78</v>
      </c>
      <c r="U14" t="s">
        <v>31</v>
      </c>
      <c r="V14" s="6" t="s">
        <v>1229</v>
      </c>
      <c r="W14" s="24" t="s">
        <v>1180</v>
      </c>
    </row>
    <row r="15" spans="1:42" x14ac:dyDescent="0.2">
      <c r="A15">
        <v>13</v>
      </c>
      <c r="B15">
        <v>1</v>
      </c>
      <c r="C15" s="27" t="s">
        <v>863</v>
      </c>
      <c r="D15" t="s">
        <v>864</v>
      </c>
      <c r="E15" s="24" t="s">
        <v>252</v>
      </c>
      <c r="F15" s="23">
        <v>2014</v>
      </c>
      <c r="G15" t="s">
        <v>220</v>
      </c>
      <c r="H15" t="s">
        <v>1276</v>
      </c>
      <c r="I15" s="11" t="s">
        <v>254</v>
      </c>
      <c r="J15" s="30">
        <v>60</v>
      </c>
      <c r="K15" s="1" t="s">
        <v>255</v>
      </c>
      <c r="L15" s="1">
        <v>74.8</v>
      </c>
      <c r="M15" s="11">
        <f>J15*L15</f>
        <v>4488</v>
      </c>
      <c r="N15" s="11" t="s">
        <v>256</v>
      </c>
      <c r="O15" s="11"/>
      <c r="P15" s="31" t="s">
        <v>257</v>
      </c>
      <c r="Q15">
        <v>1</v>
      </c>
      <c r="R15">
        <v>1</v>
      </c>
      <c r="T15" t="s">
        <v>78</v>
      </c>
      <c r="U15" t="s">
        <v>31</v>
      </c>
      <c r="V15" s="6" t="s">
        <v>1232</v>
      </c>
      <c r="W15" s="24" t="s">
        <v>1174</v>
      </c>
      <c r="X15">
        <v>30</v>
      </c>
      <c r="AD15">
        <v>30</v>
      </c>
    </row>
    <row r="16" spans="1:42" x14ac:dyDescent="0.2">
      <c r="A16">
        <v>14</v>
      </c>
      <c r="B16">
        <v>1</v>
      </c>
      <c r="C16" s="27" t="s">
        <v>975</v>
      </c>
      <c r="D16" t="s">
        <v>976</v>
      </c>
      <c r="E16" s="24" t="s">
        <v>444</v>
      </c>
      <c r="F16" s="23">
        <v>2013</v>
      </c>
      <c r="G16" t="s">
        <v>445</v>
      </c>
      <c r="H16" t="s">
        <v>1283</v>
      </c>
      <c r="I16" s="11" t="s">
        <v>307</v>
      </c>
      <c r="J16" s="30">
        <v>56</v>
      </c>
      <c r="K16" s="1" t="s">
        <v>447</v>
      </c>
      <c r="L16" s="1">
        <v>73</v>
      </c>
      <c r="M16" s="11">
        <f>J16*L16</f>
        <v>4088</v>
      </c>
      <c r="N16" s="11"/>
      <c r="O16" s="11" t="s">
        <v>448</v>
      </c>
      <c r="P16" s="31" t="s">
        <v>74</v>
      </c>
      <c r="Q16">
        <v>1</v>
      </c>
      <c r="R16">
        <v>1</v>
      </c>
      <c r="T16" t="s">
        <v>78</v>
      </c>
      <c r="U16" t="s">
        <v>31</v>
      </c>
      <c r="V16" s="6" t="s">
        <v>1229</v>
      </c>
      <c r="W16" s="24" t="s">
        <v>1189</v>
      </c>
    </row>
    <row r="17" spans="1:42" x14ac:dyDescent="0.2">
      <c r="A17">
        <v>15</v>
      </c>
      <c r="B17">
        <v>1</v>
      </c>
      <c r="C17" s="27" t="s">
        <v>904</v>
      </c>
      <c r="D17" t="s">
        <v>905</v>
      </c>
      <c r="E17" s="24" t="s">
        <v>528</v>
      </c>
      <c r="F17" s="23">
        <v>2013</v>
      </c>
      <c r="G17" t="s">
        <v>1146</v>
      </c>
      <c r="H17" t="s">
        <v>1281</v>
      </c>
      <c r="I17" s="11" t="s">
        <v>530</v>
      </c>
      <c r="J17" s="30">
        <v>60</v>
      </c>
      <c r="K17" s="1" t="s">
        <v>531</v>
      </c>
      <c r="L17" s="1">
        <v>79.3</v>
      </c>
      <c r="M17" s="11">
        <f>J17*L17</f>
        <v>4758</v>
      </c>
      <c r="N17" s="11"/>
      <c r="O17" s="11"/>
      <c r="P17" s="31" t="s">
        <v>532</v>
      </c>
      <c r="Q17">
        <v>1</v>
      </c>
      <c r="R17">
        <v>1</v>
      </c>
      <c r="T17" t="s">
        <v>78</v>
      </c>
      <c r="U17" t="s">
        <v>31</v>
      </c>
      <c r="V17" s="6" t="s">
        <v>1229</v>
      </c>
      <c r="W17" s="24" t="s">
        <v>1189</v>
      </c>
    </row>
    <row r="18" spans="1:42" x14ac:dyDescent="0.2">
      <c r="A18">
        <v>16</v>
      </c>
      <c r="B18">
        <v>1</v>
      </c>
      <c r="C18" s="27" t="s">
        <v>1246</v>
      </c>
      <c r="D18" t="s">
        <v>957</v>
      </c>
      <c r="E18" s="24" t="s">
        <v>621</v>
      </c>
      <c r="F18" s="23">
        <v>2012</v>
      </c>
      <c r="G18" t="s">
        <v>335</v>
      </c>
      <c r="H18" t="s">
        <v>1277</v>
      </c>
      <c r="I18" s="11" t="s">
        <v>623</v>
      </c>
      <c r="J18" s="30">
        <v>146</v>
      </c>
      <c r="L18" s="1"/>
      <c r="M18" s="11"/>
      <c r="N18" s="11"/>
      <c r="O18" s="11"/>
      <c r="P18" s="31" t="s">
        <v>1247</v>
      </c>
      <c r="Q18">
        <v>1</v>
      </c>
      <c r="R18">
        <v>1</v>
      </c>
      <c r="T18" t="s">
        <v>78</v>
      </c>
      <c r="U18" t="s">
        <v>31</v>
      </c>
      <c r="V18" s="6" t="s">
        <v>1229</v>
      </c>
      <c r="W18" s="24" t="s">
        <v>1201</v>
      </c>
    </row>
    <row r="19" spans="1:42" x14ac:dyDescent="0.2">
      <c r="A19">
        <v>17</v>
      </c>
      <c r="B19">
        <v>1</v>
      </c>
      <c r="C19" s="27" t="s">
        <v>1033</v>
      </c>
      <c r="D19" t="s">
        <v>1034</v>
      </c>
      <c r="E19" s="24" t="s">
        <v>90</v>
      </c>
      <c r="F19" s="23">
        <v>2015</v>
      </c>
      <c r="G19" t="s">
        <v>541</v>
      </c>
      <c r="H19" t="s">
        <v>1283</v>
      </c>
      <c r="I19" s="11" t="s">
        <v>98</v>
      </c>
      <c r="J19" s="30">
        <v>40</v>
      </c>
      <c r="K19" s="1" t="s">
        <v>96</v>
      </c>
      <c r="L19" s="1">
        <v>66.5</v>
      </c>
      <c r="M19" s="11">
        <f>J19*L19</f>
        <v>2660</v>
      </c>
      <c r="N19" s="11"/>
      <c r="O19" s="11"/>
      <c r="P19" s="31" t="s">
        <v>99</v>
      </c>
      <c r="Q19">
        <v>1</v>
      </c>
      <c r="R19">
        <v>1</v>
      </c>
      <c r="T19" t="s">
        <v>78</v>
      </c>
      <c r="U19" t="s">
        <v>31</v>
      </c>
      <c r="V19" s="6" t="s">
        <v>1229</v>
      </c>
      <c r="W19" s="24" t="s">
        <v>1162</v>
      </c>
      <c r="X19">
        <v>20</v>
      </c>
      <c r="Y19" t="s">
        <v>100</v>
      </c>
      <c r="Z19" t="s">
        <v>101</v>
      </c>
      <c r="AD19">
        <v>20</v>
      </c>
      <c r="AE19" t="s">
        <v>102</v>
      </c>
      <c r="AF19" t="s">
        <v>103</v>
      </c>
    </row>
    <row r="20" spans="1:42" x14ac:dyDescent="0.2">
      <c r="A20">
        <v>18</v>
      </c>
      <c r="B20">
        <v>1</v>
      </c>
      <c r="C20" s="27" t="s">
        <v>1248</v>
      </c>
      <c r="D20" t="s">
        <v>1039</v>
      </c>
      <c r="E20" s="24" t="s">
        <v>626</v>
      </c>
      <c r="F20" s="23">
        <v>2016</v>
      </c>
      <c r="G20" s="24" t="s">
        <v>1249</v>
      </c>
      <c r="H20" t="s">
        <v>1278</v>
      </c>
      <c r="I20" s="11" t="s">
        <v>254</v>
      </c>
      <c r="J20" s="30">
        <v>60</v>
      </c>
      <c r="K20" s="1">
        <v>71</v>
      </c>
      <c r="L20" s="1">
        <v>71</v>
      </c>
      <c r="M20" s="11">
        <f>J20*L20</f>
        <v>4260</v>
      </c>
      <c r="N20" s="11"/>
      <c r="O20" s="11"/>
      <c r="P20" s="31" t="s">
        <v>320</v>
      </c>
      <c r="Q20">
        <v>1</v>
      </c>
      <c r="R20">
        <v>1</v>
      </c>
      <c r="T20" t="s">
        <v>78</v>
      </c>
      <c r="U20" t="s">
        <v>31</v>
      </c>
      <c r="V20" s="6" t="s">
        <v>1229</v>
      </c>
      <c r="W20" s="24" t="s">
        <v>1201</v>
      </c>
    </row>
    <row r="21" spans="1:42" x14ac:dyDescent="0.2">
      <c r="A21">
        <v>19</v>
      </c>
      <c r="B21">
        <v>1</v>
      </c>
      <c r="C21" s="27" t="s">
        <v>986</v>
      </c>
      <c r="D21" t="s">
        <v>987</v>
      </c>
      <c r="E21" s="24" t="s">
        <v>567</v>
      </c>
      <c r="F21" s="23">
        <v>2012</v>
      </c>
      <c r="G21" t="s">
        <v>445</v>
      </c>
      <c r="H21" t="s">
        <v>1283</v>
      </c>
      <c r="I21" s="11" t="s">
        <v>759</v>
      </c>
      <c r="J21" s="30">
        <v>64</v>
      </c>
      <c r="K21" s="1" t="s">
        <v>760</v>
      </c>
      <c r="L21" s="1"/>
      <c r="M21" s="11"/>
      <c r="N21" s="11"/>
      <c r="O21" s="11" t="s">
        <v>761</v>
      </c>
      <c r="P21" s="31" t="s">
        <v>320</v>
      </c>
      <c r="Q21">
        <v>1</v>
      </c>
      <c r="R21">
        <v>1</v>
      </c>
      <c r="T21" t="s">
        <v>78</v>
      </c>
      <c r="U21" t="s">
        <v>31</v>
      </c>
      <c r="V21" s="6" t="s">
        <v>1232</v>
      </c>
      <c r="W21" s="24" t="s">
        <v>1212</v>
      </c>
    </row>
    <row r="22" spans="1:42" x14ac:dyDescent="0.2">
      <c r="A22">
        <v>20</v>
      </c>
      <c r="B22">
        <v>1</v>
      </c>
      <c r="C22" s="27" t="s">
        <v>1029</v>
      </c>
      <c r="D22" t="s">
        <v>1030</v>
      </c>
      <c r="E22" s="33" t="s">
        <v>763</v>
      </c>
      <c r="F22" s="23">
        <v>2012</v>
      </c>
      <c r="G22" t="s">
        <v>541</v>
      </c>
      <c r="H22" t="s">
        <v>1283</v>
      </c>
      <c r="I22" s="11" t="s">
        <v>765</v>
      </c>
      <c r="J22" s="30">
        <v>112</v>
      </c>
      <c r="K22" s="1" t="s">
        <v>766</v>
      </c>
      <c r="L22" s="1"/>
      <c r="M22" s="11"/>
      <c r="N22" s="11"/>
      <c r="O22" s="11"/>
      <c r="P22" s="31" t="s">
        <v>320</v>
      </c>
      <c r="Q22">
        <v>1</v>
      </c>
      <c r="R22">
        <v>1</v>
      </c>
      <c r="T22" t="s">
        <v>78</v>
      </c>
      <c r="U22" t="s">
        <v>31</v>
      </c>
      <c r="V22" s="6" t="s">
        <v>1239</v>
      </c>
      <c r="W22" s="24" t="s">
        <v>1213</v>
      </c>
    </row>
    <row r="23" spans="1:42" x14ac:dyDescent="0.2">
      <c r="A23">
        <v>21</v>
      </c>
      <c r="B23">
        <v>1</v>
      </c>
      <c r="C23" s="27" t="s">
        <v>1054</v>
      </c>
      <c r="D23" t="s">
        <v>1055</v>
      </c>
      <c r="E23" s="24" t="s">
        <v>840</v>
      </c>
      <c r="F23" s="23">
        <v>2015</v>
      </c>
      <c r="G23" t="s">
        <v>841</v>
      </c>
      <c r="H23" t="s">
        <v>1279</v>
      </c>
      <c r="I23" s="11" t="s">
        <v>837</v>
      </c>
      <c r="J23" s="30">
        <v>68</v>
      </c>
      <c r="K23" s="1" t="s">
        <v>842</v>
      </c>
      <c r="L23" s="1">
        <v>69</v>
      </c>
      <c r="M23" s="11">
        <f>J23*L23</f>
        <v>4692</v>
      </c>
      <c r="N23" s="11"/>
      <c r="O23" s="11"/>
      <c r="P23" s="32" t="s">
        <v>320</v>
      </c>
      <c r="Q23">
        <v>1</v>
      </c>
      <c r="R23">
        <v>1</v>
      </c>
      <c r="T23" t="s">
        <v>78</v>
      </c>
      <c r="U23" t="s">
        <v>31</v>
      </c>
      <c r="V23" s="6" t="s">
        <v>1229</v>
      </c>
      <c r="W23" s="24" t="s">
        <v>1224</v>
      </c>
    </row>
    <row r="24" spans="1:42" x14ac:dyDescent="0.2">
      <c r="A24">
        <v>22</v>
      </c>
      <c r="B24">
        <v>1</v>
      </c>
      <c r="C24" s="27" t="s">
        <v>922</v>
      </c>
      <c r="D24" t="s">
        <v>923</v>
      </c>
      <c r="E24" s="24" t="s">
        <v>667</v>
      </c>
      <c r="F24" s="23">
        <v>2012</v>
      </c>
      <c r="G24" t="s">
        <v>1147</v>
      </c>
      <c r="H24" t="s">
        <v>1281</v>
      </c>
      <c r="I24" s="11" t="s">
        <v>504</v>
      </c>
      <c r="J24" s="30">
        <v>40</v>
      </c>
      <c r="K24" s="1" t="s">
        <v>825</v>
      </c>
      <c r="L24" s="1">
        <v>68</v>
      </c>
      <c r="M24" s="11">
        <f>J24*L24</f>
        <v>2720</v>
      </c>
      <c r="N24" s="11"/>
      <c r="O24" s="11"/>
      <c r="P24" s="32" t="s">
        <v>320</v>
      </c>
      <c r="Q24">
        <v>1</v>
      </c>
      <c r="R24">
        <v>1</v>
      </c>
      <c r="T24" t="s">
        <v>78</v>
      </c>
      <c r="U24" t="s">
        <v>31</v>
      </c>
      <c r="V24" s="6" t="s">
        <v>1229</v>
      </c>
      <c r="W24" s="24" t="s">
        <v>1224</v>
      </c>
    </row>
    <row r="25" spans="1:42" x14ac:dyDescent="0.2">
      <c r="A25">
        <v>23</v>
      </c>
      <c r="B25">
        <v>1</v>
      </c>
      <c r="C25" s="27" t="s">
        <v>970</v>
      </c>
      <c r="D25" t="s">
        <v>971</v>
      </c>
      <c r="E25" s="24" t="s">
        <v>470</v>
      </c>
      <c r="F25" s="23">
        <v>2015</v>
      </c>
      <c r="G25" t="s">
        <v>383</v>
      </c>
      <c r="H25" t="s">
        <v>1279</v>
      </c>
      <c r="I25" s="11" t="s">
        <v>818</v>
      </c>
      <c r="J25" s="30">
        <v>56</v>
      </c>
      <c r="K25" s="1" t="s">
        <v>819</v>
      </c>
      <c r="L25" s="1">
        <v>71.5</v>
      </c>
      <c r="M25" s="11">
        <f>J25*L25</f>
        <v>4004</v>
      </c>
      <c r="N25" s="11"/>
      <c r="O25" s="11"/>
      <c r="P25" s="32" t="s">
        <v>320</v>
      </c>
      <c r="Q25">
        <v>1</v>
      </c>
      <c r="R25">
        <v>1</v>
      </c>
      <c r="T25" t="s">
        <v>78</v>
      </c>
      <c r="U25" t="s">
        <v>31</v>
      </c>
      <c r="V25" s="6" t="s">
        <v>1239</v>
      </c>
      <c r="W25" s="24" t="s">
        <v>1224</v>
      </c>
    </row>
    <row r="26" spans="1:42" x14ac:dyDescent="0.2">
      <c r="A26">
        <v>24</v>
      </c>
      <c r="B26">
        <v>1</v>
      </c>
      <c r="C26" s="27" t="s">
        <v>916</v>
      </c>
      <c r="D26" t="s">
        <v>917</v>
      </c>
      <c r="E26" s="24" t="s">
        <v>528</v>
      </c>
      <c r="F26" s="23">
        <v>2014</v>
      </c>
      <c r="G26" t="s">
        <v>37</v>
      </c>
      <c r="H26" t="s">
        <v>1281</v>
      </c>
      <c r="I26" s="11" t="s">
        <v>837</v>
      </c>
      <c r="J26" s="30">
        <v>68</v>
      </c>
      <c r="K26" s="1" t="s">
        <v>838</v>
      </c>
      <c r="L26" s="1">
        <v>68.2</v>
      </c>
      <c r="M26" s="11">
        <f>J26*L26</f>
        <v>4637.6000000000004</v>
      </c>
      <c r="N26" s="11"/>
      <c r="O26" s="11"/>
      <c r="P26" s="32" t="s">
        <v>320</v>
      </c>
      <c r="Q26">
        <v>1</v>
      </c>
      <c r="R26">
        <v>1</v>
      </c>
      <c r="T26" t="s">
        <v>78</v>
      </c>
      <c r="U26" t="s">
        <v>31</v>
      </c>
      <c r="V26" s="6" t="s">
        <v>1232</v>
      </c>
      <c r="W26" s="24" t="s">
        <v>1224</v>
      </c>
    </row>
    <row r="27" spans="1:42" x14ac:dyDescent="0.2">
      <c r="A27">
        <v>25</v>
      </c>
      <c r="B27">
        <v>1</v>
      </c>
      <c r="C27" s="27" t="s">
        <v>1254</v>
      </c>
      <c r="D27" t="s">
        <v>965</v>
      </c>
      <c r="E27" s="24" t="s">
        <v>382</v>
      </c>
      <c r="F27" s="23">
        <v>2011</v>
      </c>
      <c r="G27" t="s">
        <v>383</v>
      </c>
      <c r="H27" t="s">
        <v>1279</v>
      </c>
      <c r="I27" s="11" t="s">
        <v>385</v>
      </c>
      <c r="J27" s="30">
        <v>14</v>
      </c>
      <c r="K27" s="1" t="s">
        <v>384</v>
      </c>
      <c r="L27" s="1"/>
      <c r="M27" s="11"/>
      <c r="N27" s="11"/>
      <c r="O27" s="11"/>
      <c r="P27" s="31" t="s">
        <v>353</v>
      </c>
      <c r="Q27">
        <v>1</v>
      </c>
      <c r="R27">
        <v>1</v>
      </c>
      <c r="T27" t="s">
        <v>78</v>
      </c>
      <c r="U27" t="s">
        <v>31</v>
      </c>
      <c r="V27" s="6" t="s">
        <v>1229</v>
      </c>
      <c r="W27" s="24" t="s">
        <v>1181</v>
      </c>
    </row>
    <row r="28" spans="1:42" x14ac:dyDescent="0.2">
      <c r="A28">
        <v>26</v>
      </c>
      <c r="B28">
        <v>1</v>
      </c>
      <c r="C28" s="27" t="s">
        <v>902</v>
      </c>
      <c r="D28" t="s">
        <v>903</v>
      </c>
      <c r="E28" s="24" t="s">
        <v>68</v>
      </c>
      <c r="F28" s="23">
        <v>2016</v>
      </c>
      <c r="G28" t="s">
        <v>1146</v>
      </c>
      <c r="H28" t="s">
        <v>1281</v>
      </c>
      <c r="I28" s="11" t="s">
        <v>254</v>
      </c>
      <c r="J28" s="30">
        <v>60</v>
      </c>
      <c r="K28" s="1" t="s">
        <v>268</v>
      </c>
      <c r="L28" s="1">
        <v>66</v>
      </c>
      <c r="M28" s="11">
        <f>J28*L28</f>
        <v>3960</v>
      </c>
      <c r="N28" s="11"/>
      <c r="O28" s="11"/>
      <c r="P28" s="31" t="s">
        <v>74</v>
      </c>
      <c r="Q28">
        <v>1</v>
      </c>
      <c r="R28">
        <v>1</v>
      </c>
      <c r="T28" t="s">
        <v>78</v>
      </c>
      <c r="U28" t="s">
        <v>31</v>
      </c>
      <c r="V28" s="6" t="s">
        <v>1232</v>
      </c>
      <c r="W28" s="24" t="s">
        <v>266</v>
      </c>
    </row>
    <row r="29" spans="1:42" x14ac:dyDescent="0.2">
      <c r="A29">
        <v>27</v>
      </c>
      <c r="B29">
        <v>1</v>
      </c>
      <c r="C29" s="27" t="s">
        <v>1257</v>
      </c>
      <c r="D29" t="s">
        <v>943</v>
      </c>
      <c r="E29" s="24" t="s">
        <v>667</v>
      </c>
      <c r="F29" s="23">
        <v>2015</v>
      </c>
      <c r="G29" t="s">
        <v>335</v>
      </c>
      <c r="H29" t="s">
        <v>1277</v>
      </c>
      <c r="I29" s="11" t="s">
        <v>674</v>
      </c>
      <c r="J29" s="30">
        <v>48</v>
      </c>
      <c r="K29" s="1" t="s">
        <v>675</v>
      </c>
      <c r="L29" s="1">
        <v>64</v>
      </c>
      <c r="M29" s="11">
        <f>J29*L29</f>
        <v>3072</v>
      </c>
      <c r="N29" s="11"/>
      <c r="O29" s="11"/>
      <c r="P29" s="31" t="s">
        <v>676</v>
      </c>
      <c r="Q29">
        <v>1</v>
      </c>
      <c r="R29">
        <v>1</v>
      </c>
      <c r="T29" t="s">
        <v>78</v>
      </c>
      <c r="U29" t="s">
        <v>31</v>
      </c>
      <c r="V29" s="6" t="s">
        <v>1229</v>
      </c>
      <c r="W29" s="24" t="s">
        <v>1192</v>
      </c>
    </row>
    <row r="30" spans="1:42" x14ac:dyDescent="0.2">
      <c r="A30">
        <v>28</v>
      </c>
      <c r="B30">
        <v>1</v>
      </c>
      <c r="C30" s="27" t="s">
        <v>992</v>
      </c>
      <c r="D30" t="s">
        <v>993</v>
      </c>
      <c r="E30" s="24" t="s">
        <v>690</v>
      </c>
      <c r="F30" s="23">
        <v>2013</v>
      </c>
      <c r="G30" t="s">
        <v>585</v>
      </c>
      <c r="H30" t="s">
        <v>1276</v>
      </c>
      <c r="I30" s="11" t="s">
        <v>254</v>
      </c>
      <c r="J30" s="30">
        <v>60</v>
      </c>
      <c r="L30" s="1"/>
      <c r="M30" s="11"/>
      <c r="N30" s="11"/>
      <c r="O30" s="11"/>
      <c r="P30" s="31" t="s">
        <v>320</v>
      </c>
      <c r="Q30">
        <v>1</v>
      </c>
      <c r="R30">
        <v>1</v>
      </c>
      <c r="T30" t="s">
        <v>78</v>
      </c>
      <c r="U30" t="s">
        <v>31</v>
      </c>
      <c r="V30" s="6" t="s">
        <v>1232</v>
      </c>
      <c r="W30" s="24" t="s">
        <v>1208</v>
      </c>
    </row>
    <row r="31" spans="1:42" x14ac:dyDescent="0.2">
      <c r="A31">
        <v>29</v>
      </c>
      <c r="B31">
        <v>1</v>
      </c>
      <c r="C31" s="27" t="s">
        <v>1258</v>
      </c>
      <c r="D31" t="s">
        <v>1061</v>
      </c>
      <c r="E31" s="24" t="s">
        <v>68</v>
      </c>
      <c r="F31" s="23">
        <v>2016</v>
      </c>
      <c r="G31" t="s">
        <v>225</v>
      </c>
      <c r="H31" t="s">
        <v>1279</v>
      </c>
      <c r="I31" s="11" t="s">
        <v>72</v>
      </c>
      <c r="J31" s="30">
        <v>97</v>
      </c>
      <c r="K31" s="1" t="s">
        <v>1259</v>
      </c>
      <c r="L31" s="1">
        <v>65.599999999999994</v>
      </c>
      <c r="M31" s="11">
        <f>J31*L31</f>
        <v>6363.2</v>
      </c>
      <c r="N31" s="11" t="s">
        <v>725</v>
      </c>
      <c r="O31" s="11"/>
      <c r="P31" s="31" t="s">
        <v>74</v>
      </c>
      <c r="Q31">
        <v>1</v>
      </c>
      <c r="R31">
        <v>1</v>
      </c>
      <c r="T31" t="s">
        <v>78</v>
      </c>
      <c r="U31" t="s">
        <v>31</v>
      </c>
      <c r="V31" s="6" t="s">
        <v>1229</v>
      </c>
      <c r="W31" s="24" t="s">
        <v>1160</v>
      </c>
      <c r="AP31" t="s">
        <v>82</v>
      </c>
    </row>
    <row r="32" spans="1:42" x14ac:dyDescent="0.2">
      <c r="A32">
        <v>30</v>
      </c>
      <c r="B32">
        <v>1</v>
      </c>
      <c r="C32" s="27" t="s">
        <v>777</v>
      </c>
      <c r="D32" t="s">
        <v>1262</v>
      </c>
      <c r="E32" s="24" t="s">
        <v>778</v>
      </c>
      <c r="F32" s="23">
        <v>2016</v>
      </c>
      <c r="G32" t="s">
        <v>137</v>
      </c>
      <c r="H32" t="s">
        <v>1277</v>
      </c>
      <c r="I32" s="11" t="s">
        <v>1261</v>
      </c>
      <c r="J32" s="30">
        <v>68</v>
      </c>
      <c r="K32" s="1" t="s">
        <v>1263</v>
      </c>
      <c r="L32" s="1">
        <v>74.36</v>
      </c>
      <c r="M32" s="11">
        <f>J32*L32</f>
        <v>5056.4799999999996</v>
      </c>
      <c r="N32" s="11"/>
      <c r="O32" s="11"/>
      <c r="P32" s="31" t="s">
        <v>320</v>
      </c>
      <c r="Q32">
        <v>1</v>
      </c>
      <c r="R32">
        <v>1</v>
      </c>
      <c r="T32" t="s">
        <v>78</v>
      </c>
      <c r="U32" t="s">
        <v>31</v>
      </c>
      <c r="V32" s="6" t="s">
        <v>1239</v>
      </c>
      <c r="W32" s="24" t="s">
        <v>1219</v>
      </c>
    </row>
    <row r="33" spans="1:23" x14ac:dyDescent="0.2">
      <c r="A33">
        <v>31</v>
      </c>
      <c r="B33">
        <v>1</v>
      </c>
      <c r="C33" s="27" t="s">
        <v>1035</v>
      </c>
      <c r="D33" t="s">
        <v>1036</v>
      </c>
      <c r="E33" s="24" t="s">
        <v>709</v>
      </c>
      <c r="F33" s="23">
        <v>2014</v>
      </c>
      <c r="G33" t="s">
        <v>541</v>
      </c>
      <c r="H33" t="s">
        <v>1283</v>
      </c>
      <c r="I33" s="11" t="s">
        <v>711</v>
      </c>
      <c r="J33" s="30">
        <v>44</v>
      </c>
      <c r="K33" s="1" t="s">
        <v>712</v>
      </c>
      <c r="L33" s="1">
        <v>73.7</v>
      </c>
      <c r="M33" s="11">
        <f>J33*L33</f>
        <v>3242.8</v>
      </c>
      <c r="N33" s="11" t="s">
        <v>739</v>
      </c>
      <c r="O33" s="11" t="s">
        <v>713</v>
      </c>
      <c r="P33" s="31" t="s">
        <v>714</v>
      </c>
      <c r="Q33">
        <v>1</v>
      </c>
      <c r="R33">
        <v>1</v>
      </c>
      <c r="T33" t="s">
        <v>78</v>
      </c>
      <c r="U33" t="s">
        <v>31</v>
      </c>
      <c r="V33" s="6" t="s">
        <v>1239</v>
      </c>
      <c r="W33" s="24" t="s">
        <v>1209</v>
      </c>
    </row>
    <row r="34" spans="1:23" x14ac:dyDescent="0.2">
      <c r="A34">
        <v>32</v>
      </c>
      <c r="B34">
        <v>1</v>
      </c>
      <c r="C34" s="27" t="s">
        <v>940</v>
      </c>
      <c r="D34" t="s">
        <v>941</v>
      </c>
      <c r="E34" s="24" t="s">
        <v>334</v>
      </c>
      <c r="F34" s="23">
        <v>2015</v>
      </c>
      <c r="G34" t="s">
        <v>335</v>
      </c>
      <c r="H34" t="s">
        <v>1277</v>
      </c>
      <c r="I34" s="11" t="s">
        <v>336</v>
      </c>
      <c r="J34" s="30">
        <v>84</v>
      </c>
      <c r="K34" s="1" t="s">
        <v>337</v>
      </c>
      <c r="L34" s="1">
        <v>68.739999999999995</v>
      </c>
      <c r="M34" s="11">
        <f>J34*L34</f>
        <v>5774.16</v>
      </c>
      <c r="N34" s="11"/>
      <c r="O34" s="11"/>
      <c r="P34" s="31" t="s">
        <v>338</v>
      </c>
      <c r="R34">
        <v>1</v>
      </c>
      <c r="S34">
        <v>1</v>
      </c>
      <c r="T34" t="s">
        <v>78</v>
      </c>
      <c r="U34" t="s">
        <v>31</v>
      </c>
      <c r="V34" s="6" t="s">
        <v>1229</v>
      </c>
      <c r="W34" s="24" t="s">
        <v>1273</v>
      </c>
    </row>
    <row r="35" spans="1:23" x14ac:dyDescent="0.2">
      <c r="A35">
        <v>33</v>
      </c>
      <c r="B35">
        <v>1</v>
      </c>
      <c r="C35" s="27" t="s">
        <v>1255</v>
      </c>
      <c r="D35" t="s">
        <v>901</v>
      </c>
      <c r="E35" s="24" t="s">
        <v>23</v>
      </c>
      <c r="F35" s="23">
        <v>2016</v>
      </c>
      <c r="G35" t="s">
        <v>413</v>
      </c>
      <c r="H35" t="s">
        <v>1280</v>
      </c>
      <c r="I35" s="11" t="s">
        <v>388</v>
      </c>
      <c r="J35" s="30">
        <v>42</v>
      </c>
      <c r="K35" s="1" t="s">
        <v>389</v>
      </c>
      <c r="L35" s="1"/>
      <c r="M35" s="11"/>
      <c r="N35" s="11"/>
      <c r="O35" s="11" t="s">
        <v>390</v>
      </c>
      <c r="P35" s="31" t="s">
        <v>391</v>
      </c>
      <c r="R35">
        <v>1</v>
      </c>
      <c r="S35">
        <v>1</v>
      </c>
      <c r="T35" t="s">
        <v>78</v>
      </c>
      <c r="U35" t="s">
        <v>31</v>
      </c>
      <c r="V35" s="6" t="s">
        <v>1229</v>
      </c>
      <c r="W35" s="24" t="s">
        <v>1184</v>
      </c>
    </row>
    <row r="36" spans="1:23" x14ac:dyDescent="0.2">
      <c r="A36">
        <v>34</v>
      </c>
      <c r="B36">
        <v>1</v>
      </c>
      <c r="C36" s="27" t="s">
        <v>1256</v>
      </c>
      <c r="D36" t="s">
        <v>931</v>
      </c>
      <c r="E36" s="24" t="s">
        <v>572</v>
      </c>
      <c r="F36" s="23">
        <v>2014</v>
      </c>
      <c r="G36" t="s">
        <v>510</v>
      </c>
      <c r="H36" t="s">
        <v>1279</v>
      </c>
      <c r="I36" s="11" t="s">
        <v>573</v>
      </c>
      <c r="J36" s="30">
        <v>124</v>
      </c>
      <c r="K36" s="1" t="s">
        <v>574</v>
      </c>
      <c r="L36" s="1"/>
      <c r="M36" s="11"/>
      <c r="N36" s="11"/>
      <c r="O36" s="11"/>
      <c r="P36" s="31" t="s">
        <v>575</v>
      </c>
      <c r="R36">
        <v>1</v>
      </c>
      <c r="S36">
        <v>1</v>
      </c>
      <c r="T36" t="s">
        <v>78</v>
      </c>
      <c r="U36" t="s">
        <v>31</v>
      </c>
      <c r="V36" s="6" t="s">
        <v>1229</v>
      </c>
      <c r="W36" s="24" t="s">
        <v>1197</v>
      </c>
    </row>
    <row r="37" spans="1:23" x14ac:dyDescent="0.2">
      <c r="A37">
        <v>35</v>
      </c>
      <c r="B37">
        <v>1</v>
      </c>
      <c r="C37" s="27" t="s">
        <v>1005</v>
      </c>
      <c r="D37" t="s">
        <v>1006</v>
      </c>
      <c r="E37" s="34" t="s">
        <v>317</v>
      </c>
      <c r="F37" s="23">
        <v>2013</v>
      </c>
      <c r="G37" t="s">
        <v>341</v>
      </c>
      <c r="H37" t="s">
        <v>1284</v>
      </c>
      <c r="I37" s="11" t="s">
        <v>342</v>
      </c>
      <c r="J37" s="30">
        <v>58</v>
      </c>
      <c r="L37" s="1">
        <v>83</v>
      </c>
      <c r="M37" s="11">
        <f t="shared" ref="M37:M43" si="0">J37*L37</f>
        <v>4814</v>
      </c>
      <c r="N37" s="11"/>
      <c r="O37" s="11"/>
      <c r="P37" s="31" t="s">
        <v>343</v>
      </c>
      <c r="R37">
        <v>1</v>
      </c>
      <c r="S37">
        <v>1</v>
      </c>
      <c r="T37" t="s">
        <v>78</v>
      </c>
      <c r="U37" t="s">
        <v>31</v>
      </c>
      <c r="V37" s="6" t="s">
        <v>1229</v>
      </c>
    </row>
    <row r="38" spans="1:23" x14ac:dyDescent="0.2">
      <c r="A38">
        <v>36</v>
      </c>
      <c r="B38">
        <v>1</v>
      </c>
      <c r="C38" s="27" t="s">
        <v>920</v>
      </c>
      <c r="D38" t="s">
        <v>921</v>
      </c>
      <c r="E38" s="24" t="s">
        <v>61</v>
      </c>
      <c r="F38" s="23">
        <v>2010</v>
      </c>
      <c r="G38" t="s">
        <v>1147</v>
      </c>
      <c r="H38" t="s">
        <v>1281</v>
      </c>
      <c r="I38" s="11" t="s">
        <v>241</v>
      </c>
      <c r="J38" s="30">
        <v>68</v>
      </c>
      <c r="K38" s="1" t="s">
        <v>1266</v>
      </c>
      <c r="L38" s="1">
        <v>67.650000000000006</v>
      </c>
      <c r="M38" s="11">
        <f t="shared" si="0"/>
        <v>4600.2000000000007</v>
      </c>
      <c r="N38" s="11" t="s">
        <v>733</v>
      </c>
      <c r="O38" s="11"/>
      <c r="P38" s="31" t="s">
        <v>28</v>
      </c>
      <c r="R38">
        <v>1</v>
      </c>
      <c r="T38" t="s">
        <v>78</v>
      </c>
      <c r="U38" t="s">
        <v>31</v>
      </c>
      <c r="V38" s="6" t="s">
        <v>1232</v>
      </c>
      <c r="W38" s="24" t="s">
        <v>176</v>
      </c>
    </row>
    <row r="39" spans="1:23" x14ac:dyDescent="0.2">
      <c r="A39">
        <v>37</v>
      </c>
      <c r="B39">
        <v>1</v>
      </c>
      <c r="C39" s="27" t="s">
        <v>1009</v>
      </c>
      <c r="D39" t="s">
        <v>1010</v>
      </c>
      <c r="E39" s="24" t="s">
        <v>128</v>
      </c>
      <c r="F39" s="23">
        <v>2012</v>
      </c>
      <c r="G39" t="s">
        <v>341</v>
      </c>
      <c r="H39" t="s">
        <v>1284</v>
      </c>
      <c r="I39" s="11" t="s">
        <v>504</v>
      </c>
      <c r="J39" s="30">
        <v>40</v>
      </c>
      <c r="K39" s="1" t="s">
        <v>120</v>
      </c>
      <c r="L39">
        <v>74.2</v>
      </c>
      <c r="M39" s="11">
        <f t="shared" si="0"/>
        <v>2968</v>
      </c>
      <c r="N39" s="11"/>
      <c r="O39" s="11" t="s">
        <v>506</v>
      </c>
      <c r="P39" s="31" t="s">
        <v>1271</v>
      </c>
      <c r="R39">
        <v>1</v>
      </c>
      <c r="T39" t="s">
        <v>78</v>
      </c>
      <c r="U39" t="s">
        <v>31</v>
      </c>
      <c r="V39" s="6" t="s">
        <v>1229</v>
      </c>
      <c r="W39" s="24" t="s">
        <v>1175</v>
      </c>
    </row>
    <row r="40" spans="1:23" x14ac:dyDescent="0.2">
      <c r="A40">
        <v>38</v>
      </c>
      <c r="B40">
        <v>1</v>
      </c>
      <c r="C40" s="27" t="s">
        <v>906</v>
      </c>
      <c r="D40" t="s">
        <v>907</v>
      </c>
      <c r="E40" s="24" t="s">
        <v>282</v>
      </c>
      <c r="F40" s="23">
        <v>2014</v>
      </c>
      <c r="G40" t="s">
        <v>225</v>
      </c>
      <c r="H40" t="s">
        <v>1279</v>
      </c>
      <c r="I40" s="11" t="s">
        <v>284</v>
      </c>
      <c r="J40" s="30">
        <v>98</v>
      </c>
      <c r="K40" s="1" t="s">
        <v>285</v>
      </c>
      <c r="L40" s="1">
        <v>70</v>
      </c>
      <c r="M40" s="11">
        <f t="shared" si="0"/>
        <v>6860</v>
      </c>
      <c r="N40" s="11"/>
      <c r="O40" s="11"/>
      <c r="P40" s="31" t="s">
        <v>28</v>
      </c>
      <c r="R40">
        <v>1</v>
      </c>
      <c r="T40" t="s">
        <v>78</v>
      </c>
      <c r="U40" t="s">
        <v>31</v>
      </c>
      <c r="V40" s="6" t="s">
        <v>1232</v>
      </c>
      <c r="W40" s="24" t="s">
        <v>1175</v>
      </c>
    </row>
    <row r="41" spans="1:23" x14ac:dyDescent="0.2">
      <c r="A41">
        <v>39</v>
      </c>
      <c r="B41">
        <v>1</v>
      </c>
      <c r="C41" s="27" t="s">
        <v>888</v>
      </c>
      <c r="D41" t="s">
        <v>889</v>
      </c>
      <c r="E41" s="24" t="s">
        <v>185</v>
      </c>
      <c r="F41" s="23">
        <v>2012</v>
      </c>
      <c r="G41" t="s">
        <v>430</v>
      </c>
      <c r="H41" t="s">
        <v>1278</v>
      </c>
      <c r="I41" s="11" t="s">
        <v>187</v>
      </c>
      <c r="J41" s="30">
        <v>95</v>
      </c>
      <c r="K41" s="1" t="s">
        <v>188</v>
      </c>
      <c r="L41" s="1">
        <v>71</v>
      </c>
      <c r="M41" s="11">
        <f t="shared" si="0"/>
        <v>6745</v>
      </c>
      <c r="N41" s="11"/>
      <c r="O41" s="11"/>
      <c r="P41" s="31" t="s">
        <v>28</v>
      </c>
      <c r="R41">
        <v>1</v>
      </c>
      <c r="T41" t="s">
        <v>78</v>
      </c>
      <c r="U41" t="s">
        <v>31</v>
      </c>
      <c r="V41" s="6" t="s">
        <v>1232</v>
      </c>
      <c r="W41" s="24" t="s">
        <v>1169</v>
      </c>
    </row>
    <row r="42" spans="1:23" x14ac:dyDescent="0.2">
      <c r="A42">
        <v>40</v>
      </c>
      <c r="B42">
        <v>1</v>
      </c>
      <c r="C42" s="27" t="s">
        <v>935</v>
      </c>
      <c r="D42" t="s">
        <v>931</v>
      </c>
      <c r="E42" s="24" t="s">
        <v>553</v>
      </c>
      <c r="F42" s="23">
        <v>2014</v>
      </c>
      <c r="G42" t="s">
        <v>510</v>
      </c>
      <c r="H42" t="s">
        <v>1279</v>
      </c>
      <c r="I42" s="11" t="s">
        <v>555</v>
      </c>
      <c r="J42" s="30">
        <v>82</v>
      </c>
      <c r="K42" s="1" t="s">
        <v>556</v>
      </c>
      <c r="L42" s="1">
        <v>68</v>
      </c>
      <c r="M42" s="11">
        <f t="shared" si="0"/>
        <v>5576</v>
      </c>
      <c r="N42" s="11"/>
      <c r="O42" s="11" t="s">
        <v>557</v>
      </c>
      <c r="P42" s="31" t="s">
        <v>558</v>
      </c>
      <c r="R42">
        <v>1</v>
      </c>
      <c r="T42" t="s">
        <v>78</v>
      </c>
      <c r="U42" t="s">
        <v>31</v>
      </c>
      <c r="V42" s="6" t="s">
        <v>1237</v>
      </c>
      <c r="W42" s="24" t="s">
        <v>1197</v>
      </c>
    </row>
    <row r="43" spans="1:23" x14ac:dyDescent="0.2">
      <c r="A43">
        <v>41</v>
      </c>
      <c r="B43">
        <v>1</v>
      </c>
      <c r="C43" s="27" t="s">
        <v>1037</v>
      </c>
      <c r="D43" t="s">
        <v>1006</v>
      </c>
      <c r="E43" s="33" t="s">
        <v>645</v>
      </c>
      <c r="F43" s="23">
        <v>2013</v>
      </c>
      <c r="G43" t="s">
        <v>646</v>
      </c>
      <c r="H43" t="s">
        <v>1286</v>
      </c>
      <c r="I43" s="11" t="s">
        <v>342</v>
      </c>
      <c r="J43" s="30">
        <v>58</v>
      </c>
      <c r="L43" s="1">
        <v>82.7</v>
      </c>
      <c r="M43" s="11">
        <f t="shared" si="0"/>
        <v>4796.6000000000004</v>
      </c>
      <c r="N43" s="11"/>
      <c r="O43" s="11"/>
      <c r="P43" s="31" t="s">
        <v>558</v>
      </c>
      <c r="R43">
        <v>1</v>
      </c>
      <c r="T43" t="s">
        <v>78</v>
      </c>
      <c r="U43" t="s">
        <v>31</v>
      </c>
      <c r="V43" s="6" t="s">
        <v>1239</v>
      </c>
      <c r="W43" s="24" t="s">
        <v>1204</v>
      </c>
    </row>
    <row r="44" spans="1:23" x14ac:dyDescent="0.2">
      <c r="A44">
        <v>42</v>
      </c>
      <c r="B44">
        <v>1</v>
      </c>
      <c r="C44" s="27" t="s">
        <v>1025</v>
      </c>
      <c r="D44" t="s">
        <v>1026</v>
      </c>
      <c r="E44" s="24" t="s">
        <v>797</v>
      </c>
      <c r="F44" s="23">
        <v>2011</v>
      </c>
      <c r="G44" t="s">
        <v>541</v>
      </c>
      <c r="H44" t="s">
        <v>1283</v>
      </c>
      <c r="I44" s="11" t="s">
        <v>674</v>
      </c>
      <c r="J44" s="30">
        <v>48</v>
      </c>
      <c r="L44" s="1"/>
      <c r="M44" s="11"/>
      <c r="N44" s="11" t="s">
        <v>1264</v>
      </c>
      <c r="O44" s="11"/>
      <c r="P44" s="31" t="s">
        <v>558</v>
      </c>
      <c r="R44">
        <v>1</v>
      </c>
      <c r="T44" t="s">
        <v>78</v>
      </c>
      <c r="U44" t="s">
        <v>31</v>
      </c>
      <c r="V44" s="6" t="s">
        <v>1239</v>
      </c>
      <c r="W44" s="24" t="s">
        <v>1222</v>
      </c>
    </row>
    <row r="45" spans="1:23" x14ac:dyDescent="0.2">
      <c r="A45">
        <v>43</v>
      </c>
      <c r="B45">
        <v>1</v>
      </c>
      <c r="C45" s="27" t="s">
        <v>1159</v>
      </c>
      <c r="D45" t="s">
        <v>1081</v>
      </c>
      <c r="E45" s="24" t="s">
        <v>61</v>
      </c>
      <c r="F45" s="23">
        <v>2010</v>
      </c>
      <c r="G45" t="s">
        <v>335</v>
      </c>
      <c r="H45" t="s">
        <v>1277</v>
      </c>
      <c r="I45" s="11" t="s">
        <v>63</v>
      </c>
      <c r="J45" s="30">
        <v>43</v>
      </c>
      <c r="K45" s="1" t="s">
        <v>62</v>
      </c>
      <c r="L45" s="1"/>
      <c r="M45" s="11"/>
      <c r="N45" s="11" t="s">
        <v>724</v>
      </c>
      <c r="O45" s="11" t="s">
        <v>64</v>
      </c>
      <c r="P45" s="31" t="s">
        <v>28</v>
      </c>
      <c r="R45">
        <v>1</v>
      </c>
      <c r="T45" t="s">
        <v>78</v>
      </c>
      <c r="U45" t="s">
        <v>31</v>
      </c>
      <c r="V45" s="6" t="s">
        <v>1229</v>
      </c>
      <c r="W45" s="24" t="s">
        <v>1226</v>
      </c>
    </row>
    <row r="46" spans="1:23" x14ac:dyDescent="0.2">
      <c r="A46">
        <v>44</v>
      </c>
      <c r="B46">
        <v>1</v>
      </c>
      <c r="C46" s="27" t="s">
        <v>1040</v>
      </c>
      <c r="D46" t="s">
        <v>1041</v>
      </c>
      <c r="E46" s="24" t="s">
        <v>1242</v>
      </c>
      <c r="F46" s="23">
        <v>2012</v>
      </c>
      <c r="G46" s="24" t="s">
        <v>1245</v>
      </c>
      <c r="H46" t="s">
        <v>1278</v>
      </c>
      <c r="I46" s="11" t="s">
        <v>635</v>
      </c>
      <c r="J46" s="30">
        <v>90</v>
      </c>
      <c r="K46" s="1" t="s">
        <v>636</v>
      </c>
      <c r="L46" s="1">
        <v>71</v>
      </c>
      <c r="M46" s="11">
        <f>J46*L46</f>
        <v>6390</v>
      </c>
      <c r="N46" s="11"/>
      <c r="O46" s="11"/>
      <c r="P46" s="31" t="s">
        <v>637</v>
      </c>
      <c r="R46">
        <v>1</v>
      </c>
      <c r="T46" t="s">
        <v>78</v>
      </c>
      <c r="U46" t="s">
        <v>31</v>
      </c>
      <c r="V46" s="6" t="s">
        <v>1229</v>
      </c>
      <c r="W46" s="24" t="s">
        <v>1202</v>
      </c>
    </row>
    <row r="47" spans="1:23" x14ac:dyDescent="0.2">
      <c r="A47">
        <v>45</v>
      </c>
      <c r="B47">
        <v>1</v>
      </c>
      <c r="C47" s="28" t="s">
        <v>946</v>
      </c>
      <c r="D47" t="s">
        <v>947</v>
      </c>
      <c r="E47" s="24" t="s">
        <v>695</v>
      </c>
      <c r="F47" s="23">
        <v>2014</v>
      </c>
      <c r="G47" t="s">
        <v>335</v>
      </c>
      <c r="H47" t="s">
        <v>1277</v>
      </c>
      <c r="I47" s="11" t="s">
        <v>697</v>
      </c>
      <c r="J47" s="30">
        <v>90</v>
      </c>
      <c r="K47" s="1" t="s">
        <v>698</v>
      </c>
      <c r="L47" s="1">
        <v>74.36</v>
      </c>
      <c r="M47" s="11">
        <f>J47*L47</f>
        <v>6692.4</v>
      </c>
      <c r="N47" s="11"/>
      <c r="O47" s="11"/>
      <c r="P47" s="31" t="s">
        <v>706</v>
      </c>
      <c r="Q47">
        <v>1</v>
      </c>
      <c r="S47">
        <v>1</v>
      </c>
      <c r="T47" t="s">
        <v>78</v>
      </c>
      <c r="U47" t="s">
        <v>31</v>
      </c>
      <c r="V47" s="6" t="s">
        <v>1232</v>
      </c>
      <c r="W47" s="24" t="s">
        <v>1208</v>
      </c>
    </row>
    <row r="48" spans="1:23" x14ac:dyDescent="0.2">
      <c r="A48">
        <v>46</v>
      </c>
      <c r="B48">
        <v>1</v>
      </c>
      <c r="C48" s="27" t="s">
        <v>988</v>
      </c>
      <c r="D48" t="s">
        <v>989</v>
      </c>
      <c r="E48" s="24" t="s">
        <v>584</v>
      </c>
      <c r="F48" s="23">
        <v>2011</v>
      </c>
      <c r="G48" t="s">
        <v>585</v>
      </c>
      <c r="H48" t="s">
        <v>1276</v>
      </c>
      <c r="I48" s="11" t="s">
        <v>586</v>
      </c>
      <c r="J48" s="30">
        <v>72</v>
      </c>
      <c r="K48" s="1" t="s">
        <v>587</v>
      </c>
      <c r="L48">
        <v>75.2</v>
      </c>
      <c r="M48" s="11">
        <f>J48*L48</f>
        <v>5414.4000000000005</v>
      </c>
      <c r="N48" s="11"/>
      <c r="O48" s="11" t="s">
        <v>588</v>
      </c>
      <c r="P48" s="31" t="s">
        <v>589</v>
      </c>
      <c r="Q48">
        <v>1</v>
      </c>
      <c r="T48" t="s">
        <v>78</v>
      </c>
      <c r="U48" t="s">
        <v>31</v>
      </c>
      <c r="V48" s="6" t="s">
        <v>1229</v>
      </c>
      <c r="W48" s="24" t="s">
        <v>1199</v>
      </c>
    </row>
    <row r="49" spans="1:23" x14ac:dyDescent="0.2">
      <c r="A49">
        <v>47</v>
      </c>
      <c r="B49">
        <v>1</v>
      </c>
      <c r="C49" s="27" t="s">
        <v>910</v>
      </c>
      <c r="D49" t="s">
        <v>911</v>
      </c>
      <c r="E49" s="24" t="s">
        <v>298</v>
      </c>
      <c r="F49" s="23">
        <v>2013</v>
      </c>
      <c r="G49" t="s">
        <v>225</v>
      </c>
      <c r="H49" t="s">
        <v>1279</v>
      </c>
      <c r="I49" s="11" t="s">
        <v>300</v>
      </c>
      <c r="J49" s="30">
        <v>78</v>
      </c>
      <c r="K49" s="1" t="s">
        <v>301</v>
      </c>
      <c r="L49" s="1">
        <v>77.5</v>
      </c>
      <c r="M49" s="11">
        <f>J49*L49</f>
        <v>6045</v>
      </c>
      <c r="N49" s="11"/>
      <c r="O49" s="11"/>
      <c r="P49" s="31" t="s">
        <v>141</v>
      </c>
      <c r="Q49">
        <v>1</v>
      </c>
      <c r="T49" t="s">
        <v>78</v>
      </c>
      <c r="U49" t="s">
        <v>31</v>
      </c>
      <c r="V49" s="6" t="s">
        <v>1235</v>
      </c>
      <c r="W49" s="24" t="s">
        <v>1177</v>
      </c>
    </row>
    <row r="50" spans="1:23" x14ac:dyDescent="0.2">
      <c r="A50">
        <v>48</v>
      </c>
      <c r="B50">
        <v>1</v>
      </c>
      <c r="C50" s="27" t="s">
        <v>884</v>
      </c>
      <c r="D50" t="s">
        <v>885</v>
      </c>
      <c r="E50" s="24" t="s">
        <v>684</v>
      </c>
      <c r="F50" s="23">
        <v>2015</v>
      </c>
      <c r="G50" t="s">
        <v>430</v>
      </c>
      <c r="H50" t="s">
        <v>1278</v>
      </c>
      <c r="I50" s="11" t="s">
        <v>686</v>
      </c>
      <c r="J50" s="30">
        <v>212</v>
      </c>
      <c r="K50" s="1" t="s">
        <v>687</v>
      </c>
      <c r="L50" s="1">
        <v>73.09</v>
      </c>
      <c r="M50" s="11">
        <f>J50*L50</f>
        <v>15495.08</v>
      </c>
      <c r="N50" s="11"/>
      <c r="O50" s="11"/>
      <c r="P50" s="31" t="s">
        <v>141</v>
      </c>
      <c r="Q50">
        <v>1</v>
      </c>
      <c r="T50" t="s">
        <v>78</v>
      </c>
      <c r="U50" t="s">
        <v>31</v>
      </c>
      <c r="V50" s="6" t="s">
        <v>1232</v>
      </c>
      <c r="W50" s="24" t="s">
        <v>1207</v>
      </c>
    </row>
    <row r="51" spans="1:23" x14ac:dyDescent="0.2">
      <c r="A51">
        <v>49</v>
      </c>
      <c r="B51">
        <v>1</v>
      </c>
      <c r="C51" s="27" t="s">
        <v>1260</v>
      </c>
      <c r="D51" t="s">
        <v>881</v>
      </c>
      <c r="E51" s="33" t="s">
        <v>784</v>
      </c>
      <c r="F51" s="23">
        <v>2011</v>
      </c>
      <c r="G51" t="s">
        <v>430</v>
      </c>
      <c r="H51" t="s">
        <v>1278</v>
      </c>
      <c r="I51" s="11" t="s">
        <v>774</v>
      </c>
      <c r="J51" s="30">
        <v>200</v>
      </c>
      <c r="K51" s="1" t="s">
        <v>766</v>
      </c>
      <c r="L51" s="1"/>
      <c r="M51" s="11"/>
      <c r="N51" s="11"/>
      <c r="O51" s="11"/>
      <c r="P51" s="31" t="s">
        <v>141</v>
      </c>
      <c r="Q51">
        <v>1</v>
      </c>
      <c r="T51" t="s">
        <v>78</v>
      </c>
      <c r="U51" t="s">
        <v>31</v>
      </c>
      <c r="V51" s="6" t="s">
        <v>1229</v>
      </c>
      <c r="W51" s="24" t="s">
        <v>1220</v>
      </c>
    </row>
    <row r="52" spans="1:23" x14ac:dyDescent="0.2">
      <c r="A52">
        <v>50</v>
      </c>
      <c r="B52">
        <v>1</v>
      </c>
      <c r="C52" s="27" t="s">
        <v>871</v>
      </c>
      <c r="D52" t="s">
        <v>872</v>
      </c>
      <c r="E52" s="24" t="s">
        <v>210</v>
      </c>
      <c r="F52" s="23">
        <v>2014</v>
      </c>
      <c r="G52" t="s">
        <v>430</v>
      </c>
      <c r="H52" t="s">
        <v>1278</v>
      </c>
      <c r="I52" s="11" t="s">
        <v>394</v>
      </c>
      <c r="J52" s="30">
        <v>71</v>
      </c>
      <c r="L52" s="1">
        <v>74.5</v>
      </c>
      <c r="M52" s="11">
        <f>J52*L52</f>
        <v>5289.5</v>
      </c>
      <c r="N52" s="11"/>
      <c r="O52" s="11"/>
      <c r="P52" s="31" t="s">
        <v>395</v>
      </c>
      <c r="S52">
        <v>1</v>
      </c>
      <c r="T52" t="s">
        <v>78</v>
      </c>
      <c r="U52" t="s">
        <v>31</v>
      </c>
      <c r="V52" s="6" t="s">
        <v>1232</v>
      </c>
      <c r="W52" s="24" t="s">
        <v>1181</v>
      </c>
    </row>
    <row r="53" spans="1:23" x14ac:dyDescent="0.2">
      <c r="A53">
        <v>51</v>
      </c>
      <c r="B53">
        <v>1</v>
      </c>
      <c r="C53" s="27" t="s">
        <v>928</v>
      </c>
      <c r="D53" t="s">
        <v>929</v>
      </c>
      <c r="E53" s="24" t="s">
        <v>509</v>
      </c>
      <c r="F53" s="23">
        <v>2013</v>
      </c>
      <c r="G53" t="s">
        <v>510</v>
      </c>
      <c r="H53" t="s">
        <v>1279</v>
      </c>
      <c r="I53" s="11" t="s">
        <v>504</v>
      </c>
      <c r="J53" s="30">
        <v>40</v>
      </c>
      <c r="K53" s="1" t="s">
        <v>511</v>
      </c>
      <c r="L53">
        <v>74</v>
      </c>
      <c r="M53" s="11">
        <f>J53*L53</f>
        <v>2960</v>
      </c>
      <c r="N53" s="11"/>
      <c r="O53" s="11"/>
      <c r="P53" s="31" t="s">
        <v>512</v>
      </c>
      <c r="T53" t="s">
        <v>78</v>
      </c>
      <c r="U53" t="s">
        <v>31</v>
      </c>
      <c r="V53" s="6" t="s">
        <v>1229</v>
      </c>
      <c r="W53" s="24" t="s">
        <v>1175</v>
      </c>
    </row>
    <row r="54" spans="1:23" x14ac:dyDescent="0.2">
      <c r="A54">
        <v>52</v>
      </c>
      <c r="B54">
        <v>1</v>
      </c>
      <c r="C54" s="27" t="s">
        <v>978</v>
      </c>
      <c r="D54" t="s">
        <v>979</v>
      </c>
      <c r="E54" s="24" t="s">
        <v>292</v>
      </c>
      <c r="F54" s="23">
        <v>2014</v>
      </c>
      <c r="G54" t="s">
        <v>445</v>
      </c>
      <c r="H54" t="s">
        <v>1283</v>
      </c>
      <c r="I54" s="11" t="s">
        <v>294</v>
      </c>
      <c r="J54" s="30">
        <v>55</v>
      </c>
      <c r="K54" s="1" t="s">
        <v>295</v>
      </c>
      <c r="L54" s="1">
        <v>71</v>
      </c>
      <c r="M54" s="11">
        <f>J54*L54</f>
        <v>3905</v>
      </c>
      <c r="N54" s="11"/>
      <c r="O54" s="11"/>
      <c r="P54" s="31" t="s">
        <v>296</v>
      </c>
      <c r="T54" t="s">
        <v>78</v>
      </c>
      <c r="U54" t="s">
        <v>31</v>
      </c>
      <c r="V54" s="6" t="s">
        <v>1234</v>
      </c>
      <c r="W54" s="24" t="s">
        <v>1176</v>
      </c>
    </row>
    <row r="55" spans="1:23" x14ac:dyDescent="0.2">
      <c r="A55">
        <v>53</v>
      </c>
      <c r="B55">
        <v>1</v>
      </c>
      <c r="C55" s="27" t="s">
        <v>877</v>
      </c>
      <c r="D55" t="s">
        <v>878</v>
      </c>
      <c r="E55" s="24" t="s">
        <v>232</v>
      </c>
      <c r="F55" s="23">
        <v>2014</v>
      </c>
      <c r="G55" t="s">
        <v>430</v>
      </c>
      <c r="H55" t="s">
        <v>1278</v>
      </c>
      <c r="I55" s="11" t="s">
        <v>234</v>
      </c>
      <c r="J55" s="30">
        <v>60</v>
      </c>
      <c r="K55" s="1" t="s">
        <v>235</v>
      </c>
      <c r="L55" s="1"/>
      <c r="M55" s="11"/>
      <c r="N55" s="11"/>
      <c r="O55" s="11"/>
      <c r="P55" s="31" t="s">
        <v>236</v>
      </c>
      <c r="T55" t="s">
        <v>78</v>
      </c>
      <c r="U55" t="s">
        <v>31</v>
      </c>
      <c r="V55" s="6" t="s">
        <v>1233</v>
      </c>
      <c r="W55" s="24" t="s">
        <v>1172</v>
      </c>
    </row>
    <row r="56" spans="1:23" x14ac:dyDescent="0.2">
      <c r="A56">
        <v>54</v>
      </c>
      <c r="B56">
        <v>1</v>
      </c>
      <c r="C56" s="27" t="s">
        <v>984</v>
      </c>
      <c r="D56" t="s">
        <v>985</v>
      </c>
      <c r="E56" s="24" t="s">
        <v>614</v>
      </c>
      <c r="F56" s="23">
        <v>2014</v>
      </c>
      <c r="G56" t="s">
        <v>445</v>
      </c>
      <c r="H56" t="s">
        <v>1283</v>
      </c>
      <c r="I56" s="11" t="s">
        <v>616</v>
      </c>
      <c r="J56" s="30">
        <v>42</v>
      </c>
      <c r="K56" s="1">
        <v>63</v>
      </c>
      <c r="L56" s="1">
        <v>63</v>
      </c>
      <c r="M56" s="11">
        <f>J56*L56</f>
        <v>2646</v>
      </c>
      <c r="N56" s="11"/>
      <c r="O56" s="11"/>
      <c r="P56" s="31" t="s">
        <v>617</v>
      </c>
      <c r="T56" t="s">
        <v>78</v>
      </c>
      <c r="U56" t="s">
        <v>31</v>
      </c>
      <c r="V56" s="6" t="s">
        <v>1229</v>
      </c>
      <c r="W56" s="24" t="s">
        <v>1201</v>
      </c>
    </row>
    <row r="57" spans="1:23" x14ac:dyDescent="0.2">
      <c r="A57">
        <v>55</v>
      </c>
      <c r="B57">
        <v>1</v>
      </c>
      <c r="C57" s="27" t="s">
        <v>855</v>
      </c>
      <c r="D57" t="s">
        <v>856</v>
      </c>
      <c r="E57" s="24" t="s">
        <v>1272</v>
      </c>
      <c r="F57" s="23">
        <v>2014</v>
      </c>
      <c r="G57" t="s">
        <v>744</v>
      </c>
      <c r="H57" t="s">
        <v>1275</v>
      </c>
      <c r="I57" s="11" t="s">
        <v>530</v>
      </c>
      <c r="J57" s="30">
        <v>60</v>
      </c>
      <c r="K57" s="1" t="s">
        <v>746</v>
      </c>
      <c r="L57" s="1"/>
      <c r="M57" s="11"/>
      <c r="N57" s="11"/>
      <c r="O57" s="11"/>
      <c r="T57" t="s">
        <v>747</v>
      </c>
      <c r="U57" t="s">
        <v>748</v>
      </c>
      <c r="V57" s="6" t="s">
        <v>1229</v>
      </c>
      <c r="W57" s="24" t="s">
        <v>1211</v>
      </c>
    </row>
    <row r="58" spans="1:23" x14ac:dyDescent="0.2">
      <c r="A58">
        <v>56</v>
      </c>
      <c r="B58">
        <v>1</v>
      </c>
      <c r="C58" s="27" t="s">
        <v>1136</v>
      </c>
      <c r="D58" t="s">
        <v>953</v>
      </c>
      <c r="E58" s="33" t="s">
        <v>317</v>
      </c>
      <c r="F58" s="23">
        <v>2014</v>
      </c>
      <c r="G58" t="s">
        <v>335</v>
      </c>
      <c r="H58" t="s">
        <v>1277</v>
      </c>
      <c r="I58" s="11" t="s">
        <v>494</v>
      </c>
      <c r="J58" s="30">
        <v>40</v>
      </c>
      <c r="K58" s="1">
        <v>75</v>
      </c>
      <c r="L58" s="1">
        <v>75</v>
      </c>
      <c r="M58" s="11">
        <f>J58*L58</f>
        <v>3000</v>
      </c>
      <c r="N58" s="11"/>
      <c r="O58" s="11"/>
      <c r="P58" s="31" t="s">
        <v>495</v>
      </c>
      <c r="T58" t="s">
        <v>78</v>
      </c>
      <c r="U58" t="s">
        <v>31</v>
      </c>
      <c r="V58" s="6" t="s">
        <v>1235</v>
      </c>
      <c r="W58" s="24" t="s">
        <v>1192</v>
      </c>
    </row>
    <row r="59" spans="1:23" x14ac:dyDescent="0.2">
      <c r="A59">
        <v>57</v>
      </c>
      <c r="B59">
        <v>1</v>
      </c>
      <c r="C59" s="28" t="s">
        <v>980</v>
      </c>
      <c r="D59" t="s">
        <v>981</v>
      </c>
      <c r="E59" s="24" t="s">
        <v>516</v>
      </c>
      <c r="F59" s="23">
        <v>2015</v>
      </c>
      <c r="G59" t="s">
        <v>445</v>
      </c>
      <c r="H59" t="s">
        <v>1283</v>
      </c>
      <c r="I59" s="11" t="s">
        <v>518</v>
      </c>
      <c r="J59" s="30">
        <v>109</v>
      </c>
      <c r="K59" s="1" t="s">
        <v>519</v>
      </c>
      <c r="L59" s="1">
        <v>75.099999999999994</v>
      </c>
      <c r="M59" s="11">
        <f>J59*L59</f>
        <v>8185.9</v>
      </c>
      <c r="N59" s="11"/>
      <c r="O59" s="11" t="s">
        <v>520</v>
      </c>
      <c r="T59" t="s">
        <v>78</v>
      </c>
      <c r="U59" t="s">
        <v>31</v>
      </c>
      <c r="V59" s="6" t="s">
        <v>1229</v>
      </c>
      <c r="W59" s="24" t="s">
        <v>1215</v>
      </c>
    </row>
    <row r="60" spans="1:23" x14ac:dyDescent="0.2">
      <c r="A60">
        <v>58</v>
      </c>
      <c r="B60">
        <v>1</v>
      </c>
      <c r="C60" s="27" t="s">
        <v>914</v>
      </c>
      <c r="D60" t="s">
        <v>915</v>
      </c>
      <c r="E60" s="24" t="s">
        <v>546</v>
      </c>
      <c r="F60" s="23">
        <v>2014</v>
      </c>
      <c r="G60" t="s">
        <v>37</v>
      </c>
      <c r="H60" t="s">
        <v>1281</v>
      </c>
      <c r="I60" s="11" t="s">
        <v>548</v>
      </c>
      <c r="J60" s="30">
        <v>83</v>
      </c>
      <c r="K60" s="1" t="s">
        <v>549</v>
      </c>
      <c r="L60" s="1">
        <v>73.7</v>
      </c>
      <c r="M60" s="11">
        <f>J60*L60</f>
        <v>6117.1</v>
      </c>
      <c r="N60" s="11"/>
      <c r="O60" s="11" t="s">
        <v>550</v>
      </c>
      <c r="T60" t="s">
        <v>78</v>
      </c>
      <c r="U60" t="s">
        <v>31</v>
      </c>
      <c r="V60" s="6" t="s">
        <v>1229</v>
      </c>
      <c r="W60" s="24" t="s">
        <v>1196</v>
      </c>
    </row>
    <row r="61" spans="1:23" x14ac:dyDescent="0.2">
      <c r="A61">
        <v>59</v>
      </c>
      <c r="J61" s="29">
        <f>SUM(J3:J60)</f>
        <v>4443</v>
      </c>
      <c r="L61" s="11">
        <f>M61/J61</f>
        <v>53.831199639882968</v>
      </c>
      <c r="M61" s="11">
        <f>SUM(M3:M60)</f>
        <v>239172.02000000002</v>
      </c>
      <c r="Q61">
        <f>SUM(Q3:Q60)</f>
        <v>36</v>
      </c>
      <c r="R61">
        <f t="shared" ref="R61:S61" si="1">SUM(R3:R60)</f>
        <v>44</v>
      </c>
      <c r="S61">
        <f t="shared" si="1"/>
        <v>10</v>
      </c>
    </row>
    <row r="62" spans="1:23" x14ac:dyDescent="0.2">
      <c r="A62">
        <v>60</v>
      </c>
      <c r="J62">
        <f>J61/58</f>
        <v>76.603448275862064</v>
      </c>
      <c r="Q62">
        <f>Q61/55</f>
        <v>0.65454545454545454</v>
      </c>
      <c r="R62">
        <f t="shared" ref="R62:S62" si="2">R61/55</f>
        <v>0.8</v>
      </c>
      <c r="S62">
        <f t="shared" si="2"/>
        <v>0.18181818181818182</v>
      </c>
    </row>
  </sheetData>
  <sortState ref="B3:AP60">
    <sortCondition ref="R3:R60"/>
    <sortCondition ref="Q3:Q60"/>
    <sortCondition ref="S3:S60"/>
  </sortState>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60"/>
  <sheetViews>
    <sheetView zoomScale="80" zoomScaleNormal="80" workbookViewId="0">
      <pane xSplit="3" ySplit="2" topLeftCell="V8" activePane="bottomRight" state="frozen"/>
      <selection activeCell="C1" sqref="C1"/>
      <selection pane="topRight" activeCell="D1" sqref="D1"/>
      <selection pane="bottomLeft" activeCell="C3" sqref="C3"/>
      <selection pane="bottomRight" activeCell="AG9" sqref="AG9"/>
    </sheetView>
  </sheetViews>
  <sheetFormatPr defaultColWidth="9" defaultRowHeight="14.25" x14ac:dyDescent="0.2"/>
  <cols>
    <col min="1" max="2" width="9" style="48" customWidth="1"/>
    <col min="3" max="3" width="19.375" style="48" customWidth="1"/>
    <col min="4" max="15" width="9" style="48" customWidth="1"/>
    <col min="16" max="16" width="36.75" style="48" bestFit="1" customWidth="1"/>
    <col min="17" max="23" width="9" style="48" customWidth="1"/>
    <col min="24" max="41" width="5.625" style="48" customWidth="1"/>
    <col min="42" max="49" width="9" style="48" customWidth="1"/>
    <col min="50" max="16384" width="9" style="48"/>
  </cols>
  <sheetData>
    <row r="1" spans="1:58" s="35" customFormat="1" x14ac:dyDescent="0.2">
      <c r="C1" s="36" t="s">
        <v>0</v>
      </c>
      <c r="D1" s="35" t="s">
        <v>1241</v>
      </c>
      <c r="E1" s="35" t="s">
        <v>21</v>
      </c>
      <c r="F1" s="37" t="s">
        <v>1154</v>
      </c>
      <c r="G1" s="35" t="s">
        <v>1143</v>
      </c>
      <c r="H1" s="35" t="s">
        <v>1274</v>
      </c>
      <c r="I1" s="38" t="s">
        <v>11</v>
      </c>
      <c r="J1" s="38" t="s">
        <v>1253</v>
      </c>
      <c r="K1" s="35" t="s">
        <v>14</v>
      </c>
      <c r="L1" s="35" t="s">
        <v>1251</v>
      </c>
      <c r="M1" s="35" t="s">
        <v>1250</v>
      </c>
      <c r="N1" s="39" t="s">
        <v>721</v>
      </c>
      <c r="O1" s="38"/>
      <c r="P1" s="36" t="s">
        <v>1268</v>
      </c>
      <c r="T1" s="35" t="s">
        <v>4</v>
      </c>
      <c r="V1" s="35" t="s">
        <v>9</v>
      </c>
      <c r="W1" s="35" t="s">
        <v>3</v>
      </c>
      <c r="X1" s="267" t="s">
        <v>1294</v>
      </c>
      <c r="Y1" s="265"/>
      <c r="Z1" s="265"/>
      <c r="AA1" s="265"/>
      <c r="AB1" s="266"/>
      <c r="AC1" s="58"/>
      <c r="AD1" s="265" t="s">
        <v>1305</v>
      </c>
      <c r="AE1" s="265"/>
      <c r="AF1" s="265"/>
      <c r="AG1" s="266"/>
      <c r="AH1" s="265" t="s">
        <v>1309</v>
      </c>
      <c r="AI1" s="265"/>
      <c r="AJ1" s="265"/>
      <c r="AK1" s="266"/>
      <c r="AL1" s="265" t="s">
        <v>1306</v>
      </c>
      <c r="AM1" s="265"/>
      <c r="AN1" s="265"/>
      <c r="AO1" s="266"/>
      <c r="AP1" s="35" t="s">
        <v>16</v>
      </c>
      <c r="AS1" s="35" t="s">
        <v>19</v>
      </c>
      <c r="AT1" s="35" t="s">
        <v>18</v>
      </c>
      <c r="AU1" s="35" t="s">
        <v>1291</v>
      </c>
      <c r="AV1" s="35" t="s">
        <v>81</v>
      </c>
      <c r="AW1" s="35" t="s">
        <v>52</v>
      </c>
      <c r="AX1" s="58" t="s">
        <v>1303</v>
      </c>
      <c r="AY1" s="265" t="s">
        <v>1301</v>
      </c>
      <c r="AZ1" s="265"/>
      <c r="BA1" s="265"/>
      <c r="BB1" s="266"/>
      <c r="BC1" s="265" t="s">
        <v>1302</v>
      </c>
      <c r="BD1" s="265"/>
      <c r="BE1" s="265"/>
      <c r="BF1" s="266"/>
    </row>
    <row r="2" spans="1:58" s="40" customFormat="1" x14ac:dyDescent="0.2">
      <c r="A2" s="40" t="s">
        <v>1293</v>
      </c>
      <c r="C2" s="41"/>
      <c r="F2" s="42"/>
      <c r="I2" s="43"/>
      <c r="J2" s="43"/>
      <c r="N2" s="39" t="s">
        <v>722</v>
      </c>
      <c r="O2" s="43" t="s">
        <v>42</v>
      </c>
      <c r="P2" s="41" t="s">
        <v>12</v>
      </c>
      <c r="Q2" s="40" t="s">
        <v>1267</v>
      </c>
      <c r="R2" s="40" t="s">
        <v>1269</v>
      </c>
      <c r="S2" s="40" t="s">
        <v>1270</v>
      </c>
      <c r="T2" s="40" t="s">
        <v>7</v>
      </c>
      <c r="U2" s="40" t="s">
        <v>30</v>
      </c>
      <c r="X2" s="40" t="s">
        <v>5</v>
      </c>
      <c r="Y2" s="40" t="s">
        <v>1295</v>
      </c>
      <c r="Z2" s="40" t="s">
        <v>1296</v>
      </c>
      <c r="AA2" s="40" t="s">
        <v>1297</v>
      </c>
      <c r="AB2" s="40" t="s">
        <v>1298</v>
      </c>
      <c r="AC2" s="40" t="s">
        <v>1308</v>
      </c>
      <c r="AD2" s="40" t="s">
        <v>1295</v>
      </c>
      <c r="AE2" s="40" t="s">
        <v>1296</v>
      </c>
      <c r="AF2" s="40" t="s">
        <v>1297</v>
      </c>
      <c r="AG2" s="40" t="s">
        <v>1298</v>
      </c>
      <c r="AH2" s="40" t="s">
        <v>1295</v>
      </c>
      <c r="AI2" s="40" t="s">
        <v>1296</v>
      </c>
      <c r="AJ2" s="40" t="s">
        <v>1297</v>
      </c>
      <c r="AK2" s="40" t="s">
        <v>1298</v>
      </c>
      <c r="AL2" s="40" t="s">
        <v>1295</v>
      </c>
      <c r="AM2" s="40" t="s">
        <v>1296</v>
      </c>
      <c r="AN2" s="40" t="s">
        <v>1297</v>
      </c>
      <c r="AO2" s="40" t="s">
        <v>1298</v>
      </c>
      <c r="AP2" s="40" t="s">
        <v>1289</v>
      </c>
      <c r="AQ2" s="40" t="s">
        <v>1290</v>
      </c>
      <c r="AR2" s="40" t="s">
        <v>1292</v>
      </c>
      <c r="AY2" s="40" t="s">
        <v>1295</v>
      </c>
      <c r="AZ2" s="40" t="s">
        <v>1296</v>
      </c>
      <c r="BA2" s="40" t="s">
        <v>1297</v>
      </c>
      <c r="BB2" s="40" t="s">
        <v>1298</v>
      </c>
      <c r="BC2" s="40" t="s">
        <v>1295</v>
      </c>
      <c r="BD2" s="40" t="s">
        <v>1296</v>
      </c>
      <c r="BE2" s="40" t="s">
        <v>1297</v>
      </c>
      <c r="BF2" s="40" t="s">
        <v>1298</v>
      </c>
    </row>
    <row r="3" spans="1:58" x14ac:dyDescent="0.2">
      <c r="A3" s="44">
        <v>1</v>
      </c>
      <c r="B3" s="44">
        <v>1</v>
      </c>
      <c r="C3" s="45" t="s">
        <v>1021</v>
      </c>
      <c r="D3" s="44" t="s">
        <v>1022</v>
      </c>
      <c r="E3" s="44" t="s">
        <v>213</v>
      </c>
      <c r="F3" s="46">
        <v>2015</v>
      </c>
      <c r="G3" s="44" t="s">
        <v>214</v>
      </c>
      <c r="H3" s="44" t="s">
        <v>1284</v>
      </c>
      <c r="I3" s="39" t="s">
        <v>215</v>
      </c>
      <c r="J3" s="47">
        <v>124</v>
      </c>
      <c r="K3" s="40">
        <v>66.900000000000006</v>
      </c>
      <c r="L3" s="40">
        <v>66.900000000000006</v>
      </c>
      <c r="M3" s="39">
        <f>J3*L3</f>
        <v>8295.6</v>
      </c>
      <c r="N3" s="39" t="s">
        <v>731</v>
      </c>
      <c r="O3" s="39" t="s">
        <v>1265</v>
      </c>
      <c r="P3" s="45" t="s">
        <v>216</v>
      </c>
      <c r="Q3" s="44">
        <v>1</v>
      </c>
      <c r="R3" s="44">
        <v>1</v>
      </c>
      <c r="S3" s="44">
        <v>1</v>
      </c>
      <c r="T3" s="44" t="s">
        <v>78</v>
      </c>
      <c r="U3" s="44" t="s">
        <v>31</v>
      </c>
      <c r="V3" s="44" t="s">
        <v>1232</v>
      </c>
      <c r="W3" s="44" t="s">
        <v>176</v>
      </c>
      <c r="X3" s="44">
        <v>62</v>
      </c>
      <c r="Y3" s="44">
        <v>36.020000000000003</v>
      </c>
      <c r="Z3" s="44">
        <v>7.14</v>
      </c>
      <c r="AA3" s="44">
        <v>40.06</v>
      </c>
      <c r="AB3" s="44">
        <v>6.82</v>
      </c>
      <c r="AC3" s="44">
        <v>62</v>
      </c>
      <c r="AD3" s="48">
        <v>17.09</v>
      </c>
      <c r="AE3" s="48">
        <v>4.32</v>
      </c>
      <c r="AF3" s="44">
        <v>20.37</v>
      </c>
      <c r="AG3" s="44">
        <v>3.71</v>
      </c>
      <c r="AH3" s="44">
        <v>35.97</v>
      </c>
      <c r="AI3" s="44">
        <v>6.81</v>
      </c>
      <c r="AJ3" s="44">
        <v>47.62</v>
      </c>
      <c r="AK3" s="44">
        <v>6.23</v>
      </c>
      <c r="AL3" s="44">
        <v>16.95</v>
      </c>
      <c r="AM3" s="44">
        <v>4.16</v>
      </c>
      <c r="AN3" s="44">
        <v>26.04</v>
      </c>
      <c r="AO3" s="44">
        <v>3.24</v>
      </c>
      <c r="AP3" s="44"/>
      <c r="AQ3" s="44"/>
      <c r="AR3" s="44"/>
      <c r="AS3" s="44"/>
      <c r="AT3" s="44"/>
      <c r="AU3" s="44"/>
      <c r="AV3" s="44"/>
    </row>
    <row r="4" spans="1:58" x14ac:dyDescent="0.2">
      <c r="A4" s="44">
        <v>2</v>
      </c>
      <c r="B4" s="44">
        <v>1</v>
      </c>
      <c r="C4" s="45" t="s">
        <v>902</v>
      </c>
      <c r="D4" s="44" t="s">
        <v>972</v>
      </c>
      <c r="E4" s="44" t="s">
        <v>270</v>
      </c>
      <c r="F4" s="46">
        <v>2015</v>
      </c>
      <c r="G4" s="44" t="s">
        <v>383</v>
      </c>
      <c r="H4" s="44" t="s">
        <v>1279</v>
      </c>
      <c r="I4" s="39" t="s">
        <v>254</v>
      </c>
      <c r="J4" s="47">
        <v>60</v>
      </c>
      <c r="K4" s="40" t="s">
        <v>273</v>
      </c>
      <c r="L4" s="40">
        <v>68</v>
      </c>
      <c r="M4" s="39">
        <f>J4*L4</f>
        <v>4080</v>
      </c>
      <c r="N4" s="39"/>
      <c r="O4" s="39" t="s">
        <v>274</v>
      </c>
      <c r="P4" s="45" t="s">
        <v>275</v>
      </c>
      <c r="Q4" s="44">
        <v>1</v>
      </c>
      <c r="R4" s="44">
        <v>1</v>
      </c>
      <c r="S4" s="44">
        <v>1</v>
      </c>
      <c r="T4" s="44" t="s">
        <v>78</v>
      </c>
      <c r="U4" s="44" t="s">
        <v>31</v>
      </c>
      <c r="V4" s="44" t="s">
        <v>1232</v>
      </c>
      <c r="W4" s="44" t="s">
        <v>1175</v>
      </c>
      <c r="X4" s="44">
        <v>30</v>
      </c>
      <c r="AA4" s="44">
        <v>18.5</v>
      </c>
      <c r="AB4" s="44">
        <v>3.4</v>
      </c>
      <c r="AC4" s="44">
        <v>30</v>
      </c>
      <c r="AD4" s="44"/>
      <c r="AE4" s="44"/>
      <c r="AF4" s="44">
        <v>15.6</v>
      </c>
      <c r="AG4" s="44">
        <v>5.3</v>
      </c>
      <c r="AH4" s="44"/>
      <c r="AI4" s="44"/>
      <c r="AJ4" s="44">
        <v>5.3</v>
      </c>
      <c r="AK4" s="44">
        <v>0.6</v>
      </c>
      <c r="AL4" s="44"/>
      <c r="AM4" s="44"/>
      <c r="AN4" s="44">
        <v>21.2</v>
      </c>
      <c r="AO4" s="44">
        <v>2.5</v>
      </c>
      <c r="AP4" s="44"/>
      <c r="AQ4" s="44"/>
      <c r="AR4" s="44"/>
      <c r="AS4" s="44"/>
      <c r="AT4" s="44"/>
      <c r="AU4" s="44"/>
      <c r="AV4" s="44"/>
    </row>
    <row r="5" spans="1:58" x14ac:dyDescent="0.2">
      <c r="A5" s="44">
        <v>3</v>
      </c>
      <c r="B5" s="44">
        <v>1</v>
      </c>
      <c r="C5" s="45" t="s">
        <v>998</v>
      </c>
      <c r="D5" s="44" t="s">
        <v>999</v>
      </c>
      <c r="E5" s="44" t="s">
        <v>401</v>
      </c>
      <c r="F5" s="46">
        <v>2010</v>
      </c>
      <c r="G5" s="44" t="s">
        <v>402</v>
      </c>
      <c r="H5" s="44" t="s">
        <v>1283</v>
      </c>
      <c r="I5" s="39" t="s">
        <v>404</v>
      </c>
      <c r="J5" s="47">
        <v>60</v>
      </c>
      <c r="K5" s="40">
        <v>71</v>
      </c>
      <c r="L5" s="40">
        <v>71</v>
      </c>
      <c r="M5" s="39">
        <f>J5*L5</f>
        <v>4260</v>
      </c>
      <c r="N5" s="39" t="s">
        <v>735</v>
      </c>
      <c r="O5" s="39"/>
      <c r="P5" s="45" t="s">
        <v>405</v>
      </c>
      <c r="Q5" s="44">
        <v>1</v>
      </c>
      <c r="R5" s="44">
        <v>1</v>
      </c>
      <c r="S5" s="44">
        <v>1</v>
      </c>
      <c r="T5" s="44" t="s">
        <v>406</v>
      </c>
      <c r="U5" s="44" t="s">
        <v>407</v>
      </c>
      <c r="V5" s="44" t="s">
        <v>1232</v>
      </c>
      <c r="W5" s="44" t="s">
        <v>1155</v>
      </c>
      <c r="X5" s="44">
        <v>30</v>
      </c>
      <c r="Y5" s="44"/>
      <c r="Z5" s="44"/>
      <c r="AA5" s="44">
        <v>20.5</v>
      </c>
      <c r="AB5" s="44">
        <v>3.36</v>
      </c>
      <c r="AC5" s="44">
        <v>30</v>
      </c>
      <c r="AD5" s="44"/>
      <c r="AE5" s="44"/>
      <c r="AF5" s="44">
        <v>15.83</v>
      </c>
      <c r="AG5" s="44">
        <v>3.77</v>
      </c>
      <c r="AH5" s="44"/>
      <c r="AI5" s="44"/>
      <c r="AJ5" s="44">
        <v>41.17</v>
      </c>
      <c r="AK5" s="44">
        <v>8.1</v>
      </c>
      <c r="AL5" s="44"/>
      <c r="AM5" s="44"/>
      <c r="AN5" s="44">
        <v>38.33</v>
      </c>
      <c r="AO5" s="44">
        <v>7.1</v>
      </c>
      <c r="AP5" s="44"/>
      <c r="AQ5" s="44"/>
      <c r="AR5" s="44"/>
      <c r="AS5" s="44"/>
      <c r="AT5" s="44"/>
      <c r="AU5" s="44"/>
      <c r="AV5" s="44"/>
    </row>
    <row r="6" spans="1:58" x14ac:dyDescent="0.2">
      <c r="A6" s="44">
        <v>4</v>
      </c>
      <c r="B6" s="44">
        <v>1</v>
      </c>
      <c r="C6" s="49" t="s">
        <v>973</v>
      </c>
      <c r="D6" s="44" t="s">
        <v>974</v>
      </c>
      <c r="E6" s="44" t="s">
        <v>638</v>
      </c>
      <c r="F6" s="46">
        <v>2011</v>
      </c>
      <c r="G6" s="44" t="s">
        <v>1148</v>
      </c>
      <c r="H6" s="44" t="s">
        <v>1282</v>
      </c>
      <c r="I6" s="39" t="s">
        <v>342</v>
      </c>
      <c r="J6" s="47">
        <v>58</v>
      </c>
      <c r="K6" s="40" t="s">
        <v>642</v>
      </c>
      <c r="L6" s="40"/>
      <c r="M6" s="39"/>
      <c r="N6" s="39"/>
      <c r="O6" s="39"/>
      <c r="P6" s="45" t="s">
        <v>643</v>
      </c>
      <c r="Q6" s="44">
        <v>1</v>
      </c>
      <c r="R6" s="44">
        <v>1</v>
      </c>
      <c r="S6" s="44">
        <v>1</v>
      </c>
      <c r="T6" s="44" t="s">
        <v>78</v>
      </c>
      <c r="U6" s="44" t="s">
        <v>31</v>
      </c>
      <c r="V6" s="44" t="s">
        <v>1229</v>
      </c>
      <c r="W6" s="44" t="s">
        <v>1202</v>
      </c>
      <c r="X6" s="44">
        <v>30</v>
      </c>
      <c r="Y6" s="44">
        <v>18.63</v>
      </c>
      <c r="Z6" s="44">
        <v>6.97</v>
      </c>
      <c r="AA6" s="48">
        <v>22.89</v>
      </c>
      <c r="AB6" s="48">
        <v>7.31</v>
      </c>
      <c r="AC6" s="44">
        <v>30</v>
      </c>
      <c r="AD6" s="44">
        <v>19.420000000000002</v>
      </c>
      <c r="AE6" s="44">
        <v>6.69</v>
      </c>
      <c r="AF6" s="48">
        <v>18.89</v>
      </c>
      <c r="AG6" s="48">
        <v>6.49</v>
      </c>
      <c r="AH6" s="44">
        <v>60.52</v>
      </c>
      <c r="AI6" s="44">
        <v>21.75</v>
      </c>
      <c r="AJ6" s="44">
        <v>52.82</v>
      </c>
      <c r="AK6" s="44">
        <v>15.45</v>
      </c>
      <c r="AL6" s="44">
        <v>59.66</v>
      </c>
      <c r="AM6" s="44">
        <v>19.11</v>
      </c>
      <c r="AN6" s="44">
        <v>56.22</v>
      </c>
      <c r="AO6" s="44">
        <v>20.76</v>
      </c>
      <c r="AP6" s="44"/>
      <c r="AQ6" s="44"/>
      <c r="AR6" s="44"/>
      <c r="AS6" s="44"/>
      <c r="AT6" s="44"/>
      <c r="AU6" s="44"/>
      <c r="AV6" s="44"/>
    </row>
    <row r="7" spans="1:58" x14ac:dyDescent="0.2">
      <c r="A7" s="44">
        <v>5</v>
      </c>
      <c r="B7" s="44">
        <v>1</v>
      </c>
      <c r="C7" s="45" t="s">
        <v>882</v>
      </c>
      <c r="D7" s="44" t="s">
        <v>883</v>
      </c>
      <c r="E7" s="44" t="s">
        <v>424</v>
      </c>
      <c r="F7" s="46">
        <v>2013</v>
      </c>
      <c r="G7" s="44" t="s">
        <v>430</v>
      </c>
      <c r="H7" s="44" t="s">
        <v>1278</v>
      </c>
      <c r="I7" s="39" t="s">
        <v>426</v>
      </c>
      <c r="J7" s="47">
        <v>252</v>
      </c>
      <c r="K7" s="40">
        <v>71</v>
      </c>
      <c r="L7" s="44">
        <v>71</v>
      </c>
      <c r="M7" s="39">
        <f>J7*L7</f>
        <v>17892</v>
      </c>
      <c r="N7" s="39"/>
      <c r="O7" s="39" t="s">
        <v>428</v>
      </c>
      <c r="P7" s="45" t="s">
        <v>427</v>
      </c>
      <c r="Q7" s="44">
        <v>1</v>
      </c>
      <c r="R7" s="44">
        <v>1</v>
      </c>
      <c r="S7" s="44"/>
      <c r="T7" s="44" t="s">
        <v>78</v>
      </c>
      <c r="U7" s="44" t="s">
        <v>31</v>
      </c>
      <c r="V7" s="44" t="s">
        <v>1229</v>
      </c>
      <c r="W7" s="44" t="s">
        <v>1186</v>
      </c>
      <c r="X7" s="44">
        <v>126</v>
      </c>
      <c r="AA7" s="44">
        <v>18.05</v>
      </c>
      <c r="AB7" s="44">
        <v>3.63</v>
      </c>
      <c r="AC7" s="44">
        <v>126</v>
      </c>
      <c r="AF7" s="44">
        <v>18.600000000000001</v>
      </c>
      <c r="AG7" s="44">
        <v>3.23</v>
      </c>
      <c r="AJ7" s="44">
        <v>35.79</v>
      </c>
      <c r="AK7" s="44">
        <v>7.41</v>
      </c>
      <c r="AN7" s="44">
        <v>34.97</v>
      </c>
      <c r="AO7" s="44">
        <v>6.51</v>
      </c>
      <c r="AP7" s="44"/>
      <c r="AQ7" s="44"/>
      <c r="AR7" s="44"/>
      <c r="AS7" s="44"/>
      <c r="AT7" s="44"/>
      <c r="AU7" s="44"/>
      <c r="AV7" s="44"/>
    </row>
    <row r="8" spans="1:58" x14ac:dyDescent="0.2">
      <c r="A8" s="44">
        <v>6</v>
      </c>
      <c r="B8" s="44">
        <v>1</v>
      </c>
      <c r="C8" s="45" t="s">
        <v>1137</v>
      </c>
      <c r="D8" s="44" t="s">
        <v>1138</v>
      </c>
      <c r="E8" s="44" t="s">
        <v>567</v>
      </c>
      <c r="F8" s="46">
        <v>2010</v>
      </c>
      <c r="G8" s="44" t="s">
        <v>430</v>
      </c>
      <c r="H8" s="44" t="s">
        <v>1278</v>
      </c>
      <c r="I8" s="39" t="s">
        <v>606</v>
      </c>
      <c r="J8" s="47">
        <v>30</v>
      </c>
      <c r="K8" s="40"/>
      <c r="L8" s="44"/>
      <c r="M8" s="39"/>
      <c r="N8" s="39"/>
      <c r="O8" s="39" t="s">
        <v>607</v>
      </c>
      <c r="P8" s="45" t="s">
        <v>602</v>
      </c>
      <c r="Q8" s="44">
        <v>1</v>
      </c>
      <c r="R8" s="44">
        <v>1</v>
      </c>
      <c r="S8" s="44"/>
      <c r="T8" s="44" t="s">
        <v>78</v>
      </c>
      <c r="U8" s="44" t="s">
        <v>31</v>
      </c>
      <c r="V8" s="44" t="s">
        <v>1229</v>
      </c>
      <c r="W8" s="44" t="s">
        <v>176</v>
      </c>
      <c r="X8" s="44">
        <v>15</v>
      </c>
      <c r="Y8" s="44">
        <v>6.35</v>
      </c>
      <c r="Z8" s="44">
        <v>0.13</v>
      </c>
      <c r="AA8" s="44">
        <v>9.67</v>
      </c>
      <c r="AB8" s="44">
        <v>0.28000000000000003</v>
      </c>
      <c r="AC8" s="44">
        <v>15</v>
      </c>
      <c r="AD8" s="44">
        <v>6.15</v>
      </c>
      <c r="AE8" s="44">
        <v>0.13</v>
      </c>
      <c r="AF8" s="44">
        <v>6.13</v>
      </c>
      <c r="AG8" s="44">
        <v>0.23</v>
      </c>
      <c r="AH8" s="44">
        <v>13.2</v>
      </c>
      <c r="AI8" s="44">
        <v>0.19</v>
      </c>
      <c r="AJ8" s="44">
        <v>11.65</v>
      </c>
      <c r="AK8" s="44">
        <v>0.21</v>
      </c>
      <c r="AL8" s="44">
        <v>13.08</v>
      </c>
      <c r="AM8" s="44">
        <v>0.15</v>
      </c>
      <c r="AN8" s="44">
        <v>13.55</v>
      </c>
      <c r="AO8" s="44">
        <v>0.16</v>
      </c>
      <c r="AP8" s="44"/>
      <c r="AQ8" s="44"/>
      <c r="AR8" s="44"/>
      <c r="AS8" s="44"/>
      <c r="AT8" s="44"/>
      <c r="AU8" s="44"/>
      <c r="AV8" s="44"/>
    </row>
    <row r="9" spans="1:58" x14ac:dyDescent="0.2">
      <c r="A9" s="44">
        <v>7</v>
      </c>
      <c r="B9" s="44">
        <v>1</v>
      </c>
      <c r="C9" s="45" t="s">
        <v>1299</v>
      </c>
      <c r="D9" s="44" t="s">
        <v>887</v>
      </c>
      <c r="E9" s="44" t="s">
        <v>591</v>
      </c>
      <c r="F9" s="46">
        <v>2015</v>
      </c>
      <c r="G9" s="44" t="s">
        <v>430</v>
      </c>
      <c r="H9" s="44" t="s">
        <v>1278</v>
      </c>
      <c r="I9" s="39" t="s">
        <v>593</v>
      </c>
      <c r="J9" s="47">
        <v>120</v>
      </c>
      <c r="K9" s="40">
        <v>71</v>
      </c>
      <c r="L9" s="40">
        <v>71</v>
      </c>
      <c r="M9" s="39">
        <f>J9*L9</f>
        <v>8520</v>
      </c>
      <c r="N9" s="39"/>
      <c r="O9" s="39" t="s">
        <v>594</v>
      </c>
      <c r="P9" s="45" t="s">
        <v>595</v>
      </c>
      <c r="Q9" s="44">
        <v>1</v>
      </c>
      <c r="R9" s="44">
        <v>1</v>
      </c>
      <c r="S9" s="44"/>
      <c r="T9" s="44" t="s">
        <v>78</v>
      </c>
      <c r="U9" s="44" t="s">
        <v>31</v>
      </c>
      <c r="V9" s="44" t="s">
        <v>1232</v>
      </c>
      <c r="W9" s="44" t="s">
        <v>1158</v>
      </c>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8" t="s">
        <v>1300</v>
      </c>
    </row>
    <row r="10" spans="1:58" x14ac:dyDescent="0.2">
      <c r="A10" s="44">
        <v>8</v>
      </c>
      <c r="B10" s="44">
        <v>1</v>
      </c>
      <c r="C10" s="45" t="s">
        <v>1018</v>
      </c>
      <c r="D10" s="44" t="s">
        <v>1019</v>
      </c>
      <c r="E10" s="44" t="s">
        <v>329</v>
      </c>
      <c r="F10" s="46">
        <v>2015</v>
      </c>
      <c r="G10" s="44" t="s">
        <v>330</v>
      </c>
      <c r="H10" s="44" t="s">
        <v>1285</v>
      </c>
      <c r="I10" s="39" t="s">
        <v>331</v>
      </c>
      <c r="J10" s="47">
        <v>168</v>
      </c>
      <c r="K10" s="40" t="s">
        <v>332</v>
      </c>
      <c r="L10" s="40">
        <v>68</v>
      </c>
      <c r="M10" s="39">
        <f>J10*L10</f>
        <v>11424</v>
      </c>
      <c r="N10" s="39"/>
      <c r="O10" s="39"/>
      <c r="P10" s="45" t="s">
        <v>333</v>
      </c>
      <c r="Q10" s="44">
        <v>1</v>
      </c>
      <c r="R10" s="44">
        <v>1</v>
      </c>
      <c r="S10" s="44"/>
      <c r="T10" s="44" t="s">
        <v>78</v>
      </c>
      <c r="U10" s="44" t="s">
        <v>31</v>
      </c>
      <c r="V10" s="44" t="s">
        <v>1237</v>
      </c>
      <c r="W10" s="44" t="s">
        <v>1175</v>
      </c>
      <c r="X10" s="44">
        <v>84</v>
      </c>
      <c r="Y10" s="44">
        <v>13.52</v>
      </c>
      <c r="Z10" s="44">
        <v>1.25</v>
      </c>
      <c r="AA10" s="44">
        <v>15.34</v>
      </c>
      <c r="AB10" s="44">
        <v>2.12</v>
      </c>
      <c r="AC10" s="44">
        <v>84</v>
      </c>
      <c r="AD10" s="44">
        <v>13.28</v>
      </c>
      <c r="AE10" s="44">
        <v>1.1299999999999999</v>
      </c>
      <c r="AF10" s="44">
        <v>13.92</v>
      </c>
      <c r="AG10" s="44">
        <v>1.1200000000000001</v>
      </c>
      <c r="AH10" s="44">
        <v>62.12</v>
      </c>
      <c r="AI10" s="44">
        <v>3.64</v>
      </c>
      <c r="AJ10" s="44">
        <v>67.34</v>
      </c>
      <c r="AK10" s="44">
        <v>2.91</v>
      </c>
      <c r="AL10" s="44">
        <v>61.93</v>
      </c>
      <c r="AM10" s="44">
        <v>2.89</v>
      </c>
      <c r="AN10" s="44">
        <v>62.12</v>
      </c>
      <c r="AO10" s="44">
        <v>2.13</v>
      </c>
      <c r="AP10" s="44"/>
      <c r="AQ10" s="44"/>
      <c r="AR10" s="44"/>
      <c r="AS10" s="44"/>
      <c r="AT10" s="44"/>
      <c r="AU10" s="44"/>
      <c r="AV10" s="44"/>
    </row>
    <row r="11" spans="1:58" x14ac:dyDescent="0.2">
      <c r="A11" s="44">
        <v>9</v>
      </c>
      <c r="B11" s="44">
        <v>1</v>
      </c>
      <c r="C11" s="45" t="s">
        <v>902</v>
      </c>
      <c r="D11" s="44" t="s">
        <v>1013</v>
      </c>
      <c r="E11" s="44" t="s">
        <v>277</v>
      </c>
      <c r="F11" s="46">
        <v>2016</v>
      </c>
      <c r="G11" s="44" t="s">
        <v>341</v>
      </c>
      <c r="H11" s="44" t="s">
        <v>1284</v>
      </c>
      <c r="I11" s="39" t="s">
        <v>254</v>
      </c>
      <c r="J11" s="47">
        <v>60</v>
      </c>
      <c r="K11" s="40" t="s">
        <v>279</v>
      </c>
      <c r="L11" s="40">
        <v>73</v>
      </c>
      <c r="M11" s="39">
        <f>J11*L11</f>
        <v>4380</v>
      </c>
      <c r="N11" s="39"/>
      <c r="O11" s="39"/>
      <c r="P11" s="45" t="s">
        <v>74</v>
      </c>
      <c r="Q11" s="44">
        <v>1</v>
      </c>
      <c r="R11" s="44">
        <v>1</v>
      </c>
      <c r="S11" s="44"/>
      <c r="T11" s="44" t="s">
        <v>78</v>
      </c>
      <c r="U11" s="44" t="s">
        <v>31</v>
      </c>
      <c r="V11" s="44" t="s">
        <v>1232</v>
      </c>
      <c r="W11" s="44" t="s">
        <v>1175</v>
      </c>
      <c r="X11" s="44">
        <v>30</v>
      </c>
      <c r="Y11" s="48">
        <v>11.68</v>
      </c>
      <c r="Z11" s="48">
        <v>2.58</v>
      </c>
      <c r="AA11" s="48">
        <v>24.26</v>
      </c>
      <c r="AB11" s="48">
        <v>5.25</v>
      </c>
      <c r="AC11" s="44">
        <v>30</v>
      </c>
      <c r="AD11" s="44">
        <v>11.87</v>
      </c>
      <c r="AE11" s="44">
        <v>3.76</v>
      </c>
      <c r="AF11" s="44">
        <v>18.46</v>
      </c>
      <c r="AG11" s="44">
        <v>6.27</v>
      </c>
      <c r="AH11" s="44">
        <v>22.48</v>
      </c>
      <c r="AI11" s="44">
        <v>1.25</v>
      </c>
      <c r="AJ11" s="44">
        <v>82.16</v>
      </c>
      <c r="AK11" s="44">
        <v>3.79</v>
      </c>
      <c r="AL11" s="44">
        <v>23.64</v>
      </c>
      <c r="AM11" s="44">
        <v>2.38</v>
      </c>
      <c r="AN11" s="44">
        <v>66.28</v>
      </c>
      <c r="AO11" s="44">
        <v>4.29</v>
      </c>
      <c r="AP11" s="44"/>
      <c r="AQ11" s="44"/>
      <c r="AR11" s="44"/>
      <c r="AS11" s="44"/>
      <c r="AT11" s="44"/>
      <c r="AU11" s="44"/>
      <c r="AV11" s="44"/>
    </row>
    <row r="12" spans="1:58" x14ac:dyDescent="0.2">
      <c r="A12" s="44">
        <v>10</v>
      </c>
      <c r="B12" s="44">
        <v>1</v>
      </c>
      <c r="C12" s="45" t="s">
        <v>958</v>
      </c>
      <c r="D12" s="44" t="s">
        <v>959</v>
      </c>
      <c r="E12" s="44" t="s">
        <v>197</v>
      </c>
      <c r="F12" s="46">
        <v>2013</v>
      </c>
      <c r="G12" s="44" t="s">
        <v>335</v>
      </c>
      <c r="H12" s="44" t="s">
        <v>1277</v>
      </c>
      <c r="I12" s="39" t="s">
        <v>192</v>
      </c>
      <c r="J12" s="47">
        <v>54</v>
      </c>
      <c r="K12" s="40" t="s">
        <v>193</v>
      </c>
      <c r="L12" s="40">
        <v>74</v>
      </c>
      <c r="M12" s="39">
        <f>J12*L12</f>
        <v>3996</v>
      </c>
      <c r="N12" s="39" t="s">
        <v>730</v>
      </c>
      <c r="O12" s="39" t="s">
        <v>194</v>
      </c>
      <c r="P12" s="45" t="s">
        <v>195</v>
      </c>
      <c r="Q12" s="44">
        <v>1</v>
      </c>
      <c r="R12" s="44">
        <v>1</v>
      </c>
      <c r="S12" s="44"/>
      <c r="T12" s="44" t="s">
        <v>78</v>
      </c>
      <c r="U12" s="44" t="s">
        <v>31</v>
      </c>
      <c r="V12" s="44" t="s">
        <v>1232</v>
      </c>
      <c r="W12" s="44" t="s">
        <v>1163</v>
      </c>
      <c r="X12" s="44">
        <v>54</v>
      </c>
      <c r="Y12" s="44">
        <v>11.13</v>
      </c>
      <c r="Z12" s="44">
        <v>6.37</v>
      </c>
      <c r="AA12" s="44">
        <v>12.26</v>
      </c>
      <c r="AB12" s="44">
        <v>6.29</v>
      </c>
      <c r="AC12" s="44">
        <v>54</v>
      </c>
      <c r="AD12" s="44">
        <v>11.56</v>
      </c>
      <c r="AE12" s="44">
        <v>6.24</v>
      </c>
      <c r="AF12" s="44">
        <v>14.85</v>
      </c>
      <c r="AG12" s="44">
        <v>6.58</v>
      </c>
      <c r="AH12" s="44">
        <v>43.21</v>
      </c>
      <c r="AI12" s="44">
        <v>6.67</v>
      </c>
      <c r="AJ12" s="44">
        <v>43.28</v>
      </c>
      <c r="AK12" s="44">
        <v>6.76</v>
      </c>
      <c r="AL12" s="44">
        <v>43.28</v>
      </c>
      <c r="AM12" s="44">
        <v>6.76</v>
      </c>
      <c r="AN12" s="44">
        <v>38.01</v>
      </c>
      <c r="AO12" s="44">
        <v>6.39</v>
      </c>
      <c r="AP12" s="44"/>
      <c r="AQ12" s="44"/>
      <c r="AR12" s="44"/>
      <c r="AS12" s="44"/>
      <c r="AT12" s="44"/>
      <c r="AU12" s="44"/>
      <c r="AV12" s="44"/>
    </row>
    <row r="13" spans="1:58" x14ac:dyDescent="0.2">
      <c r="A13" s="44">
        <v>11</v>
      </c>
      <c r="B13" s="44">
        <v>1</v>
      </c>
      <c r="C13" s="45" t="s">
        <v>1252</v>
      </c>
      <c r="D13" s="44" t="s">
        <v>969</v>
      </c>
      <c r="E13" s="44" t="s">
        <v>199</v>
      </c>
      <c r="F13" s="46">
        <v>2015</v>
      </c>
      <c r="G13" s="44" t="s">
        <v>383</v>
      </c>
      <c r="H13" s="44" t="s">
        <v>1279</v>
      </c>
      <c r="I13" s="39" t="s">
        <v>202</v>
      </c>
      <c r="J13" s="47">
        <v>14</v>
      </c>
      <c r="K13" s="40" t="s">
        <v>201</v>
      </c>
      <c r="L13" s="44"/>
      <c r="M13" s="39"/>
      <c r="N13" s="39"/>
      <c r="O13" s="39"/>
      <c r="P13" s="45" t="s">
        <v>74</v>
      </c>
      <c r="Q13" s="44">
        <v>1</v>
      </c>
      <c r="R13" s="44">
        <v>1</v>
      </c>
      <c r="S13" s="44"/>
      <c r="T13" s="44" t="s">
        <v>78</v>
      </c>
      <c r="U13" s="44" t="s">
        <v>31</v>
      </c>
      <c r="V13" s="44" t="s">
        <v>1229</v>
      </c>
      <c r="W13" s="44" t="s">
        <v>1170</v>
      </c>
      <c r="X13" s="44">
        <v>7</v>
      </c>
      <c r="Y13" s="44">
        <v>18.2</v>
      </c>
      <c r="Z13" s="44">
        <v>2.7</v>
      </c>
      <c r="AA13" s="44">
        <v>24.56</v>
      </c>
      <c r="AB13" s="44">
        <v>3.66</v>
      </c>
      <c r="AC13" s="44">
        <v>7</v>
      </c>
      <c r="AD13" s="44">
        <v>18.21</v>
      </c>
      <c r="AE13" s="44">
        <v>3.12</v>
      </c>
      <c r="AF13" s="44">
        <v>22.12</v>
      </c>
      <c r="AG13" s="44">
        <v>3.27</v>
      </c>
      <c r="AH13" s="44">
        <v>43.7</v>
      </c>
      <c r="AI13" s="44">
        <v>5.2</v>
      </c>
      <c r="AJ13" s="44">
        <v>41.56</v>
      </c>
      <c r="AK13" s="44">
        <v>4.66</v>
      </c>
      <c r="AL13" s="44">
        <v>41.21</v>
      </c>
      <c r="AM13" s="44">
        <v>3.12</v>
      </c>
      <c r="AN13" s="44">
        <v>40.93</v>
      </c>
      <c r="AO13" s="44">
        <v>4.2699999999999996</v>
      </c>
      <c r="AP13" s="44"/>
      <c r="AQ13" s="44"/>
      <c r="AR13" s="44"/>
      <c r="AS13" s="44"/>
      <c r="AT13" s="44"/>
      <c r="AU13" s="44"/>
      <c r="AV13" s="44"/>
    </row>
    <row r="14" spans="1:58" x14ac:dyDescent="0.2">
      <c r="A14" s="44">
        <v>12</v>
      </c>
      <c r="B14" s="44">
        <v>1</v>
      </c>
      <c r="C14" s="45" t="s">
        <v>894</v>
      </c>
      <c r="D14" s="44" t="s">
        <v>895</v>
      </c>
      <c r="E14" s="44" t="s">
        <v>348</v>
      </c>
      <c r="F14" s="46">
        <v>2014</v>
      </c>
      <c r="G14" s="44" t="s">
        <v>349</v>
      </c>
      <c r="H14" s="44" t="s">
        <v>1279</v>
      </c>
      <c r="I14" s="39" t="s">
        <v>350</v>
      </c>
      <c r="J14" s="47">
        <v>80</v>
      </c>
      <c r="K14" s="40" t="s">
        <v>351</v>
      </c>
      <c r="L14" s="40">
        <v>50.6</v>
      </c>
      <c r="M14" s="39">
        <f>J14*L14</f>
        <v>4048</v>
      </c>
      <c r="N14" s="39"/>
      <c r="O14" s="39"/>
      <c r="P14" s="45" t="s">
        <v>353</v>
      </c>
      <c r="Q14" s="44">
        <v>1</v>
      </c>
      <c r="R14" s="44">
        <v>1</v>
      </c>
      <c r="S14" s="44"/>
      <c r="T14" s="44" t="s">
        <v>78</v>
      </c>
      <c r="U14" s="44" t="s">
        <v>31</v>
      </c>
      <c r="V14" s="44" t="s">
        <v>1229</v>
      </c>
      <c r="W14" s="44" t="s">
        <v>1180</v>
      </c>
      <c r="X14" s="44">
        <v>40</v>
      </c>
      <c r="Y14" s="44">
        <v>16.3</v>
      </c>
      <c r="Z14" s="44">
        <v>1.77</v>
      </c>
      <c r="AA14" s="44">
        <v>25.3</v>
      </c>
      <c r="AB14" s="44">
        <v>2.86</v>
      </c>
      <c r="AC14" s="44">
        <v>40</v>
      </c>
      <c r="AD14" s="44">
        <v>15.7</v>
      </c>
      <c r="AE14" s="44">
        <v>3.65</v>
      </c>
      <c r="AF14" s="44">
        <v>17.8</v>
      </c>
      <c r="AG14" s="44">
        <v>3.08</v>
      </c>
      <c r="AH14" s="44">
        <v>40.200000000000003</v>
      </c>
      <c r="AI14" s="44">
        <v>1.77</v>
      </c>
      <c r="AJ14" s="44">
        <v>31.1</v>
      </c>
      <c r="AK14" s="44">
        <v>1.66</v>
      </c>
      <c r="AL14" s="44">
        <v>40.1</v>
      </c>
      <c r="AM14" s="44">
        <v>1.79</v>
      </c>
      <c r="AN14" s="44">
        <v>37.6</v>
      </c>
      <c r="AO14" s="44">
        <v>1.5</v>
      </c>
      <c r="AP14" s="44"/>
      <c r="AQ14" s="44"/>
      <c r="AR14" s="44"/>
      <c r="AS14" s="44"/>
      <c r="AT14" s="44"/>
      <c r="AU14" s="44"/>
      <c r="AV14" s="44"/>
    </row>
    <row r="15" spans="1:58" x14ac:dyDescent="0.2">
      <c r="A15" s="44">
        <v>13</v>
      </c>
      <c r="B15" s="44">
        <v>1</v>
      </c>
      <c r="C15" s="45" t="s">
        <v>863</v>
      </c>
      <c r="D15" s="44" t="s">
        <v>864</v>
      </c>
      <c r="E15" s="44" t="s">
        <v>252</v>
      </c>
      <c r="F15" s="46">
        <v>2014</v>
      </c>
      <c r="G15" s="44" t="s">
        <v>220</v>
      </c>
      <c r="H15" s="44" t="s">
        <v>1276</v>
      </c>
      <c r="I15" s="39" t="s">
        <v>254</v>
      </c>
      <c r="J15" s="47">
        <v>60</v>
      </c>
      <c r="K15" s="40" t="s">
        <v>255</v>
      </c>
      <c r="L15" s="40">
        <v>74.8</v>
      </c>
      <c r="M15" s="39">
        <f>J15*L15</f>
        <v>4488</v>
      </c>
      <c r="N15" s="39" t="s">
        <v>256</v>
      </c>
      <c r="O15" s="39"/>
      <c r="P15" s="45" t="s">
        <v>257</v>
      </c>
      <c r="Q15" s="44">
        <v>1</v>
      </c>
      <c r="R15" s="44">
        <v>1</v>
      </c>
      <c r="S15" s="44"/>
      <c r="T15" s="44" t="s">
        <v>78</v>
      </c>
      <c r="U15" s="44" t="s">
        <v>31</v>
      </c>
      <c r="V15" s="44" t="s">
        <v>1232</v>
      </c>
      <c r="W15" s="44" t="s">
        <v>1174</v>
      </c>
      <c r="X15" s="44">
        <v>30</v>
      </c>
      <c r="Y15" s="44">
        <v>15.1</v>
      </c>
      <c r="Z15" s="44">
        <v>1.6</v>
      </c>
      <c r="AA15" s="44">
        <v>20.3</v>
      </c>
      <c r="AB15" s="44">
        <v>2.6</v>
      </c>
      <c r="AC15" s="44">
        <v>30</v>
      </c>
      <c r="AD15" s="44">
        <v>14.9</v>
      </c>
      <c r="AE15" s="44">
        <v>1.8</v>
      </c>
      <c r="AF15" s="44">
        <v>17.3</v>
      </c>
      <c r="AG15" s="44">
        <v>2.4</v>
      </c>
      <c r="AH15" s="44">
        <v>28.5</v>
      </c>
      <c r="AI15" s="44">
        <v>4.9000000000000004</v>
      </c>
      <c r="AJ15" s="44">
        <v>42.7</v>
      </c>
      <c r="AK15" s="44">
        <v>7.5</v>
      </c>
      <c r="AL15" s="44">
        <v>26.8</v>
      </c>
      <c r="AM15" s="44">
        <v>5.8</v>
      </c>
      <c r="AN15" s="44">
        <v>24.7</v>
      </c>
      <c r="AO15" s="44">
        <v>6.4</v>
      </c>
      <c r="AP15" s="44"/>
      <c r="AQ15" s="44"/>
      <c r="AR15" s="44"/>
      <c r="AS15" s="44"/>
      <c r="AT15" s="44"/>
      <c r="AU15" s="44"/>
      <c r="AV15" s="44"/>
    </row>
    <row r="16" spans="1:58" x14ac:dyDescent="0.2">
      <c r="A16" s="44">
        <v>14</v>
      </c>
      <c r="B16" s="44">
        <v>1</v>
      </c>
      <c r="C16" s="45" t="s">
        <v>975</v>
      </c>
      <c r="D16" s="44" t="s">
        <v>976</v>
      </c>
      <c r="E16" s="44" t="s">
        <v>444</v>
      </c>
      <c r="F16" s="46">
        <v>2013</v>
      </c>
      <c r="G16" s="44" t="s">
        <v>445</v>
      </c>
      <c r="H16" s="44" t="s">
        <v>1283</v>
      </c>
      <c r="I16" s="39" t="s">
        <v>307</v>
      </c>
      <c r="J16" s="47">
        <v>56</v>
      </c>
      <c r="K16" s="40" t="s">
        <v>447</v>
      </c>
      <c r="L16" s="40">
        <v>73</v>
      </c>
      <c r="M16" s="39">
        <f>J16*L16</f>
        <v>4088</v>
      </c>
      <c r="N16" s="39"/>
      <c r="O16" s="39" t="s">
        <v>448</v>
      </c>
      <c r="P16" s="45" t="s">
        <v>74</v>
      </c>
      <c r="Q16" s="44">
        <v>1</v>
      </c>
      <c r="R16" s="44">
        <v>1</v>
      </c>
      <c r="S16" s="44"/>
      <c r="T16" s="44" t="s">
        <v>78</v>
      </c>
      <c r="U16" s="44" t="s">
        <v>31</v>
      </c>
      <c r="V16" s="44" t="s">
        <v>1229</v>
      </c>
      <c r="W16" s="44" t="s">
        <v>1189</v>
      </c>
      <c r="X16" s="44">
        <v>28</v>
      </c>
      <c r="Y16" s="44">
        <v>12.5</v>
      </c>
      <c r="Z16" s="44">
        <v>4.5999999999999996</v>
      </c>
      <c r="AA16" s="44">
        <v>19.399999999999999</v>
      </c>
      <c r="AB16" s="44">
        <v>5.8</v>
      </c>
      <c r="AC16" s="44">
        <v>28</v>
      </c>
      <c r="AD16" s="44">
        <v>13.1</v>
      </c>
      <c r="AE16" s="44">
        <v>3.9</v>
      </c>
      <c r="AF16" s="44">
        <v>15.2</v>
      </c>
      <c r="AG16" s="44">
        <v>3.5</v>
      </c>
      <c r="AH16" s="44">
        <v>53.6</v>
      </c>
      <c r="AI16" s="44">
        <v>6.2</v>
      </c>
      <c r="AJ16" s="44">
        <v>32.4</v>
      </c>
      <c r="AK16" s="44">
        <v>5.8</v>
      </c>
      <c r="AL16" s="44">
        <v>54.1</v>
      </c>
      <c r="AM16" s="44">
        <v>5.9</v>
      </c>
      <c r="AN16" s="44">
        <v>42.1</v>
      </c>
      <c r="AO16" s="44">
        <v>3.5</v>
      </c>
      <c r="AP16" s="44"/>
      <c r="AQ16" s="44"/>
      <c r="AR16" s="44"/>
      <c r="AS16" s="44"/>
      <c r="AT16" s="44"/>
      <c r="AU16" s="44"/>
      <c r="AV16" s="44"/>
    </row>
    <row r="17" spans="1:58" x14ac:dyDescent="0.2">
      <c r="A17" s="44">
        <v>15</v>
      </c>
      <c r="B17" s="44">
        <v>1</v>
      </c>
      <c r="C17" s="45" t="s">
        <v>904</v>
      </c>
      <c r="D17" s="44" t="s">
        <v>905</v>
      </c>
      <c r="E17" s="44" t="s">
        <v>528</v>
      </c>
      <c r="F17" s="46">
        <v>2013</v>
      </c>
      <c r="G17" s="44" t="s">
        <v>1146</v>
      </c>
      <c r="H17" s="44" t="s">
        <v>1281</v>
      </c>
      <c r="I17" s="39" t="s">
        <v>530</v>
      </c>
      <c r="J17" s="47">
        <v>60</v>
      </c>
      <c r="K17" s="40" t="s">
        <v>531</v>
      </c>
      <c r="L17" s="40">
        <v>79.3</v>
      </c>
      <c r="M17" s="39">
        <f>J17*L17</f>
        <v>4758</v>
      </c>
      <c r="N17" s="39"/>
      <c r="O17" s="39"/>
      <c r="P17" s="45" t="s">
        <v>532</v>
      </c>
      <c r="Q17" s="44">
        <v>1</v>
      </c>
      <c r="R17" s="44">
        <v>1</v>
      </c>
      <c r="S17" s="44"/>
      <c r="T17" s="44" t="s">
        <v>78</v>
      </c>
      <c r="U17" s="44" t="s">
        <v>31</v>
      </c>
      <c r="V17" s="44" t="s">
        <v>1229</v>
      </c>
      <c r="W17" s="44" t="s">
        <v>1189</v>
      </c>
      <c r="X17" s="44">
        <v>30</v>
      </c>
      <c r="Y17" s="44">
        <v>16.2</v>
      </c>
      <c r="Z17" s="44">
        <v>0.8</v>
      </c>
      <c r="AA17" s="44">
        <v>23.1</v>
      </c>
      <c r="AB17" s="44">
        <v>1.8</v>
      </c>
      <c r="AC17" s="44">
        <v>30</v>
      </c>
      <c r="AD17" s="44">
        <v>16.7</v>
      </c>
      <c r="AE17" s="44">
        <v>0.6</v>
      </c>
      <c r="AF17" s="44">
        <v>19.5</v>
      </c>
      <c r="AG17" s="44">
        <v>1.4</v>
      </c>
      <c r="AH17" s="44">
        <v>26.5</v>
      </c>
      <c r="AI17" s="44">
        <v>18.600000000000001</v>
      </c>
      <c r="AJ17" s="44">
        <v>62.1</v>
      </c>
      <c r="AK17" s="44">
        <v>19.3</v>
      </c>
      <c r="AL17" s="44">
        <v>26.3</v>
      </c>
      <c r="AM17" s="44">
        <v>16.899999999999999</v>
      </c>
      <c r="AN17" s="44">
        <v>43.2</v>
      </c>
      <c r="AO17" s="44">
        <v>21.4</v>
      </c>
      <c r="AP17" s="44"/>
      <c r="AQ17" s="44"/>
      <c r="AR17" s="44"/>
      <c r="AS17" s="44"/>
      <c r="AT17" s="44"/>
      <c r="AU17" s="44"/>
      <c r="AV17" s="44"/>
    </row>
    <row r="18" spans="1:58" x14ac:dyDescent="0.2">
      <c r="A18" s="44">
        <v>16</v>
      </c>
      <c r="B18" s="44">
        <v>1</v>
      </c>
      <c r="C18" s="45" t="s">
        <v>1246</v>
      </c>
      <c r="D18" s="44" t="s">
        <v>957</v>
      </c>
      <c r="E18" s="44" t="s">
        <v>621</v>
      </c>
      <c r="F18" s="46">
        <v>2012</v>
      </c>
      <c r="G18" s="44" t="s">
        <v>335</v>
      </c>
      <c r="H18" s="44" t="s">
        <v>1277</v>
      </c>
      <c r="I18" s="39" t="s">
        <v>623</v>
      </c>
      <c r="J18" s="47">
        <v>146</v>
      </c>
      <c r="K18" s="40"/>
      <c r="L18" s="40"/>
      <c r="M18" s="39"/>
      <c r="N18" s="39"/>
      <c r="O18" s="39"/>
      <c r="P18" s="45" t="s">
        <v>1247</v>
      </c>
      <c r="Q18" s="44">
        <v>1</v>
      </c>
      <c r="R18" s="44">
        <v>1</v>
      </c>
      <c r="S18" s="44"/>
      <c r="T18" s="44" t="s">
        <v>78</v>
      </c>
      <c r="U18" s="44" t="s">
        <v>31</v>
      </c>
      <c r="V18" s="44" t="s">
        <v>1229</v>
      </c>
      <c r="W18" s="44" t="s">
        <v>1162</v>
      </c>
      <c r="X18" s="44">
        <v>73</v>
      </c>
      <c r="Y18" s="44">
        <v>15.53</v>
      </c>
      <c r="Z18" s="44">
        <v>2.0499999999999998</v>
      </c>
      <c r="AA18" s="44">
        <v>18.25</v>
      </c>
      <c r="AB18" s="44">
        <v>1.77</v>
      </c>
      <c r="AC18" s="44">
        <v>73</v>
      </c>
      <c r="AD18" s="44">
        <v>15.74</v>
      </c>
      <c r="AE18" s="44">
        <v>2.0099999999999998</v>
      </c>
      <c r="AF18" s="44">
        <v>15.68</v>
      </c>
      <c r="AG18" s="44">
        <v>1.94</v>
      </c>
      <c r="AH18" s="44">
        <v>27.62</v>
      </c>
      <c r="AI18" s="44">
        <v>3.63</v>
      </c>
      <c r="AJ18" s="44">
        <v>22.98</v>
      </c>
      <c r="AK18" s="44">
        <v>4.08</v>
      </c>
      <c r="AL18" s="44">
        <v>27.36</v>
      </c>
      <c r="AM18" s="44">
        <v>3.44</v>
      </c>
      <c r="AN18" s="44">
        <v>27.63</v>
      </c>
      <c r="AO18" s="44">
        <v>3.31</v>
      </c>
      <c r="AP18" s="44"/>
      <c r="AQ18" s="44"/>
      <c r="AR18" s="44"/>
      <c r="AS18" s="44"/>
      <c r="AT18" s="44"/>
      <c r="AU18" s="44"/>
      <c r="AV18" s="44"/>
    </row>
    <row r="19" spans="1:58" x14ac:dyDescent="0.2">
      <c r="A19" s="44">
        <v>17</v>
      </c>
      <c r="B19" s="44">
        <v>1</v>
      </c>
      <c r="C19" s="59" t="s">
        <v>1033</v>
      </c>
      <c r="D19" s="44" t="s">
        <v>1034</v>
      </c>
      <c r="E19" s="44" t="s">
        <v>90</v>
      </c>
      <c r="F19" s="46">
        <v>2015</v>
      </c>
      <c r="G19" s="44" t="s">
        <v>541</v>
      </c>
      <c r="H19" s="44" t="s">
        <v>1283</v>
      </c>
      <c r="I19" s="39" t="s">
        <v>98</v>
      </c>
      <c r="J19" s="47">
        <v>40</v>
      </c>
      <c r="K19" s="40" t="s">
        <v>96</v>
      </c>
      <c r="L19" s="40">
        <v>66.5</v>
      </c>
      <c r="M19" s="39">
        <f>J19*L19</f>
        <v>2660</v>
      </c>
      <c r="N19" s="39"/>
      <c r="O19" s="39"/>
      <c r="P19" s="45" t="s">
        <v>99</v>
      </c>
      <c r="Q19" s="44">
        <v>1</v>
      </c>
      <c r="R19" s="44">
        <v>1</v>
      </c>
      <c r="S19" s="44"/>
      <c r="T19" s="44" t="s">
        <v>78</v>
      </c>
      <c r="U19" s="44" t="s">
        <v>31</v>
      </c>
      <c r="V19" s="44" t="s">
        <v>1229</v>
      </c>
      <c r="W19" s="44" t="s">
        <v>1162</v>
      </c>
      <c r="X19" s="44">
        <v>20</v>
      </c>
      <c r="Y19" s="44"/>
      <c r="Z19" s="44"/>
      <c r="AA19" s="44"/>
      <c r="AB19" s="44"/>
      <c r="AC19" s="44">
        <v>20</v>
      </c>
      <c r="AD19" s="44"/>
      <c r="AE19" s="44"/>
      <c r="AF19" s="44"/>
      <c r="AG19" s="44"/>
      <c r="AH19" s="44"/>
      <c r="AI19" s="44"/>
      <c r="AJ19" s="44"/>
      <c r="AK19" s="44"/>
      <c r="AL19" s="44"/>
      <c r="AM19" s="44"/>
      <c r="AN19" s="44"/>
      <c r="AO19" s="44"/>
      <c r="AP19" s="44"/>
      <c r="AQ19" s="44"/>
      <c r="AR19" s="44"/>
      <c r="AS19" s="44"/>
      <c r="AT19" s="44"/>
      <c r="AU19" s="44"/>
      <c r="AV19" s="44"/>
    </row>
    <row r="20" spans="1:58" x14ac:dyDescent="0.2">
      <c r="A20" s="44">
        <v>18</v>
      </c>
      <c r="B20" s="44">
        <v>1</v>
      </c>
      <c r="C20" s="45" t="s">
        <v>1248</v>
      </c>
      <c r="D20" s="44" t="s">
        <v>1039</v>
      </c>
      <c r="E20" s="44" t="s">
        <v>626</v>
      </c>
      <c r="F20" s="46">
        <v>2016</v>
      </c>
      <c r="G20" s="44" t="s">
        <v>1249</v>
      </c>
      <c r="H20" s="44" t="s">
        <v>1278</v>
      </c>
      <c r="I20" s="39" t="s">
        <v>254</v>
      </c>
      <c r="J20" s="47">
        <v>60</v>
      </c>
      <c r="K20" s="40">
        <v>71</v>
      </c>
      <c r="L20" s="40">
        <v>71</v>
      </c>
      <c r="M20" s="39">
        <f>J20*L20</f>
        <v>4260</v>
      </c>
      <c r="N20" s="39"/>
      <c r="O20" s="39"/>
      <c r="P20" s="45" t="s">
        <v>320</v>
      </c>
      <c r="Q20" s="44">
        <v>1</v>
      </c>
      <c r="R20" s="44">
        <v>1</v>
      </c>
      <c r="S20" s="44"/>
      <c r="T20" s="44" t="s">
        <v>78</v>
      </c>
      <c r="U20" s="44" t="s">
        <v>31</v>
      </c>
      <c r="V20" s="44" t="s">
        <v>1229</v>
      </c>
      <c r="W20" s="44" t="s">
        <v>1162</v>
      </c>
      <c r="X20" s="44">
        <v>30</v>
      </c>
      <c r="Y20" s="44">
        <v>16.11</v>
      </c>
      <c r="Z20" s="44">
        <v>5.17</v>
      </c>
      <c r="AA20" s="44">
        <v>19.78</v>
      </c>
      <c r="AB20" s="44">
        <v>5.79</v>
      </c>
      <c r="AC20" s="44">
        <v>30</v>
      </c>
      <c r="AD20" s="44">
        <v>16.05</v>
      </c>
      <c r="AE20" s="44">
        <v>5.1100000000000003</v>
      </c>
      <c r="AF20" s="44">
        <v>16.38</v>
      </c>
      <c r="AG20" s="44">
        <v>5.35</v>
      </c>
      <c r="AH20" s="44">
        <v>42.21</v>
      </c>
      <c r="AI20" s="44">
        <v>6.42</v>
      </c>
      <c r="AJ20" s="44">
        <v>37.75</v>
      </c>
      <c r="AK20" s="44">
        <v>5.12</v>
      </c>
      <c r="AL20" s="44">
        <v>42.38</v>
      </c>
      <c r="AM20" s="44">
        <v>6.75</v>
      </c>
      <c r="AN20" s="44">
        <v>40.78</v>
      </c>
      <c r="AO20" s="44">
        <v>5.88</v>
      </c>
      <c r="AP20" s="44"/>
      <c r="AQ20" s="44"/>
      <c r="AR20" s="44"/>
      <c r="AS20" s="44"/>
      <c r="AT20" s="44"/>
      <c r="AU20" s="44"/>
      <c r="AV20" s="44"/>
    </row>
    <row r="21" spans="1:58" x14ac:dyDescent="0.2">
      <c r="A21" s="44">
        <v>19</v>
      </c>
      <c r="B21" s="44">
        <v>1</v>
      </c>
      <c r="C21" s="45" t="s">
        <v>986</v>
      </c>
      <c r="D21" s="44" t="s">
        <v>987</v>
      </c>
      <c r="E21" s="44" t="s">
        <v>567</v>
      </c>
      <c r="F21" s="46">
        <v>2012</v>
      </c>
      <c r="G21" s="44" t="s">
        <v>445</v>
      </c>
      <c r="H21" s="44" t="s">
        <v>1283</v>
      </c>
      <c r="I21" s="39" t="s">
        <v>759</v>
      </c>
      <c r="J21" s="47">
        <v>64</v>
      </c>
      <c r="K21" s="40" t="s">
        <v>760</v>
      </c>
      <c r="L21" s="40"/>
      <c r="M21" s="39"/>
      <c r="N21" s="39"/>
      <c r="O21" s="39" t="s">
        <v>761</v>
      </c>
      <c r="P21" s="45" t="s">
        <v>320</v>
      </c>
      <c r="Q21" s="44">
        <v>1</v>
      </c>
      <c r="R21" s="44">
        <v>1</v>
      </c>
      <c r="S21" s="44"/>
      <c r="T21" s="44" t="s">
        <v>78</v>
      </c>
      <c r="U21" s="44" t="s">
        <v>31</v>
      </c>
      <c r="V21" s="44" t="s">
        <v>1232</v>
      </c>
      <c r="W21" s="44" t="s">
        <v>1212</v>
      </c>
      <c r="X21" s="44">
        <v>32</v>
      </c>
      <c r="Y21" s="44">
        <v>17.96</v>
      </c>
      <c r="Z21" s="44">
        <v>3.47</v>
      </c>
      <c r="AA21" s="44">
        <v>21.43</v>
      </c>
      <c r="AB21" s="44">
        <v>3.4</v>
      </c>
      <c r="AC21" s="44">
        <v>32</v>
      </c>
      <c r="AD21" s="44">
        <v>17.73</v>
      </c>
      <c r="AE21" s="44">
        <v>3.95</v>
      </c>
      <c r="AF21" s="44">
        <v>19.27</v>
      </c>
      <c r="AG21" s="44">
        <v>4.01</v>
      </c>
      <c r="AH21" s="44">
        <v>54.04</v>
      </c>
      <c r="AI21" s="44">
        <v>6.89</v>
      </c>
      <c r="AJ21" s="44">
        <v>50.17</v>
      </c>
      <c r="AK21" s="44">
        <v>4.75</v>
      </c>
      <c r="AL21" s="44">
        <v>54.26</v>
      </c>
      <c r="AM21" s="44">
        <v>5.41</v>
      </c>
      <c r="AN21" s="44">
        <v>51.39</v>
      </c>
      <c r="AO21" s="44">
        <v>5.74</v>
      </c>
      <c r="AP21" s="44"/>
      <c r="AQ21" s="44"/>
      <c r="AR21" s="44"/>
      <c r="AS21" s="44"/>
      <c r="AT21" s="44"/>
      <c r="AU21" s="44"/>
      <c r="AV21" s="44"/>
    </row>
    <row r="22" spans="1:58" x14ac:dyDescent="0.2">
      <c r="A22" s="44">
        <v>20</v>
      </c>
      <c r="B22" s="44">
        <v>1</v>
      </c>
      <c r="C22" s="59" t="s">
        <v>1029</v>
      </c>
      <c r="D22" s="44" t="s">
        <v>1030</v>
      </c>
      <c r="E22" s="50" t="s">
        <v>763</v>
      </c>
      <c r="F22" s="46">
        <v>2012</v>
      </c>
      <c r="G22" s="44" t="s">
        <v>541</v>
      </c>
      <c r="H22" s="44" t="s">
        <v>1283</v>
      </c>
      <c r="I22" s="39" t="s">
        <v>765</v>
      </c>
      <c r="J22" s="47">
        <v>112</v>
      </c>
      <c r="K22" s="40" t="s">
        <v>766</v>
      </c>
      <c r="L22" s="40"/>
      <c r="M22" s="39"/>
      <c r="N22" s="39"/>
      <c r="O22" s="39"/>
      <c r="P22" s="45" t="s">
        <v>320</v>
      </c>
      <c r="Q22" s="44">
        <v>1</v>
      </c>
      <c r="R22" s="44">
        <v>1</v>
      </c>
      <c r="S22" s="44"/>
      <c r="T22" s="44" t="s">
        <v>78</v>
      </c>
      <c r="U22" s="44" t="s">
        <v>31</v>
      </c>
      <c r="V22" s="44" t="s">
        <v>1239</v>
      </c>
      <c r="W22" s="44" t="s">
        <v>1213</v>
      </c>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row>
    <row r="23" spans="1:58" x14ac:dyDescent="0.2">
      <c r="A23" s="44">
        <v>21</v>
      </c>
      <c r="B23" s="44">
        <v>1</v>
      </c>
      <c r="C23" s="45" t="s">
        <v>1054</v>
      </c>
      <c r="D23" s="44" t="s">
        <v>1055</v>
      </c>
      <c r="E23" s="44" t="s">
        <v>840</v>
      </c>
      <c r="F23" s="46">
        <v>2015</v>
      </c>
      <c r="G23" s="44" t="s">
        <v>841</v>
      </c>
      <c r="H23" s="44" t="s">
        <v>1279</v>
      </c>
      <c r="I23" s="39" t="s">
        <v>837</v>
      </c>
      <c r="J23" s="47">
        <v>68</v>
      </c>
      <c r="K23" s="40" t="s">
        <v>842</v>
      </c>
      <c r="L23" s="40">
        <v>69</v>
      </c>
      <c r="M23" s="39">
        <f>J23*L23</f>
        <v>4692</v>
      </c>
      <c r="N23" s="39"/>
      <c r="O23" s="39"/>
      <c r="P23" s="51" t="s">
        <v>320</v>
      </c>
      <c r="Q23" s="44">
        <v>1</v>
      </c>
      <c r="R23" s="44">
        <v>1</v>
      </c>
      <c r="S23" s="44"/>
      <c r="T23" s="44" t="s">
        <v>78</v>
      </c>
      <c r="U23" s="44" t="s">
        <v>31</v>
      </c>
      <c r="V23" s="44" t="s">
        <v>1229</v>
      </c>
      <c r="W23" s="44" t="s">
        <v>1224</v>
      </c>
      <c r="X23" s="44">
        <v>34</v>
      </c>
      <c r="Y23" s="44">
        <v>17.12</v>
      </c>
      <c r="Z23" s="44">
        <v>3.15</v>
      </c>
      <c r="AA23" s="44">
        <v>25.32</v>
      </c>
      <c r="AB23" s="44">
        <v>3.11</v>
      </c>
      <c r="AC23" s="44">
        <v>34</v>
      </c>
      <c r="AD23" s="44">
        <v>16.809999999999999</v>
      </c>
      <c r="AE23" s="44">
        <v>4.22</v>
      </c>
      <c r="AF23" s="44">
        <v>21.26</v>
      </c>
      <c r="AG23" s="44">
        <v>2.85</v>
      </c>
      <c r="AH23" s="44">
        <v>35.229999999999997</v>
      </c>
      <c r="AI23" s="44">
        <v>8.2100000000000009</v>
      </c>
      <c r="AJ23" s="44">
        <v>47.43</v>
      </c>
      <c r="AK23" s="44">
        <v>8.4499999999999993</v>
      </c>
      <c r="AL23" s="44">
        <v>36.119999999999997</v>
      </c>
      <c r="AM23" s="44">
        <v>7.19</v>
      </c>
      <c r="AN23" s="44">
        <v>40.119999999999997</v>
      </c>
      <c r="AO23" s="44">
        <v>8.23</v>
      </c>
      <c r="AP23" s="44"/>
      <c r="AQ23" s="44"/>
      <c r="AR23" s="44"/>
      <c r="AS23" s="44"/>
      <c r="AT23" s="44"/>
      <c r="AU23" s="44"/>
      <c r="AV23" s="44"/>
    </row>
    <row r="24" spans="1:58" x14ac:dyDescent="0.2">
      <c r="A24" s="44">
        <v>22</v>
      </c>
      <c r="B24" s="44">
        <v>1</v>
      </c>
      <c r="C24" s="45" t="s">
        <v>922</v>
      </c>
      <c r="D24" s="44" t="s">
        <v>923</v>
      </c>
      <c r="E24" s="44" t="s">
        <v>667</v>
      </c>
      <c r="F24" s="46">
        <v>2012</v>
      </c>
      <c r="G24" s="44" t="s">
        <v>1147</v>
      </c>
      <c r="H24" s="44" t="s">
        <v>1281</v>
      </c>
      <c r="I24" s="39" t="s">
        <v>504</v>
      </c>
      <c r="J24" s="47">
        <v>40</v>
      </c>
      <c r="K24" s="40" t="s">
        <v>825</v>
      </c>
      <c r="L24" s="40">
        <v>68</v>
      </c>
      <c r="M24" s="39">
        <f>J24*L24</f>
        <v>2720</v>
      </c>
      <c r="N24" s="39"/>
      <c r="O24" s="39"/>
      <c r="P24" s="51" t="s">
        <v>320</v>
      </c>
      <c r="Q24" s="44">
        <v>1</v>
      </c>
      <c r="R24" s="44">
        <v>1</v>
      </c>
      <c r="S24" s="44"/>
      <c r="T24" s="44" t="s">
        <v>78</v>
      </c>
      <c r="U24" s="44" t="s">
        <v>31</v>
      </c>
      <c r="V24" s="44" t="s">
        <v>1229</v>
      </c>
      <c r="W24" s="44" t="s">
        <v>1224</v>
      </c>
      <c r="X24" s="44">
        <v>20</v>
      </c>
      <c r="Y24" s="44">
        <v>18.36</v>
      </c>
      <c r="Z24" s="44">
        <v>3.19</v>
      </c>
      <c r="AA24" s="44">
        <v>19.579999999999998</v>
      </c>
      <c r="AB24" s="44">
        <v>4.2</v>
      </c>
      <c r="AC24" s="44">
        <v>20</v>
      </c>
      <c r="AD24" s="44">
        <v>18.559999999999999</v>
      </c>
      <c r="AE24" s="44">
        <v>3.67</v>
      </c>
      <c r="AF24" s="44">
        <v>19.329999999999998</v>
      </c>
      <c r="AG24" s="44">
        <v>4.1500000000000004</v>
      </c>
      <c r="AH24" s="44">
        <v>23.8</v>
      </c>
      <c r="AI24" s="44">
        <v>3.6</v>
      </c>
      <c r="AJ24" s="44">
        <v>20.8</v>
      </c>
      <c r="AK24" s="44">
        <v>2.4</v>
      </c>
      <c r="AL24" s="44">
        <v>23.6</v>
      </c>
      <c r="AM24" s="44">
        <v>3.3</v>
      </c>
      <c r="AN24" s="44">
        <v>22.2</v>
      </c>
      <c r="AO24" s="44">
        <v>2.9</v>
      </c>
      <c r="AP24" s="44"/>
      <c r="AQ24" s="44"/>
      <c r="AR24" s="44"/>
      <c r="AS24" s="44"/>
      <c r="AT24" s="44"/>
      <c r="AU24" s="44"/>
      <c r="AV24" s="44"/>
    </row>
    <row r="25" spans="1:58" x14ac:dyDescent="0.2">
      <c r="A25" s="44">
        <v>23</v>
      </c>
      <c r="B25" s="44">
        <v>1</v>
      </c>
      <c r="C25" s="45" t="s">
        <v>970</v>
      </c>
      <c r="D25" s="44" t="s">
        <v>971</v>
      </c>
      <c r="E25" s="44" t="s">
        <v>470</v>
      </c>
      <c r="F25" s="46">
        <v>2015</v>
      </c>
      <c r="G25" s="44" t="s">
        <v>383</v>
      </c>
      <c r="H25" s="44" t="s">
        <v>1279</v>
      </c>
      <c r="I25" s="39" t="s">
        <v>818</v>
      </c>
      <c r="J25" s="47">
        <v>56</v>
      </c>
      <c r="K25" s="40" t="s">
        <v>819</v>
      </c>
      <c r="L25" s="40">
        <v>71.5</v>
      </c>
      <c r="M25" s="39">
        <f>J25*L25</f>
        <v>4004</v>
      </c>
      <c r="N25" s="39"/>
      <c r="O25" s="39"/>
      <c r="P25" s="51" t="s">
        <v>320</v>
      </c>
      <c r="Q25" s="44">
        <v>1</v>
      </c>
      <c r="R25" s="44">
        <v>1</v>
      </c>
      <c r="S25" s="44"/>
      <c r="T25" s="44" t="s">
        <v>78</v>
      </c>
      <c r="U25" s="44" t="s">
        <v>31</v>
      </c>
      <c r="V25" s="44" t="s">
        <v>1239</v>
      </c>
      <c r="W25" s="44" t="s">
        <v>1224</v>
      </c>
      <c r="X25" s="44">
        <v>28</v>
      </c>
      <c r="Y25" s="44">
        <v>14.78</v>
      </c>
      <c r="Z25" s="44">
        <v>1.85</v>
      </c>
      <c r="AA25" s="44">
        <v>16.260000000000002</v>
      </c>
      <c r="AB25" s="44">
        <v>2.85</v>
      </c>
      <c r="AC25" s="44">
        <v>28</v>
      </c>
      <c r="AD25" s="44">
        <v>14.23</v>
      </c>
      <c r="AE25" s="44">
        <v>1.74</v>
      </c>
      <c r="AF25" s="44">
        <v>14.88</v>
      </c>
      <c r="AG25" s="44">
        <v>1.94</v>
      </c>
      <c r="AH25" s="44">
        <v>62.33</v>
      </c>
      <c r="AI25" s="44">
        <v>3.26</v>
      </c>
      <c r="AJ25" s="44">
        <v>69.040000000000006</v>
      </c>
      <c r="AK25" s="44">
        <v>3.78</v>
      </c>
      <c r="AL25" s="44">
        <v>61.54</v>
      </c>
      <c r="AM25" s="44">
        <v>4.37</v>
      </c>
      <c r="AN25" s="44">
        <v>63.07</v>
      </c>
      <c r="AO25" s="44">
        <v>3.59</v>
      </c>
      <c r="AP25" s="44"/>
      <c r="AQ25" s="44"/>
      <c r="AR25" s="44"/>
      <c r="AS25" s="44"/>
      <c r="AT25" s="44"/>
      <c r="AU25" s="44"/>
      <c r="AV25" s="44"/>
    </row>
    <row r="26" spans="1:58" x14ac:dyDescent="0.2">
      <c r="A26" s="44">
        <v>24</v>
      </c>
      <c r="B26" s="44">
        <v>1</v>
      </c>
      <c r="C26" s="45" t="s">
        <v>916</v>
      </c>
      <c r="D26" s="44" t="s">
        <v>917</v>
      </c>
      <c r="E26" s="44" t="s">
        <v>528</v>
      </c>
      <c r="F26" s="46">
        <v>2014</v>
      </c>
      <c r="G26" s="44" t="s">
        <v>37</v>
      </c>
      <c r="H26" s="44" t="s">
        <v>1281</v>
      </c>
      <c r="I26" s="39" t="s">
        <v>837</v>
      </c>
      <c r="J26" s="47">
        <v>68</v>
      </c>
      <c r="K26" s="40" t="s">
        <v>838</v>
      </c>
      <c r="L26" s="40">
        <v>68.2</v>
      </c>
      <c r="M26" s="39">
        <f>J26*L26</f>
        <v>4637.6000000000004</v>
      </c>
      <c r="N26" s="39"/>
      <c r="O26" s="39"/>
      <c r="P26" s="51" t="s">
        <v>320</v>
      </c>
      <c r="Q26" s="44">
        <v>1</v>
      </c>
      <c r="R26" s="44">
        <v>1</v>
      </c>
      <c r="S26" s="44"/>
      <c r="T26" s="44" t="s">
        <v>78</v>
      </c>
      <c r="U26" s="44" t="s">
        <v>31</v>
      </c>
      <c r="V26" s="44" t="s">
        <v>1232</v>
      </c>
      <c r="W26" s="44" t="s">
        <v>1224</v>
      </c>
      <c r="X26" s="44">
        <v>34</v>
      </c>
      <c r="Y26" s="44">
        <v>17.12</v>
      </c>
      <c r="Z26" s="44">
        <v>3.15</v>
      </c>
      <c r="AA26" s="44">
        <v>25.32</v>
      </c>
      <c r="AB26" s="44">
        <v>3.11</v>
      </c>
      <c r="AC26" s="44">
        <v>34</v>
      </c>
      <c r="AD26" s="44">
        <v>16.809999999999999</v>
      </c>
      <c r="AE26" s="44">
        <v>4.22</v>
      </c>
      <c r="AF26" s="44">
        <v>21.26</v>
      </c>
      <c r="AG26" s="44">
        <v>2.85</v>
      </c>
      <c r="AH26" s="44">
        <v>35.229999999999997</v>
      </c>
      <c r="AI26" s="44">
        <v>8.2100000000000009</v>
      </c>
      <c r="AJ26" s="44">
        <v>47.43</v>
      </c>
      <c r="AK26" s="44">
        <v>8.4499999999999993</v>
      </c>
      <c r="AL26" s="44">
        <v>36.119999999999997</v>
      </c>
      <c r="AM26" s="44">
        <v>7.19</v>
      </c>
      <c r="AN26" s="44">
        <v>40.119999999999997</v>
      </c>
      <c r="AO26" s="44">
        <v>8.23</v>
      </c>
      <c r="AP26" s="44"/>
      <c r="AQ26" s="44"/>
      <c r="AR26" s="44"/>
      <c r="AS26" s="44"/>
      <c r="AT26" s="44"/>
      <c r="AU26" s="44"/>
      <c r="AV26" s="44"/>
    </row>
    <row r="27" spans="1:58" x14ac:dyDescent="0.2">
      <c r="A27" s="44">
        <v>25</v>
      </c>
      <c r="B27" s="44">
        <v>1</v>
      </c>
      <c r="C27" s="45" t="s">
        <v>1254</v>
      </c>
      <c r="D27" s="44" t="s">
        <v>965</v>
      </c>
      <c r="E27" s="44" t="s">
        <v>382</v>
      </c>
      <c r="F27" s="46">
        <v>2011</v>
      </c>
      <c r="G27" s="44" t="s">
        <v>383</v>
      </c>
      <c r="H27" s="44" t="s">
        <v>1279</v>
      </c>
      <c r="I27" s="39" t="s">
        <v>385</v>
      </c>
      <c r="J27" s="47">
        <v>14</v>
      </c>
      <c r="K27" s="40" t="s">
        <v>384</v>
      </c>
      <c r="L27" s="40"/>
      <c r="M27" s="39"/>
      <c r="N27" s="39"/>
      <c r="O27" s="39"/>
      <c r="P27" s="45" t="s">
        <v>353</v>
      </c>
      <c r="Q27" s="44">
        <v>1</v>
      </c>
      <c r="R27" s="44">
        <v>1</v>
      </c>
      <c r="S27" s="44"/>
      <c r="T27" s="44" t="s">
        <v>78</v>
      </c>
      <c r="U27" s="44" t="s">
        <v>31</v>
      </c>
      <c r="V27" s="44" t="s">
        <v>1229</v>
      </c>
      <c r="W27" s="44" t="s">
        <v>1181</v>
      </c>
      <c r="X27" s="44">
        <v>7</v>
      </c>
      <c r="Y27" s="44">
        <v>18.2</v>
      </c>
      <c r="Z27" s="44">
        <v>2.7</v>
      </c>
      <c r="AA27" s="44">
        <v>24.56</v>
      </c>
      <c r="AB27" s="44">
        <v>3.66</v>
      </c>
      <c r="AC27" s="44">
        <v>7</v>
      </c>
      <c r="AD27" s="44">
        <v>18.21</v>
      </c>
      <c r="AE27" s="44">
        <v>3.12</v>
      </c>
      <c r="AF27" s="44">
        <v>22.12</v>
      </c>
      <c r="AG27" s="44">
        <v>3.27</v>
      </c>
      <c r="AH27" s="44">
        <v>43.7</v>
      </c>
      <c r="AI27" s="44">
        <v>5.2</v>
      </c>
      <c r="AJ27" s="44">
        <v>41.56</v>
      </c>
      <c r="AK27" s="44">
        <v>4.66</v>
      </c>
      <c r="AL27" s="44">
        <v>41.21</v>
      </c>
      <c r="AM27" s="44">
        <v>3.42</v>
      </c>
      <c r="AN27" s="44">
        <v>40.93</v>
      </c>
      <c r="AO27" s="44">
        <v>4.2699999999999996</v>
      </c>
      <c r="AP27" s="44"/>
      <c r="AQ27" s="44"/>
      <c r="AR27" s="44"/>
      <c r="AS27" s="44"/>
      <c r="AT27" s="44"/>
      <c r="AU27" s="44"/>
      <c r="AV27" s="44"/>
    </row>
    <row r="28" spans="1:58" x14ac:dyDescent="0.2">
      <c r="A28" s="44">
        <v>26</v>
      </c>
      <c r="B28" s="44">
        <v>1</v>
      </c>
      <c r="C28" s="45" t="s">
        <v>902</v>
      </c>
      <c r="D28" s="44" t="s">
        <v>903</v>
      </c>
      <c r="E28" s="44" t="s">
        <v>68</v>
      </c>
      <c r="F28" s="46">
        <v>2016</v>
      </c>
      <c r="G28" s="44" t="s">
        <v>1146</v>
      </c>
      <c r="H28" s="44" t="s">
        <v>1281</v>
      </c>
      <c r="I28" s="39" t="s">
        <v>254</v>
      </c>
      <c r="J28" s="47">
        <v>60</v>
      </c>
      <c r="K28" s="40" t="s">
        <v>268</v>
      </c>
      <c r="L28" s="40">
        <v>66</v>
      </c>
      <c r="M28" s="39">
        <f>J28*L28</f>
        <v>3960</v>
      </c>
      <c r="N28" s="39"/>
      <c r="O28" s="39"/>
      <c r="P28" s="45" t="s">
        <v>74</v>
      </c>
      <c r="Q28" s="44">
        <v>1</v>
      </c>
      <c r="R28" s="44">
        <v>1</v>
      </c>
      <c r="S28" s="44"/>
      <c r="T28" s="44" t="s">
        <v>78</v>
      </c>
      <c r="U28" s="44" t="s">
        <v>31</v>
      </c>
      <c r="V28" s="44" t="s">
        <v>1232</v>
      </c>
      <c r="W28" s="44" t="s">
        <v>266</v>
      </c>
      <c r="X28" s="44">
        <v>30</v>
      </c>
      <c r="Y28" s="44"/>
      <c r="Z28" s="44"/>
      <c r="AA28" s="44">
        <v>19.100000000000001</v>
      </c>
      <c r="AB28" s="44">
        <v>3.9</v>
      </c>
      <c r="AC28" s="44">
        <v>30</v>
      </c>
      <c r="AD28" s="44"/>
      <c r="AE28" s="44"/>
      <c r="AF28" s="44">
        <v>16.3</v>
      </c>
      <c r="AG28" s="44">
        <v>3.5</v>
      </c>
      <c r="AH28" s="44"/>
      <c r="AI28" s="44"/>
      <c r="AJ28" s="44">
        <v>6.2</v>
      </c>
      <c r="AK28" s="44">
        <v>1.1000000000000001</v>
      </c>
      <c r="AL28" s="44"/>
      <c r="AM28" s="44"/>
      <c r="AN28" s="44">
        <v>19.8</v>
      </c>
      <c r="AO28" s="44">
        <v>1.7</v>
      </c>
      <c r="AP28" s="44"/>
      <c r="AQ28" s="44"/>
      <c r="AR28" s="44"/>
      <c r="AS28" s="44"/>
      <c r="AT28" s="44"/>
      <c r="AU28" s="44"/>
      <c r="AV28" s="44"/>
      <c r="AX28" s="48" t="s">
        <v>1304</v>
      </c>
      <c r="AY28" s="48">
        <v>47.1</v>
      </c>
      <c r="AZ28" s="48">
        <v>4.9000000000000004</v>
      </c>
      <c r="BA28" s="48">
        <v>77.400000000000006</v>
      </c>
      <c r="BB28" s="48">
        <v>12.6</v>
      </c>
      <c r="BC28" s="48">
        <v>47.6</v>
      </c>
      <c r="BD28" s="48">
        <v>4.3</v>
      </c>
      <c r="BE28" s="48">
        <v>61.8</v>
      </c>
      <c r="BF28" s="48">
        <v>9.5</v>
      </c>
    </row>
    <row r="29" spans="1:58" x14ac:dyDescent="0.2">
      <c r="A29" s="44">
        <v>27</v>
      </c>
      <c r="B29" s="44">
        <v>1</v>
      </c>
      <c r="C29" s="45" t="s">
        <v>1257</v>
      </c>
      <c r="D29" s="44" t="s">
        <v>943</v>
      </c>
      <c r="E29" s="44" t="s">
        <v>667</v>
      </c>
      <c r="F29" s="46">
        <v>2015</v>
      </c>
      <c r="G29" s="44" t="s">
        <v>335</v>
      </c>
      <c r="H29" s="44" t="s">
        <v>1277</v>
      </c>
      <c r="I29" s="39" t="s">
        <v>674</v>
      </c>
      <c r="J29" s="47">
        <v>48</v>
      </c>
      <c r="K29" s="40" t="s">
        <v>675</v>
      </c>
      <c r="L29" s="40">
        <v>64</v>
      </c>
      <c r="M29" s="39">
        <f>J29*L29</f>
        <v>3072</v>
      </c>
      <c r="N29" s="39"/>
      <c r="O29" s="39"/>
      <c r="P29" s="45" t="s">
        <v>676</v>
      </c>
      <c r="Q29" s="44">
        <v>1</v>
      </c>
      <c r="R29" s="44">
        <v>1</v>
      </c>
      <c r="S29" s="44"/>
      <c r="T29" s="44" t="s">
        <v>78</v>
      </c>
      <c r="U29" s="44" t="s">
        <v>31</v>
      </c>
      <c r="V29" s="44" t="s">
        <v>1229</v>
      </c>
      <c r="W29" s="44" t="s">
        <v>1192</v>
      </c>
      <c r="X29" s="44">
        <v>24</v>
      </c>
      <c r="Y29" s="44">
        <v>14.62</v>
      </c>
      <c r="Z29" s="44">
        <v>3.57</v>
      </c>
      <c r="AA29" s="44">
        <v>23.06</v>
      </c>
      <c r="AB29" s="44">
        <v>2.11</v>
      </c>
      <c r="AC29" s="44">
        <v>24</v>
      </c>
      <c r="AD29" s="44">
        <v>14.87</v>
      </c>
      <c r="AE29" s="44">
        <v>3.61</v>
      </c>
      <c r="AF29" s="44">
        <v>19.82</v>
      </c>
      <c r="AG29" s="44">
        <v>3.78</v>
      </c>
      <c r="AH29" s="44">
        <v>37.11</v>
      </c>
      <c r="AI29" s="44">
        <v>8.9600000000000009</v>
      </c>
      <c r="AJ29" s="44">
        <v>41.27</v>
      </c>
      <c r="AK29" s="44">
        <v>8.51</v>
      </c>
      <c r="AL29" s="44">
        <v>37.08</v>
      </c>
      <c r="AM29" s="44">
        <v>9.02</v>
      </c>
      <c r="AN29" s="44">
        <v>37.799999999999997</v>
      </c>
      <c r="AO29" s="44">
        <v>9.25</v>
      </c>
      <c r="AP29" s="44"/>
      <c r="AQ29" s="44"/>
      <c r="AR29" s="44"/>
      <c r="AS29" s="44"/>
      <c r="AT29" s="44"/>
      <c r="AU29" s="44"/>
      <c r="AV29" s="44"/>
      <c r="AX29" s="48" t="s">
        <v>1307</v>
      </c>
      <c r="AY29" s="48">
        <v>15.34</v>
      </c>
      <c r="AZ29" s="48">
        <v>2.89</v>
      </c>
      <c r="BA29" s="48">
        <v>19.95</v>
      </c>
      <c r="BB29" s="48">
        <v>2.0699999999999998</v>
      </c>
      <c r="BC29" s="48">
        <v>15.21</v>
      </c>
      <c r="BD29" s="48">
        <v>2.41</v>
      </c>
      <c r="BE29" s="48">
        <v>16.98</v>
      </c>
      <c r="BF29" s="48">
        <v>3.14</v>
      </c>
    </row>
    <row r="30" spans="1:58" x14ac:dyDescent="0.2">
      <c r="A30" s="44">
        <v>28</v>
      </c>
      <c r="B30" s="44">
        <v>1</v>
      </c>
      <c r="C30" s="45" t="s">
        <v>992</v>
      </c>
      <c r="D30" s="44" t="s">
        <v>993</v>
      </c>
      <c r="E30" s="44" t="s">
        <v>690</v>
      </c>
      <c r="F30" s="46">
        <v>2013</v>
      </c>
      <c r="G30" s="44" t="s">
        <v>585</v>
      </c>
      <c r="H30" s="44" t="s">
        <v>1276</v>
      </c>
      <c r="I30" s="39" t="s">
        <v>254</v>
      </c>
      <c r="J30" s="47">
        <v>60</v>
      </c>
      <c r="K30" s="40"/>
      <c r="L30" s="40"/>
      <c r="M30" s="39"/>
      <c r="N30" s="39"/>
      <c r="O30" s="39"/>
      <c r="P30" s="45" t="s">
        <v>320</v>
      </c>
      <c r="Q30" s="44">
        <v>1</v>
      </c>
      <c r="R30" s="44">
        <v>1</v>
      </c>
      <c r="S30" s="44"/>
      <c r="T30" s="44" t="s">
        <v>78</v>
      </c>
      <c r="U30" s="44" t="s">
        <v>31</v>
      </c>
      <c r="V30" s="44" t="s">
        <v>1232</v>
      </c>
      <c r="W30" s="44" t="s">
        <v>1208</v>
      </c>
      <c r="X30" s="44">
        <v>30</v>
      </c>
      <c r="Y30" s="44">
        <v>17.21</v>
      </c>
      <c r="Z30" s="44">
        <v>3.15</v>
      </c>
      <c r="AA30" s="44">
        <v>19.579999999999998</v>
      </c>
      <c r="AB30" s="44">
        <v>3.22</v>
      </c>
      <c r="AC30" s="44">
        <v>30</v>
      </c>
      <c r="AD30" s="44">
        <v>16.350000000000001</v>
      </c>
      <c r="AE30" s="44">
        <v>3.23</v>
      </c>
      <c r="AF30" s="44">
        <v>18.66</v>
      </c>
      <c r="AG30" s="44">
        <v>3.63</v>
      </c>
      <c r="AH30" s="44">
        <v>28.99</v>
      </c>
      <c r="AI30" s="44">
        <v>3.19</v>
      </c>
      <c r="AJ30" s="44">
        <v>21.16</v>
      </c>
      <c r="AK30" s="44">
        <v>4.2</v>
      </c>
      <c r="AL30" s="44">
        <v>24.12</v>
      </c>
      <c r="AM30" s="44">
        <v>3.67</v>
      </c>
      <c r="AN30" s="44">
        <v>26.46</v>
      </c>
      <c r="AO30" s="44">
        <v>4.1500000000000004</v>
      </c>
      <c r="AP30" s="44"/>
      <c r="AQ30" s="44"/>
      <c r="AR30" s="44"/>
      <c r="AS30" s="44"/>
      <c r="AT30" s="44"/>
      <c r="AU30" s="44"/>
      <c r="AV30" s="44"/>
    </row>
    <row r="31" spans="1:58" x14ac:dyDescent="0.2">
      <c r="A31" s="44">
        <v>29</v>
      </c>
      <c r="B31" s="44">
        <v>1</v>
      </c>
      <c r="C31" s="59" t="s">
        <v>1258</v>
      </c>
      <c r="D31" s="44" t="s">
        <v>1061</v>
      </c>
      <c r="E31" s="44" t="s">
        <v>68</v>
      </c>
      <c r="F31" s="46">
        <v>2016</v>
      </c>
      <c r="G31" s="44" t="s">
        <v>225</v>
      </c>
      <c r="H31" s="44" t="s">
        <v>1279</v>
      </c>
      <c r="I31" s="39" t="s">
        <v>72</v>
      </c>
      <c r="J31" s="47">
        <v>97</v>
      </c>
      <c r="K31" s="40" t="s">
        <v>1259</v>
      </c>
      <c r="L31" s="40">
        <v>65.599999999999994</v>
      </c>
      <c r="M31" s="39">
        <f>J31*L31</f>
        <v>6363.2</v>
      </c>
      <c r="N31" s="39" t="s">
        <v>725</v>
      </c>
      <c r="O31" s="39"/>
      <c r="P31" s="45" t="s">
        <v>74</v>
      </c>
      <c r="Q31" s="44">
        <v>1</v>
      </c>
      <c r="R31" s="44">
        <v>1</v>
      </c>
      <c r="S31" s="44"/>
      <c r="T31" s="44" t="s">
        <v>78</v>
      </c>
      <c r="U31" s="44" t="s">
        <v>31</v>
      </c>
      <c r="V31" s="44" t="s">
        <v>1229</v>
      </c>
      <c r="W31" s="44" t="s">
        <v>1160</v>
      </c>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t="s">
        <v>82</v>
      </c>
    </row>
    <row r="32" spans="1:58" x14ac:dyDescent="0.2">
      <c r="A32" s="44">
        <v>30</v>
      </c>
      <c r="B32" s="44">
        <v>1</v>
      </c>
      <c r="C32" s="45" t="s">
        <v>777</v>
      </c>
      <c r="D32" s="44" t="s">
        <v>1262</v>
      </c>
      <c r="E32" s="44" t="s">
        <v>778</v>
      </c>
      <c r="F32" s="46">
        <v>2016</v>
      </c>
      <c r="G32" s="44" t="s">
        <v>137</v>
      </c>
      <c r="H32" s="44" t="s">
        <v>1277</v>
      </c>
      <c r="I32" s="39" t="s">
        <v>1261</v>
      </c>
      <c r="J32" s="47">
        <v>68</v>
      </c>
      <c r="K32" s="40" t="s">
        <v>1263</v>
      </c>
      <c r="L32" s="40">
        <v>74.36</v>
      </c>
      <c r="M32" s="39">
        <f>J32*L32</f>
        <v>5056.4799999999996</v>
      </c>
      <c r="N32" s="39"/>
      <c r="O32" s="39"/>
      <c r="P32" s="45" t="s">
        <v>320</v>
      </c>
      <c r="Q32" s="44">
        <v>1</v>
      </c>
      <c r="R32" s="44">
        <v>1</v>
      </c>
      <c r="S32" s="44"/>
      <c r="T32" s="44" t="s">
        <v>78</v>
      </c>
      <c r="U32" s="44" t="s">
        <v>31</v>
      </c>
      <c r="V32" s="44" t="s">
        <v>1239</v>
      </c>
      <c r="W32" s="44" t="s">
        <v>1219</v>
      </c>
      <c r="X32" s="44">
        <v>34</v>
      </c>
      <c r="Y32" s="44">
        <v>13.52</v>
      </c>
      <c r="Z32" s="44">
        <v>3.97</v>
      </c>
      <c r="AA32" s="44">
        <v>16.02</v>
      </c>
      <c r="AB32" s="44">
        <v>2.73</v>
      </c>
      <c r="AC32" s="44">
        <v>34</v>
      </c>
      <c r="AD32" s="44">
        <v>13.44</v>
      </c>
      <c r="AE32" s="44">
        <v>3.72</v>
      </c>
      <c r="AF32" s="44">
        <v>13.82</v>
      </c>
      <c r="AG32" s="44">
        <v>3.16</v>
      </c>
      <c r="AH32" s="44">
        <v>62.75</v>
      </c>
      <c r="AI32" s="44">
        <v>3.41</v>
      </c>
      <c r="AJ32" s="44">
        <v>69.650000000000006</v>
      </c>
      <c r="AK32" s="44">
        <v>3.58</v>
      </c>
      <c r="AL32" s="44">
        <v>62.37</v>
      </c>
      <c r="AM32" s="44">
        <v>3.52</v>
      </c>
      <c r="AN32" s="44">
        <v>62.79</v>
      </c>
      <c r="AO32" s="44">
        <v>4.03</v>
      </c>
      <c r="AP32" s="44"/>
      <c r="AQ32" s="44"/>
      <c r="AR32" s="44"/>
      <c r="AS32" s="44"/>
      <c r="AT32" s="44"/>
      <c r="AU32" s="44"/>
      <c r="AV32" s="44"/>
    </row>
    <row r="33" spans="1:48" x14ac:dyDescent="0.2">
      <c r="A33" s="44">
        <v>31</v>
      </c>
      <c r="B33" s="44">
        <v>1</v>
      </c>
      <c r="C33" s="45" t="s">
        <v>1035</v>
      </c>
      <c r="D33" s="44" t="s">
        <v>1036</v>
      </c>
      <c r="E33" s="44" t="s">
        <v>709</v>
      </c>
      <c r="F33" s="46">
        <v>2014</v>
      </c>
      <c r="G33" s="44" t="s">
        <v>541</v>
      </c>
      <c r="H33" s="44" t="s">
        <v>1283</v>
      </c>
      <c r="I33" s="39" t="s">
        <v>711</v>
      </c>
      <c r="J33" s="47">
        <v>44</v>
      </c>
      <c r="K33" s="40" t="s">
        <v>712</v>
      </c>
      <c r="L33" s="40">
        <v>73.7</v>
      </c>
      <c r="M33" s="39">
        <f>J33*L33</f>
        <v>3242.8</v>
      </c>
      <c r="N33" s="39" t="s">
        <v>739</v>
      </c>
      <c r="O33" s="39" t="s">
        <v>713</v>
      </c>
      <c r="P33" s="45" t="s">
        <v>714</v>
      </c>
      <c r="Q33" s="44">
        <v>1</v>
      </c>
      <c r="R33" s="44">
        <v>1</v>
      </c>
      <c r="S33" s="44"/>
      <c r="T33" s="44" t="s">
        <v>78</v>
      </c>
      <c r="U33" s="44" t="s">
        <v>31</v>
      </c>
      <c r="V33" s="44" t="s">
        <v>1239</v>
      </c>
      <c r="W33" s="44" t="s">
        <v>1209</v>
      </c>
      <c r="X33" s="44">
        <v>44</v>
      </c>
      <c r="Y33" s="44">
        <v>13.2</v>
      </c>
      <c r="Z33" s="44">
        <v>3.8</v>
      </c>
      <c r="AA33" s="44">
        <v>15.1</v>
      </c>
      <c r="AB33" s="44">
        <v>2.6</v>
      </c>
      <c r="AC33" s="44">
        <v>44</v>
      </c>
      <c r="AD33" s="44">
        <v>13.4</v>
      </c>
      <c r="AE33" s="44">
        <v>3.9</v>
      </c>
      <c r="AF33" s="44">
        <v>13.8</v>
      </c>
      <c r="AG33" s="44">
        <v>2.1</v>
      </c>
      <c r="AH33" s="44">
        <v>62.8</v>
      </c>
      <c r="AI33" s="44">
        <v>3.9</v>
      </c>
      <c r="AJ33" s="44">
        <v>68.400000000000006</v>
      </c>
      <c r="AK33" s="44">
        <v>2.7</v>
      </c>
      <c r="AL33" s="44">
        <v>62.4</v>
      </c>
      <c r="AM33" s="44">
        <v>3.5</v>
      </c>
      <c r="AN33" s="44">
        <v>62.1</v>
      </c>
      <c r="AO33" s="44">
        <v>2.8</v>
      </c>
      <c r="AP33" s="44"/>
      <c r="AQ33" s="44"/>
      <c r="AR33" s="44"/>
      <c r="AS33" s="44"/>
      <c r="AT33" s="44"/>
      <c r="AU33" s="44"/>
      <c r="AV33" s="44"/>
    </row>
    <row r="34" spans="1:48" x14ac:dyDescent="0.2">
      <c r="A34" s="44">
        <v>32</v>
      </c>
      <c r="B34" s="44">
        <v>1</v>
      </c>
      <c r="C34" s="45" t="s">
        <v>940</v>
      </c>
      <c r="D34" s="44" t="s">
        <v>941</v>
      </c>
      <c r="E34" s="44" t="s">
        <v>334</v>
      </c>
      <c r="F34" s="46">
        <v>2015</v>
      </c>
      <c r="G34" s="44" t="s">
        <v>335</v>
      </c>
      <c r="H34" s="44" t="s">
        <v>1277</v>
      </c>
      <c r="I34" s="39" t="s">
        <v>336</v>
      </c>
      <c r="J34" s="47">
        <v>84</v>
      </c>
      <c r="K34" s="40" t="s">
        <v>337</v>
      </c>
      <c r="L34" s="40">
        <v>68.739999999999995</v>
      </c>
      <c r="M34" s="39">
        <f>J34*L34</f>
        <v>5774.16</v>
      </c>
      <c r="N34" s="39"/>
      <c r="O34" s="39"/>
      <c r="P34" s="45" t="s">
        <v>338</v>
      </c>
      <c r="Q34" s="44"/>
      <c r="R34" s="44">
        <v>1</v>
      </c>
      <c r="S34" s="44">
        <v>1</v>
      </c>
      <c r="T34" s="44" t="s">
        <v>78</v>
      </c>
      <c r="U34" s="44" t="s">
        <v>31</v>
      </c>
      <c r="V34" s="44" t="s">
        <v>1229</v>
      </c>
      <c r="W34" s="44" t="s">
        <v>1273</v>
      </c>
      <c r="X34" s="44">
        <v>42</v>
      </c>
      <c r="Y34" s="44">
        <v>16.010000000000002</v>
      </c>
      <c r="Z34" s="44">
        <v>3.23</v>
      </c>
      <c r="AA34" s="44">
        <v>21.23</v>
      </c>
      <c r="AB34" s="44">
        <v>3.52</v>
      </c>
      <c r="AC34" s="44">
        <v>42</v>
      </c>
      <c r="AD34" s="44">
        <v>15.48</v>
      </c>
      <c r="AE34" s="44">
        <v>3.02</v>
      </c>
      <c r="AF34" s="44">
        <v>15.16</v>
      </c>
      <c r="AG34" s="44">
        <v>3.76</v>
      </c>
      <c r="AH34" s="44"/>
      <c r="AI34" s="44"/>
      <c r="AJ34" s="44"/>
      <c r="AK34" s="44"/>
      <c r="AL34" s="44"/>
      <c r="AM34" s="44"/>
      <c r="AN34" s="44"/>
      <c r="AO34" s="44"/>
      <c r="AP34" s="44"/>
      <c r="AQ34" s="44"/>
      <c r="AR34" s="44"/>
      <c r="AS34" s="44"/>
      <c r="AT34" s="44"/>
      <c r="AU34" s="44"/>
      <c r="AV34" s="44"/>
    </row>
    <row r="35" spans="1:48" x14ac:dyDescent="0.2">
      <c r="A35" s="44">
        <v>33</v>
      </c>
      <c r="B35" s="44">
        <v>1</v>
      </c>
      <c r="C35" s="45" t="s">
        <v>1255</v>
      </c>
      <c r="D35" s="44" t="s">
        <v>901</v>
      </c>
      <c r="E35" s="44" t="s">
        <v>23</v>
      </c>
      <c r="F35" s="46">
        <v>2016</v>
      </c>
      <c r="G35" s="44" t="s">
        <v>413</v>
      </c>
      <c r="H35" s="44" t="s">
        <v>1280</v>
      </c>
      <c r="I35" s="39" t="s">
        <v>388</v>
      </c>
      <c r="J35" s="47">
        <v>42</v>
      </c>
      <c r="K35" s="40" t="s">
        <v>389</v>
      </c>
      <c r="L35" s="40"/>
      <c r="M35" s="39"/>
      <c r="N35" s="39"/>
      <c r="O35" s="39" t="s">
        <v>390</v>
      </c>
      <c r="P35" s="45" t="s">
        <v>391</v>
      </c>
      <c r="Q35" s="44"/>
      <c r="R35" s="44">
        <v>1</v>
      </c>
      <c r="S35" s="44">
        <v>1</v>
      </c>
      <c r="T35" s="44" t="s">
        <v>78</v>
      </c>
      <c r="U35" s="44" t="s">
        <v>31</v>
      </c>
      <c r="V35" s="44" t="s">
        <v>1229</v>
      </c>
      <c r="W35" s="44" t="s">
        <v>1184</v>
      </c>
      <c r="X35" s="44">
        <v>21</v>
      </c>
      <c r="Y35" s="44">
        <v>15.96</v>
      </c>
      <c r="Z35" s="44">
        <v>3.56</v>
      </c>
      <c r="AA35" s="44">
        <v>20.57</v>
      </c>
      <c r="AB35" s="44">
        <v>4.97</v>
      </c>
      <c r="AC35" s="44">
        <v>21</v>
      </c>
      <c r="AD35" s="44">
        <v>16.37</v>
      </c>
      <c r="AE35" s="44">
        <v>3.89</v>
      </c>
      <c r="AF35" s="44">
        <v>15.72</v>
      </c>
      <c r="AG35" s="44">
        <v>3.52</v>
      </c>
      <c r="AH35" s="44"/>
      <c r="AI35" s="44"/>
      <c r="AJ35" s="44"/>
      <c r="AK35" s="44"/>
      <c r="AL35" s="44"/>
      <c r="AM35" s="44"/>
      <c r="AN35" s="44"/>
      <c r="AO35" s="44"/>
      <c r="AP35" s="44"/>
      <c r="AQ35" s="44"/>
      <c r="AR35" s="44"/>
      <c r="AS35" s="44"/>
      <c r="AT35" s="44"/>
      <c r="AU35" s="44"/>
      <c r="AV35" s="44"/>
    </row>
    <row r="36" spans="1:48" x14ac:dyDescent="0.2">
      <c r="A36" s="44">
        <v>34</v>
      </c>
      <c r="B36" s="44">
        <v>1</v>
      </c>
      <c r="C36" s="45" t="s">
        <v>1256</v>
      </c>
      <c r="D36" s="44" t="s">
        <v>931</v>
      </c>
      <c r="E36" s="44" t="s">
        <v>572</v>
      </c>
      <c r="F36" s="46">
        <v>2014</v>
      </c>
      <c r="G36" s="44" t="s">
        <v>510</v>
      </c>
      <c r="H36" s="44" t="s">
        <v>1279</v>
      </c>
      <c r="I36" s="39" t="s">
        <v>573</v>
      </c>
      <c r="J36" s="47">
        <v>124</v>
      </c>
      <c r="K36" s="40" t="s">
        <v>574</v>
      </c>
      <c r="L36" s="40"/>
      <c r="M36" s="39"/>
      <c r="N36" s="39"/>
      <c r="O36" s="39"/>
      <c r="P36" s="45" t="s">
        <v>575</v>
      </c>
      <c r="Q36" s="44"/>
      <c r="R36" s="44">
        <v>1</v>
      </c>
      <c r="S36" s="44">
        <v>1</v>
      </c>
      <c r="T36" s="44" t="s">
        <v>78</v>
      </c>
      <c r="U36" s="44" t="s">
        <v>31</v>
      </c>
      <c r="V36" s="44" t="s">
        <v>1229</v>
      </c>
      <c r="W36" s="44" t="s">
        <v>1197</v>
      </c>
      <c r="X36" s="44">
        <v>64</v>
      </c>
      <c r="Y36" s="44">
        <v>19.91</v>
      </c>
      <c r="Z36" s="44">
        <v>4.01</v>
      </c>
      <c r="AA36" s="44">
        <v>23.65</v>
      </c>
      <c r="AB36" s="44">
        <v>3.97</v>
      </c>
      <c r="AC36" s="44">
        <v>64</v>
      </c>
      <c r="AD36" s="44">
        <v>20.05</v>
      </c>
      <c r="AE36" s="44">
        <v>4.12</v>
      </c>
      <c r="AF36" s="44">
        <v>20.13</v>
      </c>
      <c r="AG36" s="44">
        <v>3.94</v>
      </c>
      <c r="AH36" s="44"/>
      <c r="AI36" s="44"/>
      <c r="AJ36" s="44"/>
      <c r="AK36" s="44"/>
      <c r="AL36" s="44"/>
      <c r="AM36" s="44"/>
      <c r="AN36" s="44"/>
      <c r="AO36" s="44"/>
      <c r="AP36" s="44"/>
      <c r="AQ36" s="44"/>
      <c r="AR36" s="44"/>
      <c r="AS36" s="44"/>
      <c r="AT36" s="44"/>
      <c r="AU36" s="44"/>
      <c r="AV36" s="44"/>
    </row>
    <row r="37" spans="1:48" x14ac:dyDescent="0.2">
      <c r="A37" s="44">
        <v>35</v>
      </c>
      <c r="B37" s="44">
        <v>1</v>
      </c>
      <c r="C37" s="45" t="s">
        <v>1005</v>
      </c>
      <c r="D37" s="44" t="s">
        <v>1006</v>
      </c>
      <c r="E37" s="52" t="s">
        <v>317</v>
      </c>
      <c r="F37" s="46">
        <v>2013</v>
      </c>
      <c r="G37" s="44" t="s">
        <v>341</v>
      </c>
      <c r="H37" s="44" t="s">
        <v>1284</v>
      </c>
      <c r="I37" s="39" t="s">
        <v>342</v>
      </c>
      <c r="J37" s="47">
        <v>58</v>
      </c>
      <c r="K37" s="40"/>
      <c r="L37" s="40">
        <v>83</v>
      </c>
      <c r="M37" s="39">
        <f t="shared" ref="M37:M43" si="0">J37*L37</f>
        <v>4814</v>
      </c>
      <c r="N37" s="39"/>
      <c r="O37" s="39"/>
      <c r="P37" s="45" t="s">
        <v>343</v>
      </c>
      <c r="Q37" s="44"/>
      <c r="R37" s="44">
        <v>1</v>
      </c>
      <c r="S37" s="44">
        <v>1</v>
      </c>
      <c r="T37" s="44" t="s">
        <v>78</v>
      </c>
      <c r="U37" s="44" t="s">
        <v>31</v>
      </c>
      <c r="V37" s="44" t="s">
        <v>1229</v>
      </c>
      <c r="W37" s="44"/>
      <c r="X37" s="44">
        <v>29</v>
      </c>
      <c r="Y37" s="44">
        <v>16.37</v>
      </c>
      <c r="Z37" s="44">
        <v>5.5</v>
      </c>
      <c r="AA37" s="44">
        <v>20.170000000000002</v>
      </c>
      <c r="AB37" s="44">
        <v>5.44</v>
      </c>
      <c r="AC37" s="44">
        <v>29</v>
      </c>
      <c r="AD37" s="44">
        <v>14.89</v>
      </c>
      <c r="AE37" s="44">
        <v>4.8</v>
      </c>
      <c r="AF37" s="44">
        <v>14.96</v>
      </c>
      <c r="AG37" s="44">
        <v>5.3</v>
      </c>
      <c r="AH37" s="44"/>
      <c r="AI37" s="44"/>
      <c r="AJ37" s="44"/>
      <c r="AK37" s="44"/>
      <c r="AL37" s="44"/>
      <c r="AM37" s="44"/>
      <c r="AN37" s="44"/>
      <c r="AO37" s="44"/>
      <c r="AP37" s="44"/>
      <c r="AQ37" s="44"/>
      <c r="AR37" s="44"/>
      <c r="AS37" s="44"/>
      <c r="AT37" s="44"/>
      <c r="AU37" s="44"/>
      <c r="AV37" s="44"/>
    </row>
    <row r="38" spans="1:48" x14ac:dyDescent="0.2">
      <c r="A38" s="44">
        <v>36</v>
      </c>
      <c r="B38" s="44">
        <v>1</v>
      </c>
      <c r="C38" s="45" t="s">
        <v>920</v>
      </c>
      <c r="D38" s="44" t="s">
        <v>921</v>
      </c>
      <c r="E38" s="44" t="s">
        <v>61</v>
      </c>
      <c r="F38" s="46">
        <v>2010</v>
      </c>
      <c r="G38" s="44" t="s">
        <v>1147</v>
      </c>
      <c r="H38" s="44" t="s">
        <v>1281</v>
      </c>
      <c r="I38" s="39" t="s">
        <v>241</v>
      </c>
      <c r="J38" s="47">
        <v>68</v>
      </c>
      <c r="K38" s="40" t="s">
        <v>1266</v>
      </c>
      <c r="L38" s="40">
        <v>67.650000000000006</v>
      </c>
      <c r="M38" s="39">
        <f t="shared" si="0"/>
        <v>4600.2000000000007</v>
      </c>
      <c r="N38" s="39" t="s">
        <v>733</v>
      </c>
      <c r="O38" s="39"/>
      <c r="P38" s="45" t="s">
        <v>28</v>
      </c>
      <c r="Q38" s="44"/>
      <c r="R38" s="44">
        <v>1</v>
      </c>
      <c r="S38" s="44"/>
      <c r="T38" s="44" t="s">
        <v>78</v>
      </c>
      <c r="U38" s="44" t="s">
        <v>31</v>
      </c>
      <c r="V38" s="44" t="s">
        <v>1232</v>
      </c>
      <c r="W38" s="44" t="s">
        <v>176</v>
      </c>
      <c r="X38" s="44">
        <v>34</v>
      </c>
      <c r="Y38" s="44"/>
      <c r="Z38" s="44"/>
      <c r="AA38" s="44"/>
      <c r="AB38" s="44"/>
      <c r="AC38" s="44">
        <v>34</v>
      </c>
      <c r="AD38" s="44"/>
      <c r="AE38" s="44"/>
      <c r="AF38" s="44"/>
      <c r="AG38" s="44"/>
      <c r="AH38" s="44">
        <v>24.77</v>
      </c>
      <c r="AI38" s="44">
        <v>13.99</v>
      </c>
      <c r="AJ38" s="44">
        <v>94.48</v>
      </c>
      <c r="AK38" s="44">
        <v>12.93</v>
      </c>
      <c r="AL38" s="44">
        <v>28.52</v>
      </c>
      <c r="AM38" s="44">
        <v>14.38</v>
      </c>
      <c r="AN38" s="44">
        <v>74.88</v>
      </c>
      <c r="AO38" s="44">
        <v>15.38</v>
      </c>
      <c r="AP38" s="44"/>
      <c r="AQ38" s="44"/>
      <c r="AR38" s="44"/>
      <c r="AS38" s="44"/>
      <c r="AT38" s="44"/>
      <c r="AU38" s="44"/>
      <c r="AV38" s="44"/>
    </row>
    <row r="39" spans="1:48" x14ac:dyDescent="0.2">
      <c r="A39" s="44">
        <v>37</v>
      </c>
      <c r="B39" s="44">
        <v>1</v>
      </c>
      <c r="C39" s="45" t="s">
        <v>1009</v>
      </c>
      <c r="D39" s="44" t="s">
        <v>1010</v>
      </c>
      <c r="E39" s="44" t="s">
        <v>128</v>
      </c>
      <c r="F39" s="46">
        <v>2012</v>
      </c>
      <c r="G39" s="44" t="s">
        <v>341</v>
      </c>
      <c r="H39" s="44" t="s">
        <v>1284</v>
      </c>
      <c r="I39" s="39" t="s">
        <v>504</v>
      </c>
      <c r="J39" s="47">
        <v>40</v>
      </c>
      <c r="K39" s="40" t="s">
        <v>120</v>
      </c>
      <c r="L39" s="44">
        <v>74.2</v>
      </c>
      <c r="M39" s="39">
        <f t="shared" si="0"/>
        <v>2968</v>
      </c>
      <c r="N39" s="39"/>
      <c r="O39" s="39" t="s">
        <v>506</v>
      </c>
      <c r="P39" s="45" t="s">
        <v>558</v>
      </c>
      <c r="Q39" s="44"/>
      <c r="R39" s="44">
        <v>1</v>
      </c>
      <c r="S39" s="44"/>
      <c r="T39" s="44" t="s">
        <v>78</v>
      </c>
      <c r="U39" s="44" t="s">
        <v>31</v>
      </c>
      <c r="V39" s="44" t="s">
        <v>1229</v>
      </c>
      <c r="W39" s="44" t="s">
        <v>1175</v>
      </c>
      <c r="X39" s="44">
        <v>20</v>
      </c>
      <c r="Y39" s="44">
        <v>17.53</v>
      </c>
      <c r="Z39" s="44">
        <v>1.82</v>
      </c>
      <c r="AA39" s="44">
        <v>17.78</v>
      </c>
      <c r="AB39" s="44">
        <v>1.76</v>
      </c>
      <c r="AC39" s="44">
        <v>20</v>
      </c>
      <c r="AD39" s="44">
        <v>17.46</v>
      </c>
      <c r="AE39" s="44">
        <v>1.93</v>
      </c>
      <c r="AF39" s="44">
        <v>18.25</v>
      </c>
      <c r="AG39" s="44">
        <v>1.65</v>
      </c>
      <c r="AH39" s="44"/>
      <c r="AI39" s="44"/>
      <c r="AJ39" s="44"/>
      <c r="AK39" s="44"/>
      <c r="AL39" s="44"/>
      <c r="AM39" s="44"/>
      <c r="AN39" s="44"/>
      <c r="AO39" s="44"/>
      <c r="AP39" s="44"/>
      <c r="AQ39" s="44"/>
      <c r="AR39" s="44"/>
      <c r="AS39" s="44"/>
      <c r="AT39" s="44"/>
      <c r="AU39" s="44"/>
      <c r="AV39" s="44"/>
    </row>
    <row r="40" spans="1:48" x14ac:dyDescent="0.2">
      <c r="A40" s="44">
        <v>38</v>
      </c>
      <c r="B40" s="44">
        <v>1</v>
      </c>
      <c r="C40" s="45" t="s">
        <v>906</v>
      </c>
      <c r="D40" s="44" t="s">
        <v>907</v>
      </c>
      <c r="E40" s="44" t="s">
        <v>282</v>
      </c>
      <c r="F40" s="46">
        <v>2014</v>
      </c>
      <c r="G40" s="44" t="s">
        <v>225</v>
      </c>
      <c r="H40" s="44" t="s">
        <v>1279</v>
      </c>
      <c r="I40" s="39" t="s">
        <v>284</v>
      </c>
      <c r="J40" s="47">
        <v>98</v>
      </c>
      <c r="K40" s="40" t="s">
        <v>285</v>
      </c>
      <c r="L40" s="40">
        <v>70</v>
      </c>
      <c r="M40" s="39">
        <f t="shared" si="0"/>
        <v>6860</v>
      </c>
      <c r="N40" s="39"/>
      <c r="O40" s="39"/>
      <c r="P40" s="45" t="s">
        <v>28</v>
      </c>
      <c r="Q40" s="44"/>
      <c r="R40" s="44">
        <v>1</v>
      </c>
      <c r="S40" s="44"/>
      <c r="T40" s="44" t="s">
        <v>78</v>
      </c>
      <c r="U40" s="44" t="s">
        <v>31</v>
      </c>
      <c r="V40" s="44" t="s">
        <v>1232</v>
      </c>
      <c r="W40" s="44" t="s">
        <v>1175</v>
      </c>
      <c r="X40" s="44">
        <v>49</v>
      </c>
      <c r="Y40" s="44">
        <v>16.3</v>
      </c>
      <c r="Z40" s="44">
        <v>3.9</v>
      </c>
      <c r="AA40" s="44">
        <v>29.8</v>
      </c>
      <c r="AB40" s="44">
        <v>4.2</v>
      </c>
      <c r="AC40" s="44">
        <v>49</v>
      </c>
      <c r="AD40" s="44">
        <v>16.100000000000001</v>
      </c>
      <c r="AE40" s="44">
        <v>4.0999999999999996</v>
      </c>
      <c r="AF40" s="44">
        <v>25.1</v>
      </c>
      <c r="AG40" s="44">
        <v>3.6</v>
      </c>
      <c r="AH40" s="44"/>
      <c r="AI40" s="44"/>
      <c r="AJ40" s="44"/>
      <c r="AK40" s="44"/>
      <c r="AL40" s="44"/>
      <c r="AM40" s="44"/>
      <c r="AN40" s="44"/>
      <c r="AO40" s="44"/>
      <c r="AP40" s="44"/>
      <c r="AQ40" s="44"/>
      <c r="AR40" s="44"/>
      <c r="AS40" s="44"/>
      <c r="AT40" s="44"/>
      <c r="AU40" s="44"/>
      <c r="AV40" s="44"/>
    </row>
    <row r="41" spans="1:48" x14ac:dyDescent="0.2">
      <c r="A41" s="44">
        <v>39</v>
      </c>
      <c r="B41" s="44">
        <v>1</v>
      </c>
      <c r="C41" s="45" t="s">
        <v>888</v>
      </c>
      <c r="D41" s="44" t="s">
        <v>889</v>
      </c>
      <c r="E41" s="44" t="s">
        <v>185</v>
      </c>
      <c r="F41" s="46">
        <v>2012</v>
      </c>
      <c r="G41" s="44" t="s">
        <v>430</v>
      </c>
      <c r="H41" s="44" t="s">
        <v>1278</v>
      </c>
      <c r="I41" s="39" t="s">
        <v>187</v>
      </c>
      <c r="J41" s="47">
        <v>95</v>
      </c>
      <c r="K41" s="40" t="s">
        <v>188</v>
      </c>
      <c r="L41" s="40">
        <v>71</v>
      </c>
      <c r="M41" s="39">
        <f t="shared" si="0"/>
        <v>6745</v>
      </c>
      <c r="N41" s="39"/>
      <c r="O41" s="39"/>
      <c r="P41" s="45" t="s">
        <v>28</v>
      </c>
      <c r="Q41" s="44"/>
      <c r="R41" s="44">
        <v>1</v>
      </c>
      <c r="S41" s="44"/>
      <c r="T41" s="44" t="s">
        <v>78</v>
      </c>
      <c r="U41" s="44" t="s">
        <v>31</v>
      </c>
      <c r="V41" s="44" t="s">
        <v>1232</v>
      </c>
      <c r="W41" s="44" t="s">
        <v>1169</v>
      </c>
      <c r="X41" s="44">
        <v>45</v>
      </c>
      <c r="Y41" s="44">
        <v>16.5</v>
      </c>
      <c r="Z41" s="44">
        <v>4.2</v>
      </c>
      <c r="AA41" s="44">
        <v>29.7</v>
      </c>
      <c r="AB41" s="44">
        <v>3.1</v>
      </c>
      <c r="AC41" s="44">
        <v>50</v>
      </c>
      <c r="AD41" s="44">
        <v>15.9</v>
      </c>
      <c r="AE41" s="44">
        <v>4.5999999999999996</v>
      </c>
      <c r="AF41" s="44">
        <v>24.3</v>
      </c>
      <c r="AG41" s="44">
        <v>2.8</v>
      </c>
      <c r="AH41" s="44"/>
      <c r="AI41" s="44"/>
      <c r="AJ41" s="44"/>
      <c r="AK41" s="44"/>
      <c r="AL41" s="44"/>
      <c r="AM41" s="44"/>
      <c r="AN41" s="44"/>
      <c r="AO41" s="44"/>
      <c r="AP41" s="44"/>
      <c r="AQ41" s="44"/>
      <c r="AR41" s="44"/>
      <c r="AS41" s="44"/>
      <c r="AT41" s="44"/>
      <c r="AU41" s="44"/>
      <c r="AV41" s="44"/>
    </row>
    <row r="42" spans="1:48" x14ac:dyDescent="0.2">
      <c r="A42" s="44">
        <v>40</v>
      </c>
      <c r="B42" s="44">
        <v>1</v>
      </c>
      <c r="C42" s="45" t="s">
        <v>935</v>
      </c>
      <c r="D42" s="44" t="s">
        <v>931</v>
      </c>
      <c r="E42" s="44" t="s">
        <v>553</v>
      </c>
      <c r="F42" s="46">
        <v>2014</v>
      </c>
      <c r="G42" s="44" t="s">
        <v>510</v>
      </c>
      <c r="H42" s="44" t="s">
        <v>1279</v>
      </c>
      <c r="I42" s="39" t="s">
        <v>555</v>
      </c>
      <c r="J42" s="47">
        <v>82</v>
      </c>
      <c r="K42" s="40" t="s">
        <v>556</v>
      </c>
      <c r="L42" s="40">
        <v>68</v>
      </c>
      <c r="M42" s="39">
        <f t="shared" si="0"/>
        <v>5576</v>
      </c>
      <c r="N42" s="39"/>
      <c r="O42" s="39" t="s">
        <v>557</v>
      </c>
      <c r="P42" s="45" t="s">
        <v>558</v>
      </c>
      <c r="Q42" s="44"/>
      <c r="R42" s="44">
        <v>1</v>
      </c>
      <c r="S42" s="44"/>
      <c r="T42" s="44" t="s">
        <v>78</v>
      </c>
      <c r="U42" s="44" t="s">
        <v>31</v>
      </c>
      <c r="V42" s="44" t="s">
        <v>1237</v>
      </c>
      <c r="W42" s="44" t="s">
        <v>1197</v>
      </c>
      <c r="X42" s="44">
        <v>41</v>
      </c>
      <c r="Y42" s="44">
        <v>14.32</v>
      </c>
      <c r="Z42" s="44">
        <v>5.21</v>
      </c>
      <c r="AA42" s="44">
        <v>27.98</v>
      </c>
      <c r="AB42" s="44">
        <v>3.54</v>
      </c>
      <c r="AC42" s="44">
        <v>41</v>
      </c>
      <c r="AD42" s="44">
        <v>15.21</v>
      </c>
      <c r="AE42" s="44">
        <v>5.36</v>
      </c>
      <c r="AF42" s="44">
        <v>25.35</v>
      </c>
      <c r="AG42" s="44">
        <v>3.21</v>
      </c>
      <c r="AH42" s="44"/>
      <c r="AI42" s="44"/>
      <c r="AJ42" s="44"/>
      <c r="AK42" s="44"/>
      <c r="AL42" s="44"/>
      <c r="AM42" s="44"/>
      <c r="AN42" s="44"/>
      <c r="AO42" s="44"/>
      <c r="AP42" s="44"/>
      <c r="AQ42" s="44"/>
      <c r="AR42" s="44"/>
      <c r="AS42" s="44"/>
      <c r="AT42" s="44"/>
      <c r="AU42" s="44"/>
      <c r="AV42" s="44"/>
    </row>
    <row r="43" spans="1:48" x14ac:dyDescent="0.2">
      <c r="A43" s="44">
        <v>41</v>
      </c>
      <c r="B43" s="44">
        <v>1</v>
      </c>
      <c r="C43" s="45" t="s">
        <v>1037</v>
      </c>
      <c r="D43" s="44" t="s">
        <v>1006</v>
      </c>
      <c r="E43" s="50" t="s">
        <v>645</v>
      </c>
      <c r="F43" s="46">
        <v>2013</v>
      </c>
      <c r="G43" s="44" t="s">
        <v>646</v>
      </c>
      <c r="H43" s="44" t="s">
        <v>1286</v>
      </c>
      <c r="I43" s="39" t="s">
        <v>342</v>
      </c>
      <c r="J43" s="47">
        <v>58</v>
      </c>
      <c r="K43" s="40"/>
      <c r="L43" s="40">
        <v>82.7</v>
      </c>
      <c r="M43" s="39">
        <f t="shared" si="0"/>
        <v>4796.6000000000004</v>
      </c>
      <c r="N43" s="39"/>
      <c r="O43" s="39"/>
      <c r="P43" s="45" t="s">
        <v>558</v>
      </c>
      <c r="Q43" s="44"/>
      <c r="R43" s="44">
        <v>1</v>
      </c>
      <c r="S43" s="44"/>
      <c r="T43" s="44" t="s">
        <v>78</v>
      </c>
      <c r="U43" s="44" t="s">
        <v>31</v>
      </c>
      <c r="V43" s="44" t="s">
        <v>1239</v>
      </c>
      <c r="W43" s="44" t="s">
        <v>1204</v>
      </c>
      <c r="X43" s="44">
        <v>29</v>
      </c>
      <c r="Y43" s="44">
        <v>16.37</v>
      </c>
      <c r="Z43" s="44">
        <v>5.5</v>
      </c>
      <c r="AA43" s="44">
        <v>20.170000000000002</v>
      </c>
      <c r="AB43" s="44">
        <v>5.44</v>
      </c>
      <c r="AC43" s="44">
        <v>29</v>
      </c>
      <c r="AD43" s="44">
        <v>14.89</v>
      </c>
      <c r="AE43" s="44">
        <v>4.8</v>
      </c>
      <c r="AF43" s="44">
        <v>14.96</v>
      </c>
      <c r="AG43" s="44">
        <v>5.3</v>
      </c>
      <c r="AH43" s="44"/>
      <c r="AI43" s="44"/>
      <c r="AJ43" s="44"/>
      <c r="AK43" s="44"/>
      <c r="AL43" s="44"/>
      <c r="AM43" s="44"/>
      <c r="AN43" s="44"/>
      <c r="AO43" s="44"/>
      <c r="AP43" s="44"/>
      <c r="AQ43" s="44"/>
      <c r="AR43" s="44"/>
      <c r="AS43" s="44"/>
      <c r="AT43" s="44"/>
      <c r="AU43" s="44"/>
      <c r="AV43" s="44"/>
    </row>
    <row r="44" spans="1:48" x14ac:dyDescent="0.2">
      <c r="A44" s="44">
        <v>42</v>
      </c>
      <c r="B44" s="44">
        <v>1</v>
      </c>
      <c r="C44" s="45" t="s">
        <v>1025</v>
      </c>
      <c r="D44" s="44" t="s">
        <v>1026</v>
      </c>
      <c r="E44" s="44" t="s">
        <v>797</v>
      </c>
      <c r="F44" s="46">
        <v>2011</v>
      </c>
      <c r="G44" s="44" t="s">
        <v>541</v>
      </c>
      <c r="H44" s="44" t="s">
        <v>1283</v>
      </c>
      <c r="I44" s="39" t="s">
        <v>674</v>
      </c>
      <c r="J44" s="47">
        <v>48</v>
      </c>
      <c r="K44" s="40"/>
      <c r="L44" s="40"/>
      <c r="M44" s="39"/>
      <c r="N44" s="39" t="s">
        <v>1264</v>
      </c>
      <c r="O44" s="39"/>
      <c r="P44" s="45" t="s">
        <v>558</v>
      </c>
      <c r="Q44" s="44"/>
      <c r="R44" s="44">
        <v>1</v>
      </c>
      <c r="S44" s="44"/>
      <c r="T44" s="44" t="s">
        <v>78</v>
      </c>
      <c r="U44" s="44" t="s">
        <v>31</v>
      </c>
      <c r="V44" s="44" t="s">
        <v>1239</v>
      </c>
      <c r="W44" s="44" t="s">
        <v>1222</v>
      </c>
      <c r="X44" s="44">
        <v>20</v>
      </c>
      <c r="Y44" s="44">
        <v>9.9</v>
      </c>
      <c r="Z44" s="44">
        <v>4.78</v>
      </c>
      <c r="AA44" s="44">
        <v>13.55</v>
      </c>
      <c r="AB44" s="44">
        <v>6.79</v>
      </c>
      <c r="AC44" s="44">
        <v>28</v>
      </c>
      <c r="AD44" s="44">
        <v>10.64</v>
      </c>
      <c r="AE44" s="44">
        <v>3.87</v>
      </c>
      <c r="AF44" s="44">
        <v>11.71</v>
      </c>
      <c r="AG44" s="44">
        <v>5.0199999999999996</v>
      </c>
      <c r="AH44" s="44"/>
      <c r="AI44" s="44"/>
      <c r="AJ44" s="44"/>
      <c r="AK44" s="44"/>
      <c r="AL44" s="44"/>
      <c r="AM44" s="44"/>
      <c r="AN44" s="44"/>
      <c r="AO44" s="44"/>
      <c r="AP44" s="44"/>
      <c r="AQ44" s="44"/>
      <c r="AR44" s="44"/>
      <c r="AS44" s="44"/>
      <c r="AT44" s="44"/>
      <c r="AU44" s="44"/>
      <c r="AV44" s="44"/>
    </row>
    <row r="45" spans="1:48" x14ac:dyDescent="0.2">
      <c r="A45" s="44">
        <v>43</v>
      </c>
      <c r="B45" s="44">
        <v>1</v>
      </c>
      <c r="C45" s="59" t="s">
        <v>1159</v>
      </c>
      <c r="D45" s="44" t="s">
        <v>1081</v>
      </c>
      <c r="E45" s="44" t="s">
        <v>61</v>
      </c>
      <c r="F45" s="46">
        <v>2010</v>
      </c>
      <c r="G45" s="44" t="s">
        <v>335</v>
      </c>
      <c r="H45" s="44" t="s">
        <v>1277</v>
      </c>
      <c r="I45" s="39" t="s">
        <v>63</v>
      </c>
      <c r="J45" s="47">
        <v>43</v>
      </c>
      <c r="K45" s="40" t="s">
        <v>62</v>
      </c>
      <c r="L45" s="40"/>
      <c r="M45" s="39"/>
      <c r="N45" s="39" t="s">
        <v>724</v>
      </c>
      <c r="O45" s="39" t="s">
        <v>64</v>
      </c>
      <c r="P45" s="45" t="s">
        <v>28</v>
      </c>
      <c r="Q45" s="44"/>
      <c r="R45" s="44">
        <v>1</v>
      </c>
      <c r="S45" s="44"/>
      <c r="T45" s="44" t="s">
        <v>78</v>
      </c>
      <c r="U45" s="44" t="s">
        <v>31</v>
      </c>
      <c r="V45" s="44" t="s">
        <v>1229</v>
      </c>
      <c r="W45" s="44" t="s">
        <v>1226</v>
      </c>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row>
    <row r="46" spans="1:48" x14ac:dyDescent="0.2">
      <c r="A46" s="44">
        <v>44</v>
      </c>
      <c r="B46" s="44">
        <v>1</v>
      </c>
      <c r="C46" s="45" t="s">
        <v>1040</v>
      </c>
      <c r="D46" s="44" t="s">
        <v>1041</v>
      </c>
      <c r="E46" s="44" t="s">
        <v>1242</v>
      </c>
      <c r="F46" s="46">
        <v>2012</v>
      </c>
      <c r="G46" s="44" t="s">
        <v>1245</v>
      </c>
      <c r="H46" s="44" t="s">
        <v>1278</v>
      </c>
      <c r="I46" s="39" t="s">
        <v>635</v>
      </c>
      <c r="J46" s="47">
        <v>90</v>
      </c>
      <c r="K46" s="40" t="s">
        <v>636</v>
      </c>
      <c r="L46" s="40">
        <v>71</v>
      </c>
      <c r="M46" s="39">
        <f>J46*L46</f>
        <v>6390</v>
      </c>
      <c r="N46" s="39"/>
      <c r="O46" s="39"/>
      <c r="P46" s="45" t="s">
        <v>637</v>
      </c>
      <c r="Q46" s="44"/>
      <c r="R46" s="44">
        <v>1</v>
      </c>
      <c r="S46" s="44"/>
      <c r="T46" s="44" t="s">
        <v>78</v>
      </c>
      <c r="U46" s="44" t="s">
        <v>31</v>
      </c>
      <c r="V46" s="44" t="s">
        <v>1229</v>
      </c>
      <c r="W46" s="44" t="s">
        <v>1202</v>
      </c>
      <c r="X46" s="44">
        <v>40</v>
      </c>
      <c r="Y46" s="44">
        <v>5.9</v>
      </c>
      <c r="Z46" s="44">
        <v>3.3</v>
      </c>
      <c r="AA46" s="44">
        <v>11.2</v>
      </c>
      <c r="AB46" s="44">
        <v>4.0999999999999996</v>
      </c>
      <c r="AC46" s="44">
        <v>40</v>
      </c>
      <c r="AD46" s="44">
        <v>5.9</v>
      </c>
      <c r="AE46" s="44">
        <v>3.1</v>
      </c>
      <c r="AF46" s="48">
        <v>7.3</v>
      </c>
      <c r="AG46" s="44">
        <v>3.5</v>
      </c>
      <c r="AH46" s="44"/>
      <c r="AI46" s="44"/>
      <c r="AJ46" s="44"/>
      <c r="AK46" s="44"/>
      <c r="AL46" s="44"/>
      <c r="AM46" s="44"/>
      <c r="AN46" s="44"/>
      <c r="AO46" s="44"/>
      <c r="AP46" s="44"/>
      <c r="AQ46" s="44"/>
      <c r="AR46" s="44"/>
      <c r="AS46" s="44"/>
      <c r="AT46" s="44"/>
      <c r="AU46" s="44"/>
      <c r="AV46" s="44"/>
    </row>
    <row r="47" spans="1:48" x14ac:dyDescent="0.2">
      <c r="A47" s="44">
        <v>45</v>
      </c>
      <c r="B47" s="44">
        <v>1</v>
      </c>
      <c r="C47" s="49" t="s">
        <v>946</v>
      </c>
      <c r="D47" s="44" t="s">
        <v>947</v>
      </c>
      <c r="E47" s="44" t="s">
        <v>695</v>
      </c>
      <c r="F47" s="46">
        <v>2014</v>
      </c>
      <c r="G47" s="44" t="s">
        <v>335</v>
      </c>
      <c r="H47" s="44" t="s">
        <v>1277</v>
      </c>
      <c r="I47" s="39" t="s">
        <v>697</v>
      </c>
      <c r="J47" s="47">
        <v>90</v>
      </c>
      <c r="K47" s="40" t="s">
        <v>698</v>
      </c>
      <c r="L47" s="40">
        <v>74.36</v>
      </c>
      <c r="M47" s="39">
        <f>J47*L47</f>
        <v>6692.4</v>
      </c>
      <c r="N47" s="39"/>
      <c r="O47" s="39"/>
      <c r="P47" s="45" t="s">
        <v>706</v>
      </c>
      <c r="Q47" s="44">
        <v>1</v>
      </c>
      <c r="R47" s="44"/>
      <c r="S47" s="44">
        <v>1</v>
      </c>
      <c r="T47" s="44" t="s">
        <v>78</v>
      </c>
      <c r="U47" s="44" t="s">
        <v>31</v>
      </c>
      <c r="V47" s="44" t="s">
        <v>1232</v>
      </c>
      <c r="W47" s="44" t="s">
        <v>1208</v>
      </c>
      <c r="X47" s="44">
        <v>45</v>
      </c>
      <c r="Y47" s="44"/>
      <c r="Z47" s="44"/>
      <c r="AA47" s="44"/>
      <c r="AB47" s="44"/>
      <c r="AC47" s="44">
        <v>45</v>
      </c>
      <c r="AD47" s="44"/>
      <c r="AE47" s="44"/>
      <c r="AF47" s="44"/>
      <c r="AG47" s="44"/>
      <c r="AH47" s="44">
        <v>67.2</v>
      </c>
      <c r="AI47" s="44">
        <v>3.35</v>
      </c>
      <c r="AJ47" s="44">
        <v>72.2</v>
      </c>
      <c r="AK47" s="44">
        <v>4.08</v>
      </c>
      <c r="AL47" s="44">
        <v>66.900000000000006</v>
      </c>
      <c r="AM47" s="44">
        <v>2.92</v>
      </c>
      <c r="AN47" s="44">
        <v>67.349999999999994</v>
      </c>
      <c r="AO47" s="44">
        <v>4.0199999999999996</v>
      </c>
      <c r="AP47" s="44"/>
      <c r="AQ47" s="44"/>
      <c r="AR47" s="44"/>
      <c r="AS47" s="44"/>
      <c r="AT47" s="44"/>
      <c r="AU47" s="44"/>
      <c r="AV47" s="44"/>
    </row>
    <row r="48" spans="1:48" x14ac:dyDescent="0.2">
      <c r="A48" s="44">
        <v>46</v>
      </c>
      <c r="B48" s="44">
        <v>1</v>
      </c>
      <c r="C48" s="45" t="s">
        <v>988</v>
      </c>
      <c r="D48" s="44" t="s">
        <v>989</v>
      </c>
      <c r="E48" s="44" t="s">
        <v>584</v>
      </c>
      <c r="F48" s="46">
        <v>2011</v>
      </c>
      <c r="G48" s="44" t="s">
        <v>585</v>
      </c>
      <c r="H48" s="44" t="s">
        <v>1276</v>
      </c>
      <c r="I48" s="39" t="s">
        <v>586</v>
      </c>
      <c r="J48" s="47">
        <v>72</v>
      </c>
      <c r="K48" s="40" t="s">
        <v>587</v>
      </c>
      <c r="L48" s="44">
        <v>75.2</v>
      </c>
      <c r="M48" s="39">
        <f>J48*L48</f>
        <v>5414.4000000000005</v>
      </c>
      <c r="N48" s="39"/>
      <c r="O48" s="39" t="s">
        <v>588</v>
      </c>
      <c r="P48" s="45" t="s">
        <v>589</v>
      </c>
      <c r="Q48" s="44">
        <v>1</v>
      </c>
      <c r="R48" s="44"/>
      <c r="S48" s="44"/>
      <c r="T48" s="44" t="s">
        <v>78</v>
      </c>
      <c r="U48" s="44" t="s">
        <v>31</v>
      </c>
      <c r="V48" s="44" t="s">
        <v>1229</v>
      </c>
      <c r="W48" s="44" t="s">
        <v>1158</v>
      </c>
      <c r="X48" s="44">
        <v>36</v>
      </c>
      <c r="Y48" s="44"/>
      <c r="Z48" s="44"/>
      <c r="AA48" s="44"/>
      <c r="AB48" s="44"/>
      <c r="AC48" s="44">
        <v>36</v>
      </c>
      <c r="AD48" s="44"/>
      <c r="AE48" s="44"/>
      <c r="AF48" s="44"/>
      <c r="AG48" s="44"/>
      <c r="AH48" s="44">
        <v>24.6</v>
      </c>
      <c r="AI48" s="44">
        <v>13.76</v>
      </c>
      <c r="AJ48" s="44">
        <v>95.14</v>
      </c>
      <c r="AK48" s="44">
        <v>11.73</v>
      </c>
      <c r="AL48" s="44">
        <v>28.5</v>
      </c>
      <c r="AM48" s="44">
        <v>12.98</v>
      </c>
      <c r="AN48" s="44">
        <v>73.75</v>
      </c>
      <c r="AO48" s="44">
        <v>15.5</v>
      </c>
      <c r="AP48" s="44"/>
      <c r="AQ48" s="44"/>
      <c r="AR48" s="44"/>
      <c r="AS48" s="44"/>
      <c r="AT48" s="44"/>
      <c r="AU48" s="44"/>
      <c r="AV48" s="44"/>
    </row>
    <row r="49" spans="1:48" x14ac:dyDescent="0.2">
      <c r="A49" s="44">
        <v>47</v>
      </c>
      <c r="B49" s="44">
        <v>1</v>
      </c>
      <c r="C49" s="45" t="s">
        <v>910</v>
      </c>
      <c r="D49" s="44" t="s">
        <v>911</v>
      </c>
      <c r="E49" s="44" t="s">
        <v>298</v>
      </c>
      <c r="F49" s="46">
        <v>2013</v>
      </c>
      <c r="G49" s="44" t="s">
        <v>225</v>
      </c>
      <c r="H49" s="44" t="s">
        <v>1279</v>
      </c>
      <c r="I49" s="39" t="s">
        <v>300</v>
      </c>
      <c r="J49" s="47">
        <v>78</v>
      </c>
      <c r="K49" s="40" t="s">
        <v>301</v>
      </c>
      <c r="L49" s="40">
        <v>77.5</v>
      </c>
      <c r="M49" s="39">
        <f>J49*L49</f>
        <v>6045</v>
      </c>
      <c r="N49" s="39"/>
      <c r="O49" s="39"/>
      <c r="P49" s="45" t="s">
        <v>141</v>
      </c>
      <c r="Q49" s="44">
        <v>1</v>
      </c>
      <c r="R49" s="44"/>
      <c r="S49" s="44"/>
      <c r="T49" s="44" t="s">
        <v>78</v>
      </c>
      <c r="U49" s="44" t="s">
        <v>31</v>
      </c>
      <c r="V49" s="44" t="s">
        <v>1235</v>
      </c>
      <c r="W49" s="44" t="s">
        <v>1177</v>
      </c>
      <c r="X49" s="44">
        <v>39</v>
      </c>
      <c r="Y49" s="44"/>
      <c r="Z49" s="44"/>
      <c r="AA49" s="44"/>
      <c r="AB49" s="44"/>
      <c r="AC49" s="44">
        <v>39</v>
      </c>
      <c r="AD49" s="44"/>
      <c r="AE49" s="44"/>
      <c r="AF49" s="44"/>
      <c r="AG49" s="44"/>
      <c r="AH49" s="44">
        <v>42.96</v>
      </c>
      <c r="AI49" s="44">
        <v>8.2200000000000006</v>
      </c>
      <c r="AJ49" s="44">
        <v>46.57</v>
      </c>
      <c r="AK49" s="44">
        <v>9.56</v>
      </c>
      <c r="AL49" s="44">
        <v>43.51</v>
      </c>
      <c r="AM49" s="44">
        <v>8.9499999999999993</v>
      </c>
      <c r="AN49" s="44">
        <v>40.659999999999997</v>
      </c>
      <c r="AO49" s="44">
        <v>9.3800000000000008</v>
      </c>
      <c r="AP49" s="44"/>
      <c r="AQ49" s="44"/>
      <c r="AR49" s="44"/>
      <c r="AS49" s="44"/>
      <c r="AT49" s="44"/>
      <c r="AU49" s="44"/>
      <c r="AV49" s="44"/>
    </row>
    <row r="50" spans="1:48" x14ac:dyDescent="0.2">
      <c r="A50" s="44">
        <v>48</v>
      </c>
      <c r="B50" s="44">
        <v>1</v>
      </c>
      <c r="C50" s="45" t="s">
        <v>884</v>
      </c>
      <c r="D50" s="44" t="s">
        <v>885</v>
      </c>
      <c r="E50" s="44" t="s">
        <v>684</v>
      </c>
      <c r="F50" s="46">
        <v>2015</v>
      </c>
      <c r="G50" s="44" t="s">
        <v>430</v>
      </c>
      <c r="H50" s="44" t="s">
        <v>1278</v>
      </c>
      <c r="I50" s="39" t="s">
        <v>686</v>
      </c>
      <c r="J50" s="47">
        <v>212</v>
      </c>
      <c r="K50" s="40" t="s">
        <v>687</v>
      </c>
      <c r="L50" s="40">
        <v>73.09</v>
      </c>
      <c r="M50" s="39">
        <f>J50*L50</f>
        <v>15495.08</v>
      </c>
      <c r="N50" s="39"/>
      <c r="O50" s="39"/>
      <c r="P50" s="45" t="s">
        <v>141</v>
      </c>
      <c r="Q50" s="44">
        <v>1</v>
      </c>
      <c r="R50" s="44"/>
      <c r="S50" s="44"/>
      <c r="T50" s="44" t="s">
        <v>78</v>
      </c>
      <c r="U50" s="44" t="s">
        <v>31</v>
      </c>
      <c r="V50" s="44" t="s">
        <v>1232</v>
      </c>
      <c r="W50" s="44" t="s">
        <v>1207</v>
      </c>
      <c r="X50" s="44">
        <v>106</v>
      </c>
      <c r="Y50" s="44"/>
      <c r="Z50" s="44"/>
      <c r="AA50" s="44"/>
      <c r="AB50" s="44"/>
      <c r="AC50" s="44">
        <v>106</v>
      </c>
      <c r="AD50" s="44"/>
      <c r="AE50" s="44"/>
      <c r="AF50" s="44"/>
      <c r="AG50" s="44"/>
      <c r="AH50" s="44">
        <v>27.92</v>
      </c>
      <c r="AI50" s="44">
        <v>14.41</v>
      </c>
      <c r="AJ50" s="44">
        <v>90.5</v>
      </c>
      <c r="AK50" s="44">
        <v>9.34</v>
      </c>
      <c r="AL50" s="44">
        <v>25.04</v>
      </c>
      <c r="AM50" s="44">
        <v>12.37</v>
      </c>
      <c r="AN50" s="44">
        <v>73.13</v>
      </c>
      <c r="AO50" s="44">
        <v>11.98</v>
      </c>
      <c r="AP50" s="44"/>
      <c r="AQ50" s="44"/>
      <c r="AR50" s="44"/>
      <c r="AS50" s="44"/>
      <c r="AT50" s="44"/>
      <c r="AU50" s="44"/>
      <c r="AV50" s="44"/>
    </row>
    <row r="51" spans="1:48" ht="14.25" customHeight="1" x14ac:dyDescent="0.2">
      <c r="A51" s="44">
        <v>49</v>
      </c>
      <c r="B51" s="44">
        <v>1</v>
      </c>
      <c r="C51" s="59" t="s">
        <v>1260</v>
      </c>
      <c r="D51" s="44" t="s">
        <v>881</v>
      </c>
      <c r="E51" s="50" t="s">
        <v>784</v>
      </c>
      <c r="F51" s="46">
        <v>2011</v>
      </c>
      <c r="G51" s="44" t="s">
        <v>430</v>
      </c>
      <c r="H51" s="44" t="s">
        <v>1278</v>
      </c>
      <c r="I51" s="39" t="s">
        <v>774</v>
      </c>
      <c r="J51" s="47">
        <v>200</v>
      </c>
      <c r="K51" s="40" t="s">
        <v>766</v>
      </c>
      <c r="L51" s="40"/>
      <c r="M51" s="39"/>
      <c r="N51" s="39"/>
      <c r="O51" s="39"/>
      <c r="P51" s="45" t="s">
        <v>141</v>
      </c>
      <c r="Q51" s="44">
        <v>1</v>
      </c>
      <c r="R51" s="44"/>
      <c r="S51" s="44"/>
      <c r="T51" s="44" t="s">
        <v>78</v>
      </c>
      <c r="U51" s="44" t="s">
        <v>31</v>
      </c>
      <c r="V51" s="44" t="s">
        <v>1229</v>
      </c>
      <c r="W51" s="44" t="s">
        <v>1220</v>
      </c>
      <c r="X51" s="44">
        <v>100</v>
      </c>
      <c r="Y51" s="44"/>
      <c r="Z51" s="44"/>
      <c r="AA51" s="44"/>
      <c r="AB51" s="44"/>
      <c r="AC51" s="44">
        <v>100</v>
      </c>
      <c r="AD51" s="44"/>
      <c r="AE51" s="44"/>
      <c r="AF51" s="44"/>
      <c r="AG51" s="44"/>
      <c r="AH51" s="44"/>
      <c r="AI51" s="44"/>
      <c r="AJ51" s="44"/>
      <c r="AK51" s="44"/>
      <c r="AL51" s="44"/>
      <c r="AM51" s="44"/>
      <c r="AN51" s="44"/>
      <c r="AO51" s="44"/>
      <c r="AP51" s="44"/>
      <c r="AQ51" s="44"/>
      <c r="AR51" s="44"/>
      <c r="AS51" s="44"/>
      <c r="AT51" s="44"/>
      <c r="AU51" s="44"/>
      <c r="AV51" s="44"/>
    </row>
    <row r="52" spans="1:48" ht="14.25" customHeight="1" x14ac:dyDescent="0.2">
      <c r="A52" s="48">
        <v>50</v>
      </c>
      <c r="B52" s="48">
        <v>1</v>
      </c>
      <c r="C52" s="59" t="s">
        <v>871</v>
      </c>
      <c r="D52" s="48" t="s">
        <v>872</v>
      </c>
      <c r="E52" s="44" t="s">
        <v>210</v>
      </c>
      <c r="F52" s="53">
        <v>2014</v>
      </c>
      <c r="G52" s="48" t="s">
        <v>430</v>
      </c>
      <c r="H52" s="48" t="s">
        <v>1278</v>
      </c>
      <c r="I52" s="54" t="s">
        <v>394</v>
      </c>
      <c r="J52" s="55">
        <v>71</v>
      </c>
      <c r="K52" s="40"/>
      <c r="L52" s="40">
        <v>74.5</v>
      </c>
      <c r="M52" s="54">
        <f>J52*L52</f>
        <v>5289.5</v>
      </c>
      <c r="N52" s="54"/>
      <c r="O52" s="54"/>
      <c r="P52" s="56" t="s">
        <v>395</v>
      </c>
      <c r="S52" s="48">
        <v>1</v>
      </c>
      <c r="T52" s="48" t="s">
        <v>78</v>
      </c>
      <c r="U52" s="48" t="s">
        <v>31</v>
      </c>
      <c r="V52" s="57" t="s">
        <v>1232</v>
      </c>
      <c r="W52" s="44" t="s">
        <v>1181</v>
      </c>
    </row>
    <row r="53" spans="1:48" ht="14.25" customHeight="1" x14ac:dyDescent="0.2">
      <c r="A53" s="48">
        <v>51</v>
      </c>
      <c r="B53" s="48">
        <v>1</v>
      </c>
      <c r="C53" s="45" t="s">
        <v>928</v>
      </c>
      <c r="D53" s="48" t="s">
        <v>929</v>
      </c>
      <c r="E53" s="44" t="s">
        <v>509</v>
      </c>
      <c r="F53" s="53">
        <v>2013</v>
      </c>
      <c r="G53" s="48" t="s">
        <v>510</v>
      </c>
      <c r="H53" s="48" t="s">
        <v>1279</v>
      </c>
      <c r="I53" s="54" t="s">
        <v>504</v>
      </c>
      <c r="J53" s="55">
        <v>40</v>
      </c>
      <c r="K53" s="40" t="s">
        <v>511</v>
      </c>
      <c r="L53" s="48">
        <v>74</v>
      </c>
      <c r="M53" s="54">
        <f>J53*L53</f>
        <v>2960</v>
      </c>
      <c r="N53" s="54"/>
      <c r="O53" s="54"/>
      <c r="P53" s="56" t="s">
        <v>512</v>
      </c>
      <c r="T53" s="48" t="s">
        <v>78</v>
      </c>
      <c r="U53" s="48" t="s">
        <v>31</v>
      </c>
      <c r="V53" s="57" t="s">
        <v>1229</v>
      </c>
      <c r="W53" s="44" t="s">
        <v>1175</v>
      </c>
      <c r="X53" s="48">
        <v>20</v>
      </c>
      <c r="Y53" s="48">
        <v>17.52</v>
      </c>
      <c r="Z53" s="48">
        <v>1.83</v>
      </c>
      <c r="AA53" s="48">
        <v>17.78</v>
      </c>
      <c r="AB53" s="48">
        <v>1.75</v>
      </c>
      <c r="AC53" s="48">
        <v>20</v>
      </c>
      <c r="AD53" s="48">
        <v>17.45</v>
      </c>
      <c r="AE53" s="48">
        <v>1.92</v>
      </c>
      <c r="AF53" s="48">
        <v>18.260000000000002</v>
      </c>
      <c r="AG53" s="48">
        <v>1.64</v>
      </c>
    </row>
    <row r="54" spans="1:48" ht="14.25" customHeight="1" x14ac:dyDescent="0.2">
      <c r="A54" s="48">
        <v>52</v>
      </c>
      <c r="B54" s="48">
        <v>1</v>
      </c>
      <c r="C54" s="59" t="s">
        <v>978</v>
      </c>
      <c r="D54" s="48" t="s">
        <v>979</v>
      </c>
      <c r="E54" s="44" t="s">
        <v>292</v>
      </c>
      <c r="F54" s="53">
        <v>2014</v>
      </c>
      <c r="G54" s="48" t="s">
        <v>445</v>
      </c>
      <c r="H54" s="48" t="s">
        <v>1283</v>
      </c>
      <c r="I54" s="54" t="s">
        <v>294</v>
      </c>
      <c r="J54" s="55">
        <v>55</v>
      </c>
      <c r="K54" s="40" t="s">
        <v>295</v>
      </c>
      <c r="L54" s="40">
        <v>71</v>
      </c>
      <c r="M54" s="54">
        <f>J54*L54</f>
        <v>3905</v>
      </c>
      <c r="N54" s="54"/>
      <c r="O54" s="54"/>
      <c r="P54" s="56" t="s">
        <v>296</v>
      </c>
      <c r="T54" s="48" t="s">
        <v>78</v>
      </c>
      <c r="U54" s="48" t="s">
        <v>31</v>
      </c>
      <c r="V54" s="57" t="s">
        <v>1234</v>
      </c>
      <c r="W54" s="44" t="s">
        <v>1176</v>
      </c>
    </row>
    <row r="55" spans="1:48" ht="14.25" customHeight="1" x14ac:dyDescent="0.2">
      <c r="A55" s="48">
        <v>53</v>
      </c>
      <c r="B55" s="48">
        <v>1</v>
      </c>
      <c r="C55" s="59" t="s">
        <v>877</v>
      </c>
      <c r="D55" s="48" t="s">
        <v>878</v>
      </c>
      <c r="E55" s="44" t="s">
        <v>232</v>
      </c>
      <c r="F55" s="53">
        <v>2014</v>
      </c>
      <c r="G55" s="48" t="s">
        <v>430</v>
      </c>
      <c r="H55" s="48" t="s">
        <v>1278</v>
      </c>
      <c r="I55" s="54" t="s">
        <v>234</v>
      </c>
      <c r="J55" s="55">
        <v>60</v>
      </c>
      <c r="K55" s="40" t="s">
        <v>235</v>
      </c>
      <c r="L55" s="40"/>
      <c r="M55" s="54"/>
      <c r="N55" s="54"/>
      <c r="O55" s="54"/>
      <c r="P55" s="56" t="s">
        <v>236</v>
      </c>
      <c r="T55" s="48" t="s">
        <v>78</v>
      </c>
      <c r="U55" s="48" t="s">
        <v>31</v>
      </c>
      <c r="V55" s="57" t="s">
        <v>1233</v>
      </c>
      <c r="W55" s="44" t="s">
        <v>1172</v>
      </c>
    </row>
    <row r="56" spans="1:48" ht="14.25" customHeight="1" x14ac:dyDescent="0.2">
      <c r="A56" s="48">
        <v>54</v>
      </c>
      <c r="B56" s="48">
        <v>1</v>
      </c>
      <c r="C56" s="59" t="s">
        <v>984</v>
      </c>
      <c r="D56" s="48" t="s">
        <v>985</v>
      </c>
      <c r="E56" s="44" t="s">
        <v>614</v>
      </c>
      <c r="F56" s="53">
        <v>2014</v>
      </c>
      <c r="G56" s="48" t="s">
        <v>445</v>
      </c>
      <c r="H56" s="48" t="s">
        <v>1283</v>
      </c>
      <c r="I56" s="54" t="s">
        <v>616</v>
      </c>
      <c r="J56" s="55">
        <v>42</v>
      </c>
      <c r="K56" s="40">
        <v>63</v>
      </c>
      <c r="L56" s="40">
        <v>63</v>
      </c>
      <c r="M56" s="54">
        <f>J56*L56</f>
        <v>2646</v>
      </c>
      <c r="N56" s="54"/>
      <c r="O56" s="54"/>
      <c r="P56" s="56" t="s">
        <v>617</v>
      </c>
      <c r="T56" s="48" t="s">
        <v>78</v>
      </c>
      <c r="U56" s="48" t="s">
        <v>31</v>
      </c>
      <c r="V56" s="57" t="s">
        <v>1229</v>
      </c>
      <c r="W56" s="44" t="s">
        <v>1162</v>
      </c>
    </row>
    <row r="57" spans="1:48" ht="14.25" customHeight="1" x14ac:dyDescent="0.2">
      <c r="A57" s="48">
        <v>55</v>
      </c>
      <c r="B57" s="48">
        <v>1</v>
      </c>
      <c r="C57" s="59" t="s">
        <v>855</v>
      </c>
      <c r="D57" s="48" t="s">
        <v>856</v>
      </c>
      <c r="E57" s="44" t="s">
        <v>1272</v>
      </c>
      <c r="F57" s="53">
        <v>2014</v>
      </c>
      <c r="G57" s="48" t="s">
        <v>744</v>
      </c>
      <c r="H57" s="48" t="s">
        <v>1275</v>
      </c>
      <c r="I57" s="54" t="s">
        <v>530</v>
      </c>
      <c r="J57" s="55">
        <v>60</v>
      </c>
      <c r="K57" s="40" t="s">
        <v>746</v>
      </c>
      <c r="L57" s="40"/>
      <c r="M57" s="54"/>
      <c r="N57" s="54"/>
      <c r="O57" s="54"/>
      <c r="P57" s="56"/>
      <c r="T57" s="48" t="s">
        <v>747</v>
      </c>
      <c r="U57" s="48" t="s">
        <v>748</v>
      </c>
      <c r="V57" s="57" t="s">
        <v>1229</v>
      </c>
      <c r="W57" s="44" t="s">
        <v>1211</v>
      </c>
    </row>
    <row r="58" spans="1:48" ht="14.25" customHeight="1" x14ac:dyDescent="0.2">
      <c r="A58" s="48">
        <v>56</v>
      </c>
      <c r="B58" s="48">
        <v>1</v>
      </c>
      <c r="C58" s="45" t="s">
        <v>1136</v>
      </c>
      <c r="D58" s="48" t="s">
        <v>953</v>
      </c>
      <c r="E58" s="50" t="s">
        <v>317</v>
      </c>
      <c r="F58" s="53">
        <v>2014</v>
      </c>
      <c r="G58" s="48" t="s">
        <v>335</v>
      </c>
      <c r="H58" s="48" t="s">
        <v>1277</v>
      </c>
      <c r="I58" s="54" t="s">
        <v>494</v>
      </c>
      <c r="J58" s="55">
        <v>40</v>
      </c>
      <c r="K58" s="40">
        <v>75</v>
      </c>
      <c r="L58" s="40">
        <v>75</v>
      </c>
      <c r="M58" s="54">
        <f>J58*L58</f>
        <v>3000</v>
      </c>
      <c r="N58" s="54"/>
      <c r="O58" s="54"/>
      <c r="P58" s="56" t="s">
        <v>495</v>
      </c>
      <c r="T58" s="48" t="s">
        <v>78</v>
      </c>
      <c r="U58" s="48" t="s">
        <v>31</v>
      </c>
      <c r="V58" s="57" t="s">
        <v>1235</v>
      </c>
      <c r="W58" s="44" t="s">
        <v>1192</v>
      </c>
      <c r="X58" s="48">
        <v>40</v>
      </c>
      <c r="AC58" s="48">
        <v>40</v>
      </c>
      <c r="AH58" s="48">
        <v>46.97</v>
      </c>
      <c r="AI58" s="48" t="s">
        <v>1310</v>
      </c>
      <c r="AJ58" s="48">
        <v>48.69</v>
      </c>
      <c r="AK58" s="48">
        <v>10.23</v>
      </c>
      <c r="AL58" s="48">
        <v>47.02</v>
      </c>
      <c r="AM58" s="48">
        <v>9.24</v>
      </c>
      <c r="AN58" s="48">
        <v>45.11</v>
      </c>
      <c r="AO58" s="48">
        <v>9.27</v>
      </c>
    </row>
    <row r="59" spans="1:48" ht="14.25" customHeight="1" x14ac:dyDescent="0.2">
      <c r="A59" s="48">
        <v>57</v>
      </c>
      <c r="B59" s="48">
        <v>1</v>
      </c>
      <c r="C59" s="60" t="s">
        <v>980</v>
      </c>
      <c r="D59" s="48" t="s">
        <v>981</v>
      </c>
      <c r="E59" s="44" t="s">
        <v>516</v>
      </c>
      <c r="F59" s="53">
        <v>2015</v>
      </c>
      <c r="G59" s="48" t="s">
        <v>445</v>
      </c>
      <c r="H59" s="48" t="s">
        <v>1283</v>
      </c>
      <c r="I59" s="54" t="s">
        <v>518</v>
      </c>
      <c r="J59" s="55">
        <v>109</v>
      </c>
      <c r="K59" s="40" t="s">
        <v>519</v>
      </c>
      <c r="L59" s="40">
        <v>75.099999999999994</v>
      </c>
      <c r="M59" s="54">
        <f>J59*L59</f>
        <v>8185.9</v>
      </c>
      <c r="N59" s="54"/>
      <c r="O59" s="54" t="s">
        <v>520</v>
      </c>
      <c r="P59" s="56"/>
      <c r="T59" s="48" t="s">
        <v>78</v>
      </c>
      <c r="U59" s="48" t="s">
        <v>31</v>
      </c>
      <c r="V59" s="57" t="s">
        <v>1229</v>
      </c>
      <c r="W59" s="44" t="s">
        <v>1215</v>
      </c>
    </row>
    <row r="60" spans="1:48" ht="14.25" customHeight="1" x14ac:dyDescent="0.2">
      <c r="A60" s="48">
        <v>58</v>
      </c>
      <c r="B60" s="48">
        <v>1</v>
      </c>
      <c r="C60" s="59" t="s">
        <v>914</v>
      </c>
      <c r="D60" s="48" t="s">
        <v>915</v>
      </c>
      <c r="E60" s="44" t="s">
        <v>546</v>
      </c>
      <c r="F60" s="53">
        <v>2014</v>
      </c>
      <c r="G60" s="48" t="s">
        <v>37</v>
      </c>
      <c r="H60" s="48" t="s">
        <v>1281</v>
      </c>
      <c r="I60" s="54" t="s">
        <v>548</v>
      </c>
      <c r="J60" s="55">
        <v>83</v>
      </c>
      <c r="K60" s="40" t="s">
        <v>549</v>
      </c>
      <c r="L60" s="40">
        <v>73.7</v>
      </c>
      <c r="M60" s="54">
        <f>J60*L60</f>
        <v>6117.1</v>
      </c>
      <c r="N60" s="54"/>
      <c r="O60" s="54" t="s">
        <v>550</v>
      </c>
      <c r="P60" s="56"/>
      <c r="T60" s="48" t="s">
        <v>78</v>
      </c>
      <c r="U60" s="48" t="s">
        <v>31</v>
      </c>
      <c r="V60" s="57" t="s">
        <v>1229</v>
      </c>
      <c r="W60" s="44" t="s">
        <v>1196</v>
      </c>
    </row>
  </sheetData>
  <mergeCells count="6">
    <mergeCell ref="AY1:BB1"/>
    <mergeCell ref="BC1:BF1"/>
    <mergeCell ref="X1:AB1"/>
    <mergeCell ref="AD1:AG1"/>
    <mergeCell ref="AH1:AK1"/>
    <mergeCell ref="AL1:AO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64"/>
  <sheetViews>
    <sheetView topLeftCell="B1" zoomScale="90" zoomScaleNormal="90" workbookViewId="0">
      <pane xSplit="2" ySplit="1" topLeftCell="R2" activePane="bottomRight" state="frozen"/>
      <selection activeCell="C1" sqref="C1"/>
      <selection pane="topRight" activeCell="D1" sqref="D1"/>
      <selection pane="bottomLeft" activeCell="C2" sqref="C2"/>
      <selection pane="bottomRight" activeCell="V58" sqref="A1:XFD1048576"/>
    </sheetView>
  </sheetViews>
  <sheetFormatPr defaultColWidth="9" defaultRowHeight="14.25" x14ac:dyDescent="0.2"/>
  <cols>
    <col min="1" max="1" width="9" style="48" hidden="1" customWidth="1"/>
    <col min="2" max="2" width="9" style="48" customWidth="1"/>
    <col min="3" max="3" width="19.375" style="48" customWidth="1"/>
    <col min="4" max="15" width="9" style="48" customWidth="1"/>
    <col min="16" max="16" width="22.25" style="48" customWidth="1"/>
    <col min="17" max="21" width="9" style="48" customWidth="1"/>
    <col min="22" max="22" width="22.875" style="48" bestFit="1" customWidth="1"/>
    <col min="23" max="23" width="67.375" style="48" customWidth="1"/>
    <col min="24" max="25" width="9" style="48" customWidth="1"/>
    <col min="26" max="41" width="5.625" style="48" customWidth="1"/>
    <col min="42" max="42" width="9" style="48" customWidth="1"/>
    <col min="43" max="50" width="9" style="48"/>
    <col min="51" max="58" width="9" style="48" customWidth="1"/>
    <col min="59" max="16384" width="9" style="48"/>
  </cols>
  <sheetData>
    <row r="1" spans="1:58" s="35" customFormat="1" x14ac:dyDescent="0.2">
      <c r="C1" s="36" t="s">
        <v>0</v>
      </c>
      <c r="D1" s="35" t="s">
        <v>1241</v>
      </c>
      <c r="E1" s="35" t="s">
        <v>21</v>
      </c>
      <c r="F1" s="37" t="s">
        <v>1154</v>
      </c>
      <c r="G1" s="35" t="s">
        <v>1143</v>
      </c>
      <c r="H1" s="35" t="s">
        <v>1274</v>
      </c>
      <c r="I1" s="38" t="s">
        <v>11</v>
      </c>
      <c r="J1" s="38" t="s">
        <v>1253</v>
      </c>
      <c r="K1" s="35" t="s">
        <v>14</v>
      </c>
      <c r="L1" s="35" t="s">
        <v>1251</v>
      </c>
      <c r="M1" s="35" t="s">
        <v>1250</v>
      </c>
      <c r="N1" s="39" t="s">
        <v>721</v>
      </c>
      <c r="O1" s="38"/>
      <c r="P1" s="36" t="s">
        <v>12</v>
      </c>
      <c r="T1" s="35" t="s">
        <v>4</v>
      </c>
      <c r="V1" s="35" t="s">
        <v>9</v>
      </c>
      <c r="W1" s="35" t="s">
        <v>3</v>
      </c>
      <c r="X1" s="62" t="s">
        <v>1311</v>
      </c>
      <c r="Y1" s="62" t="s">
        <v>1312</v>
      </c>
      <c r="Z1" s="267" t="s">
        <v>1294</v>
      </c>
      <c r="AA1" s="265"/>
      <c r="AB1" s="265"/>
      <c r="AC1" s="266"/>
      <c r="AD1" s="267" t="s">
        <v>1305</v>
      </c>
      <c r="AE1" s="265"/>
      <c r="AF1" s="265"/>
      <c r="AG1" s="266"/>
      <c r="AH1" s="265" t="s">
        <v>1309</v>
      </c>
      <c r="AI1" s="265"/>
      <c r="AJ1" s="265"/>
      <c r="AK1" s="266"/>
      <c r="AL1" s="265" t="s">
        <v>1306</v>
      </c>
      <c r="AM1" s="265"/>
      <c r="AN1" s="265"/>
      <c r="AO1" s="266"/>
      <c r="AP1" s="61" t="s">
        <v>1303</v>
      </c>
      <c r="AQ1" s="265" t="s">
        <v>1301</v>
      </c>
      <c r="AR1" s="265"/>
      <c r="AS1" s="265"/>
      <c r="AT1" s="266"/>
      <c r="AU1" s="265" t="s">
        <v>1302</v>
      </c>
      <c r="AV1" s="265"/>
      <c r="AW1" s="265"/>
      <c r="AX1" s="266"/>
      <c r="AY1" s="35" t="s">
        <v>16</v>
      </c>
      <c r="BB1" s="35" t="s">
        <v>19</v>
      </c>
      <c r="BC1" s="35" t="s">
        <v>18</v>
      </c>
      <c r="BD1" s="35" t="s">
        <v>1291</v>
      </c>
      <c r="BE1" s="35" t="s">
        <v>81</v>
      </c>
      <c r="BF1" s="35" t="s">
        <v>52</v>
      </c>
    </row>
    <row r="2" spans="1:58" s="40" customFormat="1" x14ac:dyDescent="0.2">
      <c r="A2" s="40" t="s">
        <v>1293</v>
      </c>
      <c r="C2" s="41"/>
      <c r="F2" s="42"/>
      <c r="I2" s="43"/>
      <c r="J2" s="43"/>
      <c r="N2" s="39" t="s">
        <v>722</v>
      </c>
      <c r="O2" s="43" t="s">
        <v>42</v>
      </c>
      <c r="P2" s="41" t="s">
        <v>12</v>
      </c>
      <c r="Q2" s="40" t="s">
        <v>141</v>
      </c>
      <c r="R2" s="40" t="s">
        <v>558</v>
      </c>
      <c r="S2" s="40" t="s">
        <v>1270</v>
      </c>
      <c r="T2" s="40" t="s">
        <v>7</v>
      </c>
      <c r="U2" s="40" t="s">
        <v>30</v>
      </c>
      <c r="Z2" s="40" t="s">
        <v>1295</v>
      </c>
      <c r="AA2" s="40" t="s">
        <v>1296</v>
      </c>
      <c r="AB2" s="40" t="s">
        <v>1297</v>
      </c>
      <c r="AC2" s="40" t="s">
        <v>1298</v>
      </c>
      <c r="AD2" s="40" t="s">
        <v>1295</v>
      </c>
      <c r="AE2" s="40" t="s">
        <v>1296</v>
      </c>
      <c r="AF2" s="40" t="s">
        <v>1297</v>
      </c>
      <c r="AG2" s="40" t="s">
        <v>1298</v>
      </c>
      <c r="AH2" s="40" t="s">
        <v>1295</v>
      </c>
      <c r="AI2" s="40" t="s">
        <v>1296</v>
      </c>
      <c r="AJ2" s="40" t="s">
        <v>1297</v>
      </c>
      <c r="AK2" s="40" t="s">
        <v>1298</v>
      </c>
      <c r="AL2" s="40" t="s">
        <v>1295</v>
      </c>
      <c r="AM2" s="40" t="s">
        <v>1296</v>
      </c>
      <c r="AN2" s="40" t="s">
        <v>1297</v>
      </c>
      <c r="AO2" s="40" t="s">
        <v>1298</v>
      </c>
      <c r="AQ2" s="40" t="s">
        <v>1295</v>
      </c>
      <c r="AR2" s="40" t="s">
        <v>1296</v>
      </c>
      <c r="AS2" s="40" t="s">
        <v>1297</v>
      </c>
      <c r="AT2" s="40" t="s">
        <v>1298</v>
      </c>
      <c r="AU2" s="40" t="s">
        <v>1295</v>
      </c>
      <c r="AV2" s="40" t="s">
        <v>1296</v>
      </c>
      <c r="AW2" s="40" t="s">
        <v>1297</v>
      </c>
      <c r="AX2" s="40" t="s">
        <v>1298</v>
      </c>
      <c r="AY2" s="40" t="s">
        <v>20</v>
      </c>
      <c r="AZ2" s="40" t="s">
        <v>1290</v>
      </c>
      <c r="BA2" s="40" t="s">
        <v>1292</v>
      </c>
    </row>
    <row r="3" spans="1:58" x14ac:dyDescent="0.2">
      <c r="A3" s="44">
        <v>1</v>
      </c>
      <c r="B3" s="44">
        <v>1</v>
      </c>
      <c r="C3" s="45" t="s">
        <v>1313</v>
      </c>
      <c r="D3" s="44" t="s">
        <v>1022</v>
      </c>
      <c r="E3" s="44" t="s">
        <v>213</v>
      </c>
      <c r="F3" s="46">
        <v>2015</v>
      </c>
      <c r="G3" s="44" t="s">
        <v>214</v>
      </c>
      <c r="H3" s="44" t="s">
        <v>1284</v>
      </c>
      <c r="I3" s="39" t="s">
        <v>215</v>
      </c>
      <c r="J3" s="47">
        <v>124</v>
      </c>
      <c r="K3" s="40">
        <v>66.900000000000006</v>
      </c>
      <c r="L3" s="40">
        <v>66.900000000000006</v>
      </c>
      <c r="M3" s="39">
        <f>J3*L3</f>
        <v>8295.6</v>
      </c>
      <c r="N3" s="39" t="s">
        <v>731</v>
      </c>
      <c r="O3" s="39" t="s">
        <v>1265</v>
      </c>
      <c r="P3" s="45" t="s">
        <v>216</v>
      </c>
      <c r="Q3" s="44">
        <v>1</v>
      </c>
      <c r="R3" s="44">
        <v>1</v>
      </c>
      <c r="S3" s="44"/>
      <c r="T3" s="44" t="s">
        <v>78</v>
      </c>
      <c r="U3" s="44" t="s">
        <v>31</v>
      </c>
      <c r="V3" s="44" t="s">
        <v>1232</v>
      </c>
      <c r="W3" s="44" t="s">
        <v>176</v>
      </c>
      <c r="X3" s="44">
        <v>62</v>
      </c>
      <c r="Y3" s="44">
        <v>62</v>
      </c>
      <c r="Z3" s="44">
        <v>36.020000000000003</v>
      </c>
      <c r="AA3" s="44">
        <v>7.14</v>
      </c>
      <c r="AB3" s="44">
        <v>40.06</v>
      </c>
      <c r="AC3" s="44">
        <v>6.82</v>
      </c>
      <c r="AD3" s="48">
        <v>17.09</v>
      </c>
      <c r="AE3" s="48">
        <v>4.32</v>
      </c>
      <c r="AF3" s="44">
        <v>20.37</v>
      </c>
      <c r="AG3" s="44">
        <v>3.71</v>
      </c>
      <c r="AH3" s="44">
        <v>35.97</v>
      </c>
      <c r="AI3" s="44">
        <v>6.81</v>
      </c>
      <c r="AJ3" s="44">
        <v>47.62</v>
      </c>
      <c r="AK3" s="44">
        <v>6.23</v>
      </c>
      <c r="AL3" s="44">
        <v>16.95</v>
      </c>
      <c r="AM3" s="44">
        <v>4.16</v>
      </c>
      <c r="AN3" s="44">
        <v>26.04</v>
      </c>
      <c r="AO3" s="44">
        <v>3.24</v>
      </c>
      <c r="AY3" s="44"/>
      <c r="AZ3" s="44"/>
      <c r="BA3" s="44"/>
      <c r="BB3" s="44"/>
      <c r="BC3" s="44"/>
      <c r="BD3" s="44"/>
      <c r="BE3" s="44"/>
    </row>
    <row r="4" spans="1:58" x14ac:dyDescent="0.2">
      <c r="A4" s="44">
        <v>2</v>
      </c>
      <c r="B4" s="44">
        <v>1</v>
      </c>
      <c r="C4" s="45" t="s">
        <v>902</v>
      </c>
      <c r="D4" s="44" t="s">
        <v>972</v>
      </c>
      <c r="E4" s="44" t="s">
        <v>270</v>
      </c>
      <c r="F4" s="46">
        <v>2015</v>
      </c>
      <c r="G4" s="44" t="s">
        <v>383</v>
      </c>
      <c r="H4" s="44" t="s">
        <v>1279</v>
      </c>
      <c r="I4" s="39" t="s">
        <v>254</v>
      </c>
      <c r="J4" s="47">
        <v>60</v>
      </c>
      <c r="K4" s="40" t="s">
        <v>273</v>
      </c>
      <c r="L4" s="40">
        <v>68</v>
      </c>
      <c r="M4" s="39">
        <f>J4*L4</f>
        <v>4080</v>
      </c>
      <c r="N4" s="39"/>
      <c r="O4" s="39" t="s">
        <v>274</v>
      </c>
      <c r="P4" s="45" t="s">
        <v>275</v>
      </c>
      <c r="Q4" s="44">
        <v>1</v>
      </c>
      <c r="R4" s="44">
        <v>1</v>
      </c>
      <c r="S4" s="44">
        <v>1</v>
      </c>
      <c r="T4" s="44" t="s">
        <v>78</v>
      </c>
      <c r="U4" s="44" t="s">
        <v>31</v>
      </c>
      <c r="V4" s="44" t="s">
        <v>1232</v>
      </c>
      <c r="W4" s="44" t="s">
        <v>1175</v>
      </c>
      <c r="X4" s="44">
        <v>30</v>
      </c>
      <c r="Y4" s="44">
        <v>30</v>
      </c>
      <c r="AB4" s="44">
        <v>18.5</v>
      </c>
      <c r="AC4" s="44">
        <v>3.4</v>
      </c>
      <c r="AD4" s="44"/>
      <c r="AE4" s="44"/>
      <c r="AF4" s="44">
        <v>15.6</v>
      </c>
      <c r="AG4" s="44">
        <v>5.3</v>
      </c>
      <c r="AH4" s="44"/>
      <c r="AI4" s="44"/>
      <c r="AJ4" s="44">
        <v>5.3</v>
      </c>
      <c r="AK4" s="44">
        <v>0.6</v>
      </c>
      <c r="AL4" s="44"/>
      <c r="AM4" s="44"/>
      <c r="AN4" s="44">
        <v>21.2</v>
      </c>
      <c r="AO4" s="44">
        <v>2.5</v>
      </c>
      <c r="AP4" s="48" t="s">
        <v>1314</v>
      </c>
      <c r="AQ4" s="48">
        <v>45.6</v>
      </c>
      <c r="AR4" s="48">
        <v>5.8</v>
      </c>
      <c r="AS4" s="48">
        <v>75.599999999999994</v>
      </c>
      <c r="AT4" s="48">
        <v>13.5</v>
      </c>
      <c r="AU4" s="48">
        <v>46.2</v>
      </c>
      <c r="AV4" s="48">
        <v>5.9</v>
      </c>
      <c r="AW4" s="48">
        <v>63.8</v>
      </c>
      <c r="AX4" s="48">
        <v>8.5</v>
      </c>
      <c r="AY4" s="44"/>
      <c r="AZ4" s="44"/>
      <c r="BA4" s="44"/>
      <c r="BB4" s="44"/>
      <c r="BC4" s="44"/>
      <c r="BD4" s="44"/>
      <c r="BE4" s="44"/>
    </row>
    <row r="5" spans="1:58" x14ac:dyDescent="0.2">
      <c r="A5" s="44">
        <v>3</v>
      </c>
      <c r="B5" s="44">
        <v>1</v>
      </c>
      <c r="C5" s="45" t="s">
        <v>998</v>
      </c>
      <c r="D5" s="44" t="s">
        <v>999</v>
      </c>
      <c r="E5" s="44" t="s">
        <v>401</v>
      </c>
      <c r="F5" s="46">
        <v>2010</v>
      </c>
      <c r="G5" s="44" t="s">
        <v>402</v>
      </c>
      <c r="H5" s="44" t="s">
        <v>1275</v>
      </c>
      <c r="I5" s="39" t="s">
        <v>404</v>
      </c>
      <c r="J5" s="47">
        <v>60</v>
      </c>
      <c r="K5" s="40">
        <v>71</v>
      </c>
      <c r="L5" s="40">
        <v>71</v>
      </c>
      <c r="M5" s="39">
        <f>J5*L5</f>
        <v>4260</v>
      </c>
      <c r="N5" s="39" t="s">
        <v>735</v>
      </c>
      <c r="O5" s="39"/>
      <c r="P5" s="45" t="s">
        <v>405</v>
      </c>
      <c r="Q5" s="44">
        <v>1</v>
      </c>
      <c r="R5" s="44">
        <v>1</v>
      </c>
      <c r="S5" s="44">
        <v>1</v>
      </c>
      <c r="T5" s="44" t="s">
        <v>406</v>
      </c>
      <c r="U5" s="44" t="s">
        <v>407</v>
      </c>
      <c r="V5" s="44" t="s">
        <v>1232</v>
      </c>
      <c r="W5" s="44" t="s">
        <v>1155</v>
      </c>
      <c r="X5" s="44">
        <v>30</v>
      </c>
      <c r="Y5" s="44">
        <v>30</v>
      </c>
      <c r="Z5" s="44"/>
      <c r="AA5" s="44"/>
      <c r="AB5" s="44">
        <v>20.5</v>
      </c>
      <c r="AC5" s="44">
        <v>3.36</v>
      </c>
      <c r="AD5" s="44"/>
      <c r="AE5" s="44"/>
      <c r="AF5" s="44">
        <v>15.83</v>
      </c>
      <c r="AG5" s="44">
        <v>3.77</v>
      </c>
      <c r="AH5" s="44"/>
      <c r="AI5" s="44"/>
      <c r="AJ5" s="44">
        <v>41.17</v>
      </c>
      <c r="AK5" s="44">
        <v>8.1</v>
      </c>
      <c r="AL5" s="44"/>
      <c r="AM5" s="44"/>
      <c r="AN5" s="44">
        <v>38.33</v>
      </c>
      <c r="AO5" s="44">
        <v>7.1</v>
      </c>
      <c r="AP5" s="48" t="s">
        <v>1314</v>
      </c>
      <c r="AS5" s="48">
        <v>19.88</v>
      </c>
      <c r="AT5" s="48">
        <v>2.0499999999999998</v>
      </c>
      <c r="AW5" s="48">
        <v>16.71</v>
      </c>
      <c r="AX5" s="48">
        <v>2.25</v>
      </c>
      <c r="AY5" s="44"/>
      <c r="AZ5" s="44"/>
      <c r="BA5" s="44"/>
      <c r="BB5" s="44"/>
      <c r="BC5" s="44"/>
      <c r="BD5" s="44"/>
      <c r="BE5" s="44"/>
    </row>
    <row r="6" spans="1:58" x14ac:dyDescent="0.2">
      <c r="A6" s="44">
        <v>4</v>
      </c>
      <c r="B6" s="44">
        <v>1</v>
      </c>
      <c r="C6" s="49" t="s">
        <v>973</v>
      </c>
      <c r="D6" s="44" t="s">
        <v>974</v>
      </c>
      <c r="E6" s="44" t="s">
        <v>638</v>
      </c>
      <c r="F6" s="46">
        <v>2011</v>
      </c>
      <c r="G6" s="44" t="s">
        <v>1148</v>
      </c>
      <c r="H6" s="44" t="s">
        <v>1282</v>
      </c>
      <c r="I6" s="39" t="s">
        <v>342</v>
      </c>
      <c r="J6" s="47">
        <v>58</v>
      </c>
      <c r="K6" s="40" t="s">
        <v>642</v>
      </c>
      <c r="L6" s="40"/>
      <c r="M6" s="39"/>
      <c r="N6" s="39"/>
      <c r="O6" s="39"/>
      <c r="P6" s="45" t="s">
        <v>643</v>
      </c>
      <c r="Q6" s="44">
        <v>1</v>
      </c>
      <c r="R6" s="44">
        <v>1</v>
      </c>
      <c r="S6" s="44"/>
      <c r="T6" s="44" t="s">
        <v>78</v>
      </c>
      <c r="U6" s="44" t="s">
        <v>31</v>
      </c>
      <c r="V6" s="44" t="s">
        <v>1229</v>
      </c>
      <c r="W6" s="44" t="s">
        <v>1202</v>
      </c>
      <c r="X6" s="44">
        <v>30</v>
      </c>
      <c r="Y6" s="44">
        <v>30</v>
      </c>
      <c r="Z6" s="44">
        <v>18.63</v>
      </c>
      <c r="AA6" s="44">
        <v>6.97</v>
      </c>
      <c r="AB6" s="48">
        <v>22.89</v>
      </c>
      <c r="AC6" s="48">
        <v>7.31</v>
      </c>
      <c r="AD6" s="44">
        <v>19.420000000000002</v>
      </c>
      <c r="AE6" s="44">
        <v>6.69</v>
      </c>
      <c r="AF6" s="48">
        <v>18.89</v>
      </c>
      <c r="AG6" s="48">
        <v>6.49</v>
      </c>
      <c r="AH6" s="44">
        <v>60.52</v>
      </c>
      <c r="AI6" s="44">
        <v>21.75</v>
      </c>
      <c r="AJ6" s="44">
        <v>52.82</v>
      </c>
      <c r="AK6" s="44">
        <v>15.45</v>
      </c>
      <c r="AL6" s="44">
        <v>59.66</v>
      </c>
      <c r="AM6" s="44">
        <v>19.11</v>
      </c>
      <c r="AN6" s="44">
        <v>56.22</v>
      </c>
      <c r="AO6" s="44">
        <v>20.76</v>
      </c>
      <c r="AP6" s="48" t="s">
        <v>1315</v>
      </c>
      <c r="AQ6" s="48">
        <v>5.0999999999999996</v>
      </c>
      <c r="AR6" s="48">
        <v>2.65</v>
      </c>
      <c r="AS6" s="48">
        <v>7.93</v>
      </c>
      <c r="AT6" s="48">
        <v>3.72</v>
      </c>
      <c r="AU6" s="48">
        <v>5.42</v>
      </c>
      <c r="AV6" s="48">
        <v>2.19</v>
      </c>
      <c r="AW6" s="48">
        <v>5.39</v>
      </c>
      <c r="AX6" s="48">
        <v>2.91</v>
      </c>
      <c r="AY6" s="44"/>
      <c r="AZ6" s="44"/>
      <c r="BA6" s="44"/>
      <c r="BB6" s="44"/>
      <c r="BC6" s="44"/>
      <c r="BD6" s="44"/>
      <c r="BE6" s="44"/>
    </row>
    <row r="7" spans="1:58" x14ac:dyDescent="0.2">
      <c r="A7" s="44">
        <v>5</v>
      </c>
      <c r="B7" s="44">
        <v>1</v>
      </c>
      <c r="C7" s="45" t="s">
        <v>1316</v>
      </c>
      <c r="D7" s="44" t="s">
        <v>883</v>
      </c>
      <c r="E7" s="44" t="s">
        <v>424</v>
      </c>
      <c r="F7" s="46">
        <v>2013</v>
      </c>
      <c r="G7" s="44" t="s">
        <v>430</v>
      </c>
      <c r="H7" s="44" t="s">
        <v>1278</v>
      </c>
      <c r="I7" s="39" t="s">
        <v>426</v>
      </c>
      <c r="J7" s="47">
        <v>252</v>
      </c>
      <c r="K7" s="40">
        <v>71</v>
      </c>
      <c r="L7" s="44">
        <v>71</v>
      </c>
      <c r="M7" s="39">
        <f>J7*L7</f>
        <v>17892</v>
      </c>
      <c r="N7" s="39"/>
      <c r="O7" s="39" t="s">
        <v>428</v>
      </c>
      <c r="P7" s="45" t="s">
        <v>427</v>
      </c>
      <c r="Q7" s="44">
        <v>1</v>
      </c>
      <c r="R7" s="44">
        <v>1</v>
      </c>
      <c r="S7" s="44"/>
      <c r="T7" s="44" t="s">
        <v>78</v>
      </c>
      <c r="U7" s="44" t="s">
        <v>31</v>
      </c>
      <c r="V7" s="44" t="s">
        <v>1229</v>
      </c>
      <c r="W7" s="44" t="s">
        <v>1186</v>
      </c>
      <c r="X7" s="44">
        <v>126</v>
      </c>
      <c r="Y7" s="44">
        <v>126</v>
      </c>
      <c r="AB7" s="44">
        <v>18.05</v>
      </c>
      <c r="AC7" s="44">
        <v>3.63</v>
      </c>
      <c r="AF7" s="44">
        <v>18.600000000000001</v>
      </c>
      <c r="AG7" s="44">
        <v>3.23</v>
      </c>
      <c r="AJ7" s="44">
        <v>35.79</v>
      </c>
      <c r="AK7" s="44">
        <v>7.41</v>
      </c>
      <c r="AN7" s="44">
        <v>34.97</v>
      </c>
      <c r="AO7" s="44">
        <v>6.51</v>
      </c>
      <c r="AP7" s="48" t="s">
        <v>1317</v>
      </c>
      <c r="AQ7" s="48">
        <v>24.08</v>
      </c>
      <c r="AR7" s="48">
        <v>3.66</v>
      </c>
      <c r="AS7" s="48">
        <v>28.3</v>
      </c>
      <c r="AT7" s="48">
        <v>4.3099999999999996</v>
      </c>
      <c r="AU7" s="48">
        <v>24.48</v>
      </c>
      <c r="AV7" s="48">
        <v>3.4</v>
      </c>
      <c r="AW7" s="48">
        <v>26.37</v>
      </c>
      <c r="AX7" s="48">
        <v>3.44</v>
      </c>
      <c r="AY7" s="44"/>
      <c r="AZ7" s="44"/>
      <c r="BA7" s="44"/>
      <c r="BB7" s="44"/>
      <c r="BC7" s="44"/>
      <c r="BD7" s="44"/>
      <c r="BE7" s="44"/>
    </row>
    <row r="8" spans="1:58" x14ac:dyDescent="0.2">
      <c r="A8" s="44">
        <v>6</v>
      </c>
      <c r="B8" s="44">
        <v>1</v>
      </c>
      <c r="C8" s="45" t="s">
        <v>1137</v>
      </c>
      <c r="D8" s="44" t="s">
        <v>1138</v>
      </c>
      <c r="E8" s="44" t="s">
        <v>567</v>
      </c>
      <c r="F8" s="46">
        <v>2010</v>
      </c>
      <c r="G8" s="44" t="s">
        <v>430</v>
      </c>
      <c r="H8" s="44" t="s">
        <v>1278</v>
      </c>
      <c r="I8" s="39" t="s">
        <v>606</v>
      </c>
      <c r="J8" s="47">
        <v>30</v>
      </c>
      <c r="K8" s="40"/>
      <c r="L8" s="44"/>
      <c r="M8" s="39"/>
      <c r="N8" s="39"/>
      <c r="O8" s="39" t="s">
        <v>607</v>
      </c>
      <c r="P8" s="45" t="s">
        <v>602</v>
      </c>
      <c r="Q8" s="44">
        <v>1</v>
      </c>
      <c r="R8" s="44">
        <v>1</v>
      </c>
      <c r="S8" s="44"/>
      <c r="T8" s="44" t="s">
        <v>78</v>
      </c>
      <c r="U8" s="44" t="s">
        <v>31</v>
      </c>
      <c r="V8" s="44" t="s">
        <v>1229</v>
      </c>
      <c r="W8" s="44" t="s">
        <v>176</v>
      </c>
      <c r="X8" s="44">
        <v>15</v>
      </c>
      <c r="Y8" s="44">
        <v>15</v>
      </c>
      <c r="Z8" s="44">
        <v>6.35</v>
      </c>
      <c r="AA8" s="44">
        <v>0.13</v>
      </c>
      <c r="AB8" s="44">
        <v>9.67</v>
      </c>
      <c r="AC8" s="44">
        <v>0.28000000000000003</v>
      </c>
      <c r="AD8" s="44">
        <v>6.15</v>
      </c>
      <c r="AE8" s="44">
        <v>0.13</v>
      </c>
      <c r="AF8" s="44">
        <v>6.13</v>
      </c>
      <c r="AG8" s="44">
        <v>0.23</v>
      </c>
      <c r="AH8" s="44">
        <v>13.2</v>
      </c>
      <c r="AI8" s="44">
        <v>0.19</v>
      </c>
      <c r="AJ8" s="44">
        <v>11.65</v>
      </c>
      <c r="AK8" s="44">
        <v>0.21</v>
      </c>
      <c r="AL8" s="44">
        <v>13.08</v>
      </c>
      <c r="AM8" s="44">
        <v>0.15</v>
      </c>
      <c r="AN8" s="44">
        <v>13.55</v>
      </c>
      <c r="AO8" s="44">
        <v>0.16</v>
      </c>
      <c r="AP8" s="48" t="s">
        <v>1318</v>
      </c>
      <c r="AQ8" s="48">
        <v>7.49</v>
      </c>
      <c r="AR8" s="48">
        <v>0.12</v>
      </c>
      <c r="AS8" s="48">
        <v>9.61</v>
      </c>
      <c r="AT8" s="48">
        <v>0.15</v>
      </c>
      <c r="AU8" s="48">
        <v>7.52</v>
      </c>
      <c r="AV8" s="48">
        <v>0.15</v>
      </c>
      <c r="AW8" s="48">
        <v>7.01</v>
      </c>
      <c r="AX8" s="48">
        <v>0.19</v>
      </c>
      <c r="AY8" s="44"/>
      <c r="AZ8" s="44"/>
      <c r="BA8" s="44"/>
      <c r="BB8" s="44"/>
      <c r="BC8" s="44"/>
      <c r="BD8" s="44"/>
      <c r="BE8" s="44"/>
    </row>
    <row r="9" spans="1:58" x14ac:dyDescent="0.2">
      <c r="A9" s="44">
        <v>7</v>
      </c>
      <c r="B9" s="44">
        <v>1</v>
      </c>
      <c r="C9" s="45" t="s">
        <v>1299</v>
      </c>
      <c r="D9" s="44" t="s">
        <v>887</v>
      </c>
      <c r="E9" s="44" t="s">
        <v>591</v>
      </c>
      <c r="F9" s="46">
        <v>2015</v>
      </c>
      <c r="G9" s="44" t="s">
        <v>430</v>
      </c>
      <c r="H9" s="44" t="s">
        <v>1278</v>
      </c>
      <c r="I9" s="39" t="s">
        <v>593</v>
      </c>
      <c r="J9" s="47">
        <v>120</v>
      </c>
      <c r="K9" s="40">
        <v>71</v>
      </c>
      <c r="L9" s="40">
        <v>71</v>
      </c>
      <c r="M9" s="39">
        <f>J9*L9</f>
        <v>8520</v>
      </c>
      <c r="N9" s="39"/>
      <c r="O9" s="39" t="s">
        <v>594</v>
      </c>
      <c r="P9" s="45" t="s">
        <v>595</v>
      </c>
      <c r="Q9" s="44"/>
      <c r="R9" s="44"/>
      <c r="S9" s="44"/>
      <c r="T9" s="44" t="s">
        <v>78</v>
      </c>
      <c r="U9" s="44" t="s">
        <v>31</v>
      </c>
      <c r="V9" s="44" t="s">
        <v>1232</v>
      </c>
      <c r="W9" s="44" t="s">
        <v>176</v>
      </c>
      <c r="X9" s="44"/>
      <c r="Y9" s="44"/>
      <c r="Z9" s="44"/>
      <c r="AA9" s="44"/>
      <c r="AB9" s="44"/>
      <c r="AC9" s="44"/>
      <c r="AD9" s="44"/>
      <c r="AE9" s="44"/>
      <c r="AF9" s="44"/>
      <c r="AG9" s="44"/>
      <c r="AH9" s="44"/>
      <c r="AI9" s="44"/>
      <c r="AJ9" s="44"/>
      <c r="AK9" s="44"/>
      <c r="AL9" s="44"/>
      <c r="AM9" s="44"/>
      <c r="AN9" s="44"/>
      <c r="AO9" s="44"/>
      <c r="AY9" s="44"/>
      <c r="AZ9" s="44"/>
      <c r="BA9" s="44"/>
      <c r="BB9" s="44"/>
      <c r="BC9" s="44"/>
      <c r="BD9" s="44"/>
      <c r="BE9" s="44"/>
      <c r="BF9" s="48" t="s">
        <v>1300</v>
      </c>
    </row>
    <row r="10" spans="1:58" x14ac:dyDescent="0.2">
      <c r="A10" s="44">
        <v>8</v>
      </c>
      <c r="B10" s="44">
        <v>1</v>
      </c>
      <c r="C10" s="45" t="s">
        <v>1018</v>
      </c>
      <c r="D10" s="44" t="s">
        <v>1019</v>
      </c>
      <c r="E10" s="44" t="s">
        <v>329</v>
      </c>
      <c r="F10" s="46">
        <v>2015</v>
      </c>
      <c r="G10" s="44" t="s">
        <v>330</v>
      </c>
      <c r="H10" s="44" t="s">
        <v>1282</v>
      </c>
      <c r="I10" s="39" t="s">
        <v>331</v>
      </c>
      <c r="J10" s="47">
        <v>168</v>
      </c>
      <c r="K10" s="40" t="s">
        <v>332</v>
      </c>
      <c r="L10" s="40">
        <v>68</v>
      </c>
      <c r="M10" s="39">
        <f>J10*L10</f>
        <v>11424</v>
      </c>
      <c r="N10" s="39"/>
      <c r="O10" s="39"/>
      <c r="P10" s="45" t="s">
        <v>333</v>
      </c>
      <c r="Q10" s="44">
        <v>1</v>
      </c>
      <c r="R10" s="44">
        <v>1</v>
      </c>
      <c r="S10" s="44"/>
      <c r="T10" s="44" t="s">
        <v>78</v>
      </c>
      <c r="U10" s="44" t="s">
        <v>31</v>
      </c>
      <c r="V10" s="44" t="s">
        <v>1237</v>
      </c>
      <c r="W10" s="44" t="s">
        <v>1175</v>
      </c>
      <c r="X10" s="44">
        <v>84</v>
      </c>
      <c r="Y10" s="44">
        <v>84</v>
      </c>
      <c r="Z10" s="44">
        <v>13.52</v>
      </c>
      <c r="AA10" s="44">
        <v>1.25</v>
      </c>
      <c r="AB10" s="44">
        <v>15.34</v>
      </c>
      <c r="AC10" s="44">
        <v>2.12</v>
      </c>
      <c r="AD10" s="44">
        <v>13.28</v>
      </c>
      <c r="AE10" s="44">
        <v>1.1299999999999999</v>
      </c>
      <c r="AF10" s="44">
        <v>13.92</v>
      </c>
      <c r="AG10" s="44">
        <v>1.1200000000000001</v>
      </c>
      <c r="AH10" s="44">
        <v>62.12</v>
      </c>
      <c r="AI10" s="44">
        <v>3.64</v>
      </c>
      <c r="AJ10" s="44">
        <v>67.34</v>
      </c>
      <c r="AK10" s="44">
        <v>2.91</v>
      </c>
      <c r="AL10" s="44">
        <v>61.93</v>
      </c>
      <c r="AM10" s="44">
        <v>2.89</v>
      </c>
      <c r="AN10" s="44">
        <v>62.12</v>
      </c>
      <c r="AO10" s="44">
        <v>2.13</v>
      </c>
      <c r="AY10" s="44"/>
      <c r="AZ10" s="44"/>
      <c r="BA10" s="44"/>
      <c r="BB10" s="44"/>
      <c r="BC10" s="44"/>
      <c r="BD10" s="44"/>
      <c r="BE10" s="44"/>
    </row>
    <row r="11" spans="1:58" x14ac:dyDescent="0.2">
      <c r="A11" s="44">
        <v>9</v>
      </c>
      <c r="B11" s="44">
        <v>1</v>
      </c>
      <c r="C11" s="45" t="s">
        <v>902</v>
      </c>
      <c r="D11" s="44" t="s">
        <v>1013</v>
      </c>
      <c r="E11" s="44" t="s">
        <v>277</v>
      </c>
      <c r="F11" s="46">
        <v>2016</v>
      </c>
      <c r="G11" s="44" t="s">
        <v>341</v>
      </c>
      <c r="H11" s="44" t="s">
        <v>1284</v>
      </c>
      <c r="I11" s="39" t="s">
        <v>254</v>
      </c>
      <c r="J11" s="47">
        <v>60</v>
      </c>
      <c r="K11" s="40" t="s">
        <v>279</v>
      </c>
      <c r="L11" s="40">
        <v>73</v>
      </c>
      <c r="M11" s="39">
        <f>J11*L11</f>
        <v>4380</v>
      </c>
      <c r="N11" s="39"/>
      <c r="O11" s="39"/>
      <c r="P11" s="45" t="s">
        <v>74</v>
      </c>
      <c r="Q11" s="44">
        <v>1</v>
      </c>
      <c r="R11" s="44">
        <v>1</v>
      </c>
      <c r="S11" s="44"/>
      <c r="T11" s="44" t="s">
        <v>78</v>
      </c>
      <c r="U11" s="44" t="s">
        <v>31</v>
      </c>
      <c r="V11" s="44" t="s">
        <v>1232</v>
      </c>
      <c r="W11" s="44" t="s">
        <v>1175</v>
      </c>
      <c r="X11" s="44">
        <v>30</v>
      </c>
      <c r="Y11" s="44">
        <v>30</v>
      </c>
      <c r="Z11" s="48">
        <v>11.68</v>
      </c>
      <c r="AA11" s="48">
        <v>2.58</v>
      </c>
      <c r="AB11" s="48">
        <v>24.26</v>
      </c>
      <c r="AC11" s="48">
        <v>5.25</v>
      </c>
      <c r="AD11" s="44">
        <v>11.87</v>
      </c>
      <c r="AE11" s="44">
        <v>3.76</v>
      </c>
      <c r="AF11" s="44">
        <v>18.46</v>
      </c>
      <c r="AG11" s="44">
        <v>6.27</v>
      </c>
      <c r="AH11" s="44">
        <v>22.48</v>
      </c>
      <c r="AI11" s="44">
        <v>1.25</v>
      </c>
      <c r="AJ11" s="44">
        <v>82.16</v>
      </c>
      <c r="AK11" s="44">
        <v>3.79</v>
      </c>
      <c r="AL11" s="44">
        <v>23.64</v>
      </c>
      <c r="AM11" s="44">
        <v>2.38</v>
      </c>
      <c r="AN11" s="44">
        <v>66.28</v>
      </c>
      <c r="AO11" s="44">
        <v>4.29</v>
      </c>
      <c r="AY11" s="44"/>
      <c r="AZ11" s="44"/>
      <c r="BA11" s="44"/>
      <c r="BB11" s="44"/>
      <c r="BC11" s="44"/>
      <c r="BD11" s="44"/>
      <c r="BE11" s="44"/>
    </row>
    <row r="12" spans="1:58" x14ac:dyDescent="0.2">
      <c r="A12" s="44">
        <v>10</v>
      </c>
      <c r="B12" s="44">
        <v>1</v>
      </c>
      <c r="C12" s="45" t="s">
        <v>958</v>
      </c>
      <c r="D12" s="44" t="s">
        <v>959</v>
      </c>
      <c r="E12" s="44" t="s">
        <v>197</v>
      </c>
      <c r="F12" s="46">
        <v>2013</v>
      </c>
      <c r="G12" s="44" t="s">
        <v>335</v>
      </c>
      <c r="H12" s="44" t="s">
        <v>1275</v>
      </c>
      <c r="I12" s="39" t="s">
        <v>192</v>
      </c>
      <c r="J12" s="47">
        <v>54</v>
      </c>
      <c r="K12" s="40" t="s">
        <v>193</v>
      </c>
      <c r="L12" s="40">
        <v>74</v>
      </c>
      <c r="M12" s="39">
        <f>J12*L12</f>
        <v>3996</v>
      </c>
      <c r="N12" s="39" t="s">
        <v>730</v>
      </c>
      <c r="O12" s="39" t="s">
        <v>194</v>
      </c>
      <c r="P12" s="45" t="s">
        <v>195</v>
      </c>
      <c r="Q12" s="44">
        <v>1</v>
      </c>
      <c r="R12" s="44">
        <v>1</v>
      </c>
      <c r="S12" s="44"/>
      <c r="T12" s="44" t="s">
        <v>78</v>
      </c>
      <c r="U12" s="44" t="s">
        <v>31</v>
      </c>
      <c r="V12" s="44" t="s">
        <v>1232</v>
      </c>
      <c r="W12" s="44" t="s">
        <v>1163</v>
      </c>
      <c r="X12" s="44">
        <v>54</v>
      </c>
      <c r="Y12" s="44">
        <v>54</v>
      </c>
      <c r="Z12" s="44">
        <v>11.13</v>
      </c>
      <c r="AA12" s="44">
        <v>6.37</v>
      </c>
      <c r="AB12" s="44">
        <v>12.26</v>
      </c>
      <c r="AC12" s="44">
        <v>6.29</v>
      </c>
      <c r="AD12" s="44">
        <v>11.56</v>
      </c>
      <c r="AE12" s="44">
        <v>6.24</v>
      </c>
      <c r="AF12" s="44">
        <v>14.85</v>
      </c>
      <c r="AG12" s="44">
        <v>6.58</v>
      </c>
      <c r="AH12" s="44">
        <v>43.21</v>
      </c>
      <c r="AI12" s="44">
        <v>6.67</v>
      </c>
      <c r="AJ12" s="44">
        <v>43.28</v>
      </c>
      <c r="AK12" s="44">
        <v>6.76</v>
      </c>
      <c r="AL12" s="44">
        <v>43.28</v>
      </c>
      <c r="AM12" s="44">
        <v>6.76</v>
      </c>
      <c r="AN12" s="44">
        <v>38.01</v>
      </c>
      <c r="AO12" s="44">
        <v>6.39</v>
      </c>
      <c r="AP12" s="48" t="s">
        <v>1319</v>
      </c>
      <c r="AQ12" s="48">
        <v>16.5</v>
      </c>
      <c r="AR12" s="48">
        <v>5.9</v>
      </c>
      <c r="AS12" s="48">
        <v>6.6</v>
      </c>
      <c r="AT12" s="48">
        <v>5.5</v>
      </c>
      <c r="AU12" s="48">
        <v>15.7</v>
      </c>
      <c r="AV12" s="48">
        <v>6.7</v>
      </c>
      <c r="AW12" s="48">
        <v>10.4</v>
      </c>
      <c r="AX12" s="48">
        <v>7.6</v>
      </c>
      <c r="AY12" s="44"/>
      <c r="AZ12" s="44"/>
      <c r="BA12" s="44"/>
      <c r="BB12" s="44"/>
      <c r="BC12" s="44"/>
      <c r="BD12" s="44"/>
      <c r="BE12" s="44"/>
    </row>
    <row r="13" spans="1:58" x14ac:dyDescent="0.2">
      <c r="A13" s="44">
        <v>11</v>
      </c>
      <c r="B13" s="44">
        <v>1</v>
      </c>
      <c r="C13" s="45" t="s">
        <v>1252</v>
      </c>
      <c r="D13" s="44" t="s">
        <v>969</v>
      </c>
      <c r="E13" s="44" t="s">
        <v>199</v>
      </c>
      <c r="F13" s="46">
        <v>2015</v>
      </c>
      <c r="G13" s="44" t="s">
        <v>383</v>
      </c>
      <c r="H13" s="44" t="s">
        <v>1279</v>
      </c>
      <c r="I13" s="39" t="s">
        <v>202</v>
      </c>
      <c r="J13" s="47">
        <v>14</v>
      </c>
      <c r="K13" s="40" t="s">
        <v>201</v>
      </c>
      <c r="L13" s="44"/>
      <c r="M13" s="39"/>
      <c r="N13" s="39"/>
      <c r="O13" s="39"/>
      <c r="P13" s="45" t="s">
        <v>74</v>
      </c>
      <c r="Q13" s="44">
        <v>1</v>
      </c>
      <c r="R13" s="44">
        <v>1</v>
      </c>
      <c r="S13" s="44"/>
      <c r="T13" s="44" t="s">
        <v>78</v>
      </c>
      <c r="U13" s="44" t="s">
        <v>31</v>
      </c>
      <c r="V13" s="44" t="s">
        <v>1229</v>
      </c>
      <c r="W13" s="44" t="s">
        <v>1170</v>
      </c>
      <c r="X13" s="44">
        <v>7</v>
      </c>
      <c r="Y13" s="44">
        <v>7</v>
      </c>
      <c r="Z13" s="44">
        <v>18.2</v>
      </c>
      <c r="AA13" s="44">
        <v>2.7</v>
      </c>
      <c r="AB13" s="44">
        <v>24.56</v>
      </c>
      <c r="AC13" s="44">
        <v>3.66</v>
      </c>
      <c r="AD13" s="44">
        <v>18.21</v>
      </c>
      <c r="AE13" s="44">
        <v>3.12</v>
      </c>
      <c r="AF13" s="44">
        <v>22.12</v>
      </c>
      <c r="AG13" s="44">
        <v>3.27</v>
      </c>
      <c r="AH13" s="44">
        <v>43.7</v>
      </c>
      <c r="AI13" s="44">
        <v>5.2</v>
      </c>
      <c r="AJ13" s="44">
        <v>41.56</v>
      </c>
      <c r="AK13" s="44">
        <v>4.66</v>
      </c>
      <c r="AL13" s="44">
        <v>41.21</v>
      </c>
      <c r="AM13" s="44">
        <v>3.12</v>
      </c>
      <c r="AN13" s="44">
        <v>40.93</v>
      </c>
      <c r="AO13" s="44">
        <v>4.2699999999999996</v>
      </c>
      <c r="AY13" s="44"/>
      <c r="AZ13" s="44"/>
      <c r="BA13" s="44"/>
      <c r="BB13" s="44"/>
      <c r="BC13" s="44"/>
      <c r="BD13" s="44"/>
      <c r="BE13" s="44"/>
    </row>
    <row r="14" spans="1:58" x14ac:dyDescent="0.2">
      <c r="A14" s="44">
        <v>12</v>
      </c>
      <c r="B14" s="44">
        <v>1</v>
      </c>
      <c r="C14" s="45" t="s">
        <v>894</v>
      </c>
      <c r="D14" s="44" t="s">
        <v>895</v>
      </c>
      <c r="E14" s="44" t="s">
        <v>348</v>
      </c>
      <c r="F14" s="46">
        <v>2014</v>
      </c>
      <c r="G14" s="44" t="s">
        <v>349</v>
      </c>
      <c r="H14" s="44" t="s">
        <v>1279</v>
      </c>
      <c r="I14" s="39" t="s">
        <v>350</v>
      </c>
      <c r="J14" s="47">
        <v>80</v>
      </c>
      <c r="K14" s="40" t="s">
        <v>351</v>
      </c>
      <c r="L14" s="40">
        <v>50.6</v>
      </c>
      <c r="M14" s="39">
        <f>J14*L14</f>
        <v>4048</v>
      </c>
      <c r="N14" s="39"/>
      <c r="O14" s="39"/>
      <c r="P14" s="45" t="s">
        <v>353</v>
      </c>
      <c r="Q14" s="44">
        <v>1</v>
      </c>
      <c r="R14" s="44">
        <v>1</v>
      </c>
      <c r="S14" s="44"/>
      <c r="T14" s="44" t="s">
        <v>78</v>
      </c>
      <c r="U14" s="44" t="s">
        <v>31</v>
      </c>
      <c r="V14" s="44" t="s">
        <v>1229</v>
      </c>
      <c r="W14" s="44" t="s">
        <v>1180</v>
      </c>
      <c r="X14" s="44">
        <v>40</v>
      </c>
      <c r="Y14" s="44">
        <v>40</v>
      </c>
      <c r="Z14" s="44">
        <v>16.3</v>
      </c>
      <c r="AA14" s="44">
        <v>1.77</v>
      </c>
      <c r="AB14" s="44">
        <v>25.3</v>
      </c>
      <c r="AC14" s="44">
        <v>2.86</v>
      </c>
      <c r="AD14" s="44">
        <v>15.7</v>
      </c>
      <c r="AE14" s="44">
        <v>3.65</v>
      </c>
      <c r="AF14" s="44">
        <v>17.8</v>
      </c>
      <c r="AG14" s="44">
        <v>3.08</v>
      </c>
      <c r="AH14" s="44">
        <v>40.200000000000003</v>
      </c>
      <c r="AI14" s="44">
        <v>1.77</v>
      </c>
      <c r="AJ14" s="44">
        <v>31.1</v>
      </c>
      <c r="AK14" s="44">
        <v>1.66</v>
      </c>
      <c r="AL14" s="44">
        <v>40.1</v>
      </c>
      <c r="AM14" s="44">
        <v>1.79</v>
      </c>
      <c r="AN14" s="44">
        <v>37.6</v>
      </c>
      <c r="AO14" s="44">
        <v>1.5</v>
      </c>
      <c r="AY14" s="44"/>
      <c r="AZ14" s="44"/>
      <c r="BA14" s="44"/>
      <c r="BB14" s="44"/>
      <c r="BC14" s="44"/>
      <c r="BD14" s="44"/>
      <c r="BE14" s="44"/>
    </row>
    <row r="15" spans="1:58" x14ac:dyDescent="0.2">
      <c r="A15" s="44">
        <v>13</v>
      </c>
      <c r="B15" s="44">
        <v>1</v>
      </c>
      <c r="C15" s="45" t="s">
        <v>863</v>
      </c>
      <c r="D15" s="44" t="s">
        <v>864</v>
      </c>
      <c r="E15" s="44" t="s">
        <v>252</v>
      </c>
      <c r="F15" s="46">
        <v>2014</v>
      </c>
      <c r="G15" s="44" t="s">
        <v>220</v>
      </c>
      <c r="H15" s="44" t="s">
        <v>1276</v>
      </c>
      <c r="I15" s="39" t="s">
        <v>254</v>
      </c>
      <c r="J15" s="47">
        <v>60</v>
      </c>
      <c r="K15" s="40" t="s">
        <v>255</v>
      </c>
      <c r="L15" s="40">
        <v>74.8</v>
      </c>
      <c r="M15" s="39">
        <f>J15*L15</f>
        <v>4488</v>
      </c>
      <c r="N15" s="39" t="s">
        <v>256</v>
      </c>
      <c r="O15" s="39"/>
      <c r="P15" s="45" t="s">
        <v>257</v>
      </c>
      <c r="Q15" s="44">
        <v>1</v>
      </c>
      <c r="R15" s="44">
        <v>1</v>
      </c>
      <c r="S15" s="44"/>
      <c r="T15" s="44" t="s">
        <v>78</v>
      </c>
      <c r="U15" s="44" t="s">
        <v>31</v>
      </c>
      <c r="V15" s="44" t="s">
        <v>1232</v>
      </c>
      <c r="W15" s="44" t="s">
        <v>1174</v>
      </c>
      <c r="X15" s="44">
        <v>30</v>
      </c>
      <c r="Y15" s="44">
        <v>30</v>
      </c>
      <c r="Z15" s="44">
        <v>15.1</v>
      </c>
      <c r="AA15" s="44">
        <v>1.6</v>
      </c>
      <c r="AB15" s="44">
        <v>20.3</v>
      </c>
      <c r="AC15" s="44">
        <v>2.6</v>
      </c>
      <c r="AD15" s="44">
        <v>14.9</v>
      </c>
      <c r="AE15" s="44">
        <v>1.8</v>
      </c>
      <c r="AF15" s="44">
        <v>17.3</v>
      </c>
      <c r="AG15" s="44">
        <v>2.4</v>
      </c>
      <c r="AH15" s="44">
        <v>28.5</v>
      </c>
      <c r="AI15" s="44">
        <v>4.9000000000000004</v>
      </c>
      <c r="AJ15" s="44">
        <v>42.7</v>
      </c>
      <c r="AK15" s="44">
        <v>7.5</v>
      </c>
      <c r="AL15" s="44">
        <v>26.8</v>
      </c>
      <c r="AM15" s="44">
        <v>5.8</v>
      </c>
      <c r="AN15" s="44">
        <v>24.7</v>
      </c>
      <c r="AO15" s="44">
        <v>6.4</v>
      </c>
      <c r="AY15" s="44"/>
      <c r="AZ15" s="44"/>
      <c r="BA15" s="44"/>
      <c r="BB15" s="44"/>
      <c r="BC15" s="44"/>
      <c r="BD15" s="44"/>
      <c r="BE15" s="44"/>
    </row>
    <row r="16" spans="1:58" x14ac:dyDescent="0.2">
      <c r="A16" s="44">
        <v>14</v>
      </c>
      <c r="B16" s="44">
        <v>1</v>
      </c>
      <c r="C16" s="45" t="s">
        <v>1320</v>
      </c>
      <c r="D16" s="44" t="s">
        <v>976</v>
      </c>
      <c r="E16" s="44" t="s">
        <v>444</v>
      </c>
      <c r="F16" s="46">
        <v>2013</v>
      </c>
      <c r="G16" s="44" t="s">
        <v>445</v>
      </c>
      <c r="H16" s="44" t="s">
        <v>1275</v>
      </c>
      <c r="I16" s="39" t="s">
        <v>307</v>
      </c>
      <c r="J16" s="47">
        <v>56</v>
      </c>
      <c r="K16" s="40" t="s">
        <v>447</v>
      </c>
      <c r="L16" s="40">
        <v>73</v>
      </c>
      <c r="M16" s="39">
        <f>J16*L16</f>
        <v>4088</v>
      </c>
      <c r="N16" s="39"/>
      <c r="O16" s="39" t="s">
        <v>448</v>
      </c>
      <c r="P16" s="45" t="s">
        <v>74</v>
      </c>
      <c r="Q16" s="44">
        <v>1</v>
      </c>
      <c r="R16" s="44">
        <v>1</v>
      </c>
      <c r="S16" s="44"/>
      <c r="T16" s="44" t="s">
        <v>78</v>
      </c>
      <c r="U16" s="44" t="s">
        <v>31</v>
      </c>
      <c r="V16" s="44" t="s">
        <v>1229</v>
      </c>
      <c r="W16" s="44" t="s">
        <v>1189</v>
      </c>
      <c r="X16" s="44">
        <v>28</v>
      </c>
      <c r="Y16" s="44">
        <v>28</v>
      </c>
      <c r="Z16" s="44">
        <v>12.5</v>
      </c>
      <c r="AA16" s="44">
        <v>4.5999999999999996</v>
      </c>
      <c r="AB16" s="44">
        <v>19.399999999999999</v>
      </c>
      <c r="AC16" s="44">
        <v>5.8</v>
      </c>
      <c r="AD16" s="44">
        <v>13.1</v>
      </c>
      <c r="AE16" s="44">
        <v>3.9</v>
      </c>
      <c r="AF16" s="44">
        <v>15.2</v>
      </c>
      <c r="AG16" s="44">
        <v>3.5</v>
      </c>
      <c r="AH16" s="44">
        <v>53.6</v>
      </c>
      <c r="AI16" s="44">
        <v>6.2</v>
      </c>
      <c r="AJ16" s="44">
        <v>32.4</v>
      </c>
      <c r="AK16" s="44">
        <v>5.8</v>
      </c>
      <c r="AL16" s="44">
        <v>54.1</v>
      </c>
      <c r="AM16" s="44">
        <v>5.9</v>
      </c>
      <c r="AN16" s="44">
        <v>42.1</v>
      </c>
      <c r="AO16" s="44">
        <v>3.5</v>
      </c>
      <c r="AY16" s="44"/>
      <c r="AZ16" s="44"/>
      <c r="BA16" s="44"/>
      <c r="BB16" s="44"/>
      <c r="BC16" s="44"/>
      <c r="BD16" s="44"/>
      <c r="BE16" s="44"/>
    </row>
    <row r="17" spans="1:57" x14ac:dyDescent="0.2">
      <c r="A17" s="44">
        <v>15</v>
      </c>
      <c r="B17" s="44">
        <v>1</v>
      </c>
      <c r="C17" s="45" t="s">
        <v>904</v>
      </c>
      <c r="D17" s="44" t="s">
        <v>905</v>
      </c>
      <c r="E17" s="44" t="s">
        <v>528</v>
      </c>
      <c r="F17" s="46">
        <v>2013</v>
      </c>
      <c r="G17" s="44" t="s">
        <v>1146</v>
      </c>
      <c r="H17" s="44" t="s">
        <v>1281</v>
      </c>
      <c r="I17" s="39" t="s">
        <v>530</v>
      </c>
      <c r="J17" s="47">
        <v>60</v>
      </c>
      <c r="K17" s="40" t="s">
        <v>531</v>
      </c>
      <c r="L17" s="40">
        <v>79.3</v>
      </c>
      <c r="M17" s="39">
        <f>J17*L17</f>
        <v>4758</v>
      </c>
      <c r="N17" s="39"/>
      <c r="O17" s="39"/>
      <c r="P17" s="45" t="s">
        <v>532</v>
      </c>
      <c r="Q17" s="44">
        <v>1</v>
      </c>
      <c r="R17" s="44">
        <v>1</v>
      </c>
      <c r="S17" s="44"/>
      <c r="T17" s="44" t="s">
        <v>78</v>
      </c>
      <c r="U17" s="44" t="s">
        <v>31</v>
      </c>
      <c r="V17" s="44" t="s">
        <v>1229</v>
      </c>
      <c r="W17" s="44" t="s">
        <v>1189</v>
      </c>
      <c r="X17" s="44">
        <v>30</v>
      </c>
      <c r="Y17" s="44">
        <v>30</v>
      </c>
      <c r="Z17" s="44">
        <v>16.2</v>
      </c>
      <c r="AA17" s="44">
        <v>0.8</v>
      </c>
      <c r="AB17" s="44">
        <v>23.1</v>
      </c>
      <c r="AC17" s="44">
        <v>1.8</v>
      </c>
      <c r="AD17" s="44">
        <v>16.7</v>
      </c>
      <c r="AE17" s="44">
        <v>0.6</v>
      </c>
      <c r="AF17" s="44">
        <v>19.5</v>
      </c>
      <c r="AG17" s="44">
        <v>1.4</v>
      </c>
      <c r="AH17" s="44">
        <v>26.5</v>
      </c>
      <c r="AI17" s="44">
        <v>18.600000000000001</v>
      </c>
      <c r="AJ17" s="44">
        <v>62.1</v>
      </c>
      <c r="AK17" s="44">
        <v>19.3</v>
      </c>
      <c r="AL17" s="44">
        <v>26.3</v>
      </c>
      <c r="AM17" s="44">
        <v>16.899999999999999</v>
      </c>
      <c r="AN17" s="44">
        <v>43.2</v>
      </c>
      <c r="AO17" s="44">
        <v>21.4</v>
      </c>
      <c r="AP17" s="48" t="s">
        <v>1321</v>
      </c>
      <c r="AQ17" s="48">
        <v>16.3</v>
      </c>
      <c r="AR17" s="48">
        <v>0.8</v>
      </c>
      <c r="AS17" s="48">
        <v>22.9</v>
      </c>
      <c r="AT17" s="48">
        <v>1.4</v>
      </c>
      <c r="AU17" s="48">
        <v>16.5</v>
      </c>
      <c r="AV17" s="48">
        <v>0.7</v>
      </c>
      <c r="AW17" s="48">
        <v>19.399999999999999</v>
      </c>
      <c r="AX17" s="48">
        <v>1.7</v>
      </c>
      <c r="AY17" s="44"/>
      <c r="AZ17" s="44"/>
      <c r="BA17" s="44"/>
      <c r="BB17" s="44"/>
      <c r="BC17" s="44"/>
      <c r="BD17" s="44"/>
      <c r="BE17" s="44"/>
    </row>
    <row r="18" spans="1:57" x14ac:dyDescent="0.2">
      <c r="A18" s="44">
        <v>16</v>
      </c>
      <c r="B18" s="44">
        <v>1</v>
      </c>
      <c r="C18" s="45" t="s">
        <v>1246</v>
      </c>
      <c r="D18" s="44" t="s">
        <v>957</v>
      </c>
      <c r="E18" s="44" t="s">
        <v>621</v>
      </c>
      <c r="F18" s="46">
        <v>2012</v>
      </c>
      <c r="G18" s="44" t="s">
        <v>335</v>
      </c>
      <c r="H18" s="44" t="s">
        <v>1275</v>
      </c>
      <c r="I18" s="39" t="s">
        <v>623</v>
      </c>
      <c r="J18" s="47">
        <v>146</v>
      </c>
      <c r="K18" s="40"/>
      <c r="L18" s="40"/>
      <c r="M18" s="39"/>
      <c r="N18" s="39"/>
      <c r="O18" s="39"/>
      <c r="P18" s="45" t="s">
        <v>1247</v>
      </c>
      <c r="Q18" s="44">
        <v>1</v>
      </c>
      <c r="R18" s="44">
        <v>1</v>
      </c>
      <c r="S18" s="44"/>
      <c r="T18" s="44" t="s">
        <v>78</v>
      </c>
      <c r="U18" s="44" t="s">
        <v>31</v>
      </c>
      <c r="V18" s="44" t="s">
        <v>1229</v>
      </c>
      <c r="W18" s="44" t="s">
        <v>1162</v>
      </c>
      <c r="X18" s="44">
        <v>73</v>
      </c>
      <c r="Y18" s="44">
        <v>73</v>
      </c>
      <c r="Z18" s="44">
        <v>15.53</v>
      </c>
      <c r="AA18" s="44">
        <v>2.0499999999999998</v>
      </c>
      <c r="AB18" s="44">
        <v>18.25</v>
      </c>
      <c r="AC18" s="44">
        <v>1.77</v>
      </c>
      <c r="AD18" s="44">
        <v>15.74</v>
      </c>
      <c r="AE18" s="44">
        <v>2.0099999999999998</v>
      </c>
      <c r="AF18" s="44">
        <v>15.68</v>
      </c>
      <c r="AG18" s="44">
        <v>1.94</v>
      </c>
      <c r="AH18" s="44">
        <v>27.62</v>
      </c>
      <c r="AI18" s="44">
        <v>3.63</v>
      </c>
      <c r="AJ18" s="44">
        <v>22.98</v>
      </c>
      <c r="AK18" s="44">
        <v>4.08</v>
      </c>
      <c r="AL18" s="44">
        <v>27.36</v>
      </c>
      <c r="AM18" s="44">
        <v>3.44</v>
      </c>
      <c r="AN18" s="44">
        <v>27.63</v>
      </c>
      <c r="AO18" s="44">
        <v>3.31</v>
      </c>
      <c r="AP18" s="48" t="s">
        <v>1322</v>
      </c>
      <c r="AQ18" s="48">
        <v>59.55</v>
      </c>
      <c r="AR18" s="48">
        <v>7.44</v>
      </c>
      <c r="AS18" s="48">
        <v>52.34</v>
      </c>
      <c r="AT18" s="48">
        <v>4.79</v>
      </c>
      <c r="AU18" s="48">
        <v>59</v>
      </c>
      <c r="AV18" s="48">
        <v>5.78</v>
      </c>
      <c r="AW18" s="48">
        <v>57.38</v>
      </c>
      <c r="AX18" s="48">
        <v>5.89</v>
      </c>
      <c r="AY18" s="44"/>
      <c r="AZ18" s="44"/>
      <c r="BA18" s="44"/>
      <c r="BB18" s="44"/>
      <c r="BC18" s="44"/>
      <c r="BD18" s="44"/>
      <c r="BE18" s="44"/>
    </row>
    <row r="19" spans="1:57" x14ac:dyDescent="0.2">
      <c r="A19" s="44">
        <v>16</v>
      </c>
      <c r="B19" s="44">
        <v>1</v>
      </c>
      <c r="C19" s="45" t="s">
        <v>1246</v>
      </c>
      <c r="D19" s="44" t="s">
        <v>957</v>
      </c>
      <c r="E19" s="44" t="s">
        <v>621</v>
      </c>
      <c r="F19" s="46">
        <v>2012</v>
      </c>
      <c r="G19" s="44" t="s">
        <v>335</v>
      </c>
      <c r="H19" s="44" t="s">
        <v>1275</v>
      </c>
      <c r="I19" s="39" t="s">
        <v>623</v>
      </c>
      <c r="J19" s="47">
        <v>146</v>
      </c>
      <c r="K19" s="40"/>
      <c r="L19" s="40"/>
      <c r="M19" s="39"/>
      <c r="N19" s="39"/>
      <c r="O19" s="39"/>
      <c r="P19" s="45" t="s">
        <v>1247</v>
      </c>
      <c r="Q19" s="44">
        <v>1</v>
      </c>
      <c r="R19" s="44">
        <v>1</v>
      </c>
      <c r="S19" s="44"/>
      <c r="T19" s="44" t="s">
        <v>78</v>
      </c>
      <c r="U19" s="44" t="s">
        <v>31</v>
      </c>
      <c r="V19" s="44" t="s">
        <v>1229</v>
      </c>
      <c r="W19" s="44" t="s">
        <v>1162</v>
      </c>
      <c r="X19" s="44">
        <v>73</v>
      </c>
      <c r="Y19" s="44">
        <v>73</v>
      </c>
      <c r="Z19" s="44">
        <v>15.53</v>
      </c>
      <c r="AA19" s="44">
        <v>2.0499999999999998</v>
      </c>
      <c r="AB19" s="44">
        <v>18.25</v>
      </c>
      <c r="AC19" s="44">
        <v>1.77</v>
      </c>
      <c r="AD19" s="44">
        <v>15.74</v>
      </c>
      <c r="AE19" s="44">
        <v>2.0099999999999998</v>
      </c>
      <c r="AF19" s="44">
        <v>15.68</v>
      </c>
      <c r="AG19" s="44">
        <v>1.94</v>
      </c>
      <c r="AH19" s="44">
        <v>27.62</v>
      </c>
      <c r="AI19" s="44">
        <v>3.63</v>
      </c>
      <c r="AJ19" s="44">
        <v>22.98</v>
      </c>
      <c r="AK19" s="44">
        <v>4.08</v>
      </c>
      <c r="AL19" s="44">
        <v>27.36</v>
      </c>
      <c r="AM19" s="44">
        <v>3.44</v>
      </c>
      <c r="AN19" s="44">
        <v>27.63</v>
      </c>
      <c r="AO19" s="44">
        <v>3.31</v>
      </c>
      <c r="AP19" s="48" t="s">
        <v>1323</v>
      </c>
      <c r="AQ19" s="48">
        <v>58.79</v>
      </c>
      <c r="AR19" s="48">
        <v>6.71</v>
      </c>
      <c r="AS19" s="48">
        <v>52.88</v>
      </c>
      <c r="AT19" s="48">
        <v>4.83</v>
      </c>
      <c r="AU19" s="48">
        <v>58.52</v>
      </c>
      <c r="AV19" s="48">
        <v>6.41</v>
      </c>
      <c r="AW19" s="48">
        <v>57.15</v>
      </c>
      <c r="AX19" s="48">
        <v>6.49</v>
      </c>
      <c r="AY19" s="44"/>
      <c r="AZ19" s="44"/>
      <c r="BA19" s="44"/>
      <c r="BB19" s="44"/>
      <c r="BC19" s="44"/>
      <c r="BD19" s="44"/>
      <c r="BE19" s="44"/>
    </row>
    <row r="20" spans="1:57" x14ac:dyDescent="0.2">
      <c r="A20" s="44">
        <v>17</v>
      </c>
      <c r="B20" s="44">
        <v>1</v>
      </c>
      <c r="C20" s="59" t="s">
        <v>1033</v>
      </c>
      <c r="D20" s="44" t="s">
        <v>1034</v>
      </c>
      <c r="E20" s="44" t="s">
        <v>90</v>
      </c>
      <c r="F20" s="46">
        <v>2015</v>
      </c>
      <c r="G20" s="44" t="s">
        <v>541</v>
      </c>
      <c r="H20" s="44" t="s">
        <v>1275</v>
      </c>
      <c r="I20" s="39" t="s">
        <v>98</v>
      </c>
      <c r="J20" s="47">
        <v>40</v>
      </c>
      <c r="K20" s="40" t="s">
        <v>96</v>
      </c>
      <c r="L20" s="40">
        <v>66.5</v>
      </c>
      <c r="M20" s="39">
        <f>J20*L20</f>
        <v>2660</v>
      </c>
      <c r="N20" s="39"/>
      <c r="O20" s="39"/>
      <c r="P20" s="45" t="s">
        <v>99</v>
      </c>
      <c r="Q20" s="44"/>
      <c r="R20" s="44"/>
      <c r="S20" s="44"/>
      <c r="T20" s="44" t="s">
        <v>78</v>
      </c>
      <c r="U20" s="44" t="s">
        <v>31</v>
      </c>
      <c r="V20" s="44" t="s">
        <v>1229</v>
      </c>
      <c r="W20" s="44" t="s">
        <v>1162</v>
      </c>
      <c r="X20" s="44">
        <v>20</v>
      </c>
      <c r="Y20" s="44">
        <v>20</v>
      </c>
      <c r="Z20" s="44"/>
      <c r="AA20" s="44"/>
      <c r="AB20" s="44"/>
      <c r="AC20" s="44"/>
      <c r="AD20" s="44"/>
      <c r="AE20" s="44"/>
      <c r="AF20" s="44"/>
      <c r="AG20" s="44"/>
      <c r="AH20" s="44"/>
      <c r="AI20" s="44"/>
      <c r="AJ20" s="44"/>
      <c r="AK20" s="44"/>
      <c r="AL20" s="44"/>
      <c r="AM20" s="44"/>
      <c r="AN20" s="44"/>
      <c r="AO20" s="44"/>
      <c r="AP20" s="48" t="s">
        <v>1324</v>
      </c>
      <c r="AQ20" s="48">
        <v>59.56</v>
      </c>
      <c r="AR20" s="48">
        <v>7.43</v>
      </c>
      <c r="AS20" s="48">
        <v>52.35</v>
      </c>
      <c r="AT20" s="48">
        <v>4.78</v>
      </c>
      <c r="AU20" s="48">
        <v>59.01</v>
      </c>
      <c r="AV20" s="48">
        <v>5.77</v>
      </c>
      <c r="AW20" s="48">
        <v>57.39</v>
      </c>
      <c r="AX20" s="48">
        <v>5.88</v>
      </c>
      <c r="AY20" s="44"/>
      <c r="AZ20" s="44"/>
      <c r="BA20" s="44"/>
      <c r="BB20" s="44"/>
      <c r="BC20" s="44"/>
      <c r="BD20" s="44"/>
      <c r="BE20" s="44"/>
    </row>
    <row r="21" spans="1:57" x14ac:dyDescent="0.2">
      <c r="A21" s="44">
        <v>17</v>
      </c>
      <c r="B21" s="44">
        <v>1</v>
      </c>
      <c r="C21" s="59" t="s">
        <v>1033</v>
      </c>
      <c r="D21" s="44" t="s">
        <v>1034</v>
      </c>
      <c r="E21" s="44" t="s">
        <v>90</v>
      </c>
      <c r="F21" s="46">
        <v>2015</v>
      </c>
      <c r="G21" s="44" t="s">
        <v>541</v>
      </c>
      <c r="H21" s="44" t="s">
        <v>1275</v>
      </c>
      <c r="I21" s="39" t="s">
        <v>98</v>
      </c>
      <c r="J21" s="47">
        <v>40</v>
      </c>
      <c r="K21" s="40" t="s">
        <v>96</v>
      </c>
      <c r="L21" s="40">
        <v>66.5</v>
      </c>
      <c r="M21" s="39">
        <f>J21*L21</f>
        <v>2660</v>
      </c>
      <c r="N21" s="39"/>
      <c r="O21" s="39"/>
      <c r="P21" s="45" t="s">
        <v>99</v>
      </c>
      <c r="Q21" s="44"/>
      <c r="R21" s="44"/>
      <c r="S21" s="44"/>
      <c r="T21" s="44" t="s">
        <v>78</v>
      </c>
      <c r="U21" s="44" t="s">
        <v>31</v>
      </c>
      <c r="V21" s="44" t="s">
        <v>1229</v>
      </c>
      <c r="W21" s="44" t="s">
        <v>1162</v>
      </c>
      <c r="X21" s="44">
        <v>20</v>
      </c>
      <c r="Y21" s="44">
        <v>20</v>
      </c>
      <c r="Z21" s="44"/>
      <c r="AA21" s="44"/>
      <c r="AB21" s="44"/>
      <c r="AC21" s="44"/>
      <c r="AD21" s="44"/>
      <c r="AE21" s="44"/>
      <c r="AF21" s="44"/>
      <c r="AG21" s="44"/>
      <c r="AH21" s="44"/>
      <c r="AI21" s="44"/>
      <c r="AJ21" s="44"/>
      <c r="AK21" s="44"/>
      <c r="AL21" s="44"/>
      <c r="AM21" s="44"/>
      <c r="AN21" s="44"/>
      <c r="AO21" s="44"/>
      <c r="AP21" s="48" t="s">
        <v>1325</v>
      </c>
      <c r="AQ21" s="48">
        <v>57.16</v>
      </c>
      <c r="AR21" s="48">
        <v>6.48</v>
      </c>
      <c r="AS21" s="48">
        <v>52.87</v>
      </c>
      <c r="AT21" s="48">
        <v>4.82</v>
      </c>
      <c r="AU21" s="48">
        <v>58.53</v>
      </c>
      <c r="AV21" s="48">
        <v>6.4</v>
      </c>
      <c r="AW21" s="48">
        <v>58.78</v>
      </c>
      <c r="AX21" s="48">
        <v>6.7</v>
      </c>
      <c r="AY21" s="44"/>
      <c r="AZ21" s="44"/>
      <c r="BA21" s="44"/>
      <c r="BB21" s="44"/>
      <c r="BC21" s="44"/>
      <c r="BD21" s="44"/>
      <c r="BE21" s="44"/>
    </row>
    <row r="22" spans="1:57" x14ac:dyDescent="0.2">
      <c r="A22" s="44">
        <v>18</v>
      </c>
      <c r="B22" s="44">
        <v>1</v>
      </c>
      <c r="C22" s="45" t="s">
        <v>1248</v>
      </c>
      <c r="D22" s="44" t="s">
        <v>1039</v>
      </c>
      <c r="E22" s="44" t="s">
        <v>626</v>
      </c>
      <c r="F22" s="46">
        <v>2016</v>
      </c>
      <c r="G22" s="44" t="s">
        <v>785</v>
      </c>
      <c r="H22" s="44" t="s">
        <v>1278</v>
      </c>
      <c r="I22" s="39" t="s">
        <v>254</v>
      </c>
      <c r="J22" s="47">
        <v>60</v>
      </c>
      <c r="K22" s="40">
        <v>71</v>
      </c>
      <c r="L22" s="40">
        <v>71</v>
      </c>
      <c r="M22" s="39">
        <f>J22*L22</f>
        <v>4260</v>
      </c>
      <c r="N22" s="39"/>
      <c r="O22" s="39"/>
      <c r="P22" s="45" t="s">
        <v>320</v>
      </c>
      <c r="Q22" s="44">
        <v>1</v>
      </c>
      <c r="R22" s="44">
        <v>1</v>
      </c>
      <c r="S22" s="44"/>
      <c r="T22" s="44" t="s">
        <v>78</v>
      </c>
      <c r="U22" s="44" t="s">
        <v>31</v>
      </c>
      <c r="V22" s="44" t="s">
        <v>1229</v>
      </c>
      <c r="W22" s="44" t="s">
        <v>1162</v>
      </c>
      <c r="X22" s="44">
        <v>30</v>
      </c>
      <c r="Y22" s="44">
        <v>30</v>
      </c>
      <c r="Z22" s="44">
        <v>16.11</v>
      </c>
      <c r="AA22" s="44">
        <v>5.17</v>
      </c>
      <c r="AB22" s="44">
        <v>19.78</v>
      </c>
      <c r="AC22" s="44">
        <v>5.79</v>
      </c>
      <c r="AD22" s="44">
        <v>16.05</v>
      </c>
      <c r="AE22" s="44">
        <v>5.1100000000000003</v>
      </c>
      <c r="AF22" s="44">
        <v>16.38</v>
      </c>
      <c r="AG22" s="44">
        <v>5.35</v>
      </c>
      <c r="AH22" s="44">
        <v>42.21</v>
      </c>
      <c r="AI22" s="44">
        <v>6.42</v>
      </c>
      <c r="AJ22" s="44">
        <v>37.75</v>
      </c>
      <c r="AK22" s="44">
        <v>5.12</v>
      </c>
      <c r="AL22" s="44">
        <v>42.38</v>
      </c>
      <c r="AM22" s="44">
        <v>6.75</v>
      </c>
      <c r="AN22" s="44">
        <v>40.78</v>
      </c>
      <c r="AO22" s="44">
        <v>5.88</v>
      </c>
      <c r="AY22" s="44"/>
      <c r="AZ22" s="44"/>
      <c r="BA22" s="44"/>
      <c r="BB22" s="44"/>
      <c r="BC22" s="44"/>
      <c r="BD22" s="44"/>
      <c r="BE22" s="44"/>
    </row>
    <row r="23" spans="1:57" x14ac:dyDescent="0.2">
      <c r="A23" s="44">
        <v>19</v>
      </c>
      <c r="B23" s="44">
        <v>1</v>
      </c>
      <c r="C23" s="45" t="s">
        <v>986</v>
      </c>
      <c r="D23" s="44" t="s">
        <v>987</v>
      </c>
      <c r="E23" s="44" t="s">
        <v>567</v>
      </c>
      <c r="F23" s="46">
        <v>2012</v>
      </c>
      <c r="G23" s="44" t="s">
        <v>445</v>
      </c>
      <c r="H23" s="44" t="s">
        <v>1275</v>
      </c>
      <c r="I23" s="39" t="s">
        <v>759</v>
      </c>
      <c r="J23" s="47">
        <v>64</v>
      </c>
      <c r="K23" s="40" t="s">
        <v>760</v>
      </c>
      <c r="L23" s="40"/>
      <c r="M23" s="39"/>
      <c r="N23" s="39"/>
      <c r="O23" s="39" t="s">
        <v>761</v>
      </c>
      <c r="P23" s="45" t="s">
        <v>320</v>
      </c>
      <c r="Q23" s="44">
        <v>1</v>
      </c>
      <c r="R23" s="44">
        <v>1</v>
      </c>
      <c r="S23" s="44"/>
      <c r="T23" s="44" t="s">
        <v>78</v>
      </c>
      <c r="U23" s="44" t="s">
        <v>31</v>
      </c>
      <c r="V23" s="44" t="s">
        <v>1232</v>
      </c>
      <c r="W23" s="44" t="s">
        <v>1212</v>
      </c>
      <c r="X23" s="44">
        <v>32</v>
      </c>
      <c r="Y23" s="44">
        <v>32</v>
      </c>
      <c r="Z23" s="44">
        <v>17.96</v>
      </c>
      <c r="AA23" s="44">
        <v>3.47</v>
      </c>
      <c r="AB23" s="44">
        <v>21.43</v>
      </c>
      <c r="AC23" s="44">
        <v>3.4</v>
      </c>
      <c r="AD23" s="44">
        <v>17.73</v>
      </c>
      <c r="AE23" s="44">
        <v>3.95</v>
      </c>
      <c r="AF23" s="44">
        <v>19.27</v>
      </c>
      <c r="AG23" s="44">
        <v>4.01</v>
      </c>
      <c r="AH23" s="44">
        <v>54.04</v>
      </c>
      <c r="AI23" s="44">
        <v>6.89</v>
      </c>
      <c r="AJ23" s="44">
        <v>50.17</v>
      </c>
      <c r="AK23" s="44">
        <v>4.75</v>
      </c>
      <c r="AL23" s="44">
        <v>54.26</v>
      </c>
      <c r="AM23" s="44">
        <v>5.41</v>
      </c>
      <c r="AN23" s="44">
        <v>51.39</v>
      </c>
      <c r="AO23" s="44">
        <v>5.74</v>
      </c>
      <c r="AY23" s="44"/>
      <c r="AZ23" s="44"/>
      <c r="BA23" s="44"/>
      <c r="BB23" s="44"/>
      <c r="BC23" s="44"/>
      <c r="BD23" s="44"/>
      <c r="BE23" s="44"/>
    </row>
    <row r="24" spans="1:57" x14ac:dyDescent="0.2">
      <c r="A24" s="44">
        <v>20</v>
      </c>
      <c r="B24" s="44">
        <v>1</v>
      </c>
      <c r="C24" s="59" t="s">
        <v>1029</v>
      </c>
      <c r="D24" s="44" t="s">
        <v>1030</v>
      </c>
      <c r="E24" s="50" t="s">
        <v>763</v>
      </c>
      <c r="F24" s="46">
        <v>2012</v>
      </c>
      <c r="G24" s="44" t="s">
        <v>541</v>
      </c>
      <c r="H24" s="44" t="s">
        <v>1275</v>
      </c>
      <c r="I24" s="39" t="s">
        <v>765</v>
      </c>
      <c r="J24" s="47">
        <v>112</v>
      </c>
      <c r="K24" s="40" t="s">
        <v>766</v>
      </c>
      <c r="L24" s="40"/>
      <c r="M24" s="39"/>
      <c r="N24" s="39"/>
      <c r="O24" s="39"/>
      <c r="P24" s="45" t="s">
        <v>320</v>
      </c>
      <c r="Q24" s="44"/>
      <c r="R24" s="44"/>
      <c r="S24" s="44"/>
      <c r="T24" s="44" t="s">
        <v>78</v>
      </c>
      <c r="U24" s="44" t="s">
        <v>31</v>
      </c>
      <c r="V24" s="44" t="s">
        <v>1237</v>
      </c>
      <c r="W24" s="44" t="s">
        <v>1213</v>
      </c>
      <c r="X24" s="44"/>
      <c r="Y24" s="44"/>
      <c r="Z24" s="44"/>
      <c r="AA24" s="44"/>
      <c r="AB24" s="44"/>
      <c r="AC24" s="44"/>
      <c r="AD24" s="44"/>
      <c r="AE24" s="44"/>
      <c r="AF24" s="44"/>
      <c r="AG24" s="44"/>
      <c r="AH24" s="44"/>
      <c r="AI24" s="44"/>
      <c r="AJ24" s="44"/>
      <c r="AK24" s="44"/>
      <c r="AL24" s="44"/>
      <c r="AM24" s="44"/>
      <c r="AN24" s="44"/>
      <c r="AO24" s="44"/>
      <c r="AY24" s="44"/>
      <c r="AZ24" s="44"/>
      <c r="BA24" s="44"/>
      <c r="BB24" s="44"/>
      <c r="BC24" s="44"/>
      <c r="BD24" s="44"/>
      <c r="BE24" s="44"/>
    </row>
    <row r="25" spans="1:57" x14ac:dyDescent="0.2">
      <c r="A25" s="44">
        <v>21</v>
      </c>
      <c r="B25" s="44">
        <v>1</v>
      </c>
      <c r="C25" s="45" t="s">
        <v>1326</v>
      </c>
      <c r="D25" s="44" t="s">
        <v>1055</v>
      </c>
      <c r="E25" s="44" t="s">
        <v>840</v>
      </c>
      <c r="F25" s="46">
        <v>2015</v>
      </c>
      <c r="G25" s="44" t="s">
        <v>841</v>
      </c>
      <c r="H25" s="44" t="s">
        <v>1279</v>
      </c>
      <c r="I25" s="39" t="s">
        <v>837</v>
      </c>
      <c r="J25" s="47">
        <v>68</v>
      </c>
      <c r="K25" s="40" t="s">
        <v>842</v>
      </c>
      <c r="L25" s="40">
        <v>69</v>
      </c>
      <c r="M25" s="39">
        <f>J25*L25</f>
        <v>4692</v>
      </c>
      <c r="N25" s="39"/>
      <c r="O25" s="39"/>
      <c r="P25" s="51" t="s">
        <v>320</v>
      </c>
      <c r="Q25" s="44">
        <v>1</v>
      </c>
      <c r="R25" s="44">
        <v>1</v>
      </c>
      <c r="S25" s="44"/>
      <c r="T25" s="44" t="s">
        <v>78</v>
      </c>
      <c r="U25" s="44" t="s">
        <v>31</v>
      </c>
      <c r="V25" s="44" t="s">
        <v>1229</v>
      </c>
      <c r="W25" s="44" t="s">
        <v>1224</v>
      </c>
      <c r="X25" s="44">
        <v>34</v>
      </c>
      <c r="Y25" s="44">
        <v>34</v>
      </c>
      <c r="Z25" s="44">
        <v>17.12</v>
      </c>
      <c r="AA25" s="44">
        <v>3.15</v>
      </c>
      <c r="AB25" s="44">
        <v>25.32</v>
      </c>
      <c r="AC25" s="44">
        <v>3.11</v>
      </c>
      <c r="AD25" s="44">
        <v>16.809999999999999</v>
      </c>
      <c r="AE25" s="44">
        <v>4.22</v>
      </c>
      <c r="AF25" s="44">
        <v>21.26</v>
      </c>
      <c r="AG25" s="44">
        <v>2.85</v>
      </c>
      <c r="AH25" s="44">
        <v>35.229999999999997</v>
      </c>
      <c r="AI25" s="44">
        <v>8.2100000000000009</v>
      </c>
      <c r="AJ25" s="44">
        <v>47.43</v>
      </c>
      <c r="AK25" s="44">
        <v>8.4499999999999993</v>
      </c>
      <c r="AL25" s="44">
        <v>36.119999999999997</v>
      </c>
      <c r="AM25" s="44">
        <v>7.19</v>
      </c>
      <c r="AN25" s="44">
        <v>40.119999999999997</v>
      </c>
      <c r="AO25" s="44">
        <v>8.23</v>
      </c>
      <c r="AY25" s="44"/>
      <c r="AZ25" s="44"/>
      <c r="BA25" s="44"/>
      <c r="BB25" s="44"/>
      <c r="BC25" s="44"/>
      <c r="BD25" s="44"/>
      <c r="BE25" s="44"/>
    </row>
    <row r="26" spans="1:57" x14ac:dyDescent="0.2">
      <c r="A26" s="44">
        <v>22</v>
      </c>
      <c r="B26" s="44">
        <v>1</v>
      </c>
      <c r="C26" s="45" t="s">
        <v>922</v>
      </c>
      <c r="D26" s="44" t="s">
        <v>923</v>
      </c>
      <c r="E26" s="44" t="s">
        <v>667</v>
      </c>
      <c r="F26" s="46">
        <v>2012</v>
      </c>
      <c r="G26" s="44" t="s">
        <v>1147</v>
      </c>
      <c r="H26" s="44" t="s">
        <v>1281</v>
      </c>
      <c r="I26" s="39" t="s">
        <v>504</v>
      </c>
      <c r="J26" s="47">
        <v>40</v>
      </c>
      <c r="K26" s="40" t="s">
        <v>825</v>
      </c>
      <c r="L26" s="40">
        <v>68</v>
      </c>
      <c r="M26" s="39">
        <f>J26*L26</f>
        <v>2720</v>
      </c>
      <c r="N26" s="39"/>
      <c r="O26" s="39"/>
      <c r="P26" s="51" t="s">
        <v>320</v>
      </c>
      <c r="Q26" s="44">
        <v>1</v>
      </c>
      <c r="R26" s="44">
        <v>1</v>
      </c>
      <c r="S26" s="44"/>
      <c r="T26" s="44" t="s">
        <v>78</v>
      </c>
      <c r="U26" s="44" t="s">
        <v>31</v>
      </c>
      <c r="V26" s="44" t="s">
        <v>1229</v>
      </c>
      <c r="W26" s="44" t="s">
        <v>1224</v>
      </c>
      <c r="X26" s="44">
        <v>20</v>
      </c>
      <c r="Y26" s="44">
        <v>20</v>
      </c>
      <c r="Z26" s="44">
        <v>18.36</v>
      </c>
      <c r="AA26" s="44">
        <v>3.19</v>
      </c>
      <c r="AB26" s="44">
        <v>19.579999999999998</v>
      </c>
      <c r="AC26" s="44">
        <v>4.2</v>
      </c>
      <c r="AD26" s="44">
        <v>18.559999999999999</v>
      </c>
      <c r="AE26" s="44">
        <v>3.67</v>
      </c>
      <c r="AF26" s="44">
        <v>19.329999999999998</v>
      </c>
      <c r="AG26" s="44">
        <v>4.1500000000000004</v>
      </c>
      <c r="AH26" s="44">
        <v>23.8</v>
      </c>
      <c r="AI26" s="44">
        <v>3.6</v>
      </c>
      <c r="AJ26" s="44">
        <v>20.8</v>
      </c>
      <c r="AK26" s="44">
        <v>2.4</v>
      </c>
      <c r="AL26" s="44">
        <v>23.6</v>
      </c>
      <c r="AM26" s="44">
        <v>3.3</v>
      </c>
      <c r="AN26" s="44">
        <v>22.2</v>
      </c>
      <c r="AO26" s="44">
        <v>2.9</v>
      </c>
      <c r="AY26" s="44"/>
      <c r="AZ26" s="44"/>
      <c r="BA26" s="44"/>
      <c r="BB26" s="44"/>
      <c r="BC26" s="44"/>
      <c r="BD26" s="44"/>
      <c r="BE26" s="44"/>
    </row>
    <row r="27" spans="1:57" x14ac:dyDescent="0.2">
      <c r="A27" s="44">
        <v>23</v>
      </c>
      <c r="B27" s="44">
        <v>1</v>
      </c>
      <c r="C27" s="45" t="s">
        <v>970</v>
      </c>
      <c r="D27" s="44" t="s">
        <v>971</v>
      </c>
      <c r="E27" s="44" t="s">
        <v>470</v>
      </c>
      <c r="F27" s="46">
        <v>2015</v>
      </c>
      <c r="G27" s="44" t="s">
        <v>383</v>
      </c>
      <c r="H27" s="44" t="s">
        <v>1279</v>
      </c>
      <c r="I27" s="39" t="s">
        <v>818</v>
      </c>
      <c r="J27" s="47">
        <v>56</v>
      </c>
      <c r="K27" s="40" t="s">
        <v>819</v>
      </c>
      <c r="L27" s="40">
        <v>71.5</v>
      </c>
      <c r="M27" s="39">
        <f>J27*L27</f>
        <v>4004</v>
      </c>
      <c r="N27" s="39"/>
      <c r="O27" s="39"/>
      <c r="P27" s="51" t="s">
        <v>320</v>
      </c>
      <c r="Q27" s="44">
        <v>1</v>
      </c>
      <c r="R27" s="44">
        <v>1</v>
      </c>
      <c r="S27" s="44"/>
      <c r="T27" s="44" t="s">
        <v>78</v>
      </c>
      <c r="U27" s="44" t="s">
        <v>31</v>
      </c>
      <c r="V27" s="44" t="s">
        <v>1237</v>
      </c>
      <c r="W27" s="44" t="s">
        <v>1224</v>
      </c>
      <c r="X27" s="44">
        <v>28</v>
      </c>
      <c r="Y27" s="44">
        <v>28</v>
      </c>
      <c r="Z27" s="44">
        <v>14.78</v>
      </c>
      <c r="AA27" s="44">
        <v>1.85</v>
      </c>
      <c r="AB27" s="44">
        <v>16.260000000000002</v>
      </c>
      <c r="AC27" s="44">
        <v>2.85</v>
      </c>
      <c r="AD27" s="44">
        <v>14.23</v>
      </c>
      <c r="AE27" s="44">
        <v>1.74</v>
      </c>
      <c r="AF27" s="44">
        <v>14.88</v>
      </c>
      <c r="AG27" s="44">
        <v>1.94</v>
      </c>
      <c r="AH27" s="44">
        <v>62.33</v>
      </c>
      <c r="AI27" s="44">
        <v>3.26</v>
      </c>
      <c r="AJ27" s="44">
        <v>69.040000000000006</v>
      </c>
      <c r="AK27" s="44">
        <v>3.78</v>
      </c>
      <c r="AL27" s="44">
        <v>61.54</v>
      </c>
      <c r="AM27" s="44">
        <v>4.37</v>
      </c>
      <c r="AN27" s="44">
        <v>63.07</v>
      </c>
      <c r="AO27" s="44">
        <v>3.59</v>
      </c>
      <c r="AY27" s="44"/>
      <c r="AZ27" s="44"/>
      <c r="BA27" s="44"/>
      <c r="BB27" s="44"/>
      <c r="BC27" s="44"/>
      <c r="BD27" s="44"/>
      <c r="BE27" s="44"/>
    </row>
    <row r="28" spans="1:57" x14ac:dyDescent="0.2">
      <c r="A28" s="44">
        <v>24</v>
      </c>
      <c r="B28" s="44">
        <v>1</v>
      </c>
      <c r="C28" s="45" t="s">
        <v>916</v>
      </c>
      <c r="D28" s="44" t="s">
        <v>917</v>
      </c>
      <c r="E28" s="44" t="s">
        <v>528</v>
      </c>
      <c r="F28" s="46">
        <v>2014</v>
      </c>
      <c r="G28" s="44" t="s">
        <v>37</v>
      </c>
      <c r="H28" s="44" t="s">
        <v>1281</v>
      </c>
      <c r="I28" s="39" t="s">
        <v>837</v>
      </c>
      <c r="J28" s="47">
        <v>68</v>
      </c>
      <c r="K28" s="40" t="s">
        <v>838</v>
      </c>
      <c r="L28" s="40">
        <v>68.2</v>
      </c>
      <c r="M28" s="39">
        <f>J28*L28</f>
        <v>4637.6000000000004</v>
      </c>
      <c r="N28" s="39"/>
      <c r="O28" s="39"/>
      <c r="P28" s="51" t="s">
        <v>320</v>
      </c>
      <c r="Q28" s="44">
        <v>1</v>
      </c>
      <c r="R28" s="44">
        <v>1</v>
      </c>
      <c r="S28" s="44"/>
      <c r="T28" s="44" t="s">
        <v>78</v>
      </c>
      <c r="U28" s="44" t="s">
        <v>31</v>
      </c>
      <c r="V28" s="44" t="s">
        <v>1232</v>
      </c>
      <c r="W28" s="44" t="s">
        <v>1224</v>
      </c>
      <c r="X28" s="44">
        <v>34</v>
      </c>
      <c r="Y28" s="44">
        <v>34</v>
      </c>
      <c r="Z28" s="44">
        <v>17.12</v>
      </c>
      <c r="AA28" s="44">
        <v>3.15</v>
      </c>
      <c r="AB28" s="44">
        <v>25.32</v>
      </c>
      <c r="AC28" s="44">
        <v>3.11</v>
      </c>
      <c r="AD28" s="44">
        <v>16.809999999999999</v>
      </c>
      <c r="AE28" s="44">
        <v>4.22</v>
      </c>
      <c r="AF28" s="44">
        <v>21.26</v>
      </c>
      <c r="AG28" s="44">
        <v>2.85</v>
      </c>
      <c r="AH28" s="44">
        <v>35.229999999999997</v>
      </c>
      <c r="AI28" s="44">
        <v>8.2100000000000009</v>
      </c>
      <c r="AJ28" s="44">
        <v>47.43</v>
      </c>
      <c r="AK28" s="44">
        <v>8.4499999999999993</v>
      </c>
      <c r="AL28" s="44">
        <v>36.119999999999997</v>
      </c>
      <c r="AM28" s="44">
        <v>7.19</v>
      </c>
      <c r="AN28" s="44">
        <v>40.119999999999997</v>
      </c>
      <c r="AO28" s="44">
        <v>8.23</v>
      </c>
      <c r="AY28" s="44"/>
      <c r="AZ28" s="44"/>
      <c r="BA28" s="44"/>
      <c r="BB28" s="44"/>
      <c r="BC28" s="44"/>
      <c r="BD28" s="44"/>
      <c r="BE28" s="44"/>
    </row>
    <row r="29" spans="1:57" x14ac:dyDescent="0.2">
      <c r="A29" s="44">
        <v>25</v>
      </c>
      <c r="B29" s="44">
        <v>1</v>
      </c>
      <c r="C29" s="45" t="s">
        <v>1254</v>
      </c>
      <c r="D29" s="44" t="s">
        <v>965</v>
      </c>
      <c r="E29" s="44" t="s">
        <v>382</v>
      </c>
      <c r="F29" s="46">
        <v>2011</v>
      </c>
      <c r="G29" s="44" t="s">
        <v>383</v>
      </c>
      <c r="H29" s="44" t="s">
        <v>1279</v>
      </c>
      <c r="I29" s="39" t="s">
        <v>385</v>
      </c>
      <c r="J29" s="47">
        <v>14</v>
      </c>
      <c r="K29" s="40" t="s">
        <v>384</v>
      </c>
      <c r="L29" s="40"/>
      <c r="M29" s="39"/>
      <c r="N29" s="39"/>
      <c r="O29" s="39"/>
      <c r="P29" s="45" t="s">
        <v>353</v>
      </c>
      <c r="Q29" s="44">
        <v>1</v>
      </c>
      <c r="R29" s="44">
        <v>1</v>
      </c>
      <c r="S29" s="44"/>
      <c r="T29" s="44" t="s">
        <v>78</v>
      </c>
      <c r="U29" s="44" t="s">
        <v>31</v>
      </c>
      <c r="V29" s="44" t="s">
        <v>1229</v>
      </c>
      <c r="W29" s="44" t="s">
        <v>1181</v>
      </c>
      <c r="X29" s="44">
        <v>7</v>
      </c>
      <c r="Y29" s="44">
        <v>7</v>
      </c>
      <c r="Z29" s="44">
        <v>18.2</v>
      </c>
      <c r="AA29" s="44">
        <v>2.7</v>
      </c>
      <c r="AB29" s="44">
        <v>24.56</v>
      </c>
      <c r="AC29" s="44">
        <v>3.66</v>
      </c>
      <c r="AD29" s="44">
        <v>18.21</v>
      </c>
      <c r="AE29" s="44">
        <v>3.12</v>
      </c>
      <c r="AF29" s="44">
        <v>22.12</v>
      </c>
      <c r="AG29" s="44">
        <v>3.27</v>
      </c>
      <c r="AH29" s="44">
        <v>43.7</v>
      </c>
      <c r="AI29" s="44">
        <v>5.2</v>
      </c>
      <c r="AJ29" s="44">
        <v>41.56</v>
      </c>
      <c r="AK29" s="44">
        <v>4.66</v>
      </c>
      <c r="AL29" s="44">
        <v>41.21</v>
      </c>
      <c r="AM29" s="44">
        <v>3.42</v>
      </c>
      <c r="AN29" s="44">
        <v>40.93</v>
      </c>
      <c r="AO29" s="44">
        <v>4.2699999999999996</v>
      </c>
      <c r="AY29" s="44"/>
      <c r="AZ29" s="44"/>
      <c r="BA29" s="44"/>
      <c r="BB29" s="44"/>
      <c r="BC29" s="44"/>
      <c r="BD29" s="44"/>
      <c r="BE29" s="44"/>
    </row>
    <row r="30" spans="1:57" x14ac:dyDescent="0.2">
      <c r="A30" s="44">
        <v>26</v>
      </c>
      <c r="B30" s="44">
        <v>1</v>
      </c>
      <c r="C30" s="45" t="s">
        <v>902</v>
      </c>
      <c r="D30" s="44" t="s">
        <v>903</v>
      </c>
      <c r="E30" s="44" t="s">
        <v>68</v>
      </c>
      <c r="F30" s="46">
        <v>2016</v>
      </c>
      <c r="G30" s="44" t="s">
        <v>1146</v>
      </c>
      <c r="H30" s="44" t="s">
        <v>1281</v>
      </c>
      <c r="I30" s="39" t="s">
        <v>254</v>
      </c>
      <c r="J30" s="47">
        <v>60</v>
      </c>
      <c r="K30" s="40" t="s">
        <v>268</v>
      </c>
      <c r="L30" s="40">
        <v>66</v>
      </c>
      <c r="M30" s="39">
        <f>J30*L30</f>
        <v>3960</v>
      </c>
      <c r="N30" s="39"/>
      <c r="O30" s="39"/>
      <c r="P30" s="45" t="s">
        <v>74</v>
      </c>
      <c r="Q30" s="44">
        <v>1</v>
      </c>
      <c r="R30" s="44">
        <v>1</v>
      </c>
      <c r="S30" s="44">
        <v>1</v>
      </c>
      <c r="T30" s="44" t="s">
        <v>78</v>
      </c>
      <c r="U30" s="44" t="s">
        <v>31</v>
      </c>
      <c r="V30" s="44" t="s">
        <v>1232</v>
      </c>
      <c r="W30" s="44" t="s">
        <v>266</v>
      </c>
      <c r="X30" s="44">
        <v>30</v>
      </c>
      <c r="Y30" s="44">
        <v>30</v>
      </c>
      <c r="Z30" s="44"/>
      <c r="AA30" s="44"/>
      <c r="AB30" s="44">
        <v>19.100000000000001</v>
      </c>
      <c r="AC30" s="44">
        <v>3.9</v>
      </c>
      <c r="AD30" s="44"/>
      <c r="AE30" s="44"/>
      <c r="AF30" s="44">
        <v>16.3</v>
      </c>
      <c r="AG30" s="44">
        <v>3.5</v>
      </c>
      <c r="AH30" s="44"/>
      <c r="AI30" s="44"/>
      <c r="AJ30" s="44">
        <v>6.2</v>
      </c>
      <c r="AK30" s="44">
        <v>1.1000000000000001</v>
      </c>
      <c r="AL30" s="44"/>
      <c r="AM30" s="44"/>
      <c r="AN30" s="44">
        <v>19.8</v>
      </c>
      <c r="AO30" s="44">
        <v>1.7</v>
      </c>
      <c r="AP30" s="48" t="s">
        <v>1270</v>
      </c>
      <c r="AQ30" s="48">
        <v>47.1</v>
      </c>
      <c r="AR30" s="48">
        <v>4.9000000000000004</v>
      </c>
      <c r="AS30" s="48">
        <v>77.400000000000006</v>
      </c>
      <c r="AT30" s="48">
        <v>12.6</v>
      </c>
      <c r="AU30" s="48">
        <v>47.6</v>
      </c>
      <c r="AV30" s="48">
        <v>4.3</v>
      </c>
      <c r="AW30" s="48">
        <v>61.8</v>
      </c>
      <c r="AX30" s="48">
        <v>9.5</v>
      </c>
      <c r="AY30" s="44"/>
      <c r="AZ30" s="44"/>
      <c r="BA30" s="44"/>
      <c r="BB30" s="44"/>
      <c r="BC30" s="44"/>
      <c r="BD30" s="44"/>
      <c r="BE30" s="44"/>
    </row>
    <row r="31" spans="1:57" x14ac:dyDescent="0.2">
      <c r="A31" s="44">
        <v>27</v>
      </c>
      <c r="B31" s="44">
        <v>1</v>
      </c>
      <c r="C31" s="45" t="s">
        <v>1257</v>
      </c>
      <c r="D31" s="44" t="s">
        <v>943</v>
      </c>
      <c r="E31" s="44" t="s">
        <v>667</v>
      </c>
      <c r="F31" s="46">
        <v>2015</v>
      </c>
      <c r="G31" s="44" t="s">
        <v>335</v>
      </c>
      <c r="H31" s="44" t="s">
        <v>1275</v>
      </c>
      <c r="I31" s="39" t="s">
        <v>674</v>
      </c>
      <c r="J31" s="47">
        <v>48</v>
      </c>
      <c r="K31" s="40" t="s">
        <v>675</v>
      </c>
      <c r="L31" s="40">
        <v>64</v>
      </c>
      <c r="M31" s="39">
        <f>J31*L31</f>
        <v>3072</v>
      </c>
      <c r="N31" s="39"/>
      <c r="O31" s="39"/>
      <c r="P31" s="45" t="s">
        <v>676</v>
      </c>
      <c r="Q31" s="44">
        <v>1</v>
      </c>
      <c r="R31" s="44">
        <v>1</v>
      </c>
      <c r="S31" s="44"/>
      <c r="T31" s="44" t="s">
        <v>78</v>
      </c>
      <c r="U31" s="44" t="s">
        <v>31</v>
      </c>
      <c r="V31" s="44" t="s">
        <v>1229</v>
      </c>
      <c r="W31" s="44" t="s">
        <v>1192</v>
      </c>
      <c r="X31" s="44">
        <v>24</v>
      </c>
      <c r="Y31" s="44">
        <v>24</v>
      </c>
      <c r="Z31" s="44">
        <v>14.62</v>
      </c>
      <c r="AA31" s="44">
        <v>3.57</v>
      </c>
      <c r="AB31" s="44">
        <v>23.06</v>
      </c>
      <c r="AC31" s="44">
        <v>2.11</v>
      </c>
      <c r="AD31" s="44">
        <v>14.87</v>
      </c>
      <c r="AE31" s="44">
        <v>3.61</v>
      </c>
      <c r="AF31" s="44">
        <v>19.82</v>
      </c>
      <c r="AG31" s="44">
        <v>3.78</v>
      </c>
      <c r="AH31" s="44">
        <v>37.11</v>
      </c>
      <c r="AI31" s="44">
        <v>8.9600000000000009</v>
      </c>
      <c r="AJ31" s="44">
        <v>41.27</v>
      </c>
      <c r="AK31" s="44">
        <v>8.51</v>
      </c>
      <c r="AL31" s="44">
        <v>37.08</v>
      </c>
      <c r="AM31" s="44">
        <v>9.02</v>
      </c>
      <c r="AN31" s="44">
        <v>37.799999999999997</v>
      </c>
      <c r="AO31" s="44">
        <v>9.25</v>
      </c>
      <c r="AP31" s="48" t="s">
        <v>1307</v>
      </c>
      <c r="AQ31" s="48">
        <v>15.34</v>
      </c>
      <c r="AR31" s="48">
        <v>2.89</v>
      </c>
      <c r="AS31" s="48">
        <v>19.95</v>
      </c>
      <c r="AT31" s="48">
        <v>2.0699999999999998</v>
      </c>
      <c r="AU31" s="48">
        <v>15.21</v>
      </c>
      <c r="AV31" s="48">
        <v>2.41</v>
      </c>
      <c r="AW31" s="48">
        <v>16.98</v>
      </c>
      <c r="AX31" s="48">
        <v>3.14</v>
      </c>
      <c r="AY31" s="44"/>
      <c r="AZ31" s="44"/>
      <c r="BA31" s="44"/>
      <c r="BB31" s="44"/>
      <c r="BC31" s="44"/>
      <c r="BD31" s="44"/>
      <c r="BE31" s="44"/>
    </row>
    <row r="32" spans="1:57" x14ac:dyDescent="0.2">
      <c r="A32" s="44">
        <v>28</v>
      </c>
      <c r="B32" s="44">
        <v>1</v>
      </c>
      <c r="C32" s="45" t="s">
        <v>992</v>
      </c>
      <c r="D32" s="44" t="s">
        <v>993</v>
      </c>
      <c r="E32" s="44" t="s">
        <v>690</v>
      </c>
      <c r="F32" s="46">
        <v>2013</v>
      </c>
      <c r="G32" s="44" t="s">
        <v>585</v>
      </c>
      <c r="H32" s="44" t="s">
        <v>1276</v>
      </c>
      <c r="I32" s="39" t="s">
        <v>254</v>
      </c>
      <c r="J32" s="47">
        <v>60</v>
      </c>
      <c r="K32" s="40"/>
      <c r="L32" s="40"/>
      <c r="M32" s="39"/>
      <c r="N32" s="39"/>
      <c r="O32" s="39"/>
      <c r="P32" s="45" t="s">
        <v>320</v>
      </c>
      <c r="Q32" s="44">
        <v>1</v>
      </c>
      <c r="R32" s="44">
        <v>1</v>
      </c>
      <c r="S32" s="44"/>
      <c r="T32" s="44" t="s">
        <v>78</v>
      </c>
      <c r="U32" s="44" t="s">
        <v>31</v>
      </c>
      <c r="V32" s="44" t="s">
        <v>1232</v>
      </c>
      <c r="W32" s="44" t="s">
        <v>1208</v>
      </c>
      <c r="X32" s="44">
        <v>30</v>
      </c>
      <c r="Y32" s="44">
        <v>30</v>
      </c>
      <c r="Z32" s="44">
        <v>17.21</v>
      </c>
      <c r="AA32" s="44">
        <v>3.15</v>
      </c>
      <c r="AB32" s="44">
        <v>19.579999999999998</v>
      </c>
      <c r="AC32" s="44">
        <v>3.22</v>
      </c>
      <c r="AD32" s="44">
        <v>16.350000000000001</v>
      </c>
      <c r="AE32" s="44">
        <v>3.23</v>
      </c>
      <c r="AF32" s="44">
        <v>18.66</v>
      </c>
      <c r="AG32" s="44">
        <v>3.63</v>
      </c>
      <c r="AH32" s="44">
        <v>28.99</v>
      </c>
      <c r="AI32" s="44">
        <v>3.19</v>
      </c>
      <c r="AJ32" s="44">
        <v>21.16</v>
      </c>
      <c r="AK32" s="44">
        <v>4.2</v>
      </c>
      <c r="AL32" s="44">
        <v>24.12</v>
      </c>
      <c r="AM32" s="44">
        <v>3.67</v>
      </c>
      <c r="AN32" s="44">
        <v>26.46</v>
      </c>
      <c r="AO32" s="44">
        <v>4.1500000000000004</v>
      </c>
      <c r="AY32" s="44"/>
      <c r="AZ32" s="44"/>
      <c r="BA32" s="44"/>
      <c r="BB32" s="44"/>
      <c r="BC32" s="44"/>
      <c r="BD32" s="44"/>
      <c r="BE32" s="44"/>
    </row>
    <row r="33" spans="1:57" x14ac:dyDescent="0.2">
      <c r="A33" s="44">
        <v>29</v>
      </c>
      <c r="B33" s="44">
        <v>1</v>
      </c>
      <c r="C33" s="59" t="s">
        <v>1258</v>
      </c>
      <c r="D33" s="44" t="s">
        <v>1061</v>
      </c>
      <c r="E33" s="44" t="s">
        <v>68</v>
      </c>
      <c r="F33" s="46">
        <v>2016</v>
      </c>
      <c r="G33" s="44" t="s">
        <v>225</v>
      </c>
      <c r="H33" s="44" t="s">
        <v>1279</v>
      </c>
      <c r="I33" s="39" t="s">
        <v>72</v>
      </c>
      <c r="J33" s="47">
        <v>97</v>
      </c>
      <c r="K33" s="40" t="s">
        <v>1259</v>
      </c>
      <c r="L33" s="40">
        <v>65.599999999999994</v>
      </c>
      <c r="M33" s="39">
        <f>J33*L33</f>
        <v>6363.2</v>
      </c>
      <c r="N33" s="39" t="s">
        <v>725</v>
      </c>
      <c r="O33" s="39"/>
      <c r="P33" s="45" t="s">
        <v>74</v>
      </c>
      <c r="Q33" s="44"/>
      <c r="R33" s="44"/>
      <c r="S33" s="44"/>
      <c r="T33" s="44" t="s">
        <v>78</v>
      </c>
      <c r="U33" s="44" t="s">
        <v>31</v>
      </c>
      <c r="V33" s="44" t="s">
        <v>1229</v>
      </c>
      <c r="W33" s="44" t="s">
        <v>1160</v>
      </c>
      <c r="X33" s="44"/>
      <c r="Y33" s="44"/>
      <c r="Z33" s="44"/>
      <c r="AA33" s="44"/>
      <c r="AB33" s="44"/>
      <c r="AC33" s="44"/>
      <c r="AD33" s="44"/>
      <c r="AE33" s="44"/>
      <c r="AF33" s="44"/>
      <c r="AG33" s="44"/>
      <c r="AH33" s="44"/>
      <c r="AI33" s="44"/>
      <c r="AJ33" s="44"/>
      <c r="AK33" s="44"/>
      <c r="AL33" s="44"/>
      <c r="AM33" s="44"/>
      <c r="AN33" s="44"/>
      <c r="AO33" s="44"/>
      <c r="AY33" s="44"/>
      <c r="AZ33" s="44"/>
      <c r="BA33" s="44"/>
      <c r="BB33" s="44"/>
      <c r="BC33" s="44"/>
      <c r="BD33" s="44"/>
      <c r="BE33" s="44" t="s">
        <v>82</v>
      </c>
    </row>
    <row r="34" spans="1:57" x14ac:dyDescent="0.2">
      <c r="A34" s="44">
        <v>30</v>
      </c>
      <c r="B34" s="44">
        <v>1</v>
      </c>
      <c r="C34" s="45" t="s">
        <v>777</v>
      </c>
      <c r="D34" s="44" t="s">
        <v>1262</v>
      </c>
      <c r="E34" s="44" t="s">
        <v>778</v>
      </c>
      <c r="F34" s="46">
        <v>2016</v>
      </c>
      <c r="G34" s="44" t="s">
        <v>137</v>
      </c>
      <c r="H34" s="44" t="s">
        <v>1275</v>
      </c>
      <c r="I34" s="39" t="s">
        <v>1261</v>
      </c>
      <c r="J34" s="47">
        <v>68</v>
      </c>
      <c r="K34" s="40" t="s">
        <v>1263</v>
      </c>
      <c r="L34" s="40">
        <v>74.36</v>
      </c>
      <c r="M34" s="39">
        <f>J34*L34</f>
        <v>5056.4799999999996</v>
      </c>
      <c r="N34" s="39"/>
      <c r="O34" s="39"/>
      <c r="P34" s="45" t="s">
        <v>320</v>
      </c>
      <c r="Q34" s="44">
        <v>1</v>
      </c>
      <c r="R34" s="44">
        <v>1</v>
      </c>
      <c r="S34" s="44"/>
      <c r="T34" s="44" t="s">
        <v>78</v>
      </c>
      <c r="U34" s="44" t="s">
        <v>31</v>
      </c>
      <c r="V34" s="44" t="s">
        <v>1237</v>
      </c>
      <c r="W34" s="44" t="s">
        <v>1209</v>
      </c>
      <c r="X34" s="44">
        <v>34</v>
      </c>
      <c r="Y34" s="44">
        <v>34</v>
      </c>
      <c r="Z34" s="44">
        <v>13.52</v>
      </c>
      <c r="AA34" s="44">
        <v>3.97</v>
      </c>
      <c r="AB34" s="44">
        <v>16.02</v>
      </c>
      <c r="AC34" s="44">
        <v>2.73</v>
      </c>
      <c r="AD34" s="44">
        <v>13.44</v>
      </c>
      <c r="AE34" s="44">
        <v>3.72</v>
      </c>
      <c r="AF34" s="44">
        <v>13.82</v>
      </c>
      <c r="AG34" s="44">
        <v>3.16</v>
      </c>
      <c r="AH34" s="44">
        <v>62.75</v>
      </c>
      <c r="AI34" s="44">
        <v>3.41</v>
      </c>
      <c r="AJ34" s="44">
        <v>69.650000000000006</v>
      </c>
      <c r="AK34" s="44">
        <v>3.58</v>
      </c>
      <c r="AL34" s="44">
        <v>62.37</v>
      </c>
      <c r="AM34" s="44">
        <v>3.52</v>
      </c>
      <c r="AN34" s="44">
        <v>62.79</v>
      </c>
      <c r="AO34" s="44">
        <v>4.03</v>
      </c>
      <c r="AY34" s="44"/>
      <c r="AZ34" s="44"/>
      <c r="BA34" s="44"/>
      <c r="BB34" s="44"/>
      <c r="BC34" s="44"/>
      <c r="BD34" s="44"/>
      <c r="BE34" s="44"/>
    </row>
    <row r="35" spans="1:57" x14ac:dyDescent="0.2">
      <c r="A35" s="44">
        <v>31</v>
      </c>
      <c r="B35" s="44">
        <v>1</v>
      </c>
      <c r="C35" s="45" t="s">
        <v>1035</v>
      </c>
      <c r="D35" s="44" t="s">
        <v>1036</v>
      </c>
      <c r="E35" s="44" t="s">
        <v>709</v>
      </c>
      <c r="F35" s="46">
        <v>2014</v>
      </c>
      <c r="G35" s="44" t="s">
        <v>541</v>
      </c>
      <c r="H35" s="44" t="s">
        <v>1275</v>
      </c>
      <c r="I35" s="39" t="s">
        <v>711</v>
      </c>
      <c r="J35" s="47">
        <v>44</v>
      </c>
      <c r="K35" s="40" t="s">
        <v>712</v>
      </c>
      <c r="L35" s="40">
        <v>73.7</v>
      </c>
      <c r="M35" s="39">
        <f>J35*L35</f>
        <v>3242.8</v>
      </c>
      <c r="N35" s="39" t="s">
        <v>739</v>
      </c>
      <c r="O35" s="39" t="s">
        <v>713</v>
      </c>
      <c r="P35" s="45" t="s">
        <v>714</v>
      </c>
      <c r="Q35" s="44">
        <v>1</v>
      </c>
      <c r="R35" s="44">
        <v>1</v>
      </c>
      <c r="S35" s="44"/>
      <c r="T35" s="44" t="s">
        <v>78</v>
      </c>
      <c r="U35" s="44" t="s">
        <v>31</v>
      </c>
      <c r="V35" s="44" t="s">
        <v>1237</v>
      </c>
      <c r="W35" s="44" t="s">
        <v>1209</v>
      </c>
      <c r="X35" s="44">
        <v>44</v>
      </c>
      <c r="Y35" s="44">
        <v>44</v>
      </c>
      <c r="Z35" s="44">
        <v>13.2</v>
      </c>
      <c r="AA35" s="44">
        <v>3.8</v>
      </c>
      <c r="AB35" s="44">
        <v>15.1</v>
      </c>
      <c r="AC35" s="44">
        <v>2.6</v>
      </c>
      <c r="AD35" s="44">
        <v>13.4</v>
      </c>
      <c r="AE35" s="44">
        <v>3.9</v>
      </c>
      <c r="AF35" s="44">
        <v>13.8</v>
      </c>
      <c r="AG35" s="44">
        <v>2.1</v>
      </c>
      <c r="AH35" s="44">
        <v>62.8</v>
      </c>
      <c r="AI35" s="44">
        <v>3.9</v>
      </c>
      <c r="AJ35" s="44">
        <v>68.400000000000006</v>
      </c>
      <c r="AK35" s="44">
        <v>2.7</v>
      </c>
      <c r="AL35" s="44">
        <v>62.4</v>
      </c>
      <c r="AM35" s="44">
        <v>3.5</v>
      </c>
      <c r="AN35" s="44">
        <v>62.1</v>
      </c>
      <c r="AO35" s="44">
        <v>2.8</v>
      </c>
      <c r="AP35" s="48" t="s">
        <v>1327</v>
      </c>
      <c r="AS35" s="48">
        <v>27.21</v>
      </c>
      <c r="AT35" s="48">
        <v>5.24</v>
      </c>
      <c r="AW35" s="48">
        <v>23.18</v>
      </c>
      <c r="AX35" s="48">
        <v>5.32</v>
      </c>
      <c r="AY35" s="44"/>
      <c r="AZ35" s="44"/>
      <c r="BA35" s="44"/>
      <c r="BB35" s="44"/>
      <c r="BC35" s="44"/>
      <c r="BD35" s="44"/>
      <c r="BE35" s="44"/>
    </row>
    <row r="36" spans="1:57" x14ac:dyDescent="0.2">
      <c r="A36" s="44">
        <v>32</v>
      </c>
      <c r="B36" s="44">
        <v>1</v>
      </c>
      <c r="C36" s="45" t="s">
        <v>940</v>
      </c>
      <c r="D36" s="44" t="s">
        <v>941</v>
      </c>
      <c r="E36" s="44" t="s">
        <v>334</v>
      </c>
      <c r="F36" s="46">
        <v>2015</v>
      </c>
      <c r="G36" s="44" t="s">
        <v>335</v>
      </c>
      <c r="H36" s="44" t="s">
        <v>1275</v>
      </c>
      <c r="I36" s="39" t="s">
        <v>336</v>
      </c>
      <c r="J36" s="47">
        <v>84</v>
      </c>
      <c r="K36" s="40" t="s">
        <v>337</v>
      </c>
      <c r="L36" s="40">
        <v>68.739999999999995</v>
      </c>
      <c r="M36" s="39">
        <f>J36*L36</f>
        <v>5774.16</v>
      </c>
      <c r="N36" s="39"/>
      <c r="O36" s="39"/>
      <c r="P36" s="45" t="s">
        <v>338</v>
      </c>
      <c r="Q36" s="44"/>
      <c r="R36" s="44">
        <v>1</v>
      </c>
      <c r="S36" s="44">
        <v>1</v>
      </c>
      <c r="T36" s="44" t="s">
        <v>78</v>
      </c>
      <c r="U36" s="44" t="s">
        <v>31</v>
      </c>
      <c r="V36" s="44" t="s">
        <v>1229</v>
      </c>
      <c r="W36" s="44" t="s">
        <v>1273</v>
      </c>
      <c r="X36" s="44">
        <v>42</v>
      </c>
      <c r="Y36" s="44">
        <v>42</v>
      </c>
      <c r="Z36" s="44">
        <v>16.010000000000002</v>
      </c>
      <c r="AA36" s="44">
        <v>3.23</v>
      </c>
      <c r="AB36" s="44">
        <v>21.23</v>
      </c>
      <c r="AC36" s="44">
        <v>3.52</v>
      </c>
      <c r="AD36" s="44">
        <v>15.48</v>
      </c>
      <c r="AE36" s="44">
        <v>3.02</v>
      </c>
      <c r="AF36" s="44">
        <v>15.16</v>
      </c>
      <c r="AG36" s="44">
        <v>3.76</v>
      </c>
      <c r="AH36" s="44"/>
      <c r="AI36" s="44"/>
      <c r="AJ36" s="44"/>
      <c r="AK36" s="44"/>
      <c r="AL36" s="44"/>
      <c r="AM36" s="44"/>
      <c r="AN36" s="44"/>
      <c r="AO36" s="44"/>
      <c r="AP36" s="48" t="s">
        <v>1328</v>
      </c>
      <c r="AQ36" s="48">
        <v>19.62</v>
      </c>
      <c r="AR36" s="48">
        <v>4.1399999999999997</v>
      </c>
      <c r="AS36" s="48">
        <v>27.52</v>
      </c>
      <c r="AT36" s="48">
        <v>3.61</v>
      </c>
      <c r="AU36" s="48">
        <v>18.95</v>
      </c>
      <c r="AV36" s="48">
        <v>3.82</v>
      </c>
      <c r="AW36" s="48">
        <v>21.44</v>
      </c>
      <c r="AX36" s="48">
        <v>3.19</v>
      </c>
      <c r="AY36" s="44"/>
      <c r="AZ36" s="44"/>
      <c r="BA36" s="44"/>
      <c r="BB36" s="44"/>
      <c r="BC36" s="44"/>
      <c r="BD36" s="44"/>
      <c r="BE36" s="44"/>
    </row>
    <row r="37" spans="1:57" x14ac:dyDescent="0.2">
      <c r="A37" s="44">
        <v>33</v>
      </c>
      <c r="B37" s="44">
        <v>1</v>
      </c>
      <c r="C37" s="45" t="s">
        <v>1255</v>
      </c>
      <c r="D37" s="44" t="s">
        <v>901</v>
      </c>
      <c r="E37" s="44" t="s">
        <v>23</v>
      </c>
      <c r="F37" s="46">
        <v>2016</v>
      </c>
      <c r="G37" s="44" t="s">
        <v>413</v>
      </c>
      <c r="H37" s="44" t="s">
        <v>1276</v>
      </c>
      <c r="I37" s="39" t="s">
        <v>388</v>
      </c>
      <c r="J37" s="47">
        <v>42</v>
      </c>
      <c r="K37" s="40" t="s">
        <v>389</v>
      </c>
      <c r="L37" s="40"/>
      <c r="M37" s="39"/>
      <c r="N37" s="39"/>
      <c r="O37" s="39" t="s">
        <v>390</v>
      </c>
      <c r="P37" s="45" t="s">
        <v>391</v>
      </c>
      <c r="Q37" s="44"/>
      <c r="R37" s="44">
        <v>1</v>
      </c>
      <c r="S37" s="44">
        <v>1</v>
      </c>
      <c r="T37" s="44" t="s">
        <v>78</v>
      </c>
      <c r="U37" s="44" t="s">
        <v>31</v>
      </c>
      <c r="V37" s="44" t="s">
        <v>1229</v>
      </c>
      <c r="W37" s="44" t="s">
        <v>1184</v>
      </c>
      <c r="X37" s="44">
        <v>21</v>
      </c>
      <c r="Y37" s="44">
        <v>21</v>
      </c>
      <c r="Z37" s="44">
        <v>15.96</v>
      </c>
      <c r="AA37" s="44">
        <v>3.56</v>
      </c>
      <c r="AB37" s="44">
        <v>20.57</v>
      </c>
      <c r="AC37" s="44">
        <v>4.97</v>
      </c>
      <c r="AD37" s="44">
        <v>16.37</v>
      </c>
      <c r="AE37" s="44">
        <v>3.89</v>
      </c>
      <c r="AF37" s="44">
        <v>15.72</v>
      </c>
      <c r="AG37" s="44">
        <v>3.52</v>
      </c>
      <c r="AH37" s="44"/>
      <c r="AI37" s="44"/>
      <c r="AJ37" s="44"/>
      <c r="AK37" s="44"/>
      <c r="AL37" s="44"/>
      <c r="AM37" s="44"/>
      <c r="AN37" s="44"/>
      <c r="AO37" s="44"/>
      <c r="AP37" s="48" t="s">
        <v>1329</v>
      </c>
      <c r="AQ37" s="48">
        <v>22.16</v>
      </c>
      <c r="AR37" s="48">
        <v>3.56</v>
      </c>
      <c r="AS37" s="48">
        <v>26.16</v>
      </c>
      <c r="AT37" s="48">
        <v>3.33</v>
      </c>
      <c r="AU37" s="48">
        <v>22.65</v>
      </c>
      <c r="AV37" s="48">
        <v>3.89</v>
      </c>
      <c r="AW37" s="48">
        <v>23.78</v>
      </c>
      <c r="AX37" s="48">
        <v>3.11</v>
      </c>
      <c r="AY37" s="44"/>
      <c r="AZ37" s="44"/>
      <c r="BA37" s="44"/>
      <c r="BB37" s="44"/>
      <c r="BC37" s="44"/>
      <c r="BD37" s="44"/>
      <c r="BE37" s="44"/>
    </row>
    <row r="38" spans="1:57" x14ac:dyDescent="0.2">
      <c r="A38" s="44">
        <v>34</v>
      </c>
      <c r="B38" s="44">
        <v>1</v>
      </c>
      <c r="C38" s="45" t="s">
        <v>1256</v>
      </c>
      <c r="D38" s="44" t="s">
        <v>931</v>
      </c>
      <c r="E38" s="44" t="s">
        <v>572</v>
      </c>
      <c r="F38" s="46">
        <v>2014</v>
      </c>
      <c r="G38" s="44" t="s">
        <v>510</v>
      </c>
      <c r="H38" s="44" t="s">
        <v>1279</v>
      </c>
      <c r="I38" s="39" t="s">
        <v>573</v>
      </c>
      <c r="J38" s="47">
        <v>124</v>
      </c>
      <c r="K38" s="40" t="s">
        <v>574</v>
      </c>
      <c r="L38" s="40"/>
      <c r="M38" s="39"/>
      <c r="N38" s="39"/>
      <c r="O38" s="39"/>
      <c r="P38" s="45" t="s">
        <v>575</v>
      </c>
      <c r="Q38" s="44"/>
      <c r="R38" s="44">
        <v>1</v>
      </c>
      <c r="S38" s="44">
        <v>1</v>
      </c>
      <c r="T38" s="44" t="s">
        <v>78</v>
      </c>
      <c r="U38" s="44" t="s">
        <v>31</v>
      </c>
      <c r="V38" s="44" t="s">
        <v>1229</v>
      </c>
      <c r="W38" s="44" t="s">
        <v>1197</v>
      </c>
      <c r="X38" s="44">
        <v>64</v>
      </c>
      <c r="Y38" s="44">
        <v>60</v>
      </c>
      <c r="Z38" s="44">
        <v>19.91</v>
      </c>
      <c r="AA38" s="44">
        <v>4.01</v>
      </c>
      <c r="AB38" s="44">
        <v>23.65</v>
      </c>
      <c r="AC38" s="44">
        <v>3.97</v>
      </c>
      <c r="AD38" s="44">
        <v>20.05</v>
      </c>
      <c r="AE38" s="44">
        <v>4.12</v>
      </c>
      <c r="AF38" s="44">
        <v>20.13</v>
      </c>
      <c r="AG38" s="44">
        <v>3.94</v>
      </c>
      <c r="AH38" s="44"/>
      <c r="AI38" s="44"/>
      <c r="AJ38" s="44"/>
      <c r="AK38" s="44"/>
      <c r="AL38" s="44"/>
      <c r="AM38" s="44"/>
      <c r="AN38" s="44"/>
      <c r="AO38" s="44"/>
      <c r="AP38" s="48" t="s">
        <v>1328</v>
      </c>
      <c r="AQ38" s="48">
        <v>25.82</v>
      </c>
      <c r="AR38" s="48">
        <v>5.24</v>
      </c>
      <c r="AS38" s="48">
        <v>35.44</v>
      </c>
      <c r="AT38" s="48">
        <v>5.32</v>
      </c>
      <c r="AU38" s="48">
        <v>25.79</v>
      </c>
      <c r="AV38" s="48">
        <v>5.26</v>
      </c>
      <c r="AW38" s="48">
        <v>31.38</v>
      </c>
      <c r="AX38" s="48">
        <v>5.85</v>
      </c>
      <c r="AY38" s="44"/>
      <c r="AZ38" s="44"/>
      <c r="BA38" s="44"/>
      <c r="BB38" s="44"/>
      <c r="BC38" s="44"/>
      <c r="BD38" s="44"/>
      <c r="BE38" s="44"/>
    </row>
    <row r="39" spans="1:57" x14ac:dyDescent="0.2">
      <c r="A39" s="44">
        <v>35</v>
      </c>
      <c r="B39" s="44">
        <v>1</v>
      </c>
      <c r="C39" s="45" t="s">
        <v>1005</v>
      </c>
      <c r="D39" s="44" t="s">
        <v>1006</v>
      </c>
      <c r="E39" s="52" t="s">
        <v>317</v>
      </c>
      <c r="F39" s="46">
        <v>2013</v>
      </c>
      <c r="G39" s="44" t="s">
        <v>341</v>
      </c>
      <c r="H39" s="44" t="s">
        <v>1284</v>
      </c>
      <c r="I39" s="39" t="s">
        <v>342</v>
      </c>
      <c r="J39" s="47">
        <v>58</v>
      </c>
      <c r="K39" s="40"/>
      <c r="L39" s="40">
        <v>83</v>
      </c>
      <c r="M39" s="39">
        <f t="shared" ref="M39:M45" si="0">J39*L39</f>
        <v>4814</v>
      </c>
      <c r="N39" s="39"/>
      <c r="O39" s="39"/>
      <c r="P39" s="45" t="s">
        <v>343</v>
      </c>
      <c r="Q39" s="44"/>
      <c r="R39" s="44">
        <v>1</v>
      </c>
      <c r="S39" s="44">
        <v>1</v>
      </c>
      <c r="T39" s="44" t="s">
        <v>78</v>
      </c>
      <c r="U39" s="44" t="s">
        <v>31</v>
      </c>
      <c r="V39" s="44" t="s">
        <v>1229</v>
      </c>
      <c r="W39" s="44"/>
      <c r="X39" s="44">
        <v>29</v>
      </c>
      <c r="Y39" s="44">
        <v>29</v>
      </c>
      <c r="Z39" s="44">
        <v>16.37</v>
      </c>
      <c r="AA39" s="44">
        <v>5.5</v>
      </c>
      <c r="AB39" s="44">
        <v>20.170000000000002</v>
      </c>
      <c r="AC39" s="44">
        <v>5.44</v>
      </c>
      <c r="AD39" s="44">
        <v>14.89</v>
      </c>
      <c r="AE39" s="44">
        <v>4.8</v>
      </c>
      <c r="AF39" s="44">
        <v>14.96</v>
      </c>
      <c r="AG39" s="44">
        <v>5.3</v>
      </c>
      <c r="AH39" s="44"/>
      <c r="AI39" s="44"/>
      <c r="AJ39" s="44"/>
      <c r="AK39" s="44"/>
      <c r="AL39" s="44"/>
      <c r="AM39" s="44"/>
      <c r="AN39" s="44"/>
      <c r="AO39" s="44"/>
      <c r="AP39" s="48" t="s">
        <v>1330</v>
      </c>
      <c r="AQ39" s="48">
        <v>13.25</v>
      </c>
      <c r="AR39" s="48">
        <v>1.69</v>
      </c>
      <c r="AS39" s="48">
        <v>14.33</v>
      </c>
      <c r="AT39" s="48">
        <v>1.79</v>
      </c>
      <c r="AU39" s="48">
        <v>13.16</v>
      </c>
      <c r="AV39" s="48">
        <v>1.81</v>
      </c>
      <c r="AW39" s="48">
        <v>12.32</v>
      </c>
      <c r="AX39" s="48">
        <v>1.46</v>
      </c>
      <c r="AY39" s="44"/>
      <c r="AZ39" s="44"/>
      <c r="BA39" s="44"/>
      <c r="BB39" s="44"/>
      <c r="BC39" s="44"/>
      <c r="BD39" s="44"/>
      <c r="BE39" s="44"/>
    </row>
    <row r="40" spans="1:57" x14ac:dyDescent="0.2">
      <c r="A40" s="44">
        <v>36</v>
      </c>
      <c r="B40" s="44">
        <v>1</v>
      </c>
      <c r="C40" s="45" t="s">
        <v>920</v>
      </c>
      <c r="D40" s="44" t="s">
        <v>921</v>
      </c>
      <c r="E40" s="44" t="s">
        <v>61</v>
      </c>
      <c r="F40" s="46">
        <v>2010</v>
      </c>
      <c r="G40" s="44" t="s">
        <v>1147</v>
      </c>
      <c r="H40" s="44" t="s">
        <v>1281</v>
      </c>
      <c r="I40" s="39" t="s">
        <v>241</v>
      </c>
      <c r="J40" s="47">
        <v>68</v>
      </c>
      <c r="K40" s="40" t="s">
        <v>1266</v>
      </c>
      <c r="L40" s="40">
        <v>67.650000000000006</v>
      </c>
      <c r="M40" s="39">
        <f t="shared" si="0"/>
        <v>4600.2000000000007</v>
      </c>
      <c r="N40" s="39" t="s">
        <v>733</v>
      </c>
      <c r="O40" s="39"/>
      <c r="P40" s="45" t="s">
        <v>28</v>
      </c>
      <c r="Q40" s="44">
        <v>1</v>
      </c>
      <c r="R40" s="44"/>
      <c r="S40" s="44"/>
      <c r="T40" s="44" t="s">
        <v>78</v>
      </c>
      <c r="U40" s="44" t="s">
        <v>31</v>
      </c>
      <c r="V40" s="44" t="s">
        <v>1232</v>
      </c>
      <c r="W40" s="44" t="s">
        <v>176</v>
      </c>
      <c r="X40" s="44">
        <v>34</v>
      </c>
      <c r="Y40" s="44">
        <v>34</v>
      </c>
      <c r="Z40" s="44"/>
      <c r="AA40" s="44"/>
      <c r="AB40" s="44"/>
      <c r="AC40" s="44"/>
      <c r="AD40" s="44"/>
      <c r="AE40" s="44"/>
      <c r="AF40" s="44"/>
      <c r="AG40" s="44"/>
      <c r="AH40" s="44">
        <v>24.77</v>
      </c>
      <c r="AI40" s="44">
        <v>13.99</v>
      </c>
      <c r="AJ40" s="44">
        <v>94.48</v>
      </c>
      <c r="AK40" s="44">
        <v>12.93</v>
      </c>
      <c r="AL40" s="44">
        <v>28.52</v>
      </c>
      <c r="AM40" s="44">
        <v>14.38</v>
      </c>
      <c r="AN40" s="44">
        <v>74.88</v>
      </c>
      <c r="AO40" s="44">
        <v>15.38</v>
      </c>
      <c r="AY40" s="44"/>
      <c r="AZ40" s="44"/>
      <c r="BA40" s="44"/>
      <c r="BB40" s="44"/>
      <c r="BC40" s="44"/>
      <c r="BD40" s="44"/>
      <c r="BE40" s="44"/>
    </row>
    <row r="41" spans="1:57" x14ac:dyDescent="0.2">
      <c r="A41" s="44">
        <v>37</v>
      </c>
      <c r="B41" s="44">
        <v>1</v>
      </c>
      <c r="C41" s="45" t="s">
        <v>1009</v>
      </c>
      <c r="D41" s="44" t="s">
        <v>1331</v>
      </c>
      <c r="E41" s="44" t="s">
        <v>128</v>
      </c>
      <c r="F41" s="46">
        <v>2012</v>
      </c>
      <c r="G41" s="44" t="s">
        <v>341</v>
      </c>
      <c r="H41" s="44" t="s">
        <v>1284</v>
      </c>
      <c r="I41" s="39" t="s">
        <v>504</v>
      </c>
      <c r="J41" s="47">
        <v>40</v>
      </c>
      <c r="K41" s="40" t="s">
        <v>120</v>
      </c>
      <c r="L41" s="44">
        <v>74.2</v>
      </c>
      <c r="M41" s="39">
        <f t="shared" si="0"/>
        <v>2968</v>
      </c>
      <c r="N41" s="39"/>
      <c r="O41" s="39" t="s">
        <v>506</v>
      </c>
      <c r="P41" s="45" t="s">
        <v>558</v>
      </c>
      <c r="Q41" s="44"/>
      <c r="R41" s="44">
        <v>1</v>
      </c>
      <c r="S41" s="44"/>
      <c r="T41" s="44" t="s">
        <v>78</v>
      </c>
      <c r="U41" s="44" t="s">
        <v>31</v>
      </c>
      <c r="V41" s="44" t="s">
        <v>1229</v>
      </c>
      <c r="W41" s="44" t="s">
        <v>1175</v>
      </c>
      <c r="X41" s="44">
        <v>20</v>
      </c>
      <c r="Y41" s="44">
        <v>20</v>
      </c>
      <c r="Z41" s="44">
        <v>17.53</v>
      </c>
      <c r="AA41" s="44">
        <v>1.82</v>
      </c>
      <c r="AB41" s="44">
        <v>17.78</v>
      </c>
      <c r="AC41" s="44">
        <v>1.76</v>
      </c>
      <c r="AD41" s="44">
        <v>17.46</v>
      </c>
      <c r="AE41" s="44">
        <v>1.93</v>
      </c>
      <c r="AF41" s="44">
        <v>18.25</v>
      </c>
      <c r="AG41" s="44">
        <v>1.65</v>
      </c>
      <c r="AH41" s="44"/>
      <c r="AI41" s="44"/>
      <c r="AJ41" s="44"/>
      <c r="AK41" s="44"/>
      <c r="AL41" s="44"/>
      <c r="AM41" s="44"/>
      <c r="AN41" s="44"/>
      <c r="AO41" s="44"/>
      <c r="AY41" s="44"/>
      <c r="AZ41" s="44"/>
      <c r="BA41" s="44"/>
      <c r="BB41" s="44"/>
      <c r="BC41" s="44"/>
      <c r="BD41" s="44"/>
      <c r="BE41" s="44"/>
    </row>
    <row r="42" spans="1:57" x14ac:dyDescent="0.2">
      <c r="A42" s="44">
        <v>38</v>
      </c>
      <c r="B42" s="44">
        <v>1</v>
      </c>
      <c r="C42" s="45" t="s">
        <v>906</v>
      </c>
      <c r="D42" s="44" t="s">
        <v>907</v>
      </c>
      <c r="E42" s="44" t="s">
        <v>282</v>
      </c>
      <c r="F42" s="46">
        <v>2014</v>
      </c>
      <c r="G42" s="44" t="s">
        <v>225</v>
      </c>
      <c r="H42" s="44" t="s">
        <v>1279</v>
      </c>
      <c r="I42" s="39" t="s">
        <v>284</v>
      </c>
      <c r="J42" s="47">
        <v>98</v>
      </c>
      <c r="K42" s="40" t="s">
        <v>285</v>
      </c>
      <c r="L42" s="40">
        <v>70</v>
      </c>
      <c r="M42" s="39">
        <f t="shared" si="0"/>
        <v>6860</v>
      </c>
      <c r="N42" s="39"/>
      <c r="O42" s="39"/>
      <c r="P42" s="45" t="s">
        <v>28</v>
      </c>
      <c r="Q42" s="44"/>
      <c r="R42" s="44">
        <v>1</v>
      </c>
      <c r="S42" s="44"/>
      <c r="T42" s="44" t="s">
        <v>78</v>
      </c>
      <c r="U42" s="44" t="s">
        <v>31</v>
      </c>
      <c r="V42" s="44" t="s">
        <v>1232</v>
      </c>
      <c r="W42" s="44" t="s">
        <v>1175</v>
      </c>
      <c r="X42" s="44">
        <v>49</v>
      </c>
      <c r="Y42" s="44">
        <v>49</v>
      </c>
      <c r="Z42" s="44">
        <v>16.3</v>
      </c>
      <c r="AA42" s="44">
        <v>3.9</v>
      </c>
      <c r="AB42" s="44">
        <v>29.8</v>
      </c>
      <c r="AC42" s="44">
        <v>4.2</v>
      </c>
      <c r="AD42" s="44">
        <v>16.100000000000001</v>
      </c>
      <c r="AE42" s="44">
        <v>4.0999999999999996</v>
      </c>
      <c r="AF42" s="44">
        <v>25.1</v>
      </c>
      <c r="AG42" s="44">
        <v>3.6</v>
      </c>
      <c r="AH42" s="44"/>
      <c r="AI42" s="44"/>
      <c r="AJ42" s="44"/>
      <c r="AK42" s="44"/>
      <c r="AL42" s="44"/>
      <c r="AM42" s="44"/>
      <c r="AN42" s="44"/>
      <c r="AO42" s="44"/>
      <c r="AP42" s="48" t="s">
        <v>1332</v>
      </c>
      <c r="AQ42" s="48">
        <v>31.5</v>
      </c>
      <c r="AR42" s="48">
        <v>6.4</v>
      </c>
      <c r="AS42" s="48">
        <v>54.1</v>
      </c>
      <c r="AT42" s="48">
        <v>9.6</v>
      </c>
      <c r="AU42" s="48">
        <v>30.1</v>
      </c>
      <c r="AV42" s="48">
        <v>6.8</v>
      </c>
      <c r="AW42" s="48">
        <v>42.5</v>
      </c>
      <c r="AX42" s="48">
        <v>8.6999999999999993</v>
      </c>
      <c r="AY42" s="44"/>
      <c r="AZ42" s="44"/>
      <c r="BA42" s="44"/>
      <c r="BB42" s="44"/>
      <c r="BC42" s="44"/>
      <c r="BD42" s="44"/>
      <c r="BE42" s="44"/>
    </row>
    <row r="43" spans="1:57" x14ac:dyDescent="0.2">
      <c r="A43" s="44">
        <v>39</v>
      </c>
      <c r="B43" s="44">
        <v>1</v>
      </c>
      <c r="C43" s="45" t="s">
        <v>888</v>
      </c>
      <c r="D43" s="44" t="s">
        <v>889</v>
      </c>
      <c r="E43" s="44" t="s">
        <v>185</v>
      </c>
      <c r="F43" s="46">
        <v>2012</v>
      </c>
      <c r="G43" s="44" t="s">
        <v>430</v>
      </c>
      <c r="H43" s="44" t="s">
        <v>1278</v>
      </c>
      <c r="I43" s="39" t="s">
        <v>187</v>
      </c>
      <c r="J43" s="47">
        <v>95</v>
      </c>
      <c r="K43" s="40" t="s">
        <v>188</v>
      </c>
      <c r="L43" s="40">
        <v>71</v>
      </c>
      <c r="M43" s="39">
        <f t="shared" si="0"/>
        <v>6745</v>
      </c>
      <c r="N43" s="39"/>
      <c r="O43" s="39"/>
      <c r="P43" s="45" t="s">
        <v>28</v>
      </c>
      <c r="Q43" s="44"/>
      <c r="R43" s="44">
        <v>1</v>
      </c>
      <c r="S43" s="44"/>
      <c r="T43" s="44" t="s">
        <v>78</v>
      </c>
      <c r="U43" s="44" t="s">
        <v>31</v>
      </c>
      <c r="V43" s="44" t="s">
        <v>1232</v>
      </c>
      <c r="W43" s="44" t="s">
        <v>1169</v>
      </c>
      <c r="X43" s="44">
        <v>45</v>
      </c>
      <c r="Y43" s="44">
        <v>50</v>
      </c>
      <c r="Z43" s="44">
        <v>16.5</v>
      </c>
      <c r="AA43" s="44">
        <v>4.2</v>
      </c>
      <c r="AB43" s="44">
        <v>29.7</v>
      </c>
      <c r="AC43" s="44">
        <v>3.1</v>
      </c>
      <c r="AD43" s="44">
        <v>15.9</v>
      </c>
      <c r="AE43" s="44">
        <v>4.5999999999999996</v>
      </c>
      <c r="AF43" s="44">
        <v>24.3</v>
      </c>
      <c r="AG43" s="44">
        <v>2.8</v>
      </c>
      <c r="AH43" s="44"/>
      <c r="AI43" s="44"/>
      <c r="AJ43" s="44"/>
      <c r="AK43" s="44"/>
      <c r="AL43" s="44"/>
      <c r="AM43" s="44"/>
      <c r="AN43" s="44"/>
      <c r="AO43" s="44"/>
      <c r="AP43" s="48" t="s">
        <v>1332</v>
      </c>
      <c r="AQ43" s="48">
        <v>30.2</v>
      </c>
      <c r="AR43" s="48">
        <v>9.8000000000000007</v>
      </c>
      <c r="AS43" s="48">
        <v>53.7</v>
      </c>
      <c r="AT43" s="48">
        <v>12.8</v>
      </c>
      <c r="AU43" s="48">
        <v>29.4</v>
      </c>
      <c r="AV43" s="48">
        <v>10.199999999999999</v>
      </c>
      <c r="AW43" s="48">
        <v>41.2</v>
      </c>
      <c r="AX43" s="48">
        <v>11.2</v>
      </c>
      <c r="AY43" s="44"/>
      <c r="AZ43" s="44"/>
      <c r="BA43" s="44"/>
      <c r="BB43" s="44"/>
      <c r="BC43" s="44"/>
      <c r="BD43" s="44"/>
      <c r="BE43" s="44"/>
    </row>
    <row r="44" spans="1:57" x14ac:dyDescent="0.2">
      <c r="A44" s="44">
        <v>40</v>
      </c>
      <c r="B44" s="44">
        <v>1</v>
      </c>
      <c r="C44" s="45" t="s">
        <v>935</v>
      </c>
      <c r="D44" s="44" t="s">
        <v>931</v>
      </c>
      <c r="E44" s="44" t="s">
        <v>553</v>
      </c>
      <c r="F44" s="46">
        <v>2014</v>
      </c>
      <c r="G44" s="44" t="s">
        <v>510</v>
      </c>
      <c r="H44" s="44" t="s">
        <v>1279</v>
      </c>
      <c r="I44" s="39" t="s">
        <v>555</v>
      </c>
      <c r="J44" s="47">
        <v>82</v>
      </c>
      <c r="K44" s="40" t="s">
        <v>556</v>
      </c>
      <c r="L44" s="40">
        <v>68</v>
      </c>
      <c r="M44" s="39">
        <f t="shared" si="0"/>
        <v>5576</v>
      </c>
      <c r="N44" s="39"/>
      <c r="O44" s="39" t="s">
        <v>557</v>
      </c>
      <c r="P44" s="45" t="s">
        <v>558</v>
      </c>
      <c r="Q44" s="44"/>
      <c r="R44" s="44">
        <v>1</v>
      </c>
      <c r="S44" s="44"/>
      <c r="T44" s="44" t="s">
        <v>78</v>
      </c>
      <c r="U44" s="44" t="s">
        <v>31</v>
      </c>
      <c r="V44" s="44" t="s">
        <v>1237</v>
      </c>
      <c r="W44" s="44" t="s">
        <v>1197</v>
      </c>
      <c r="X44" s="44">
        <v>41</v>
      </c>
      <c r="Y44" s="44">
        <v>41</v>
      </c>
      <c r="Z44" s="44">
        <v>14.32</v>
      </c>
      <c r="AA44" s="44">
        <v>5.21</v>
      </c>
      <c r="AB44" s="44">
        <v>27.98</v>
      </c>
      <c r="AC44" s="44">
        <v>3.54</v>
      </c>
      <c r="AD44" s="44">
        <v>15.21</v>
      </c>
      <c r="AE44" s="44">
        <v>5.36</v>
      </c>
      <c r="AF44" s="44">
        <v>25.35</v>
      </c>
      <c r="AG44" s="44">
        <v>3.21</v>
      </c>
      <c r="AH44" s="44"/>
      <c r="AI44" s="44"/>
      <c r="AJ44" s="44"/>
      <c r="AK44" s="44"/>
      <c r="AL44" s="44"/>
      <c r="AM44" s="44"/>
      <c r="AN44" s="44"/>
      <c r="AO44" s="44"/>
      <c r="AY44" s="44"/>
      <c r="AZ44" s="44"/>
      <c r="BA44" s="44"/>
      <c r="BB44" s="44"/>
      <c r="BC44" s="44"/>
      <c r="BD44" s="44"/>
      <c r="BE44" s="44"/>
    </row>
    <row r="45" spans="1:57" x14ac:dyDescent="0.2">
      <c r="A45" s="44">
        <v>41</v>
      </c>
      <c r="B45" s="44">
        <v>1</v>
      </c>
      <c r="C45" s="45" t="s">
        <v>1037</v>
      </c>
      <c r="D45" s="44" t="s">
        <v>1006</v>
      </c>
      <c r="E45" s="50" t="s">
        <v>645</v>
      </c>
      <c r="F45" s="46">
        <v>2013</v>
      </c>
      <c r="G45" s="44" t="s">
        <v>646</v>
      </c>
      <c r="H45" s="44" t="s">
        <v>1284</v>
      </c>
      <c r="I45" s="39" t="s">
        <v>342</v>
      </c>
      <c r="J45" s="47">
        <v>58</v>
      </c>
      <c r="K45" s="40"/>
      <c r="L45" s="40">
        <v>82.7</v>
      </c>
      <c r="M45" s="39">
        <f t="shared" si="0"/>
        <v>4796.6000000000004</v>
      </c>
      <c r="N45" s="39"/>
      <c r="O45" s="39"/>
      <c r="P45" s="45" t="s">
        <v>558</v>
      </c>
      <c r="Q45" s="44"/>
      <c r="R45" s="44">
        <v>1</v>
      </c>
      <c r="S45" s="44"/>
      <c r="T45" s="44" t="s">
        <v>78</v>
      </c>
      <c r="U45" s="44" t="s">
        <v>31</v>
      </c>
      <c r="V45" s="44" t="s">
        <v>1237</v>
      </c>
      <c r="W45" s="44" t="s">
        <v>1204</v>
      </c>
      <c r="X45" s="44">
        <v>29</v>
      </c>
      <c r="Y45" s="44">
        <v>29</v>
      </c>
      <c r="Z45" s="44">
        <v>16.37</v>
      </c>
      <c r="AA45" s="44">
        <v>5.5</v>
      </c>
      <c r="AB45" s="44">
        <v>20.170000000000002</v>
      </c>
      <c r="AC45" s="44">
        <v>5.44</v>
      </c>
      <c r="AD45" s="44">
        <v>14.89</v>
      </c>
      <c r="AE45" s="44">
        <v>4.8</v>
      </c>
      <c r="AF45" s="44">
        <v>14.96</v>
      </c>
      <c r="AG45" s="44">
        <v>5.3</v>
      </c>
      <c r="AH45" s="44"/>
      <c r="AI45" s="44"/>
      <c r="AJ45" s="44"/>
      <c r="AK45" s="44"/>
      <c r="AL45" s="44"/>
      <c r="AM45" s="44"/>
      <c r="AN45" s="44"/>
      <c r="AO45" s="44"/>
      <c r="AY45" s="44"/>
      <c r="AZ45" s="44"/>
      <c r="BA45" s="44"/>
      <c r="BB45" s="44"/>
      <c r="BC45" s="44"/>
      <c r="BD45" s="44"/>
      <c r="BE45" s="44"/>
    </row>
    <row r="46" spans="1:57" x14ac:dyDescent="0.2">
      <c r="A46" s="44">
        <v>42</v>
      </c>
      <c r="B46" s="44">
        <v>1</v>
      </c>
      <c r="C46" s="45" t="s">
        <v>1025</v>
      </c>
      <c r="D46" s="44" t="s">
        <v>1026</v>
      </c>
      <c r="E46" s="44" t="s">
        <v>797</v>
      </c>
      <c r="F46" s="46">
        <v>2011</v>
      </c>
      <c r="G46" s="44" t="s">
        <v>541</v>
      </c>
      <c r="H46" s="44" t="s">
        <v>1275</v>
      </c>
      <c r="I46" s="39" t="s">
        <v>674</v>
      </c>
      <c r="J46" s="47">
        <v>48</v>
      </c>
      <c r="K46" s="40"/>
      <c r="L46" s="40"/>
      <c r="M46" s="39"/>
      <c r="N46" s="39" t="s">
        <v>1264</v>
      </c>
      <c r="O46" s="39"/>
      <c r="P46" s="45" t="s">
        <v>558</v>
      </c>
      <c r="Q46" s="44"/>
      <c r="R46" s="44">
        <v>1</v>
      </c>
      <c r="S46" s="44"/>
      <c r="T46" s="44" t="s">
        <v>78</v>
      </c>
      <c r="U46" s="44" t="s">
        <v>31</v>
      </c>
      <c r="V46" s="44" t="s">
        <v>1237</v>
      </c>
      <c r="W46" s="44" t="s">
        <v>1222</v>
      </c>
      <c r="X46" s="44">
        <v>20</v>
      </c>
      <c r="Y46" s="44">
        <v>28</v>
      </c>
      <c r="Z46" s="44">
        <v>9.9</v>
      </c>
      <c r="AA46" s="44">
        <v>4.78</v>
      </c>
      <c r="AB46" s="44">
        <v>13.55</v>
      </c>
      <c r="AC46" s="44">
        <v>6.79</v>
      </c>
      <c r="AD46" s="44">
        <v>10.64</v>
      </c>
      <c r="AE46" s="44">
        <v>3.87</v>
      </c>
      <c r="AF46" s="44">
        <v>11.71</v>
      </c>
      <c r="AG46" s="44">
        <v>5.0199999999999996</v>
      </c>
      <c r="AH46" s="44"/>
      <c r="AI46" s="44"/>
      <c r="AJ46" s="44"/>
      <c r="AK46" s="44"/>
      <c r="AL46" s="44"/>
      <c r="AM46" s="44"/>
      <c r="AN46" s="44"/>
      <c r="AO46" s="44"/>
      <c r="AY46" s="44"/>
      <c r="AZ46" s="44"/>
      <c r="BA46" s="44"/>
      <c r="BB46" s="44"/>
      <c r="BC46" s="44"/>
      <c r="BD46" s="44"/>
      <c r="BE46" s="44"/>
    </row>
    <row r="47" spans="1:57" x14ac:dyDescent="0.2">
      <c r="A47" s="44">
        <v>43</v>
      </c>
      <c r="B47" s="44">
        <v>1</v>
      </c>
      <c r="C47" s="59" t="s">
        <v>1333</v>
      </c>
      <c r="D47" s="44" t="s">
        <v>1081</v>
      </c>
      <c r="E47" s="44" t="s">
        <v>61</v>
      </c>
      <c r="F47" s="46">
        <v>2010</v>
      </c>
      <c r="G47" s="44" t="s">
        <v>335</v>
      </c>
      <c r="H47" s="44" t="s">
        <v>1275</v>
      </c>
      <c r="I47" s="39" t="s">
        <v>63</v>
      </c>
      <c r="J47" s="47">
        <v>43</v>
      </c>
      <c r="K47" s="40" t="s">
        <v>62</v>
      </c>
      <c r="L47" s="40"/>
      <c r="M47" s="39"/>
      <c r="N47" s="39" t="s">
        <v>724</v>
      </c>
      <c r="O47" s="39" t="s">
        <v>64</v>
      </c>
      <c r="P47" s="45" t="s">
        <v>28</v>
      </c>
      <c r="Q47" s="44"/>
      <c r="R47" s="44"/>
      <c r="S47" s="44"/>
      <c r="T47" s="44" t="s">
        <v>78</v>
      </c>
      <c r="U47" s="44" t="s">
        <v>31</v>
      </c>
      <c r="V47" s="44" t="s">
        <v>1229</v>
      </c>
      <c r="W47" s="44" t="s">
        <v>1226</v>
      </c>
      <c r="X47" s="44"/>
      <c r="Y47" s="44"/>
      <c r="Z47" s="44"/>
      <c r="AA47" s="44"/>
      <c r="AB47" s="44"/>
      <c r="AC47" s="44"/>
      <c r="AD47" s="44"/>
      <c r="AE47" s="44"/>
      <c r="AF47" s="44"/>
      <c r="AG47" s="44"/>
      <c r="AH47" s="44"/>
      <c r="AI47" s="44"/>
      <c r="AJ47" s="44"/>
      <c r="AK47" s="44"/>
      <c r="AL47" s="44"/>
      <c r="AM47" s="44"/>
      <c r="AN47" s="44"/>
      <c r="AO47" s="44"/>
      <c r="AY47" s="44"/>
      <c r="AZ47" s="44"/>
      <c r="BA47" s="44"/>
      <c r="BB47" s="44"/>
      <c r="BC47" s="44"/>
      <c r="BD47" s="44"/>
      <c r="BE47" s="44"/>
    </row>
    <row r="48" spans="1:57" x14ac:dyDescent="0.2">
      <c r="A48" s="44">
        <v>44</v>
      </c>
      <c r="B48" s="44">
        <v>1</v>
      </c>
      <c r="C48" s="45" t="s">
        <v>1040</v>
      </c>
      <c r="D48" s="44" t="s">
        <v>1041</v>
      </c>
      <c r="E48" s="44" t="s">
        <v>1242</v>
      </c>
      <c r="F48" s="46">
        <v>2012</v>
      </c>
      <c r="G48" s="44" t="s">
        <v>750</v>
      </c>
      <c r="H48" s="44" t="s">
        <v>1278</v>
      </c>
      <c r="I48" s="39" t="s">
        <v>635</v>
      </c>
      <c r="J48" s="47">
        <v>90</v>
      </c>
      <c r="K48" s="40" t="s">
        <v>636</v>
      </c>
      <c r="L48" s="40">
        <v>71</v>
      </c>
      <c r="M48" s="39">
        <f t="shared" ref="M48:M53" si="1">J48*L48</f>
        <v>6390</v>
      </c>
      <c r="N48" s="39"/>
      <c r="O48" s="39"/>
      <c r="P48" s="45" t="s">
        <v>637</v>
      </c>
      <c r="Q48" s="44"/>
      <c r="R48" s="44">
        <v>1</v>
      </c>
      <c r="S48" s="44"/>
      <c r="T48" s="44" t="s">
        <v>78</v>
      </c>
      <c r="U48" s="44" t="s">
        <v>31</v>
      </c>
      <c r="V48" s="44" t="s">
        <v>1229</v>
      </c>
      <c r="W48" s="44" t="s">
        <v>1202</v>
      </c>
      <c r="X48" s="44">
        <v>40</v>
      </c>
      <c r="Y48" s="44">
        <v>50</v>
      </c>
      <c r="Z48" s="44">
        <v>5.9</v>
      </c>
      <c r="AA48" s="44">
        <v>3.3</v>
      </c>
      <c r="AB48" s="44">
        <v>11.2</v>
      </c>
      <c r="AC48" s="44">
        <v>4.0999999999999996</v>
      </c>
      <c r="AD48" s="44">
        <v>5.9</v>
      </c>
      <c r="AE48" s="44">
        <v>3.1</v>
      </c>
      <c r="AF48" s="48">
        <v>7.3</v>
      </c>
      <c r="AG48" s="44">
        <v>3.5</v>
      </c>
      <c r="AH48" s="44"/>
      <c r="AI48" s="44"/>
      <c r="AJ48" s="44"/>
      <c r="AK48" s="44"/>
      <c r="AL48" s="44"/>
      <c r="AM48" s="44"/>
      <c r="AN48" s="44"/>
      <c r="AO48" s="44"/>
      <c r="AP48" s="48" t="s">
        <v>1334</v>
      </c>
      <c r="AQ48" s="48">
        <v>8.1</v>
      </c>
      <c r="AR48" s="48">
        <v>2.2000000000000002</v>
      </c>
      <c r="AS48" s="48">
        <v>11.3</v>
      </c>
      <c r="AT48" s="48">
        <v>3.1</v>
      </c>
      <c r="AU48" s="48">
        <v>6.8</v>
      </c>
      <c r="AV48" s="48">
        <v>2.2000000000000002</v>
      </c>
      <c r="AW48" s="48">
        <v>8.1999999999999993</v>
      </c>
      <c r="AX48" s="48">
        <v>2.1</v>
      </c>
      <c r="AY48" s="44"/>
      <c r="AZ48" s="44"/>
      <c r="BA48" s="44"/>
      <c r="BB48" s="44"/>
      <c r="BC48" s="44"/>
      <c r="BD48" s="44"/>
      <c r="BE48" s="44"/>
    </row>
    <row r="49" spans="1:57" x14ac:dyDescent="0.2">
      <c r="A49" s="44">
        <v>44</v>
      </c>
      <c r="B49" s="44">
        <v>1</v>
      </c>
      <c r="C49" s="45" t="s">
        <v>1040</v>
      </c>
      <c r="D49" s="44" t="s">
        <v>1041</v>
      </c>
      <c r="E49" s="44" t="s">
        <v>1242</v>
      </c>
      <c r="F49" s="46">
        <v>2012</v>
      </c>
      <c r="G49" s="44" t="s">
        <v>750</v>
      </c>
      <c r="H49" s="44" t="s">
        <v>1278</v>
      </c>
      <c r="I49" s="39" t="s">
        <v>635</v>
      </c>
      <c r="J49" s="47">
        <v>90</v>
      </c>
      <c r="K49" s="40" t="s">
        <v>636</v>
      </c>
      <c r="L49" s="40">
        <v>71</v>
      </c>
      <c r="M49" s="39">
        <f t="shared" si="1"/>
        <v>6390</v>
      </c>
      <c r="N49" s="39"/>
      <c r="O49" s="39"/>
      <c r="P49" s="45" t="s">
        <v>637</v>
      </c>
      <c r="Q49" s="44"/>
      <c r="R49" s="44">
        <v>1</v>
      </c>
      <c r="S49" s="44"/>
      <c r="T49" s="44" t="s">
        <v>78</v>
      </c>
      <c r="U49" s="44" t="s">
        <v>31</v>
      </c>
      <c r="V49" s="44" t="s">
        <v>1229</v>
      </c>
      <c r="W49" s="44" t="s">
        <v>1202</v>
      </c>
      <c r="X49" s="44">
        <v>40</v>
      </c>
      <c r="Y49" s="44">
        <v>50</v>
      </c>
      <c r="Z49" s="44">
        <v>5.9</v>
      </c>
      <c r="AA49" s="44">
        <v>3.3</v>
      </c>
      <c r="AB49" s="44">
        <v>11.2</v>
      </c>
      <c r="AC49" s="44">
        <v>4.0999999999999996</v>
      </c>
      <c r="AD49" s="44">
        <v>5.9</v>
      </c>
      <c r="AE49" s="44">
        <v>3.1</v>
      </c>
      <c r="AF49" s="48">
        <v>7.3</v>
      </c>
      <c r="AG49" s="44">
        <v>3.5</v>
      </c>
      <c r="AH49" s="44"/>
      <c r="AI49" s="44"/>
      <c r="AJ49" s="44"/>
      <c r="AK49" s="44"/>
      <c r="AL49" s="44"/>
      <c r="AM49" s="44"/>
      <c r="AN49" s="44"/>
      <c r="AO49" s="44"/>
      <c r="AP49" s="48" t="s">
        <v>1335</v>
      </c>
      <c r="AQ49" s="48">
        <v>82.1</v>
      </c>
      <c r="AR49" s="48">
        <v>22.3</v>
      </c>
      <c r="AS49" s="48">
        <v>41.6</v>
      </c>
      <c r="AT49" s="48">
        <v>7.6</v>
      </c>
      <c r="AU49" s="48">
        <v>81.900000000000006</v>
      </c>
      <c r="AV49" s="48">
        <v>21.8</v>
      </c>
      <c r="AW49" s="48">
        <v>51.3</v>
      </c>
      <c r="AX49" s="48">
        <v>9</v>
      </c>
      <c r="AY49" s="44"/>
      <c r="AZ49" s="44"/>
      <c r="BA49" s="44"/>
      <c r="BB49" s="44"/>
      <c r="BC49" s="44"/>
      <c r="BD49" s="44"/>
      <c r="BE49" s="44"/>
    </row>
    <row r="50" spans="1:57" x14ac:dyDescent="0.2">
      <c r="A50" s="44">
        <v>45</v>
      </c>
      <c r="B50" s="44">
        <v>1</v>
      </c>
      <c r="C50" s="49" t="s">
        <v>946</v>
      </c>
      <c r="D50" s="44" t="s">
        <v>947</v>
      </c>
      <c r="E50" s="44" t="s">
        <v>695</v>
      </c>
      <c r="F50" s="46">
        <v>2014</v>
      </c>
      <c r="G50" s="44" t="s">
        <v>335</v>
      </c>
      <c r="H50" s="44" t="s">
        <v>1275</v>
      </c>
      <c r="I50" s="39" t="s">
        <v>697</v>
      </c>
      <c r="J50" s="47">
        <v>90</v>
      </c>
      <c r="K50" s="40" t="s">
        <v>698</v>
      </c>
      <c r="L50" s="40">
        <v>74.36</v>
      </c>
      <c r="M50" s="39">
        <f t="shared" si="1"/>
        <v>6692.4</v>
      </c>
      <c r="N50" s="39"/>
      <c r="O50" s="39"/>
      <c r="P50" s="45" t="s">
        <v>706</v>
      </c>
      <c r="Q50" s="44">
        <v>1</v>
      </c>
      <c r="R50" s="44"/>
      <c r="S50" s="44">
        <v>1</v>
      </c>
      <c r="T50" s="44" t="s">
        <v>78</v>
      </c>
      <c r="U50" s="44" t="s">
        <v>31</v>
      </c>
      <c r="V50" s="44" t="s">
        <v>1232</v>
      </c>
      <c r="W50" s="44" t="s">
        <v>1208</v>
      </c>
      <c r="X50" s="44">
        <v>45</v>
      </c>
      <c r="Y50" s="44">
        <v>45</v>
      </c>
      <c r="Z50" s="44"/>
      <c r="AA50" s="44"/>
      <c r="AB50" s="44"/>
      <c r="AC50" s="44"/>
      <c r="AD50" s="44"/>
      <c r="AE50" s="44"/>
      <c r="AF50" s="44"/>
      <c r="AG50" s="44"/>
      <c r="AH50" s="44">
        <v>67.2</v>
      </c>
      <c r="AI50" s="44">
        <v>3.35</v>
      </c>
      <c r="AJ50" s="44">
        <v>72.2</v>
      </c>
      <c r="AK50" s="44">
        <v>4.08</v>
      </c>
      <c r="AL50" s="44">
        <v>66.900000000000006</v>
      </c>
      <c r="AM50" s="44">
        <v>2.92</v>
      </c>
      <c r="AN50" s="44">
        <v>67.349999999999994</v>
      </c>
      <c r="AO50" s="44">
        <v>4.0199999999999996</v>
      </c>
      <c r="AP50" s="48" t="s">
        <v>1328</v>
      </c>
      <c r="AQ50" s="48">
        <v>37.799999999999997</v>
      </c>
      <c r="AR50" s="48">
        <v>4.34</v>
      </c>
      <c r="AS50" s="48">
        <v>43.9</v>
      </c>
      <c r="AT50" s="48">
        <v>3.99</v>
      </c>
      <c r="AU50" s="48">
        <v>38.1</v>
      </c>
      <c r="AV50" s="48">
        <v>4.1500000000000004</v>
      </c>
      <c r="AW50" s="48">
        <v>37.9</v>
      </c>
      <c r="AX50" s="48">
        <v>3.43</v>
      </c>
      <c r="AY50" s="44"/>
      <c r="AZ50" s="44"/>
      <c r="BA50" s="44"/>
      <c r="BB50" s="44"/>
      <c r="BC50" s="44"/>
      <c r="BD50" s="44"/>
      <c r="BE50" s="44"/>
    </row>
    <row r="51" spans="1:57" x14ac:dyDescent="0.2">
      <c r="A51" s="44">
        <v>46</v>
      </c>
      <c r="B51" s="44">
        <v>1</v>
      </c>
      <c r="C51" s="45" t="s">
        <v>988</v>
      </c>
      <c r="D51" s="44" t="s">
        <v>989</v>
      </c>
      <c r="E51" s="44" t="s">
        <v>584</v>
      </c>
      <c r="F51" s="46">
        <v>2011</v>
      </c>
      <c r="G51" s="44" t="s">
        <v>585</v>
      </c>
      <c r="H51" s="44" t="s">
        <v>1276</v>
      </c>
      <c r="I51" s="39" t="s">
        <v>586</v>
      </c>
      <c r="J51" s="47">
        <v>72</v>
      </c>
      <c r="K51" s="40" t="s">
        <v>587</v>
      </c>
      <c r="L51" s="44">
        <v>75.2</v>
      </c>
      <c r="M51" s="39">
        <f t="shared" si="1"/>
        <v>5414.4000000000005</v>
      </c>
      <c r="N51" s="39"/>
      <c r="O51" s="39" t="s">
        <v>588</v>
      </c>
      <c r="P51" s="45" t="s">
        <v>589</v>
      </c>
      <c r="Q51" s="44">
        <v>1</v>
      </c>
      <c r="R51" s="44"/>
      <c r="S51" s="44"/>
      <c r="T51" s="44" t="s">
        <v>78</v>
      </c>
      <c r="U51" s="44" t="s">
        <v>31</v>
      </c>
      <c r="V51" s="44" t="s">
        <v>1229</v>
      </c>
      <c r="W51" s="44" t="s">
        <v>176</v>
      </c>
      <c r="X51" s="44">
        <v>36</v>
      </c>
      <c r="Y51" s="44">
        <v>36</v>
      </c>
      <c r="Z51" s="44"/>
      <c r="AA51" s="44"/>
      <c r="AB51" s="44"/>
      <c r="AC51" s="44"/>
      <c r="AD51" s="44"/>
      <c r="AE51" s="44"/>
      <c r="AF51" s="44"/>
      <c r="AG51" s="44"/>
      <c r="AH51" s="44">
        <v>24.6</v>
      </c>
      <c r="AI51" s="44">
        <v>13.76</v>
      </c>
      <c r="AJ51" s="44">
        <v>95.14</v>
      </c>
      <c r="AK51" s="44">
        <v>11.73</v>
      </c>
      <c r="AL51" s="44">
        <v>28.5</v>
      </c>
      <c r="AM51" s="44">
        <v>12.98</v>
      </c>
      <c r="AN51" s="44">
        <v>73.75</v>
      </c>
      <c r="AO51" s="44">
        <v>15.5</v>
      </c>
      <c r="AY51" s="44"/>
      <c r="AZ51" s="44"/>
      <c r="BA51" s="44"/>
      <c r="BB51" s="44"/>
      <c r="BC51" s="44"/>
      <c r="BD51" s="44"/>
      <c r="BE51" s="44"/>
    </row>
    <row r="52" spans="1:57" x14ac:dyDescent="0.2">
      <c r="A52" s="44">
        <v>47</v>
      </c>
      <c r="B52" s="44">
        <v>1</v>
      </c>
      <c r="C52" s="45" t="s">
        <v>910</v>
      </c>
      <c r="D52" s="44" t="s">
        <v>911</v>
      </c>
      <c r="E52" s="44" t="s">
        <v>298</v>
      </c>
      <c r="F52" s="46">
        <v>2013</v>
      </c>
      <c r="G52" s="44" t="s">
        <v>225</v>
      </c>
      <c r="H52" s="44" t="s">
        <v>1279</v>
      </c>
      <c r="I52" s="39" t="s">
        <v>300</v>
      </c>
      <c r="J52" s="47">
        <v>78</v>
      </c>
      <c r="K52" s="40" t="s">
        <v>301</v>
      </c>
      <c r="L52" s="40">
        <v>77.5</v>
      </c>
      <c r="M52" s="39">
        <f t="shared" si="1"/>
        <v>6045</v>
      </c>
      <c r="N52" s="39"/>
      <c r="O52" s="39"/>
      <c r="P52" s="45" t="s">
        <v>141</v>
      </c>
      <c r="Q52" s="44">
        <v>1</v>
      </c>
      <c r="R52" s="44"/>
      <c r="S52" s="44"/>
      <c r="T52" s="44" t="s">
        <v>78</v>
      </c>
      <c r="U52" s="44" t="s">
        <v>31</v>
      </c>
      <c r="V52" s="44" t="s">
        <v>1235</v>
      </c>
      <c r="W52" s="44" t="s">
        <v>1177</v>
      </c>
      <c r="X52" s="44">
        <v>39</v>
      </c>
      <c r="Y52" s="44">
        <v>39</v>
      </c>
      <c r="Z52" s="44"/>
      <c r="AA52" s="44"/>
      <c r="AB52" s="44"/>
      <c r="AC52" s="44"/>
      <c r="AD52" s="44"/>
      <c r="AE52" s="44"/>
      <c r="AF52" s="44"/>
      <c r="AG52" s="44"/>
      <c r="AH52" s="44">
        <v>42.96</v>
      </c>
      <c r="AI52" s="44">
        <v>8.2200000000000006</v>
      </c>
      <c r="AJ52" s="44">
        <v>46.57</v>
      </c>
      <c r="AK52" s="44">
        <v>9.56</v>
      </c>
      <c r="AL52" s="44">
        <v>43.51</v>
      </c>
      <c r="AM52" s="44">
        <v>8.9499999999999993</v>
      </c>
      <c r="AN52" s="44">
        <v>40.659999999999997</v>
      </c>
      <c r="AO52" s="44">
        <v>9.3800000000000008</v>
      </c>
      <c r="AY52" s="44"/>
      <c r="AZ52" s="44"/>
      <c r="BA52" s="44"/>
      <c r="BB52" s="44"/>
      <c r="BC52" s="44"/>
      <c r="BD52" s="44"/>
      <c r="BE52" s="44"/>
    </row>
    <row r="53" spans="1:57" x14ac:dyDescent="0.2">
      <c r="A53" s="44">
        <v>48</v>
      </c>
      <c r="B53" s="44">
        <v>1</v>
      </c>
      <c r="C53" s="45" t="s">
        <v>1336</v>
      </c>
      <c r="D53" s="44" t="s">
        <v>885</v>
      </c>
      <c r="E53" s="44" t="s">
        <v>684</v>
      </c>
      <c r="F53" s="46">
        <v>2015</v>
      </c>
      <c r="G53" s="44" t="s">
        <v>430</v>
      </c>
      <c r="H53" s="44" t="s">
        <v>1278</v>
      </c>
      <c r="I53" s="39" t="s">
        <v>686</v>
      </c>
      <c r="J53" s="47">
        <v>212</v>
      </c>
      <c r="K53" s="40" t="s">
        <v>687</v>
      </c>
      <c r="L53" s="40">
        <v>73.09</v>
      </c>
      <c r="M53" s="39">
        <f t="shared" si="1"/>
        <v>15495.08</v>
      </c>
      <c r="N53" s="39"/>
      <c r="O53" s="39"/>
      <c r="P53" s="45" t="s">
        <v>141</v>
      </c>
      <c r="Q53" s="44">
        <v>1</v>
      </c>
      <c r="R53" s="44"/>
      <c r="S53" s="44"/>
      <c r="T53" s="44" t="s">
        <v>78</v>
      </c>
      <c r="U53" s="44" t="s">
        <v>31</v>
      </c>
      <c r="V53" s="44" t="s">
        <v>1232</v>
      </c>
      <c r="W53" s="44" t="s">
        <v>1207</v>
      </c>
      <c r="X53" s="44">
        <v>106</v>
      </c>
      <c r="Y53" s="44">
        <v>106</v>
      </c>
      <c r="Z53" s="44"/>
      <c r="AA53" s="44"/>
      <c r="AB53" s="44"/>
      <c r="AC53" s="44"/>
      <c r="AD53" s="44"/>
      <c r="AE53" s="44"/>
      <c r="AF53" s="44"/>
      <c r="AG53" s="44"/>
      <c r="AH53" s="44">
        <v>27.92</v>
      </c>
      <c r="AI53" s="44">
        <v>14.41</v>
      </c>
      <c r="AJ53" s="44">
        <v>90.5</v>
      </c>
      <c r="AK53" s="44">
        <v>9.34</v>
      </c>
      <c r="AL53" s="44">
        <v>25.04</v>
      </c>
      <c r="AM53" s="44">
        <v>12.37</v>
      </c>
      <c r="AN53" s="44">
        <v>73.13</v>
      </c>
      <c r="AO53" s="44">
        <v>11.98</v>
      </c>
      <c r="AY53" s="44"/>
      <c r="AZ53" s="44"/>
      <c r="BA53" s="44"/>
      <c r="BB53" s="44"/>
      <c r="BC53" s="44"/>
      <c r="BD53" s="44"/>
      <c r="BE53" s="44"/>
    </row>
    <row r="54" spans="1:57" ht="14.25" customHeight="1" x14ac:dyDescent="0.2">
      <c r="A54" s="44">
        <v>49</v>
      </c>
      <c r="B54" s="44">
        <v>1</v>
      </c>
      <c r="C54" s="59" t="s">
        <v>1260</v>
      </c>
      <c r="D54" s="44" t="s">
        <v>881</v>
      </c>
      <c r="E54" s="50" t="s">
        <v>784</v>
      </c>
      <c r="F54" s="46">
        <v>2011</v>
      </c>
      <c r="G54" s="44" t="s">
        <v>430</v>
      </c>
      <c r="H54" s="44" t="s">
        <v>1278</v>
      </c>
      <c r="I54" s="39" t="s">
        <v>774</v>
      </c>
      <c r="J54" s="47">
        <v>200</v>
      </c>
      <c r="K54" s="40" t="s">
        <v>766</v>
      </c>
      <c r="L54" s="40"/>
      <c r="M54" s="39"/>
      <c r="N54" s="39"/>
      <c r="O54" s="39"/>
      <c r="P54" s="45" t="s">
        <v>141</v>
      </c>
      <c r="Q54" s="44"/>
      <c r="R54" s="44"/>
      <c r="S54" s="44"/>
      <c r="T54" s="44" t="s">
        <v>78</v>
      </c>
      <c r="U54" s="44" t="s">
        <v>31</v>
      </c>
      <c r="V54" s="44" t="s">
        <v>1229</v>
      </c>
      <c r="W54" s="44" t="s">
        <v>1220</v>
      </c>
      <c r="X54" s="44">
        <v>100</v>
      </c>
      <c r="Y54" s="44">
        <v>100</v>
      </c>
      <c r="Z54" s="44"/>
      <c r="AA54" s="44"/>
      <c r="AB54" s="44"/>
      <c r="AC54" s="44"/>
      <c r="AD54" s="44"/>
      <c r="AE54" s="44"/>
      <c r="AF54" s="44"/>
      <c r="AG54" s="44"/>
      <c r="AH54" s="44"/>
      <c r="AI54" s="44"/>
      <c r="AJ54" s="44"/>
      <c r="AK54" s="44"/>
      <c r="AL54" s="44"/>
      <c r="AM54" s="44"/>
      <c r="AN54" s="44"/>
      <c r="AO54" s="44"/>
      <c r="AY54" s="44"/>
      <c r="AZ54" s="44"/>
      <c r="BA54" s="44"/>
      <c r="BB54" s="44"/>
      <c r="BC54" s="44"/>
      <c r="BD54" s="44"/>
      <c r="BE54" s="44"/>
    </row>
    <row r="55" spans="1:57" ht="14.25" customHeight="1" x14ac:dyDescent="0.2">
      <c r="A55" s="48">
        <v>50</v>
      </c>
      <c r="B55" s="48">
        <v>1</v>
      </c>
      <c r="C55" s="59" t="s">
        <v>1337</v>
      </c>
      <c r="D55" s="48" t="s">
        <v>872</v>
      </c>
      <c r="E55" s="44" t="s">
        <v>210</v>
      </c>
      <c r="F55" s="53">
        <v>2014</v>
      </c>
      <c r="G55" s="48" t="s">
        <v>430</v>
      </c>
      <c r="H55" s="48" t="s">
        <v>1278</v>
      </c>
      <c r="I55" s="54" t="s">
        <v>394</v>
      </c>
      <c r="J55" s="55">
        <v>71</v>
      </c>
      <c r="K55" s="40"/>
      <c r="L55" s="40">
        <v>74.5</v>
      </c>
      <c r="M55" s="54">
        <f>J55*L55</f>
        <v>5289.5</v>
      </c>
      <c r="N55" s="54"/>
      <c r="O55" s="54"/>
      <c r="P55" s="56" t="s">
        <v>395</v>
      </c>
      <c r="T55" s="48" t="s">
        <v>78</v>
      </c>
      <c r="U55" s="48" t="s">
        <v>31</v>
      </c>
      <c r="V55" s="57" t="s">
        <v>1232</v>
      </c>
      <c r="W55" s="44" t="s">
        <v>1181</v>
      </c>
    </row>
    <row r="56" spans="1:57" ht="14.25" customHeight="1" x14ac:dyDescent="0.2">
      <c r="A56" s="48">
        <v>51</v>
      </c>
      <c r="B56" s="48">
        <v>1</v>
      </c>
      <c r="C56" s="45" t="s">
        <v>928</v>
      </c>
      <c r="D56" s="48" t="s">
        <v>929</v>
      </c>
      <c r="E56" s="44" t="s">
        <v>509</v>
      </c>
      <c r="F56" s="53">
        <v>2013</v>
      </c>
      <c r="G56" s="48" t="s">
        <v>510</v>
      </c>
      <c r="H56" s="48" t="s">
        <v>1279</v>
      </c>
      <c r="I56" s="54" t="s">
        <v>504</v>
      </c>
      <c r="J56" s="55">
        <v>40</v>
      </c>
      <c r="K56" s="40" t="s">
        <v>511</v>
      </c>
      <c r="L56" s="48">
        <v>74</v>
      </c>
      <c r="M56" s="54">
        <f>J56*L56</f>
        <v>2960</v>
      </c>
      <c r="N56" s="54"/>
      <c r="O56" s="54"/>
      <c r="P56" s="56" t="s">
        <v>512</v>
      </c>
      <c r="R56" s="48">
        <v>1</v>
      </c>
      <c r="T56" s="48" t="s">
        <v>78</v>
      </c>
      <c r="U56" s="48" t="s">
        <v>31</v>
      </c>
      <c r="V56" s="57" t="s">
        <v>1229</v>
      </c>
      <c r="W56" s="44" t="s">
        <v>1175</v>
      </c>
      <c r="X56" s="48">
        <v>20</v>
      </c>
      <c r="Y56" s="48">
        <v>20</v>
      </c>
      <c r="Z56" s="48">
        <v>17.52</v>
      </c>
      <c r="AA56" s="48">
        <v>1.83</v>
      </c>
      <c r="AB56" s="48">
        <v>17.78</v>
      </c>
      <c r="AC56" s="48">
        <v>1.75</v>
      </c>
      <c r="AD56" s="48">
        <v>17.45</v>
      </c>
      <c r="AE56" s="48">
        <v>1.92</v>
      </c>
      <c r="AF56" s="48">
        <v>18.260000000000002</v>
      </c>
      <c r="AG56" s="48">
        <v>1.64</v>
      </c>
    </row>
    <row r="57" spans="1:57" ht="14.25" customHeight="1" x14ac:dyDescent="0.2">
      <c r="A57" s="48">
        <v>52</v>
      </c>
      <c r="B57" s="48">
        <v>1</v>
      </c>
      <c r="C57" s="59" t="s">
        <v>978</v>
      </c>
      <c r="D57" s="48" t="s">
        <v>979</v>
      </c>
      <c r="E57" s="44" t="s">
        <v>292</v>
      </c>
      <c r="F57" s="53">
        <v>2014</v>
      </c>
      <c r="G57" s="48" t="s">
        <v>445</v>
      </c>
      <c r="H57" s="48" t="s">
        <v>1275</v>
      </c>
      <c r="I57" s="54" t="s">
        <v>294</v>
      </c>
      <c r="J57" s="55">
        <v>55</v>
      </c>
      <c r="K57" s="40" t="s">
        <v>295</v>
      </c>
      <c r="L57" s="40">
        <v>71</v>
      </c>
      <c r="M57" s="54">
        <f>J57*L57</f>
        <v>3905</v>
      </c>
      <c r="N57" s="54"/>
      <c r="O57" s="54"/>
      <c r="P57" s="56" t="s">
        <v>296</v>
      </c>
      <c r="T57" s="48" t="s">
        <v>78</v>
      </c>
      <c r="U57" s="48" t="s">
        <v>31</v>
      </c>
      <c r="V57" s="57" t="s">
        <v>1229</v>
      </c>
      <c r="W57" s="44" t="s">
        <v>1176</v>
      </c>
    </row>
    <row r="58" spans="1:57" ht="14.25" customHeight="1" x14ac:dyDescent="0.2">
      <c r="A58" s="48">
        <v>53</v>
      </c>
      <c r="B58" s="48">
        <v>1</v>
      </c>
      <c r="C58" s="59" t="s">
        <v>877</v>
      </c>
      <c r="D58" s="48" t="s">
        <v>878</v>
      </c>
      <c r="E58" s="44" t="s">
        <v>232</v>
      </c>
      <c r="F58" s="53">
        <v>2014</v>
      </c>
      <c r="G58" s="48" t="s">
        <v>430</v>
      </c>
      <c r="H58" s="48" t="s">
        <v>1278</v>
      </c>
      <c r="I58" s="54" t="s">
        <v>234</v>
      </c>
      <c r="J58" s="55">
        <v>60</v>
      </c>
      <c r="K58" s="40" t="s">
        <v>235</v>
      </c>
      <c r="L58" s="40"/>
      <c r="M58" s="54"/>
      <c r="N58" s="54"/>
      <c r="O58" s="54"/>
      <c r="P58" s="56" t="s">
        <v>236</v>
      </c>
      <c r="T58" s="48" t="s">
        <v>78</v>
      </c>
      <c r="U58" s="48" t="s">
        <v>31</v>
      </c>
      <c r="V58" s="57" t="s">
        <v>1233</v>
      </c>
      <c r="W58" s="44" t="s">
        <v>1172</v>
      </c>
    </row>
    <row r="59" spans="1:57" ht="14.25" customHeight="1" x14ac:dyDescent="0.2">
      <c r="A59" s="48">
        <v>54</v>
      </c>
      <c r="B59" s="48">
        <v>1</v>
      </c>
      <c r="C59" s="59" t="s">
        <v>984</v>
      </c>
      <c r="D59" s="48" t="s">
        <v>985</v>
      </c>
      <c r="E59" s="44" t="s">
        <v>614</v>
      </c>
      <c r="F59" s="53">
        <v>2014</v>
      </c>
      <c r="G59" s="48" t="s">
        <v>445</v>
      </c>
      <c r="H59" s="48" t="s">
        <v>1275</v>
      </c>
      <c r="I59" s="54" t="s">
        <v>616</v>
      </c>
      <c r="J59" s="55">
        <v>42</v>
      </c>
      <c r="K59" s="40">
        <v>63</v>
      </c>
      <c r="L59" s="40">
        <v>63</v>
      </c>
      <c r="M59" s="54">
        <f>J59*L59</f>
        <v>2646</v>
      </c>
      <c r="N59" s="54"/>
      <c r="O59" s="54"/>
      <c r="P59" s="56" t="s">
        <v>617</v>
      </c>
      <c r="T59" s="48" t="s">
        <v>78</v>
      </c>
      <c r="U59" s="48" t="s">
        <v>31</v>
      </c>
      <c r="V59" s="57" t="s">
        <v>1229</v>
      </c>
      <c r="W59" s="44" t="s">
        <v>1162</v>
      </c>
    </row>
    <row r="60" spans="1:57" ht="14.25" customHeight="1" x14ac:dyDescent="0.2">
      <c r="A60" s="48">
        <v>55</v>
      </c>
      <c r="B60" s="48">
        <v>1</v>
      </c>
      <c r="C60" s="59" t="s">
        <v>855</v>
      </c>
      <c r="D60" s="48" t="s">
        <v>856</v>
      </c>
      <c r="E60" s="44" t="s">
        <v>1272</v>
      </c>
      <c r="F60" s="53">
        <v>2014</v>
      </c>
      <c r="G60" s="48" t="s">
        <v>744</v>
      </c>
      <c r="H60" s="48" t="s">
        <v>1275</v>
      </c>
      <c r="I60" s="54" t="s">
        <v>530</v>
      </c>
      <c r="J60" s="55">
        <v>60</v>
      </c>
      <c r="K60" s="40" t="s">
        <v>746</v>
      </c>
      <c r="L60" s="40"/>
      <c r="M60" s="54"/>
      <c r="N60" s="54"/>
      <c r="O60" s="54"/>
      <c r="P60" s="56"/>
      <c r="T60" s="48" t="s">
        <v>747</v>
      </c>
      <c r="U60" s="48" t="s">
        <v>748</v>
      </c>
      <c r="V60" s="57" t="s">
        <v>1229</v>
      </c>
      <c r="W60" s="44" t="s">
        <v>1211</v>
      </c>
    </row>
    <row r="61" spans="1:57" s="63" customFormat="1" ht="14.25" customHeight="1" x14ac:dyDescent="0.2">
      <c r="A61" s="63">
        <v>56</v>
      </c>
      <c r="B61" s="63">
        <v>1</v>
      </c>
      <c r="C61" s="49" t="s">
        <v>1136</v>
      </c>
      <c r="D61" s="63" t="s">
        <v>953</v>
      </c>
      <c r="E61" s="52" t="s">
        <v>317</v>
      </c>
      <c r="F61" s="64">
        <v>2014</v>
      </c>
      <c r="G61" s="63" t="s">
        <v>335</v>
      </c>
      <c r="H61" s="63" t="s">
        <v>1275</v>
      </c>
      <c r="I61" s="65" t="s">
        <v>494</v>
      </c>
      <c r="J61" s="66">
        <v>40</v>
      </c>
      <c r="K61" s="67">
        <v>75</v>
      </c>
      <c r="L61" s="67">
        <v>75</v>
      </c>
      <c r="M61" s="65">
        <f>J61*L61</f>
        <v>3000</v>
      </c>
      <c r="N61" s="65"/>
      <c r="O61" s="65"/>
      <c r="P61" s="68" t="s">
        <v>495</v>
      </c>
      <c r="Q61" s="63">
        <v>1</v>
      </c>
      <c r="T61" s="63" t="s">
        <v>78</v>
      </c>
      <c r="U61" s="63" t="s">
        <v>31</v>
      </c>
      <c r="V61" s="69" t="s">
        <v>1235</v>
      </c>
      <c r="W61" s="52" t="s">
        <v>1192</v>
      </c>
      <c r="X61" s="63">
        <v>40</v>
      </c>
      <c r="Y61" s="63">
        <v>40</v>
      </c>
      <c r="AH61" s="63">
        <v>46.97</v>
      </c>
      <c r="AI61" s="63" t="s">
        <v>1310</v>
      </c>
      <c r="AJ61" s="63">
        <v>48.69</v>
      </c>
      <c r="AK61" s="63">
        <v>10.23</v>
      </c>
      <c r="AL61" s="63">
        <v>47.02</v>
      </c>
      <c r="AM61" s="63">
        <v>9.24</v>
      </c>
      <c r="AN61" s="63">
        <v>45.11</v>
      </c>
      <c r="AO61" s="63">
        <v>9.27</v>
      </c>
      <c r="AP61" s="63" t="s">
        <v>1338</v>
      </c>
      <c r="AQ61" s="63">
        <v>47.01</v>
      </c>
      <c r="AR61" s="63">
        <v>4.9800000000000004</v>
      </c>
      <c r="AS61" s="63">
        <v>36.83</v>
      </c>
      <c r="AT61" s="63">
        <v>6.34</v>
      </c>
      <c r="AU61" s="63">
        <v>47.01</v>
      </c>
      <c r="AV61" s="63">
        <v>4.9800000000000004</v>
      </c>
      <c r="AW61" s="63">
        <v>44.57</v>
      </c>
      <c r="AX61" s="63">
        <v>5.31</v>
      </c>
    </row>
    <row r="62" spans="1:57" s="63" customFormat="1" ht="14.25" customHeight="1" x14ac:dyDescent="0.2">
      <c r="A62" s="63">
        <v>56</v>
      </c>
      <c r="B62" s="63">
        <v>1</v>
      </c>
      <c r="C62" s="49" t="s">
        <v>1136</v>
      </c>
      <c r="D62" s="63" t="s">
        <v>953</v>
      </c>
      <c r="E62" s="52" t="s">
        <v>317</v>
      </c>
      <c r="F62" s="64">
        <v>2014</v>
      </c>
      <c r="G62" s="63" t="s">
        <v>335</v>
      </c>
      <c r="H62" s="63" t="s">
        <v>1275</v>
      </c>
      <c r="I62" s="65" t="s">
        <v>494</v>
      </c>
      <c r="J62" s="66">
        <v>40</v>
      </c>
      <c r="K62" s="67">
        <v>75</v>
      </c>
      <c r="L62" s="67">
        <v>75</v>
      </c>
      <c r="M62" s="65">
        <f>J62*L62</f>
        <v>3000</v>
      </c>
      <c r="N62" s="65"/>
      <c r="O62" s="65"/>
      <c r="P62" s="68" t="s">
        <v>495</v>
      </c>
      <c r="Q62" s="63">
        <v>1</v>
      </c>
      <c r="T62" s="63" t="s">
        <v>78</v>
      </c>
      <c r="U62" s="63" t="s">
        <v>31</v>
      </c>
      <c r="V62" s="69" t="s">
        <v>1235</v>
      </c>
      <c r="W62" s="52" t="s">
        <v>1192</v>
      </c>
      <c r="X62" s="63">
        <v>40</v>
      </c>
      <c r="Y62" s="63">
        <v>40</v>
      </c>
      <c r="AH62" s="63">
        <v>46.97</v>
      </c>
      <c r="AI62" s="63" t="s">
        <v>1310</v>
      </c>
      <c r="AJ62" s="63">
        <v>48.69</v>
      </c>
      <c r="AK62" s="63">
        <v>10.23</v>
      </c>
      <c r="AL62" s="63">
        <v>47.02</v>
      </c>
      <c r="AM62" s="63">
        <v>9.24</v>
      </c>
      <c r="AN62" s="63">
        <v>45.11</v>
      </c>
      <c r="AO62" s="63">
        <v>9.27</v>
      </c>
      <c r="AP62" s="63" t="s">
        <v>1325</v>
      </c>
      <c r="AQ62" s="63">
        <v>53.97</v>
      </c>
      <c r="AR62" s="63">
        <v>8.9600000000000009</v>
      </c>
      <c r="AS62" s="63">
        <v>42.26</v>
      </c>
      <c r="AT62" s="63">
        <v>9.8699999999999992</v>
      </c>
      <c r="AU62" s="63">
        <v>53.97</v>
      </c>
      <c r="AV62" s="63">
        <v>8.9600000000000009</v>
      </c>
      <c r="AW62" s="63">
        <v>48.14</v>
      </c>
      <c r="AX62" s="63">
        <v>9.81</v>
      </c>
    </row>
    <row r="63" spans="1:57" ht="14.25" customHeight="1" x14ac:dyDescent="0.2">
      <c r="A63" s="48">
        <v>57</v>
      </c>
      <c r="B63" s="48">
        <v>1</v>
      </c>
      <c r="C63" s="60" t="s">
        <v>980</v>
      </c>
      <c r="D63" s="48" t="s">
        <v>981</v>
      </c>
      <c r="E63" s="44" t="s">
        <v>516</v>
      </c>
      <c r="F63" s="53">
        <v>2015</v>
      </c>
      <c r="G63" s="48" t="s">
        <v>445</v>
      </c>
      <c r="H63" s="48" t="s">
        <v>1275</v>
      </c>
      <c r="I63" s="54" t="s">
        <v>518</v>
      </c>
      <c r="J63" s="55">
        <v>109</v>
      </c>
      <c r="K63" s="40" t="s">
        <v>519</v>
      </c>
      <c r="L63" s="40">
        <v>75.099999999999994</v>
      </c>
      <c r="M63" s="54">
        <f>J63*L63</f>
        <v>8185.9</v>
      </c>
      <c r="N63" s="54"/>
      <c r="O63" s="54" t="s">
        <v>520</v>
      </c>
      <c r="P63" s="56"/>
      <c r="T63" s="48" t="s">
        <v>78</v>
      </c>
      <c r="U63" s="48" t="s">
        <v>31</v>
      </c>
      <c r="V63" s="57" t="s">
        <v>1229</v>
      </c>
      <c r="W63" s="44" t="s">
        <v>1215</v>
      </c>
    </row>
    <row r="64" spans="1:57" ht="14.25" customHeight="1" x14ac:dyDescent="0.2">
      <c r="A64" s="48">
        <v>58</v>
      </c>
      <c r="B64" s="48">
        <v>1</v>
      </c>
      <c r="C64" s="59" t="s">
        <v>914</v>
      </c>
      <c r="D64" s="48" t="s">
        <v>915</v>
      </c>
      <c r="E64" s="44" t="s">
        <v>546</v>
      </c>
      <c r="F64" s="53">
        <v>2014</v>
      </c>
      <c r="G64" s="48" t="s">
        <v>37</v>
      </c>
      <c r="H64" s="48" t="s">
        <v>1281</v>
      </c>
      <c r="I64" s="54" t="s">
        <v>548</v>
      </c>
      <c r="J64" s="55">
        <v>83</v>
      </c>
      <c r="K64" s="40" t="s">
        <v>549</v>
      </c>
      <c r="L64" s="40">
        <v>73.7</v>
      </c>
      <c r="M64" s="54">
        <f>J64*L64</f>
        <v>6117.1</v>
      </c>
      <c r="N64" s="54"/>
      <c r="O64" s="54" t="s">
        <v>550</v>
      </c>
      <c r="P64" s="56"/>
      <c r="T64" s="48" t="s">
        <v>78</v>
      </c>
      <c r="U64" s="48" t="s">
        <v>31</v>
      </c>
      <c r="V64" s="57" t="s">
        <v>1229</v>
      </c>
      <c r="W64" s="44" t="s">
        <v>1196</v>
      </c>
    </row>
  </sheetData>
  <autoFilter ref="A1:BF1" xr:uid="{00000000-0009-0000-0000-00000500000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7" showButton="0"/>
    <filterColumn colId="38" showButton="0"/>
    <filterColumn colId="39" showButton="0"/>
    <filterColumn colId="42" showButton="0"/>
    <filterColumn colId="43" showButton="0"/>
    <filterColumn colId="44" showButton="0"/>
    <filterColumn colId="46" showButton="0"/>
    <filterColumn colId="47" showButton="0"/>
    <filterColumn colId="48" showButton="0"/>
  </autoFilter>
  <mergeCells count="6">
    <mergeCell ref="AH1:AK1"/>
    <mergeCell ref="AL1:AO1"/>
    <mergeCell ref="AQ1:AT1"/>
    <mergeCell ref="AU1:AX1"/>
    <mergeCell ref="Z1:AC1"/>
    <mergeCell ref="AD1:AG1"/>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O48"/>
  <sheetViews>
    <sheetView topLeftCell="B1" zoomScale="70" zoomScaleNormal="70" workbookViewId="0">
      <selection activeCell="C8" sqref="C8"/>
    </sheetView>
  </sheetViews>
  <sheetFormatPr defaultColWidth="9" defaultRowHeight="14.25" x14ac:dyDescent="0.2"/>
  <cols>
    <col min="1" max="1" width="9" style="48" hidden="1" customWidth="1"/>
    <col min="2" max="2" width="9" style="48" customWidth="1"/>
    <col min="3" max="3" width="19.375" style="48" customWidth="1"/>
    <col min="4" max="15" width="9" style="48" customWidth="1"/>
    <col min="16" max="16" width="22.25" style="48" customWidth="1"/>
    <col min="17" max="21" width="9" style="48" customWidth="1"/>
    <col min="22" max="22" width="22.875" style="48" customWidth="1"/>
    <col min="23" max="23" width="40.375" style="48" customWidth="1"/>
    <col min="24" max="24" width="18.25" style="48" customWidth="1"/>
    <col min="25" max="26" width="9" style="48" customWidth="1"/>
    <col min="27" max="42" width="5.625" style="48" customWidth="1"/>
    <col min="43" max="43" width="9" style="48" customWidth="1"/>
    <col min="44" max="51" width="9" style="48"/>
    <col min="52" max="59" width="9" style="48" customWidth="1"/>
    <col min="60" max="16384" width="9" style="48"/>
  </cols>
  <sheetData>
    <row r="1" spans="1:67" s="35" customFormat="1" x14ac:dyDescent="0.2">
      <c r="C1" s="36" t="s">
        <v>0</v>
      </c>
      <c r="D1" s="35" t="s">
        <v>1241</v>
      </c>
      <c r="E1" s="35" t="s">
        <v>21</v>
      </c>
      <c r="F1" s="37" t="s">
        <v>1154</v>
      </c>
      <c r="G1" s="35" t="s">
        <v>1143</v>
      </c>
      <c r="H1" s="35" t="s">
        <v>1274</v>
      </c>
      <c r="I1" s="38" t="s">
        <v>11</v>
      </c>
      <c r="J1" s="38" t="s">
        <v>1253</v>
      </c>
      <c r="K1" s="35" t="s">
        <v>14</v>
      </c>
      <c r="L1" s="35" t="s">
        <v>1251</v>
      </c>
      <c r="M1" s="35" t="s">
        <v>1250</v>
      </c>
      <c r="N1" s="39" t="s">
        <v>721</v>
      </c>
      <c r="O1" s="38"/>
      <c r="P1" s="36" t="s">
        <v>12</v>
      </c>
      <c r="T1" s="35" t="s">
        <v>4</v>
      </c>
      <c r="V1" s="35" t="s">
        <v>9</v>
      </c>
      <c r="W1" s="35" t="s">
        <v>3</v>
      </c>
      <c r="X1" s="35" t="s">
        <v>1393</v>
      </c>
      <c r="Y1" s="71" t="s">
        <v>1311</v>
      </c>
      <c r="Z1" s="71" t="s">
        <v>1312</v>
      </c>
      <c r="AA1" s="267" t="s">
        <v>1294</v>
      </c>
      <c r="AB1" s="265"/>
      <c r="AC1" s="265"/>
      <c r="AD1" s="266"/>
      <c r="AE1" s="267" t="s">
        <v>1305</v>
      </c>
      <c r="AF1" s="265"/>
      <c r="AG1" s="265"/>
      <c r="AH1" s="266"/>
      <c r="AI1" s="265" t="s">
        <v>1309</v>
      </c>
      <c r="AJ1" s="265"/>
      <c r="AK1" s="265"/>
      <c r="AL1" s="266"/>
      <c r="AM1" s="265" t="s">
        <v>1306</v>
      </c>
      <c r="AN1" s="265"/>
      <c r="AO1" s="265"/>
      <c r="AP1" s="266"/>
      <c r="AQ1" s="70" t="s">
        <v>1303</v>
      </c>
      <c r="AR1" s="265" t="s">
        <v>1301</v>
      </c>
      <c r="AS1" s="265"/>
      <c r="AT1" s="265"/>
      <c r="AU1" s="266"/>
      <c r="AV1" s="265" t="s">
        <v>1302</v>
      </c>
      <c r="AW1" s="265"/>
      <c r="AX1" s="265"/>
      <c r="AY1" s="266"/>
      <c r="AZ1" s="265" t="s">
        <v>1301</v>
      </c>
      <c r="BA1" s="265"/>
      <c r="BB1" s="265"/>
      <c r="BC1" s="266"/>
      <c r="BD1" s="265" t="s">
        <v>1302</v>
      </c>
      <c r="BE1" s="265"/>
      <c r="BF1" s="265"/>
      <c r="BG1" s="266"/>
      <c r="BH1" s="35" t="s">
        <v>16</v>
      </c>
      <c r="BK1" s="35" t="s">
        <v>19</v>
      </c>
      <c r="BL1" s="35" t="s">
        <v>18</v>
      </c>
      <c r="BM1" s="35" t="s">
        <v>1291</v>
      </c>
      <c r="BN1" s="35" t="s">
        <v>81</v>
      </c>
      <c r="BO1" s="35" t="s">
        <v>52</v>
      </c>
    </row>
    <row r="2" spans="1:67" s="40" customFormat="1" x14ac:dyDescent="0.2">
      <c r="A2" s="40" t="s">
        <v>1293</v>
      </c>
      <c r="C2" s="41"/>
      <c r="F2" s="42"/>
      <c r="I2" s="43"/>
      <c r="J2" s="43"/>
      <c r="N2" s="39" t="s">
        <v>722</v>
      </c>
      <c r="O2" s="43" t="s">
        <v>42</v>
      </c>
      <c r="P2" s="41" t="s">
        <v>12</v>
      </c>
      <c r="Q2" s="40" t="s">
        <v>141</v>
      </c>
      <c r="R2" s="40" t="s">
        <v>558</v>
      </c>
      <c r="S2" s="40" t="s">
        <v>1270</v>
      </c>
      <c r="T2" s="40" t="s">
        <v>7</v>
      </c>
      <c r="U2" s="40" t="s">
        <v>30</v>
      </c>
      <c r="AA2" s="40" t="s">
        <v>1295</v>
      </c>
      <c r="AB2" s="40" t="s">
        <v>1296</v>
      </c>
      <c r="AC2" s="40" t="s">
        <v>1297</v>
      </c>
      <c r="AD2" s="40" t="s">
        <v>1298</v>
      </c>
      <c r="AE2" s="40" t="s">
        <v>1295</v>
      </c>
      <c r="AF2" s="40" t="s">
        <v>1296</v>
      </c>
      <c r="AG2" s="40" t="s">
        <v>1297</v>
      </c>
      <c r="AH2" s="40" t="s">
        <v>1298</v>
      </c>
      <c r="AI2" s="40" t="s">
        <v>1295</v>
      </c>
      <c r="AJ2" s="40" t="s">
        <v>1296</v>
      </c>
      <c r="AK2" s="40" t="s">
        <v>1297</v>
      </c>
      <c r="AL2" s="40" t="s">
        <v>1298</v>
      </c>
      <c r="AM2" s="40" t="s">
        <v>1295</v>
      </c>
      <c r="AN2" s="40" t="s">
        <v>1296</v>
      </c>
      <c r="AO2" s="40" t="s">
        <v>1297</v>
      </c>
      <c r="AP2" s="40" t="s">
        <v>1298</v>
      </c>
      <c r="AR2" s="40" t="s">
        <v>1295</v>
      </c>
      <c r="AS2" s="40" t="s">
        <v>1296</v>
      </c>
      <c r="AT2" s="40" t="s">
        <v>1297</v>
      </c>
      <c r="AU2" s="40" t="s">
        <v>1298</v>
      </c>
      <c r="AV2" s="40" t="s">
        <v>1295</v>
      </c>
      <c r="AW2" s="40" t="s">
        <v>1296</v>
      </c>
      <c r="AX2" s="40" t="s">
        <v>1297</v>
      </c>
      <c r="AY2" s="40" t="s">
        <v>1298</v>
      </c>
      <c r="AZ2" s="40" t="s">
        <v>1295</v>
      </c>
      <c r="BA2" s="40" t="s">
        <v>1296</v>
      </c>
      <c r="BB2" s="40" t="s">
        <v>1297</v>
      </c>
      <c r="BC2" s="40" t="s">
        <v>1298</v>
      </c>
      <c r="BD2" s="40" t="s">
        <v>1295</v>
      </c>
      <c r="BE2" s="40" t="s">
        <v>1296</v>
      </c>
      <c r="BF2" s="40" t="s">
        <v>1297</v>
      </c>
      <c r="BG2" s="40" t="s">
        <v>1298</v>
      </c>
      <c r="BH2" s="40" t="s">
        <v>20</v>
      </c>
      <c r="BI2" s="40" t="s">
        <v>1290</v>
      </c>
      <c r="BJ2" s="40" t="s">
        <v>1292</v>
      </c>
    </row>
    <row r="3" spans="1:67" x14ac:dyDescent="0.2">
      <c r="A3" s="44">
        <v>1</v>
      </c>
      <c r="B3" s="44">
        <v>1</v>
      </c>
      <c r="C3" s="45" t="s">
        <v>1313</v>
      </c>
      <c r="D3" s="44" t="s">
        <v>1022</v>
      </c>
      <c r="E3" s="44" t="s">
        <v>213</v>
      </c>
      <c r="F3" s="46">
        <v>2015</v>
      </c>
      <c r="G3" s="44" t="s">
        <v>214</v>
      </c>
      <c r="H3" s="44" t="s">
        <v>1284</v>
      </c>
      <c r="I3" s="39" t="s">
        <v>215</v>
      </c>
      <c r="J3" s="47">
        <v>124</v>
      </c>
      <c r="K3" s="40">
        <v>66.900000000000006</v>
      </c>
      <c r="L3" s="40">
        <v>66.900000000000006</v>
      </c>
      <c r="M3" s="39">
        <f>J3*L3</f>
        <v>8295.6</v>
      </c>
      <c r="N3" s="39" t="s">
        <v>731</v>
      </c>
      <c r="O3" s="39" t="s">
        <v>1265</v>
      </c>
      <c r="P3" s="45" t="s">
        <v>216</v>
      </c>
      <c r="Q3" s="44">
        <v>1</v>
      </c>
      <c r="R3" s="44">
        <v>1</v>
      </c>
      <c r="S3" s="44"/>
      <c r="T3" s="44" t="s">
        <v>78</v>
      </c>
      <c r="U3" s="44" t="s">
        <v>31</v>
      </c>
      <c r="V3" s="44" t="s">
        <v>1232</v>
      </c>
      <c r="W3" s="44" t="s">
        <v>176</v>
      </c>
      <c r="X3" s="44" t="s">
        <v>1394</v>
      </c>
      <c r="Y3" s="44">
        <v>62</v>
      </c>
      <c r="Z3" s="44">
        <v>62</v>
      </c>
      <c r="AA3" s="44">
        <v>36.020000000000003</v>
      </c>
      <c r="AB3" s="44">
        <v>7.14</v>
      </c>
      <c r="AC3" s="44">
        <v>40.06</v>
      </c>
      <c r="AD3" s="44">
        <v>6.82</v>
      </c>
      <c r="AE3" s="48">
        <v>17.09</v>
      </c>
      <c r="AF3" s="48">
        <v>4.32</v>
      </c>
      <c r="AG3" s="44">
        <v>20.37</v>
      </c>
      <c r="AH3" s="44">
        <v>3.71</v>
      </c>
      <c r="AI3" s="44">
        <v>35.97</v>
      </c>
      <c r="AJ3" s="44">
        <v>6.81</v>
      </c>
      <c r="AK3" s="44">
        <v>47.62</v>
      </c>
      <c r="AL3" s="44">
        <v>6.23</v>
      </c>
      <c r="AM3" s="44">
        <v>16.95</v>
      </c>
      <c r="AN3" s="44">
        <v>4.16</v>
      </c>
      <c r="AO3" s="44">
        <v>26.04</v>
      </c>
      <c r="AP3" s="44">
        <v>3.24</v>
      </c>
      <c r="AZ3" s="44"/>
      <c r="BA3" s="44"/>
      <c r="BB3" s="44"/>
      <c r="BC3" s="44"/>
      <c r="BD3" s="44"/>
      <c r="BE3" s="44"/>
      <c r="BF3" s="44"/>
    </row>
    <row r="4" spans="1:67" x14ac:dyDescent="0.2">
      <c r="A4" s="44">
        <v>2</v>
      </c>
      <c r="B4" s="44">
        <v>1</v>
      </c>
      <c r="C4" s="45" t="s">
        <v>902</v>
      </c>
      <c r="D4" s="44" t="s">
        <v>972</v>
      </c>
      <c r="E4" s="44" t="s">
        <v>270</v>
      </c>
      <c r="F4" s="46">
        <v>2015</v>
      </c>
      <c r="G4" s="44" t="s">
        <v>383</v>
      </c>
      <c r="H4" s="44" t="s">
        <v>1279</v>
      </c>
      <c r="I4" s="39" t="s">
        <v>254</v>
      </c>
      <c r="J4" s="47">
        <v>60</v>
      </c>
      <c r="K4" s="40" t="s">
        <v>273</v>
      </c>
      <c r="L4" s="40">
        <v>68</v>
      </c>
      <c r="M4" s="39">
        <f>J4*L4</f>
        <v>4080</v>
      </c>
      <c r="N4" s="39"/>
      <c r="O4" s="39" t="s">
        <v>274</v>
      </c>
      <c r="P4" s="45" t="s">
        <v>275</v>
      </c>
      <c r="Q4" s="44">
        <v>1</v>
      </c>
      <c r="R4" s="44">
        <v>1</v>
      </c>
      <c r="S4" s="44">
        <v>1</v>
      </c>
      <c r="T4" s="44" t="s">
        <v>78</v>
      </c>
      <c r="U4" s="44" t="s">
        <v>31</v>
      </c>
      <c r="V4" s="44" t="s">
        <v>1232</v>
      </c>
      <c r="W4" s="44" t="s">
        <v>1175</v>
      </c>
      <c r="X4" s="44" t="s">
        <v>1394</v>
      </c>
      <c r="Y4" s="44">
        <v>30</v>
      </c>
      <c r="Z4" s="44">
        <v>30</v>
      </c>
      <c r="AC4" s="44">
        <v>18.5</v>
      </c>
      <c r="AD4" s="44">
        <v>3.4</v>
      </c>
      <c r="AE4" s="44"/>
      <c r="AF4" s="44"/>
      <c r="AG4" s="44">
        <v>15.6</v>
      </c>
      <c r="AH4" s="44">
        <v>5.3</v>
      </c>
      <c r="AI4" s="44"/>
      <c r="AJ4" s="44"/>
      <c r="AK4" s="44">
        <v>5.3</v>
      </c>
      <c r="AL4" s="44">
        <v>0.6</v>
      </c>
      <c r="AM4" s="44"/>
      <c r="AN4" s="44"/>
      <c r="AO4" s="44">
        <v>21.2</v>
      </c>
      <c r="AP4" s="44">
        <v>2.5</v>
      </c>
      <c r="AQ4" s="48" t="s">
        <v>1270</v>
      </c>
      <c r="AR4" s="48">
        <v>45.6</v>
      </c>
      <c r="AS4" s="48">
        <v>5.8</v>
      </c>
      <c r="AT4" s="48">
        <v>75.599999999999994</v>
      </c>
      <c r="AU4" s="48">
        <v>13.5</v>
      </c>
      <c r="AV4" s="48">
        <v>46.2</v>
      </c>
      <c r="AW4" s="48">
        <v>5.9</v>
      </c>
      <c r="AX4" s="48">
        <v>63.8</v>
      </c>
      <c r="AY4" s="48">
        <v>8.5</v>
      </c>
      <c r="AZ4" s="44"/>
      <c r="BA4" s="44"/>
      <c r="BB4" s="44"/>
      <c r="BC4" s="44"/>
      <c r="BD4" s="44"/>
      <c r="BE4" s="44"/>
      <c r="BF4" s="44"/>
    </row>
    <row r="5" spans="1:67" x14ac:dyDescent="0.2">
      <c r="A5" s="44">
        <v>3</v>
      </c>
      <c r="B5" s="44">
        <v>1</v>
      </c>
      <c r="C5" s="45" t="s">
        <v>998</v>
      </c>
      <c r="D5" s="44" t="s">
        <v>999</v>
      </c>
      <c r="E5" s="44" t="s">
        <v>401</v>
      </c>
      <c r="F5" s="46">
        <v>2010</v>
      </c>
      <c r="G5" s="44" t="s">
        <v>402</v>
      </c>
      <c r="H5" s="44" t="s">
        <v>1275</v>
      </c>
      <c r="I5" s="39" t="s">
        <v>404</v>
      </c>
      <c r="J5" s="47">
        <v>60</v>
      </c>
      <c r="K5" s="40">
        <v>71</v>
      </c>
      <c r="L5" s="40">
        <v>71</v>
      </c>
      <c r="M5" s="39">
        <f>J5*L5</f>
        <v>4260</v>
      </c>
      <c r="N5" s="39" t="s">
        <v>735</v>
      </c>
      <c r="O5" s="39"/>
      <c r="P5" s="45" t="s">
        <v>405</v>
      </c>
      <c r="Q5" s="44">
        <v>1</v>
      </c>
      <c r="R5" s="44">
        <v>1</v>
      </c>
      <c r="S5" s="44">
        <v>1</v>
      </c>
      <c r="T5" s="44" t="s">
        <v>406</v>
      </c>
      <c r="U5" s="44" t="s">
        <v>407</v>
      </c>
      <c r="V5" s="44" t="s">
        <v>1232</v>
      </c>
      <c r="W5" s="44" t="s">
        <v>1155</v>
      </c>
      <c r="X5" s="44" t="s">
        <v>1394</v>
      </c>
      <c r="Y5" s="44">
        <v>30</v>
      </c>
      <c r="Z5" s="44">
        <v>30</v>
      </c>
      <c r="AA5" s="44"/>
      <c r="AB5" s="44"/>
      <c r="AC5" s="44">
        <v>20.5</v>
      </c>
      <c r="AD5" s="44">
        <v>3.36</v>
      </c>
      <c r="AE5" s="44"/>
      <c r="AF5" s="44"/>
      <c r="AG5" s="44">
        <v>15.83</v>
      </c>
      <c r="AH5" s="44">
        <v>3.77</v>
      </c>
      <c r="AI5" s="44"/>
      <c r="AJ5" s="44"/>
      <c r="AK5" s="44">
        <v>41.17</v>
      </c>
      <c r="AL5" s="44">
        <v>8.1</v>
      </c>
      <c r="AM5" s="44"/>
      <c r="AN5" s="44"/>
      <c r="AO5" s="44">
        <v>38.33</v>
      </c>
      <c r="AP5" s="44">
        <v>7.1</v>
      </c>
      <c r="AQ5" s="48" t="s">
        <v>1270</v>
      </c>
      <c r="AT5" s="48">
        <v>19.88</v>
      </c>
      <c r="AU5" s="48">
        <v>2.0499999999999998</v>
      </c>
      <c r="AX5" s="48">
        <v>16.71</v>
      </c>
      <c r="AY5" s="48">
        <v>2.25</v>
      </c>
      <c r="AZ5" s="44"/>
      <c r="BA5" s="44"/>
      <c r="BB5" s="44"/>
      <c r="BC5" s="44"/>
      <c r="BD5" s="44"/>
      <c r="BE5" s="44"/>
      <c r="BF5" s="44"/>
    </row>
    <row r="6" spans="1:67" x14ac:dyDescent="0.2">
      <c r="A6" s="44">
        <v>4</v>
      </c>
      <c r="B6" s="44">
        <v>1</v>
      </c>
      <c r="C6" s="49" t="s">
        <v>973</v>
      </c>
      <c r="D6" s="44" t="s">
        <v>974</v>
      </c>
      <c r="E6" s="44" t="s">
        <v>638</v>
      </c>
      <c r="F6" s="46">
        <v>2011</v>
      </c>
      <c r="G6" s="44" t="s">
        <v>1148</v>
      </c>
      <c r="H6" s="44" t="s">
        <v>1282</v>
      </c>
      <c r="I6" s="39" t="s">
        <v>342</v>
      </c>
      <c r="J6" s="47">
        <v>58</v>
      </c>
      <c r="K6" s="40" t="s">
        <v>642</v>
      </c>
      <c r="L6" s="40"/>
      <c r="M6" s="39"/>
      <c r="N6" s="39"/>
      <c r="O6" s="39"/>
      <c r="P6" s="45" t="s">
        <v>643</v>
      </c>
      <c r="Q6" s="44">
        <v>1</v>
      </c>
      <c r="R6" s="44">
        <v>1</v>
      </c>
      <c r="S6" s="44"/>
      <c r="T6" s="44" t="s">
        <v>78</v>
      </c>
      <c r="U6" s="44" t="s">
        <v>31</v>
      </c>
      <c r="V6" s="44" t="s">
        <v>1229</v>
      </c>
      <c r="W6" s="44" t="s">
        <v>1202</v>
      </c>
      <c r="X6" s="44" t="s">
        <v>1395</v>
      </c>
      <c r="Y6" s="44">
        <v>30</v>
      </c>
      <c r="Z6" s="44">
        <v>30</v>
      </c>
      <c r="AA6" s="44">
        <v>18.63</v>
      </c>
      <c r="AB6" s="44">
        <v>6.97</v>
      </c>
      <c r="AC6" s="48">
        <v>22.89</v>
      </c>
      <c r="AD6" s="48">
        <v>7.31</v>
      </c>
      <c r="AE6" s="44">
        <v>19.420000000000002</v>
      </c>
      <c r="AF6" s="44">
        <v>6.69</v>
      </c>
      <c r="AG6" s="48">
        <v>18.89</v>
      </c>
      <c r="AH6" s="48">
        <v>6.49</v>
      </c>
      <c r="AI6" s="44">
        <v>60.52</v>
      </c>
      <c r="AJ6" s="44">
        <v>21.75</v>
      </c>
      <c r="AK6" s="44">
        <v>52.82</v>
      </c>
      <c r="AL6" s="44">
        <v>15.45</v>
      </c>
      <c r="AM6" s="44">
        <v>59.66</v>
      </c>
      <c r="AN6" s="44">
        <v>19.11</v>
      </c>
      <c r="AO6" s="44">
        <v>56.22</v>
      </c>
      <c r="AP6" s="44">
        <v>20.76</v>
      </c>
      <c r="AQ6" s="48" t="s">
        <v>1307</v>
      </c>
      <c r="AR6" s="48">
        <v>5.0999999999999996</v>
      </c>
      <c r="AS6" s="48">
        <v>2.65</v>
      </c>
      <c r="AT6" s="48">
        <v>7.93</v>
      </c>
      <c r="AU6" s="48">
        <v>3.72</v>
      </c>
      <c r="AV6" s="48">
        <v>5.42</v>
      </c>
      <c r="AW6" s="48">
        <v>2.19</v>
      </c>
      <c r="AX6" s="48">
        <v>5.39</v>
      </c>
      <c r="AY6" s="48">
        <v>2.91</v>
      </c>
      <c r="AZ6" s="44"/>
      <c r="BA6" s="44"/>
      <c r="BB6" s="44"/>
      <c r="BC6" s="44"/>
      <c r="BD6" s="44"/>
      <c r="BE6" s="44"/>
      <c r="BF6" s="44"/>
    </row>
    <row r="7" spans="1:67" x14ac:dyDescent="0.2">
      <c r="A7" s="44">
        <v>5</v>
      </c>
      <c r="B7" s="44">
        <v>1</v>
      </c>
      <c r="C7" s="45" t="s">
        <v>1316</v>
      </c>
      <c r="D7" s="44" t="s">
        <v>883</v>
      </c>
      <c r="E7" s="44" t="s">
        <v>424</v>
      </c>
      <c r="F7" s="46">
        <v>2013</v>
      </c>
      <c r="G7" s="44" t="s">
        <v>430</v>
      </c>
      <c r="H7" s="44" t="s">
        <v>1278</v>
      </c>
      <c r="I7" s="39" t="s">
        <v>426</v>
      </c>
      <c r="J7" s="47">
        <v>252</v>
      </c>
      <c r="K7" s="40">
        <v>71</v>
      </c>
      <c r="L7" s="44">
        <v>71</v>
      </c>
      <c r="M7" s="39">
        <f>J7*L7</f>
        <v>17892</v>
      </c>
      <c r="N7" s="39"/>
      <c r="O7" s="39" t="s">
        <v>428</v>
      </c>
      <c r="P7" s="45" t="s">
        <v>427</v>
      </c>
      <c r="Q7" s="44">
        <v>1</v>
      </c>
      <c r="R7" s="44">
        <v>1</v>
      </c>
      <c r="S7" s="44"/>
      <c r="T7" s="44" t="s">
        <v>78</v>
      </c>
      <c r="U7" s="44" t="s">
        <v>31</v>
      </c>
      <c r="V7" s="44" t="s">
        <v>1229</v>
      </c>
      <c r="W7" s="44" t="s">
        <v>1186</v>
      </c>
      <c r="X7" s="44" t="s">
        <v>1395</v>
      </c>
      <c r="Y7" s="44">
        <v>126</v>
      </c>
      <c r="Z7" s="44">
        <v>126</v>
      </c>
      <c r="AC7" s="44">
        <v>18.05</v>
      </c>
      <c r="AD7" s="44">
        <v>3.63</v>
      </c>
      <c r="AG7" s="44">
        <v>18.600000000000001</v>
      </c>
      <c r="AH7" s="44">
        <v>3.23</v>
      </c>
      <c r="AK7" s="44">
        <v>35.79</v>
      </c>
      <c r="AL7" s="44">
        <v>7.41</v>
      </c>
      <c r="AO7" s="44">
        <v>34.97</v>
      </c>
      <c r="AP7" s="44">
        <v>6.51</v>
      </c>
      <c r="AQ7" s="48" t="s">
        <v>1317</v>
      </c>
      <c r="AR7" s="48">
        <v>24.08</v>
      </c>
      <c r="AS7" s="48">
        <v>3.66</v>
      </c>
      <c r="AT7" s="48">
        <v>28.3</v>
      </c>
      <c r="AU7" s="48">
        <v>4.3099999999999996</v>
      </c>
      <c r="AV7" s="48">
        <v>24.48</v>
      </c>
      <c r="AW7" s="48">
        <v>3.4</v>
      </c>
      <c r="AX7" s="48">
        <v>26.37</v>
      </c>
      <c r="AY7" s="48">
        <v>3.44</v>
      </c>
      <c r="AZ7" s="44"/>
      <c r="BA7" s="44"/>
      <c r="BB7" s="44"/>
      <c r="BC7" s="44"/>
      <c r="BD7" s="44"/>
      <c r="BE7" s="44"/>
      <c r="BF7" s="44"/>
    </row>
    <row r="8" spans="1:67" x14ac:dyDescent="0.2">
      <c r="A8" s="44">
        <v>6</v>
      </c>
      <c r="B8" s="44">
        <v>1</v>
      </c>
      <c r="C8" s="45" t="s">
        <v>1137</v>
      </c>
      <c r="D8" s="44" t="s">
        <v>1138</v>
      </c>
      <c r="E8" s="44" t="s">
        <v>567</v>
      </c>
      <c r="F8" s="46">
        <v>2010</v>
      </c>
      <c r="G8" s="44" t="s">
        <v>430</v>
      </c>
      <c r="H8" s="44" t="s">
        <v>1278</v>
      </c>
      <c r="I8" s="39" t="s">
        <v>606</v>
      </c>
      <c r="J8" s="47">
        <v>30</v>
      </c>
      <c r="K8" s="40"/>
      <c r="L8" s="44"/>
      <c r="M8" s="39"/>
      <c r="N8" s="39"/>
      <c r="O8" s="39" t="s">
        <v>607</v>
      </c>
      <c r="P8" s="45" t="s">
        <v>602</v>
      </c>
      <c r="Q8" s="44">
        <v>1</v>
      </c>
      <c r="R8" s="44">
        <v>1</v>
      </c>
      <c r="S8" s="44"/>
      <c r="T8" s="44" t="s">
        <v>78</v>
      </c>
      <c r="U8" s="44" t="s">
        <v>31</v>
      </c>
      <c r="V8" s="44" t="s">
        <v>1229</v>
      </c>
      <c r="W8" s="44" t="s">
        <v>176</v>
      </c>
      <c r="X8" s="44" t="s">
        <v>1394</v>
      </c>
      <c r="Y8" s="44">
        <v>15</v>
      </c>
      <c r="Z8" s="44">
        <v>15</v>
      </c>
      <c r="AA8" s="44">
        <v>6.35</v>
      </c>
      <c r="AB8" s="44">
        <v>0.13</v>
      </c>
      <c r="AC8" s="44">
        <v>9.67</v>
      </c>
      <c r="AD8" s="44">
        <v>0.28000000000000003</v>
      </c>
      <c r="AE8" s="44">
        <v>6.15</v>
      </c>
      <c r="AF8" s="44">
        <v>0.13</v>
      </c>
      <c r="AG8" s="44">
        <v>6.13</v>
      </c>
      <c r="AH8" s="44">
        <v>0.23</v>
      </c>
      <c r="AI8" s="44">
        <v>13.2</v>
      </c>
      <c r="AJ8" s="44">
        <v>0.19</v>
      </c>
      <c r="AK8" s="44">
        <v>11.65</v>
      </c>
      <c r="AL8" s="44">
        <v>0.21</v>
      </c>
      <c r="AM8" s="44">
        <v>13.08</v>
      </c>
      <c r="AN8" s="44">
        <v>0.15</v>
      </c>
      <c r="AO8" s="44">
        <v>13.55</v>
      </c>
      <c r="AP8" s="44">
        <v>0.16</v>
      </c>
      <c r="AQ8" s="48" t="s">
        <v>1318</v>
      </c>
      <c r="AR8" s="48">
        <v>7.49</v>
      </c>
      <c r="AS8" s="48">
        <v>0.12</v>
      </c>
      <c r="AT8" s="48">
        <v>9.61</v>
      </c>
      <c r="AU8" s="48">
        <v>0.15</v>
      </c>
      <c r="AV8" s="48">
        <v>7.52</v>
      </c>
      <c r="AW8" s="48">
        <v>0.15</v>
      </c>
      <c r="AX8" s="48">
        <v>7.01</v>
      </c>
      <c r="AY8" s="48">
        <v>0.19</v>
      </c>
      <c r="AZ8" s="44"/>
      <c r="BA8" s="44"/>
      <c r="BB8" s="44"/>
      <c r="BC8" s="44"/>
      <c r="BD8" s="44"/>
      <c r="BE8" s="44"/>
      <c r="BF8" s="44"/>
    </row>
    <row r="9" spans="1:67" x14ac:dyDescent="0.2">
      <c r="A9" s="44">
        <v>8</v>
      </c>
      <c r="B9" s="44">
        <v>1</v>
      </c>
      <c r="C9" s="45" t="s">
        <v>1018</v>
      </c>
      <c r="D9" s="44" t="s">
        <v>1019</v>
      </c>
      <c r="E9" s="44" t="s">
        <v>329</v>
      </c>
      <c r="F9" s="46">
        <v>2015</v>
      </c>
      <c r="G9" s="44" t="s">
        <v>330</v>
      </c>
      <c r="H9" s="44" t="s">
        <v>1282</v>
      </c>
      <c r="I9" s="39" t="s">
        <v>331</v>
      </c>
      <c r="J9" s="47">
        <v>168</v>
      </c>
      <c r="K9" s="40" t="s">
        <v>332</v>
      </c>
      <c r="L9" s="40">
        <v>68</v>
      </c>
      <c r="M9" s="39">
        <f>J9*L9</f>
        <v>11424</v>
      </c>
      <c r="N9" s="39"/>
      <c r="O9" s="39"/>
      <c r="P9" s="45" t="s">
        <v>333</v>
      </c>
      <c r="Q9" s="44">
        <v>1</v>
      </c>
      <c r="R9" s="44">
        <v>1</v>
      </c>
      <c r="S9" s="44"/>
      <c r="T9" s="44" t="s">
        <v>78</v>
      </c>
      <c r="U9" s="44" t="s">
        <v>31</v>
      </c>
      <c r="V9" s="44" t="s">
        <v>1237</v>
      </c>
      <c r="W9" s="44" t="s">
        <v>1175</v>
      </c>
      <c r="X9" s="44" t="s">
        <v>1394</v>
      </c>
      <c r="Y9" s="44">
        <v>84</v>
      </c>
      <c r="Z9" s="44">
        <v>84</v>
      </c>
      <c r="AA9" s="44">
        <v>13.52</v>
      </c>
      <c r="AB9" s="44">
        <v>1.25</v>
      </c>
      <c r="AC9" s="44">
        <v>15.34</v>
      </c>
      <c r="AD9" s="44">
        <v>2.12</v>
      </c>
      <c r="AE9" s="44">
        <v>13.28</v>
      </c>
      <c r="AF9" s="44">
        <v>1.1299999999999999</v>
      </c>
      <c r="AG9" s="44">
        <v>13.92</v>
      </c>
      <c r="AH9" s="44">
        <v>1.1200000000000001</v>
      </c>
      <c r="AI9" s="44">
        <v>62.12</v>
      </c>
      <c r="AJ9" s="44">
        <v>3.64</v>
      </c>
      <c r="AK9" s="44">
        <v>67.34</v>
      </c>
      <c r="AL9" s="44">
        <v>2.91</v>
      </c>
      <c r="AM9" s="44">
        <v>61.93</v>
      </c>
      <c r="AN9" s="44">
        <v>2.89</v>
      </c>
      <c r="AO9" s="44">
        <v>62.12</v>
      </c>
      <c r="AP9" s="44">
        <v>2.13</v>
      </c>
      <c r="AZ9" s="44"/>
      <c r="BA9" s="44"/>
      <c r="BB9" s="44"/>
      <c r="BC9" s="44"/>
      <c r="BD9" s="44"/>
      <c r="BE9" s="44"/>
      <c r="BF9" s="44"/>
    </row>
    <row r="10" spans="1:67" x14ac:dyDescent="0.2">
      <c r="A10" s="44">
        <v>9</v>
      </c>
      <c r="B10" s="44">
        <v>1</v>
      </c>
      <c r="C10" s="45" t="s">
        <v>902</v>
      </c>
      <c r="D10" s="44" t="s">
        <v>1013</v>
      </c>
      <c r="E10" s="44" t="s">
        <v>277</v>
      </c>
      <c r="F10" s="46">
        <v>2016</v>
      </c>
      <c r="G10" s="44" t="s">
        <v>341</v>
      </c>
      <c r="H10" s="44" t="s">
        <v>1284</v>
      </c>
      <c r="I10" s="39" t="s">
        <v>254</v>
      </c>
      <c r="J10" s="47">
        <v>60</v>
      </c>
      <c r="K10" s="40" t="s">
        <v>279</v>
      </c>
      <c r="L10" s="40">
        <v>73</v>
      </c>
      <c r="M10" s="39">
        <f>J10*L10</f>
        <v>4380</v>
      </c>
      <c r="N10" s="39"/>
      <c r="O10" s="39"/>
      <c r="P10" s="45" t="s">
        <v>74</v>
      </c>
      <c r="Q10" s="44">
        <v>1</v>
      </c>
      <c r="R10" s="44">
        <v>1</v>
      </c>
      <c r="S10" s="44"/>
      <c r="T10" s="44" t="s">
        <v>78</v>
      </c>
      <c r="U10" s="44" t="s">
        <v>31</v>
      </c>
      <c r="V10" s="44" t="s">
        <v>1232</v>
      </c>
      <c r="W10" s="44" t="s">
        <v>1175</v>
      </c>
      <c r="X10" s="44" t="s">
        <v>1394</v>
      </c>
      <c r="Y10" s="44">
        <v>30</v>
      </c>
      <c r="Z10" s="44">
        <v>30</v>
      </c>
      <c r="AA10" s="48">
        <v>11.68</v>
      </c>
      <c r="AB10" s="48">
        <v>2.58</v>
      </c>
      <c r="AC10" s="48">
        <v>24.26</v>
      </c>
      <c r="AD10" s="48">
        <v>5.25</v>
      </c>
      <c r="AE10" s="44">
        <v>11.87</v>
      </c>
      <c r="AF10" s="44">
        <v>3.76</v>
      </c>
      <c r="AG10" s="44">
        <v>18.46</v>
      </c>
      <c r="AH10" s="44">
        <v>6.27</v>
      </c>
      <c r="AI10" s="44">
        <v>22.48</v>
      </c>
      <c r="AJ10" s="44">
        <v>1.25</v>
      </c>
      <c r="AK10" s="44">
        <v>82.16</v>
      </c>
      <c r="AL10" s="44">
        <v>3.79</v>
      </c>
      <c r="AM10" s="44">
        <v>23.64</v>
      </c>
      <c r="AN10" s="44">
        <v>2.38</v>
      </c>
      <c r="AO10" s="44">
        <v>66.28</v>
      </c>
      <c r="AP10" s="44">
        <v>4.29</v>
      </c>
      <c r="AZ10" s="44"/>
      <c r="BA10" s="44"/>
      <c r="BB10" s="44"/>
      <c r="BC10" s="44"/>
      <c r="BD10" s="44"/>
      <c r="BE10" s="44"/>
      <c r="BF10" s="44"/>
    </row>
    <row r="11" spans="1:67" x14ac:dyDescent="0.2">
      <c r="A11" s="44">
        <v>10</v>
      </c>
      <c r="B11" s="44">
        <v>1</v>
      </c>
      <c r="C11" s="45" t="s">
        <v>958</v>
      </c>
      <c r="D11" s="44" t="s">
        <v>959</v>
      </c>
      <c r="E11" s="44" t="s">
        <v>197</v>
      </c>
      <c r="F11" s="46">
        <v>2013</v>
      </c>
      <c r="G11" s="44" t="s">
        <v>335</v>
      </c>
      <c r="H11" s="44" t="s">
        <v>1275</v>
      </c>
      <c r="I11" s="39" t="s">
        <v>192</v>
      </c>
      <c r="J11" s="47">
        <v>54</v>
      </c>
      <c r="K11" s="40" t="s">
        <v>193</v>
      </c>
      <c r="L11" s="40">
        <v>74</v>
      </c>
      <c r="M11" s="39">
        <f>J11*L11</f>
        <v>3996</v>
      </c>
      <c r="N11" s="39" t="s">
        <v>730</v>
      </c>
      <c r="O11" s="39" t="s">
        <v>194</v>
      </c>
      <c r="P11" s="45" t="s">
        <v>195</v>
      </c>
      <c r="Q11" s="44">
        <v>1</v>
      </c>
      <c r="R11" s="44">
        <v>1</v>
      </c>
      <c r="S11" s="44"/>
      <c r="T11" s="44" t="s">
        <v>78</v>
      </c>
      <c r="U11" s="44" t="s">
        <v>31</v>
      </c>
      <c r="V11" s="44" t="s">
        <v>1232</v>
      </c>
      <c r="W11" s="44" t="s">
        <v>1163</v>
      </c>
      <c r="X11" s="44" t="s">
        <v>1394</v>
      </c>
      <c r="Y11" s="44">
        <v>54</v>
      </c>
      <c r="Z11" s="44">
        <v>54</v>
      </c>
      <c r="AA11" s="44">
        <v>11.13</v>
      </c>
      <c r="AB11" s="44">
        <v>6.37</v>
      </c>
      <c r="AC11" s="44">
        <v>12.26</v>
      </c>
      <c r="AD11" s="44">
        <v>6.29</v>
      </c>
      <c r="AE11" s="44">
        <v>11.56</v>
      </c>
      <c r="AF11" s="44">
        <v>6.24</v>
      </c>
      <c r="AG11" s="44">
        <v>14.85</v>
      </c>
      <c r="AH11" s="44">
        <v>6.58</v>
      </c>
      <c r="AI11" s="44">
        <v>43.21</v>
      </c>
      <c r="AJ11" s="44">
        <v>6.67</v>
      </c>
      <c r="AK11" s="44">
        <v>43.28</v>
      </c>
      <c r="AL11" s="44">
        <v>6.76</v>
      </c>
      <c r="AM11" s="44">
        <v>43.28</v>
      </c>
      <c r="AN11" s="44">
        <v>6.76</v>
      </c>
      <c r="AO11" s="44">
        <v>38.01</v>
      </c>
      <c r="AP11" s="44">
        <v>6.39</v>
      </c>
      <c r="AQ11" s="48" t="s">
        <v>1319</v>
      </c>
      <c r="AR11" s="48">
        <v>16.5</v>
      </c>
      <c r="AS11" s="48">
        <v>5.9</v>
      </c>
      <c r="AT11" s="48">
        <v>6.6</v>
      </c>
      <c r="AU11" s="48">
        <v>5.5</v>
      </c>
      <c r="AV11" s="48">
        <v>15.7</v>
      </c>
      <c r="AW11" s="48">
        <v>6.7</v>
      </c>
      <c r="AX11" s="48">
        <v>10.4</v>
      </c>
      <c r="AY11" s="48">
        <v>7.6</v>
      </c>
      <c r="AZ11" s="44"/>
      <c r="BA11" s="44"/>
      <c r="BB11" s="44"/>
      <c r="BC11" s="44"/>
      <c r="BD11" s="44"/>
      <c r="BE11" s="44"/>
      <c r="BF11" s="44"/>
    </row>
    <row r="12" spans="1:67" x14ac:dyDescent="0.2">
      <c r="A12" s="44">
        <v>11</v>
      </c>
      <c r="B12" s="44">
        <v>1</v>
      </c>
      <c r="C12" s="45" t="s">
        <v>1252</v>
      </c>
      <c r="D12" s="44" t="s">
        <v>969</v>
      </c>
      <c r="E12" s="44" t="s">
        <v>199</v>
      </c>
      <c r="F12" s="46">
        <v>2015</v>
      </c>
      <c r="G12" s="44" t="s">
        <v>383</v>
      </c>
      <c r="H12" s="44" t="s">
        <v>1279</v>
      </c>
      <c r="I12" s="39" t="s">
        <v>202</v>
      </c>
      <c r="J12" s="47">
        <v>14</v>
      </c>
      <c r="K12" s="40" t="s">
        <v>201</v>
      </c>
      <c r="L12" s="44"/>
      <c r="M12" s="39"/>
      <c r="N12" s="39"/>
      <c r="O12" s="39"/>
      <c r="P12" s="45" t="s">
        <v>74</v>
      </c>
      <c r="Q12" s="44">
        <v>1</v>
      </c>
      <c r="R12" s="44">
        <v>1</v>
      </c>
      <c r="S12" s="44"/>
      <c r="T12" s="44" t="s">
        <v>78</v>
      </c>
      <c r="U12" s="44" t="s">
        <v>31</v>
      </c>
      <c r="V12" s="44" t="s">
        <v>1229</v>
      </c>
      <c r="W12" s="44" t="s">
        <v>1170</v>
      </c>
      <c r="X12" s="44" t="s">
        <v>1394</v>
      </c>
      <c r="Y12" s="44">
        <v>7</v>
      </c>
      <c r="Z12" s="44">
        <v>7</v>
      </c>
      <c r="AA12" s="44">
        <v>18.2</v>
      </c>
      <c r="AB12" s="44">
        <v>2.7</v>
      </c>
      <c r="AC12" s="44">
        <v>24.56</v>
      </c>
      <c r="AD12" s="44">
        <v>3.66</v>
      </c>
      <c r="AE12" s="44">
        <v>18.21</v>
      </c>
      <c r="AF12" s="44">
        <v>3.12</v>
      </c>
      <c r="AG12" s="44">
        <v>22.12</v>
      </c>
      <c r="AH12" s="44">
        <v>3.27</v>
      </c>
      <c r="AI12" s="44">
        <v>43.7</v>
      </c>
      <c r="AJ12" s="44">
        <v>5.2</v>
      </c>
      <c r="AK12" s="44">
        <v>41.56</v>
      </c>
      <c r="AL12" s="44">
        <v>4.66</v>
      </c>
      <c r="AM12" s="44">
        <v>41.21</v>
      </c>
      <c r="AN12" s="44">
        <v>3.12</v>
      </c>
      <c r="AO12" s="44">
        <v>40.93</v>
      </c>
      <c r="AP12" s="44">
        <v>4.2699999999999996</v>
      </c>
      <c r="AZ12" s="44"/>
      <c r="BA12" s="44"/>
      <c r="BB12" s="44"/>
      <c r="BC12" s="44"/>
      <c r="BD12" s="44"/>
      <c r="BE12" s="44"/>
      <c r="BF12" s="44"/>
    </row>
    <row r="13" spans="1:67" x14ac:dyDescent="0.2">
      <c r="A13" s="44">
        <v>12</v>
      </c>
      <c r="B13" s="44">
        <v>1</v>
      </c>
      <c r="C13" s="45" t="s">
        <v>894</v>
      </c>
      <c r="D13" s="44" t="s">
        <v>895</v>
      </c>
      <c r="E13" s="44" t="s">
        <v>348</v>
      </c>
      <c r="F13" s="46">
        <v>2014</v>
      </c>
      <c r="G13" s="44" t="s">
        <v>349</v>
      </c>
      <c r="H13" s="44" t="s">
        <v>1279</v>
      </c>
      <c r="I13" s="39" t="s">
        <v>350</v>
      </c>
      <c r="J13" s="47">
        <v>80</v>
      </c>
      <c r="K13" s="40" t="s">
        <v>351</v>
      </c>
      <c r="L13" s="40">
        <v>50.6</v>
      </c>
      <c r="M13" s="39">
        <f>J13*L13</f>
        <v>4048</v>
      </c>
      <c r="N13" s="39"/>
      <c r="O13" s="39"/>
      <c r="P13" s="45" t="s">
        <v>353</v>
      </c>
      <c r="Q13" s="44">
        <v>1</v>
      </c>
      <c r="R13" s="44">
        <v>1</v>
      </c>
      <c r="S13" s="44"/>
      <c r="T13" s="44" t="s">
        <v>78</v>
      </c>
      <c r="U13" s="44" t="s">
        <v>31</v>
      </c>
      <c r="V13" s="44" t="s">
        <v>1229</v>
      </c>
      <c r="W13" s="44" t="s">
        <v>1180</v>
      </c>
      <c r="X13" s="44" t="s">
        <v>1396</v>
      </c>
      <c r="Y13" s="44">
        <v>40</v>
      </c>
      <c r="Z13" s="44">
        <v>40</v>
      </c>
      <c r="AA13" s="44">
        <v>16.3</v>
      </c>
      <c r="AB13" s="44">
        <v>1.77</v>
      </c>
      <c r="AC13" s="44">
        <v>25.3</v>
      </c>
      <c r="AD13" s="44">
        <v>2.86</v>
      </c>
      <c r="AE13" s="44">
        <v>15.7</v>
      </c>
      <c r="AF13" s="44">
        <v>3.65</v>
      </c>
      <c r="AG13" s="44">
        <v>17.8</v>
      </c>
      <c r="AH13" s="44">
        <v>3.08</v>
      </c>
      <c r="AI13" s="44">
        <v>40.200000000000003</v>
      </c>
      <c r="AJ13" s="44">
        <v>1.77</v>
      </c>
      <c r="AK13" s="44">
        <v>31.1</v>
      </c>
      <c r="AL13" s="44">
        <v>1.66</v>
      </c>
      <c r="AM13" s="44">
        <v>40.1</v>
      </c>
      <c r="AN13" s="44">
        <v>1.79</v>
      </c>
      <c r="AO13" s="44">
        <v>37.6</v>
      </c>
      <c r="AP13" s="44">
        <v>1.5</v>
      </c>
      <c r="AZ13" s="44"/>
      <c r="BA13" s="44"/>
      <c r="BB13" s="44"/>
      <c r="BC13" s="44"/>
      <c r="BD13" s="44"/>
      <c r="BE13" s="44"/>
      <c r="BF13" s="44"/>
    </row>
    <row r="14" spans="1:67" x14ac:dyDescent="0.2">
      <c r="A14" s="44">
        <v>13</v>
      </c>
      <c r="B14" s="44">
        <v>1</v>
      </c>
      <c r="C14" s="45" t="s">
        <v>863</v>
      </c>
      <c r="D14" s="44" t="s">
        <v>864</v>
      </c>
      <c r="E14" s="44" t="s">
        <v>252</v>
      </c>
      <c r="F14" s="46">
        <v>2014</v>
      </c>
      <c r="G14" s="44" t="s">
        <v>220</v>
      </c>
      <c r="H14" s="44" t="s">
        <v>1276</v>
      </c>
      <c r="I14" s="39" t="s">
        <v>254</v>
      </c>
      <c r="J14" s="47">
        <v>60</v>
      </c>
      <c r="K14" s="40" t="s">
        <v>255</v>
      </c>
      <c r="L14" s="40">
        <v>74.8</v>
      </c>
      <c r="M14" s="39">
        <f>J14*L14</f>
        <v>4488</v>
      </c>
      <c r="N14" s="39" t="s">
        <v>256</v>
      </c>
      <c r="O14" s="39"/>
      <c r="P14" s="45" t="s">
        <v>257</v>
      </c>
      <c r="Q14" s="44">
        <v>1</v>
      </c>
      <c r="R14" s="44">
        <v>1</v>
      </c>
      <c r="S14" s="44"/>
      <c r="T14" s="44" t="s">
        <v>78</v>
      </c>
      <c r="U14" s="44" t="s">
        <v>31</v>
      </c>
      <c r="V14" s="44" t="s">
        <v>1232</v>
      </c>
      <c r="W14" s="44" t="s">
        <v>1174</v>
      </c>
      <c r="X14" s="44" t="s">
        <v>1396</v>
      </c>
      <c r="Y14" s="44">
        <v>30</v>
      </c>
      <c r="Z14" s="44">
        <v>30</v>
      </c>
      <c r="AA14" s="44">
        <v>15.1</v>
      </c>
      <c r="AB14" s="44">
        <v>1.6</v>
      </c>
      <c r="AC14" s="44">
        <v>20.3</v>
      </c>
      <c r="AD14" s="44">
        <v>2.6</v>
      </c>
      <c r="AE14" s="44">
        <v>14.9</v>
      </c>
      <c r="AF14" s="44">
        <v>1.8</v>
      </c>
      <c r="AG14" s="44">
        <v>17.3</v>
      </c>
      <c r="AH14" s="44">
        <v>2.4</v>
      </c>
      <c r="AI14" s="44">
        <v>28.5</v>
      </c>
      <c r="AJ14" s="44">
        <v>4.9000000000000004</v>
      </c>
      <c r="AK14" s="44">
        <v>42.7</v>
      </c>
      <c r="AL14" s="44">
        <v>7.5</v>
      </c>
      <c r="AM14" s="44">
        <v>26.8</v>
      </c>
      <c r="AN14" s="44">
        <v>5.8</v>
      </c>
      <c r="AO14" s="44">
        <v>24.7</v>
      </c>
      <c r="AP14" s="44">
        <v>6.4</v>
      </c>
      <c r="AZ14" s="44"/>
      <c r="BA14" s="44"/>
      <c r="BB14" s="44"/>
      <c r="BC14" s="44"/>
      <c r="BD14" s="44"/>
      <c r="BE14" s="44"/>
      <c r="BF14" s="44"/>
    </row>
    <row r="15" spans="1:67" x14ac:dyDescent="0.2">
      <c r="A15" s="44">
        <v>14</v>
      </c>
      <c r="B15" s="44">
        <v>1</v>
      </c>
      <c r="C15" s="45" t="s">
        <v>1320</v>
      </c>
      <c r="D15" s="44" t="s">
        <v>976</v>
      </c>
      <c r="E15" s="44" t="s">
        <v>444</v>
      </c>
      <c r="F15" s="46">
        <v>2013</v>
      </c>
      <c r="G15" s="44" t="s">
        <v>445</v>
      </c>
      <c r="H15" s="44" t="s">
        <v>1275</v>
      </c>
      <c r="I15" s="39" t="s">
        <v>307</v>
      </c>
      <c r="J15" s="47">
        <v>56</v>
      </c>
      <c r="K15" s="40" t="s">
        <v>447</v>
      </c>
      <c r="L15" s="40">
        <v>73</v>
      </c>
      <c r="M15" s="39">
        <f>J15*L15</f>
        <v>4088</v>
      </c>
      <c r="N15" s="39"/>
      <c r="O15" s="39" t="s">
        <v>448</v>
      </c>
      <c r="P15" s="45" t="s">
        <v>74</v>
      </c>
      <c r="Q15" s="44">
        <v>1</v>
      </c>
      <c r="R15" s="44">
        <v>1</v>
      </c>
      <c r="S15" s="44"/>
      <c r="T15" s="44" t="s">
        <v>78</v>
      </c>
      <c r="U15" s="44" t="s">
        <v>31</v>
      </c>
      <c r="V15" s="44" t="s">
        <v>1229</v>
      </c>
      <c r="W15" s="44" t="s">
        <v>1189</v>
      </c>
      <c r="X15" s="44" t="s">
        <v>1394</v>
      </c>
      <c r="Y15" s="44">
        <v>28</v>
      </c>
      <c r="Z15" s="44">
        <v>28</v>
      </c>
      <c r="AA15" s="44">
        <v>12.5</v>
      </c>
      <c r="AB15" s="44">
        <v>4.5999999999999996</v>
      </c>
      <c r="AC15" s="44">
        <v>19.399999999999999</v>
      </c>
      <c r="AD15" s="44">
        <v>5.8</v>
      </c>
      <c r="AE15" s="44">
        <v>13.1</v>
      </c>
      <c r="AF15" s="44">
        <v>3.9</v>
      </c>
      <c r="AG15" s="44">
        <v>15.2</v>
      </c>
      <c r="AH15" s="44">
        <v>3.5</v>
      </c>
      <c r="AI15" s="44">
        <v>53.6</v>
      </c>
      <c r="AJ15" s="44">
        <v>6.2</v>
      </c>
      <c r="AK15" s="44">
        <v>32.4</v>
      </c>
      <c r="AL15" s="44">
        <v>5.8</v>
      </c>
      <c r="AM15" s="44">
        <v>54.1</v>
      </c>
      <c r="AN15" s="44">
        <v>5.9</v>
      </c>
      <c r="AO15" s="44">
        <v>42.1</v>
      </c>
      <c r="AP15" s="44">
        <v>3.5</v>
      </c>
      <c r="AZ15" s="44"/>
      <c r="BA15" s="44"/>
      <c r="BB15" s="44"/>
      <c r="BC15" s="44"/>
      <c r="BD15" s="44"/>
      <c r="BE15" s="44"/>
      <c r="BF15" s="44"/>
    </row>
    <row r="16" spans="1:67" x14ac:dyDescent="0.2">
      <c r="A16" s="44">
        <v>15</v>
      </c>
      <c r="B16" s="44">
        <v>1</v>
      </c>
      <c r="C16" s="45" t="s">
        <v>904</v>
      </c>
      <c r="D16" s="44" t="s">
        <v>905</v>
      </c>
      <c r="E16" s="44" t="s">
        <v>528</v>
      </c>
      <c r="F16" s="46">
        <v>2013</v>
      </c>
      <c r="G16" s="44" t="s">
        <v>1146</v>
      </c>
      <c r="H16" s="44" t="s">
        <v>1281</v>
      </c>
      <c r="I16" s="39" t="s">
        <v>530</v>
      </c>
      <c r="J16" s="47">
        <v>60</v>
      </c>
      <c r="K16" s="40" t="s">
        <v>531</v>
      </c>
      <c r="L16" s="40">
        <v>79.3</v>
      </c>
      <c r="M16" s="39">
        <f>J16*L16</f>
        <v>4758</v>
      </c>
      <c r="N16" s="39"/>
      <c r="O16" s="39"/>
      <c r="P16" s="45" t="s">
        <v>532</v>
      </c>
      <c r="Q16" s="44">
        <v>1</v>
      </c>
      <c r="R16" s="44">
        <v>1</v>
      </c>
      <c r="S16" s="44"/>
      <c r="T16" s="44" t="s">
        <v>78</v>
      </c>
      <c r="U16" s="44" t="s">
        <v>31</v>
      </c>
      <c r="V16" s="44" t="s">
        <v>1229</v>
      </c>
      <c r="W16" s="44" t="s">
        <v>1189</v>
      </c>
      <c r="X16" s="44" t="s">
        <v>1394</v>
      </c>
      <c r="Y16" s="44">
        <v>30</v>
      </c>
      <c r="Z16" s="44">
        <v>30</v>
      </c>
      <c r="AA16" s="44">
        <v>16.2</v>
      </c>
      <c r="AB16" s="44">
        <v>0.8</v>
      </c>
      <c r="AC16" s="44">
        <v>23.1</v>
      </c>
      <c r="AD16" s="44">
        <v>1.8</v>
      </c>
      <c r="AE16" s="44">
        <v>16.7</v>
      </c>
      <c r="AF16" s="44">
        <v>0.6</v>
      </c>
      <c r="AG16" s="44">
        <v>19.5</v>
      </c>
      <c r="AH16" s="44">
        <v>1.4</v>
      </c>
      <c r="AI16" s="44">
        <v>26.5</v>
      </c>
      <c r="AJ16" s="44">
        <v>18.600000000000001</v>
      </c>
      <c r="AK16" s="44">
        <v>62.1</v>
      </c>
      <c r="AL16" s="44">
        <v>19.3</v>
      </c>
      <c r="AM16" s="44">
        <v>26.3</v>
      </c>
      <c r="AN16" s="44">
        <v>16.899999999999999</v>
      </c>
      <c r="AO16" s="44">
        <v>43.2</v>
      </c>
      <c r="AP16" s="44">
        <v>21.4</v>
      </c>
      <c r="AQ16" s="48" t="s">
        <v>1321</v>
      </c>
      <c r="AR16" s="48">
        <v>16.3</v>
      </c>
      <c r="AS16" s="48">
        <v>0.8</v>
      </c>
      <c r="AT16" s="48">
        <v>22.9</v>
      </c>
      <c r="AU16" s="48">
        <v>1.4</v>
      </c>
      <c r="AV16" s="48">
        <v>16.5</v>
      </c>
      <c r="AW16" s="48">
        <v>0.7</v>
      </c>
      <c r="AX16" s="48">
        <v>19.399999999999999</v>
      </c>
      <c r="AY16" s="48">
        <v>1.7</v>
      </c>
      <c r="AZ16" s="44"/>
      <c r="BA16" s="44"/>
      <c r="BB16" s="44"/>
      <c r="BC16" s="44"/>
      <c r="BD16" s="44"/>
      <c r="BE16" s="44"/>
      <c r="BF16" s="44"/>
    </row>
    <row r="17" spans="1:59" x14ac:dyDescent="0.2">
      <c r="A17" s="44">
        <v>16</v>
      </c>
      <c r="B17" s="44">
        <v>1</v>
      </c>
      <c r="C17" s="45" t="s">
        <v>1246</v>
      </c>
      <c r="D17" s="44" t="s">
        <v>957</v>
      </c>
      <c r="E17" s="44" t="s">
        <v>621</v>
      </c>
      <c r="F17" s="46">
        <v>2012</v>
      </c>
      <c r="G17" s="44" t="s">
        <v>335</v>
      </c>
      <c r="H17" s="44" t="s">
        <v>1275</v>
      </c>
      <c r="I17" s="39" t="s">
        <v>623</v>
      </c>
      <c r="J17" s="47">
        <v>146</v>
      </c>
      <c r="K17" s="40"/>
      <c r="L17" s="40"/>
      <c r="M17" s="39"/>
      <c r="N17" s="39"/>
      <c r="O17" s="39"/>
      <c r="P17" s="45" t="s">
        <v>1247</v>
      </c>
      <c r="Q17" s="44">
        <v>1</v>
      </c>
      <c r="R17" s="44">
        <v>1</v>
      </c>
      <c r="S17" s="44"/>
      <c r="T17" s="44" t="s">
        <v>78</v>
      </c>
      <c r="U17" s="44" t="s">
        <v>31</v>
      </c>
      <c r="V17" s="44" t="s">
        <v>1229</v>
      </c>
      <c r="W17" s="44" t="s">
        <v>1162</v>
      </c>
      <c r="X17" s="44" t="s">
        <v>1395</v>
      </c>
      <c r="Y17" s="44">
        <v>73</v>
      </c>
      <c r="Z17" s="44">
        <v>73</v>
      </c>
      <c r="AA17" s="44">
        <v>15.53</v>
      </c>
      <c r="AB17" s="44">
        <v>2.0499999999999998</v>
      </c>
      <c r="AC17" s="44">
        <v>18.25</v>
      </c>
      <c r="AD17" s="44">
        <v>1.77</v>
      </c>
      <c r="AE17" s="44">
        <v>15.74</v>
      </c>
      <c r="AF17" s="44">
        <v>2.0099999999999998</v>
      </c>
      <c r="AG17" s="44">
        <v>15.68</v>
      </c>
      <c r="AH17" s="44">
        <v>1.94</v>
      </c>
      <c r="AI17" s="44">
        <v>27.62</v>
      </c>
      <c r="AJ17" s="44">
        <v>3.63</v>
      </c>
      <c r="AK17" s="44">
        <v>22.98</v>
      </c>
      <c r="AL17" s="44">
        <v>4.08</v>
      </c>
      <c r="AM17" s="44">
        <v>27.36</v>
      </c>
      <c r="AN17" s="44">
        <v>3.44</v>
      </c>
      <c r="AO17" s="44">
        <v>27.63</v>
      </c>
      <c r="AP17" s="44">
        <v>3.31</v>
      </c>
      <c r="AQ17" s="48" t="s">
        <v>1391</v>
      </c>
      <c r="AR17" s="48">
        <v>59.55</v>
      </c>
      <c r="AS17" s="48">
        <v>7.44</v>
      </c>
      <c r="AT17" s="48">
        <v>52.34</v>
      </c>
      <c r="AU17" s="48">
        <v>4.79</v>
      </c>
      <c r="AV17" s="48">
        <v>59</v>
      </c>
      <c r="AW17" s="48">
        <v>5.78</v>
      </c>
      <c r="AX17" s="48">
        <v>57.38</v>
      </c>
      <c r="AY17" s="48">
        <v>5.89</v>
      </c>
      <c r="AZ17" s="48">
        <v>58.79</v>
      </c>
      <c r="BA17" s="48">
        <v>6.71</v>
      </c>
      <c r="BB17" s="48">
        <v>52.88</v>
      </c>
      <c r="BC17" s="48">
        <v>4.83</v>
      </c>
      <c r="BD17" s="48">
        <v>58.52</v>
      </c>
      <c r="BE17" s="48">
        <v>6.41</v>
      </c>
      <c r="BF17" s="48">
        <v>57.15</v>
      </c>
      <c r="BG17" s="48">
        <v>6.49</v>
      </c>
    </row>
    <row r="18" spans="1:59" x14ac:dyDescent="0.2">
      <c r="A18" s="44">
        <v>18</v>
      </c>
      <c r="B18" s="44">
        <v>1</v>
      </c>
      <c r="C18" s="45" t="s">
        <v>1248</v>
      </c>
      <c r="D18" s="44" t="s">
        <v>1039</v>
      </c>
      <c r="E18" s="44" t="s">
        <v>626</v>
      </c>
      <c r="F18" s="46">
        <v>2016</v>
      </c>
      <c r="G18" s="44" t="s">
        <v>785</v>
      </c>
      <c r="H18" s="44" t="s">
        <v>1278</v>
      </c>
      <c r="I18" s="39" t="s">
        <v>254</v>
      </c>
      <c r="J18" s="47">
        <v>60</v>
      </c>
      <c r="K18" s="40">
        <v>71</v>
      </c>
      <c r="L18" s="40">
        <v>71</v>
      </c>
      <c r="M18" s="39">
        <f>J18*L18</f>
        <v>4260</v>
      </c>
      <c r="N18" s="39"/>
      <c r="O18" s="39"/>
      <c r="P18" s="45" t="s">
        <v>320</v>
      </c>
      <c r="Q18" s="44">
        <v>1</v>
      </c>
      <c r="R18" s="44">
        <v>1</v>
      </c>
      <c r="S18" s="44"/>
      <c r="T18" s="44" t="s">
        <v>78</v>
      </c>
      <c r="U18" s="44" t="s">
        <v>31</v>
      </c>
      <c r="V18" s="44" t="s">
        <v>1229</v>
      </c>
      <c r="W18" s="44" t="s">
        <v>1162</v>
      </c>
      <c r="X18" s="44" t="s">
        <v>1395</v>
      </c>
      <c r="Y18" s="44">
        <v>30</v>
      </c>
      <c r="Z18" s="44">
        <v>30</v>
      </c>
      <c r="AA18" s="44">
        <v>16.11</v>
      </c>
      <c r="AB18" s="44">
        <v>5.17</v>
      </c>
      <c r="AC18" s="44">
        <v>19.78</v>
      </c>
      <c r="AD18" s="44">
        <v>5.79</v>
      </c>
      <c r="AE18" s="44">
        <v>16.05</v>
      </c>
      <c r="AF18" s="44">
        <v>5.1100000000000003</v>
      </c>
      <c r="AG18" s="44">
        <v>16.38</v>
      </c>
      <c r="AH18" s="44">
        <v>5.35</v>
      </c>
      <c r="AI18" s="44">
        <v>42.21</v>
      </c>
      <c r="AJ18" s="44">
        <v>6.42</v>
      </c>
      <c r="AK18" s="44">
        <v>37.75</v>
      </c>
      <c r="AL18" s="44">
        <v>5.12</v>
      </c>
      <c r="AM18" s="44">
        <v>42.38</v>
      </c>
      <c r="AN18" s="44">
        <v>6.75</v>
      </c>
      <c r="AO18" s="44">
        <v>40.78</v>
      </c>
      <c r="AP18" s="44">
        <v>5.88</v>
      </c>
      <c r="AZ18" s="44"/>
      <c r="BA18" s="44"/>
      <c r="BB18" s="44"/>
      <c r="BC18" s="44"/>
      <c r="BD18" s="44"/>
      <c r="BE18" s="44"/>
      <c r="BF18" s="44"/>
    </row>
    <row r="19" spans="1:59" x14ac:dyDescent="0.2">
      <c r="A19" s="44">
        <v>19</v>
      </c>
      <c r="B19" s="44">
        <v>1</v>
      </c>
      <c r="C19" s="45" t="s">
        <v>986</v>
      </c>
      <c r="D19" s="44" t="s">
        <v>987</v>
      </c>
      <c r="E19" s="44" t="s">
        <v>567</v>
      </c>
      <c r="F19" s="46">
        <v>2012</v>
      </c>
      <c r="G19" s="44" t="s">
        <v>445</v>
      </c>
      <c r="H19" s="44" t="s">
        <v>1275</v>
      </c>
      <c r="I19" s="39" t="s">
        <v>759</v>
      </c>
      <c r="J19" s="47">
        <v>64</v>
      </c>
      <c r="K19" s="40" t="s">
        <v>760</v>
      </c>
      <c r="L19" s="40"/>
      <c r="M19" s="39"/>
      <c r="N19" s="39"/>
      <c r="O19" s="39" t="s">
        <v>761</v>
      </c>
      <c r="P19" s="45" t="s">
        <v>320</v>
      </c>
      <c r="Q19" s="44">
        <v>1</v>
      </c>
      <c r="R19" s="44">
        <v>1</v>
      </c>
      <c r="S19" s="44"/>
      <c r="T19" s="44" t="s">
        <v>78</v>
      </c>
      <c r="U19" s="44" t="s">
        <v>31</v>
      </c>
      <c r="V19" s="44" t="s">
        <v>1232</v>
      </c>
      <c r="W19" s="44" t="s">
        <v>1392</v>
      </c>
      <c r="X19" s="44" t="s">
        <v>1397</v>
      </c>
      <c r="Y19" s="44">
        <v>32</v>
      </c>
      <c r="Z19" s="44">
        <v>32</v>
      </c>
      <c r="AA19" s="44">
        <v>17.96</v>
      </c>
      <c r="AB19" s="44">
        <v>3.47</v>
      </c>
      <c r="AC19" s="44">
        <v>21.43</v>
      </c>
      <c r="AD19" s="44">
        <v>3.4</v>
      </c>
      <c r="AE19" s="44">
        <v>17.73</v>
      </c>
      <c r="AF19" s="44">
        <v>3.95</v>
      </c>
      <c r="AG19" s="44">
        <v>19.27</v>
      </c>
      <c r="AH19" s="44">
        <v>4.01</v>
      </c>
      <c r="AI19" s="44">
        <v>54.04</v>
      </c>
      <c r="AJ19" s="44">
        <v>6.89</v>
      </c>
      <c r="AK19" s="44">
        <v>50.17</v>
      </c>
      <c r="AL19" s="44">
        <v>4.75</v>
      </c>
      <c r="AM19" s="44">
        <v>54.26</v>
      </c>
      <c r="AN19" s="44">
        <v>5.41</v>
      </c>
      <c r="AO19" s="44">
        <v>51.39</v>
      </c>
      <c r="AP19" s="44">
        <v>5.74</v>
      </c>
      <c r="AZ19" s="44"/>
      <c r="BA19" s="44"/>
      <c r="BB19" s="44"/>
      <c r="BC19" s="44"/>
      <c r="BD19" s="44"/>
      <c r="BE19" s="44"/>
      <c r="BF19" s="44"/>
    </row>
    <row r="20" spans="1:59" x14ac:dyDescent="0.2">
      <c r="A20" s="44">
        <v>21</v>
      </c>
      <c r="B20" s="44">
        <v>1</v>
      </c>
      <c r="C20" s="45" t="s">
        <v>1326</v>
      </c>
      <c r="D20" s="44" t="s">
        <v>1055</v>
      </c>
      <c r="E20" s="44" t="s">
        <v>840</v>
      </c>
      <c r="F20" s="46">
        <v>2015</v>
      </c>
      <c r="G20" s="44" t="s">
        <v>841</v>
      </c>
      <c r="H20" s="44" t="s">
        <v>1279</v>
      </c>
      <c r="I20" s="39" t="s">
        <v>837</v>
      </c>
      <c r="J20" s="47">
        <v>68</v>
      </c>
      <c r="K20" s="40" t="s">
        <v>842</v>
      </c>
      <c r="L20" s="40">
        <v>69</v>
      </c>
      <c r="M20" s="39">
        <f>J20*L20</f>
        <v>4692</v>
      </c>
      <c r="N20" s="39"/>
      <c r="O20" s="39"/>
      <c r="P20" s="51" t="s">
        <v>320</v>
      </c>
      <c r="Q20" s="44">
        <v>1</v>
      </c>
      <c r="R20" s="44">
        <v>1</v>
      </c>
      <c r="S20" s="44"/>
      <c r="T20" s="44" t="s">
        <v>78</v>
      </c>
      <c r="U20" s="44" t="s">
        <v>31</v>
      </c>
      <c r="V20" s="44" t="s">
        <v>1229</v>
      </c>
      <c r="W20" s="44" t="s">
        <v>1224</v>
      </c>
      <c r="X20" s="44" t="s">
        <v>1395</v>
      </c>
      <c r="Y20" s="44">
        <v>34</v>
      </c>
      <c r="Z20" s="44">
        <v>34</v>
      </c>
      <c r="AA20" s="44">
        <v>17.12</v>
      </c>
      <c r="AB20" s="44">
        <v>3.15</v>
      </c>
      <c r="AC20" s="44">
        <v>25.32</v>
      </c>
      <c r="AD20" s="44">
        <v>3.11</v>
      </c>
      <c r="AE20" s="44">
        <v>16.809999999999999</v>
      </c>
      <c r="AF20" s="44">
        <v>4.22</v>
      </c>
      <c r="AG20" s="44">
        <v>21.26</v>
      </c>
      <c r="AH20" s="44">
        <v>2.85</v>
      </c>
      <c r="AI20" s="44">
        <v>35.229999999999997</v>
      </c>
      <c r="AJ20" s="44">
        <v>8.2100000000000009</v>
      </c>
      <c r="AK20" s="44">
        <v>47.43</v>
      </c>
      <c r="AL20" s="44">
        <v>8.4499999999999993</v>
      </c>
      <c r="AM20" s="44">
        <v>36.119999999999997</v>
      </c>
      <c r="AN20" s="44">
        <v>7.19</v>
      </c>
      <c r="AO20" s="44">
        <v>40.119999999999997</v>
      </c>
      <c r="AP20" s="44">
        <v>8.23</v>
      </c>
      <c r="AZ20" s="44"/>
      <c r="BA20" s="44"/>
      <c r="BB20" s="44"/>
      <c r="BC20" s="44"/>
      <c r="BD20" s="44"/>
      <c r="BE20" s="44"/>
      <c r="BF20" s="44"/>
    </row>
    <row r="21" spans="1:59" x14ac:dyDescent="0.2">
      <c r="A21" s="44">
        <v>22</v>
      </c>
      <c r="B21" s="44">
        <v>1</v>
      </c>
      <c r="C21" s="45" t="s">
        <v>922</v>
      </c>
      <c r="D21" s="44" t="s">
        <v>923</v>
      </c>
      <c r="E21" s="44" t="s">
        <v>667</v>
      </c>
      <c r="F21" s="46">
        <v>2012</v>
      </c>
      <c r="G21" s="44" t="s">
        <v>1147</v>
      </c>
      <c r="H21" s="44" t="s">
        <v>1281</v>
      </c>
      <c r="I21" s="39" t="s">
        <v>504</v>
      </c>
      <c r="J21" s="47">
        <v>40</v>
      </c>
      <c r="K21" s="40" t="s">
        <v>825</v>
      </c>
      <c r="L21" s="40">
        <v>68</v>
      </c>
      <c r="M21" s="39">
        <f>J21*L21</f>
        <v>2720</v>
      </c>
      <c r="N21" s="39"/>
      <c r="O21" s="39"/>
      <c r="P21" s="51" t="s">
        <v>320</v>
      </c>
      <c r="Q21" s="44">
        <v>1</v>
      </c>
      <c r="R21" s="44">
        <v>1</v>
      </c>
      <c r="S21" s="44"/>
      <c r="T21" s="44" t="s">
        <v>78</v>
      </c>
      <c r="U21" s="44" t="s">
        <v>31</v>
      </c>
      <c r="V21" s="44" t="s">
        <v>1229</v>
      </c>
      <c r="W21" s="44" t="s">
        <v>1224</v>
      </c>
      <c r="X21" s="44" t="s">
        <v>1395</v>
      </c>
      <c r="Y21" s="44">
        <v>20</v>
      </c>
      <c r="Z21" s="44">
        <v>20</v>
      </c>
      <c r="AA21" s="44">
        <v>18.36</v>
      </c>
      <c r="AB21" s="44">
        <v>3.19</v>
      </c>
      <c r="AC21" s="44">
        <v>19.579999999999998</v>
      </c>
      <c r="AD21" s="44">
        <v>4.2</v>
      </c>
      <c r="AE21" s="44">
        <v>18.559999999999999</v>
      </c>
      <c r="AF21" s="44">
        <v>3.67</v>
      </c>
      <c r="AG21" s="44">
        <v>19.329999999999998</v>
      </c>
      <c r="AH21" s="44">
        <v>4.1500000000000004</v>
      </c>
      <c r="AI21" s="44">
        <v>23.8</v>
      </c>
      <c r="AJ21" s="44">
        <v>3.6</v>
      </c>
      <c r="AK21" s="44">
        <v>20.8</v>
      </c>
      <c r="AL21" s="44">
        <v>2.4</v>
      </c>
      <c r="AM21" s="44">
        <v>23.6</v>
      </c>
      <c r="AN21" s="44">
        <v>3.3</v>
      </c>
      <c r="AO21" s="44">
        <v>22.2</v>
      </c>
      <c r="AP21" s="44">
        <v>2.9</v>
      </c>
      <c r="AZ21" s="44"/>
      <c r="BA21" s="44"/>
      <c r="BB21" s="44"/>
      <c r="BC21" s="44"/>
      <c r="BD21" s="44"/>
      <c r="BE21" s="44"/>
      <c r="BF21" s="44"/>
    </row>
    <row r="22" spans="1:59" x14ac:dyDescent="0.2">
      <c r="A22" s="44">
        <v>23</v>
      </c>
      <c r="B22" s="44">
        <v>1</v>
      </c>
      <c r="C22" s="45" t="s">
        <v>970</v>
      </c>
      <c r="D22" s="44" t="s">
        <v>971</v>
      </c>
      <c r="E22" s="44" t="s">
        <v>470</v>
      </c>
      <c r="F22" s="46">
        <v>2015</v>
      </c>
      <c r="G22" s="44" t="s">
        <v>383</v>
      </c>
      <c r="H22" s="44" t="s">
        <v>1279</v>
      </c>
      <c r="I22" s="39" t="s">
        <v>818</v>
      </c>
      <c r="J22" s="47">
        <v>56</v>
      </c>
      <c r="K22" s="40" t="s">
        <v>819</v>
      </c>
      <c r="L22" s="40">
        <v>71.5</v>
      </c>
      <c r="M22" s="39">
        <f>J22*L22</f>
        <v>4004</v>
      </c>
      <c r="N22" s="39"/>
      <c r="O22" s="39"/>
      <c r="P22" s="51" t="s">
        <v>320</v>
      </c>
      <c r="Q22" s="44">
        <v>1</v>
      </c>
      <c r="R22" s="44">
        <v>1</v>
      </c>
      <c r="S22" s="44"/>
      <c r="T22" s="44" t="s">
        <v>78</v>
      </c>
      <c r="U22" s="44" t="s">
        <v>31</v>
      </c>
      <c r="V22" s="44" t="s">
        <v>1237</v>
      </c>
      <c r="W22" s="44" t="s">
        <v>1224</v>
      </c>
      <c r="X22" s="44" t="s">
        <v>1395</v>
      </c>
      <c r="Y22" s="44">
        <v>28</v>
      </c>
      <c r="Z22" s="44">
        <v>28</v>
      </c>
      <c r="AA22" s="44">
        <v>14.78</v>
      </c>
      <c r="AB22" s="44">
        <v>1.85</v>
      </c>
      <c r="AC22" s="44">
        <v>16.260000000000002</v>
      </c>
      <c r="AD22" s="44">
        <v>2.85</v>
      </c>
      <c r="AE22" s="44">
        <v>14.23</v>
      </c>
      <c r="AF22" s="44">
        <v>1.74</v>
      </c>
      <c r="AG22" s="44">
        <v>14.88</v>
      </c>
      <c r="AH22" s="44">
        <v>1.94</v>
      </c>
      <c r="AI22" s="44">
        <v>62.33</v>
      </c>
      <c r="AJ22" s="44">
        <v>3.26</v>
      </c>
      <c r="AK22" s="44">
        <v>69.040000000000006</v>
      </c>
      <c r="AL22" s="44">
        <v>3.78</v>
      </c>
      <c r="AM22" s="44">
        <v>61.54</v>
      </c>
      <c r="AN22" s="44">
        <v>4.37</v>
      </c>
      <c r="AO22" s="44">
        <v>63.07</v>
      </c>
      <c r="AP22" s="44">
        <v>3.59</v>
      </c>
      <c r="AZ22" s="44"/>
      <c r="BA22" s="44"/>
      <c r="BB22" s="44"/>
      <c r="BC22" s="44"/>
      <c r="BD22" s="44"/>
      <c r="BE22" s="44"/>
      <c r="BF22" s="44"/>
    </row>
    <row r="23" spans="1:59" x14ac:dyDescent="0.2">
      <c r="A23" s="44">
        <v>24</v>
      </c>
      <c r="B23" s="44">
        <v>1</v>
      </c>
      <c r="C23" s="45" t="s">
        <v>916</v>
      </c>
      <c r="D23" s="44" t="s">
        <v>917</v>
      </c>
      <c r="E23" s="44" t="s">
        <v>528</v>
      </c>
      <c r="F23" s="46">
        <v>2014</v>
      </c>
      <c r="G23" s="44" t="s">
        <v>37</v>
      </c>
      <c r="H23" s="44" t="s">
        <v>1281</v>
      </c>
      <c r="I23" s="39" t="s">
        <v>837</v>
      </c>
      <c r="J23" s="47">
        <v>68</v>
      </c>
      <c r="K23" s="40" t="s">
        <v>838</v>
      </c>
      <c r="L23" s="40">
        <v>68.2</v>
      </c>
      <c r="M23" s="39">
        <f>J23*L23</f>
        <v>4637.6000000000004</v>
      </c>
      <c r="N23" s="39"/>
      <c r="O23" s="39"/>
      <c r="P23" s="51" t="s">
        <v>320</v>
      </c>
      <c r="Q23" s="44">
        <v>1</v>
      </c>
      <c r="R23" s="44">
        <v>1</v>
      </c>
      <c r="S23" s="44"/>
      <c r="T23" s="44" t="s">
        <v>78</v>
      </c>
      <c r="U23" s="44" t="s">
        <v>31</v>
      </c>
      <c r="V23" s="44" t="s">
        <v>1232</v>
      </c>
      <c r="W23" s="44" t="s">
        <v>1224</v>
      </c>
      <c r="X23" s="44" t="s">
        <v>1395</v>
      </c>
      <c r="Y23" s="44">
        <v>34</v>
      </c>
      <c r="Z23" s="44">
        <v>34</v>
      </c>
      <c r="AA23" s="44">
        <v>17.12</v>
      </c>
      <c r="AB23" s="44">
        <v>3.15</v>
      </c>
      <c r="AC23" s="44">
        <v>25.32</v>
      </c>
      <c r="AD23" s="44">
        <v>3.11</v>
      </c>
      <c r="AE23" s="44">
        <v>16.809999999999999</v>
      </c>
      <c r="AF23" s="44">
        <v>4.22</v>
      </c>
      <c r="AG23" s="44">
        <v>21.26</v>
      </c>
      <c r="AH23" s="44">
        <v>2.85</v>
      </c>
      <c r="AI23" s="44">
        <v>35.229999999999997</v>
      </c>
      <c r="AJ23" s="44">
        <v>8.2100000000000009</v>
      </c>
      <c r="AK23" s="44">
        <v>47.43</v>
      </c>
      <c r="AL23" s="44">
        <v>8.4499999999999993</v>
      </c>
      <c r="AM23" s="44">
        <v>36.119999999999997</v>
      </c>
      <c r="AN23" s="44">
        <v>7.19</v>
      </c>
      <c r="AO23" s="44">
        <v>40.119999999999997</v>
      </c>
      <c r="AP23" s="44">
        <v>8.23</v>
      </c>
      <c r="AZ23" s="44"/>
      <c r="BA23" s="44"/>
      <c r="BB23" s="44"/>
      <c r="BC23" s="44"/>
      <c r="BD23" s="44"/>
      <c r="BE23" s="44"/>
      <c r="BF23" s="44"/>
    </row>
    <row r="24" spans="1:59" x14ac:dyDescent="0.2">
      <c r="A24" s="44">
        <v>25</v>
      </c>
      <c r="B24" s="44">
        <v>1</v>
      </c>
      <c r="C24" s="45" t="s">
        <v>1254</v>
      </c>
      <c r="D24" s="44" t="s">
        <v>965</v>
      </c>
      <c r="E24" s="44" t="s">
        <v>382</v>
      </c>
      <c r="F24" s="46">
        <v>2011</v>
      </c>
      <c r="G24" s="44" t="s">
        <v>383</v>
      </c>
      <c r="H24" s="44" t="s">
        <v>1279</v>
      </c>
      <c r="I24" s="39" t="s">
        <v>385</v>
      </c>
      <c r="J24" s="47">
        <v>14</v>
      </c>
      <c r="K24" s="40" t="s">
        <v>384</v>
      </c>
      <c r="L24" s="40"/>
      <c r="M24" s="39"/>
      <c r="N24" s="39"/>
      <c r="O24" s="39"/>
      <c r="P24" s="45" t="s">
        <v>353</v>
      </c>
      <c r="Q24" s="44">
        <v>1</v>
      </c>
      <c r="R24" s="44">
        <v>1</v>
      </c>
      <c r="S24" s="44"/>
      <c r="T24" s="44" t="s">
        <v>78</v>
      </c>
      <c r="U24" s="44" t="s">
        <v>31</v>
      </c>
      <c r="V24" s="44" t="s">
        <v>1229</v>
      </c>
      <c r="W24" s="44" t="s">
        <v>1181</v>
      </c>
      <c r="X24" s="44" t="s">
        <v>1398</v>
      </c>
      <c r="Y24" s="44">
        <v>7</v>
      </c>
      <c r="Z24" s="44">
        <v>7</v>
      </c>
      <c r="AA24" s="44">
        <v>18.2</v>
      </c>
      <c r="AB24" s="44">
        <v>2.7</v>
      </c>
      <c r="AC24" s="44">
        <v>24.56</v>
      </c>
      <c r="AD24" s="44">
        <v>3.66</v>
      </c>
      <c r="AE24" s="44">
        <v>18.21</v>
      </c>
      <c r="AF24" s="44">
        <v>3.12</v>
      </c>
      <c r="AG24" s="44">
        <v>22.12</v>
      </c>
      <c r="AH24" s="44">
        <v>3.27</v>
      </c>
      <c r="AI24" s="44">
        <v>43.7</v>
      </c>
      <c r="AJ24" s="44">
        <v>5.2</v>
      </c>
      <c r="AK24" s="44">
        <v>41.56</v>
      </c>
      <c r="AL24" s="44">
        <v>4.66</v>
      </c>
      <c r="AM24" s="44">
        <v>41.21</v>
      </c>
      <c r="AN24" s="44">
        <v>3.42</v>
      </c>
      <c r="AO24" s="44">
        <v>40.93</v>
      </c>
      <c r="AP24" s="44">
        <v>4.2699999999999996</v>
      </c>
      <c r="AZ24" s="44"/>
      <c r="BA24" s="44"/>
      <c r="BB24" s="44"/>
      <c r="BC24" s="44"/>
      <c r="BD24" s="44"/>
      <c r="BE24" s="44"/>
      <c r="BF24" s="44"/>
    </row>
    <row r="25" spans="1:59" x14ac:dyDescent="0.2">
      <c r="A25" s="44">
        <v>26</v>
      </c>
      <c r="B25" s="44">
        <v>1</v>
      </c>
      <c r="C25" s="45" t="s">
        <v>902</v>
      </c>
      <c r="D25" s="44" t="s">
        <v>903</v>
      </c>
      <c r="E25" s="44" t="s">
        <v>68</v>
      </c>
      <c r="F25" s="46">
        <v>2016</v>
      </c>
      <c r="G25" s="44" t="s">
        <v>1146</v>
      </c>
      <c r="H25" s="44" t="s">
        <v>1281</v>
      </c>
      <c r="I25" s="39" t="s">
        <v>254</v>
      </c>
      <c r="J25" s="47">
        <v>60</v>
      </c>
      <c r="K25" s="40" t="s">
        <v>268</v>
      </c>
      <c r="L25" s="40">
        <v>66</v>
      </c>
      <c r="M25" s="39">
        <f>J25*L25</f>
        <v>3960</v>
      </c>
      <c r="N25" s="39"/>
      <c r="O25" s="39"/>
      <c r="P25" s="45" t="s">
        <v>74</v>
      </c>
      <c r="Q25" s="44">
        <v>1</v>
      </c>
      <c r="R25" s="44">
        <v>1</v>
      </c>
      <c r="S25" s="44">
        <v>1</v>
      </c>
      <c r="T25" s="44" t="s">
        <v>78</v>
      </c>
      <c r="U25" s="44" t="s">
        <v>31</v>
      </c>
      <c r="V25" s="44" t="s">
        <v>1232</v>
      </c>
      <c r="W25" s="44" t="s">
        <v>266</v>
      </c>
      <c r="X25" s="44" t="s">
        <v>1398</v>
      </c>
      <c r="Y25" s="44">
        <v>30</v>
      </c>
      <c r="Z25" s="44">
        <v>30</v>
      </c>
      <c r="AA25" s="44"/>
      <c r="AB25" s="44"/>
      <c r="AC25" s="44">
        <v>19.100000000000001</v>
      </c>
      <c r="AD25" s="44">
        <v>3.9</v>
      </c>
      <c r="AE25" s="44"/>
      <c r="AF25" s="44"/>
      <c r="AG25" s="44">
        <v>16.3</v>
      </c>
      <c r="AH25" s="44">
        <v>3.5</v>
      </c>
      <c r="AI25" s="44"/>
      <c r="AJ25" s="44"/>
      <c r="AK25" s="44">
        <v>6.2</v>
      </c>
      <c r="AL25" s="44">
        <v>1.1000000000000001</v>
      </c>
      <c r="AM25" s="44"/>
      <c r="AN25" s="44"/>
      <c r="AO25" s="44">
        <v>19.8</v>
      </c>
      <c r="AP25" s="44">
        <v>1.7</v>
      </c>
      <c r="AQ25" s="48" t="s">
        <v>1270</v>
      </c>
      <c r="AR25" s="48">
        <v>47.1</v>
      </c>
      <c r="AS25" s="48">
        <v>4.9000000000000004</v>
      </c>
      <c r="AT25" s="48">
        <v>77.400000000000006</v>
      </c>
      <c r="AU25" s="48">
        <v>12.6</v>
      </c>
      <c r="AV25" s="48">
        <v>47.6</v>
      </c>
      <c r="AW25" s="48">
        <v>4.3</v>
      </c>
      <c r="AX25" s="48">
        <v>61.8</v>
      </c>
      <c r="AY25" s="48">
        <v>9.5</v>
      </c>
      <c r="AZ25" s="44"/>
      <c r="BA25" s="44"/>
      <c r="BB25" s="44"/>
      <c r="BC25" s="44"/>
      <c r="BD25" s="44"/>
      <c r="BE25" s="44"/>
      <c r="BF25" s="44"/>
    </row>
    <row r="26" spans="1:59" x14ac:dyDescent="0.2">
      <c r="A26" s="44">
        <v>27</v>
      </c>
      <c r="B26" s="44">
        <v>1</v>
      </c>
      <c r="C26" s="45" t="s">
        <v>1257</v>
      </c>
      <c r="D26" s="44" t="s">
        <v>943</v>
      </c>
      <c r="E26" s="44" t="s">
        <v>667</v>
      </c>
      <c r="F26" s="46">
        <v>2015</v>
      </c>
      <c r="G26" s="44" t="s">
        <v>335</v>
      </c>
      <c r="H26" s="44" t="s">
        <v>1275</v>
      </c>
      <c r="I26" s="39" t="s">
        <v>674</v>
      </c>
      <c r="J26" s="47">
        <v>48</v>
      </c>
      <c r="K26" s="40" t="s">
        <v>675</v>
      </c>
      <c r="L26" s="40">
        <v>64</v>
      </c>
      <c r="M26" s="39">
        <f>J26*L26</f>
        <v>3072</v>
      </c>
      <c r="N26" s="39"/>
      <c r="O26" s="39"/>
      <c r="P26" s="45" t="s">
        <v>676</v>
      </c>
      <c r="Q26" s="44">
        <v>1</v>
      </c>
      <c r="R26" s="44">
        <v>1</v>
      </c>
      <c r="S26" s="44"/>
      <c r="T26" s="44" t="s">
        <v>78</v>
      </c>
      <c r="U26" s="44" t="s">
        <v>31</v>
      </c>
      <c r="V26" s="44" t="s">
        <v>1229</v>
      </c>
      <c r="W26" s="44" t="s">
        <v>1192</v>
      </c>
      <c r="X26" s="44" t="s">
        <v>1399</v>
      </c>
      <c r="Y26" s="44">
        <v>24</v>
      </c>
      <c r="Z26" s="44">
        <v>24</v>
      </c>
      <c r="AA26" s="44">
        <v>14.62</v>
      </c>
      <c r="AB26" s="44">
        <v>3.57</v>
      </c>
      <c r="AC26" s="44">
        <v>23.06</v>
      </c>
      <c r="AD26" s="44">
        <v>2.11</v>
      </c>
      <c r="AE26" s="44">
        <v>14.87</v>
      </c>
      <c r="AF26" s="44">
        <v>3.61</v>
      </c>
      <c r="AG26" s="44">
        <v>19.82</v>
      </c>
      <c r="AH26" s="44">
        <v>3.78</v>
      </c>
      <c r="AI26" s="44">
        <v>37.11</v>
      </c>
      <c r="AJ26" s="44">
        <v>8.9600000000000009</v>
      </c>
      <c r="AK26" s="44">
        <v>41.27</v>
      </c>
      <c r="AL26" s="44">
        <v>8.51</v>
      </c>
      <c r="AM26" s="44">
        <v>37.08</v>
      </c>
      <c r="AN26" s="44">
        <v>9.02</v>
      </c>
      <c r="AO26" s="44">
        <v>37.799999999999997</v>
      </c>
      <c r="AP26" s="44">
        <v>9.25</v>
      </c>
      <c r="AQ26" s="48" t="s">
        <v>1307</v>
      </c>
      <c r="AR26" s="48">
        <v>15.34</v>
      </c>
      <c r="AS26" s="48">
        <v>2.89</v>
      </c>
      <c r="AT26" s="48">
        <v>19.95</v>
      </c>
      <c r="AU26" s="48">
        <v>2.0699999999999998</v>
      </c>
      <c r="AV26" s="48">
        <v>15.21</v>
      </c>
      <c r="AW26" s="48">
        <v>2.41</v>
      </c>
      <c r="AX26" s="48">
        <v>16.98</v>
      </c>
      <c r="AY26" s="48">
        <v>3.14</v>
      </c>
      <c r="AZ26" s="44"/>
      <c r="BA26" s="44"/>
      <c r="BB26" s="44"/>
      <c r="BC26" s="44"/>
      <c r="BD26" s="44"/>
      <c r="BE26" s="44"/>
      <c r="BF26" s="44"/>
    </row>
    <row r="27" spans="1:59" x14ac:dyDescent="0.2">
      <c r="A27" s="44">
        <v>28</v>
      </c>
      <c r="B27" s="44">
        <v>1</v>
      </c>
      <c r="C27" s="45" t="s">
        <v>992</v>
      </c>
      <c r="D27" s="44" t="s">
        <v>993</v>
      </c>
      <c r="E27" s="44" t="s">
        <v>690</v>
      </c>
      <c r="F27" s="46">
        <v>2013</v>
      </c>
      <c r="G27" s="44" t="s">
        <v>585</v>
      </c>
      <c r="H27" s="44" t="s">
        <v>1276</v>
      </c>
      <c r="I27" s="39" t="s">
        <v>254</v>
      </c>
      <c r="J27" s="47">
        <v>60</v>
      </c>
      <c r="K27" s="40"/>
      <c r="L27" s="40"/>
      <c r="M27" s="39"/>
      <c r="N27" s="39"/>
      <c r="O27" s="39"/>
      <c r="P27" s="45" t="s">
        <v>320</v>
      </c>
      <c r="Q27" s="44">
        <v>1</v>
      </c>
      <c r="R27" s="44">
        <v>1</v>
      </c>
      <c r="S27" s="44"/>
      <c r="T27" s="44" t="s">
        <v>78</v>
      </c>
      <c r="U27" s="44" t="s">
        <v>31</v>
      </c>
      <c r="V27" s="44" t="s">
        <v>1232</v>
      </c>
      <c r="W27" s="44" t="s">
        <v>1208</v>
      </c>
      <c r="X27" s="44" t="s">
        <v>1398</v>
      </c>
      <c r="Y27" s="44">
        <v>30</v>
      </c>
      <c r="Z27" s="44">
        <v>30</v>
      </c>
      <c r="AA27" s="44">
        <v>17.21</v>
      </c>
      <c r="AB27" s="44">
        <v>3.15</v>
      </c>
      <c r="AC27" s="44">
        <v>19.579999999999998</v>
      </c>
      <c r="AD27" s="44">
        <v>3.22</v>
      </c>
      <c r="AE27" s="44">
        <v>16.350000000000001</v>
      </c>
      <c r="AF27" s="44">
        <v>3.23</v>
      </c>
      <c r="AG27" s="44">
        <v>18.66</v>
      </c>
      <c r="AH27" s="44">
        <v>3.63</v>
      </c>
      <c r="AI27" s="44">
        <v>28.99</v>
      </c>
      <c r="AJ27" s="44">
        <v>3.19</v>
      </c>
      <c r="AK27" s="44">
        <v>21.16</v>
      </c>
      <c r="AL27" s="44">
        <v>4.2</v>
      </c>
      <c r="AM27" s="44">
        <v>24.12</v>
      </c>
      <c r="AN27" s="44">
        <v>3.67</v>
      </c>
      <c r="AO27" s="44">
        <v>26.46</v>
      </c>
      <c r="AP27" s="44">
        <v>4.1500000000000004</v>
      </c>
      <c r="AZ27" s="44"/>
      <c r="BA27" s="44"/>
      <c r="BB27" s="44"/>
      <c r="BC27" s="44"/>
      <c r="BD27" s="44"/>
      <c r="BE27" s="44"/>
      <c r="BF27" s="44"/>
    </row>
    <row r="28" spans="1:59" x14ac:dyDescent="0.2">
      <c r="A28" s="44">
        <v>30</v>
      </c>
      <c r="B28" s="44">
        <v>1</v>
      </c>
      <c r="C28" s="45" t="s">
        <v>777</v>
      </c>
      <c r="D28" s="44" t="s">
        <v>1262</v>
      </c>
      <c r="E28" s="44" t="s">
        <v>778</v>
      </c>
      <c r="F28" s="46">
        <v>2016</v>
      </c>
      <c r="G28" s="44" t="s">
        <v>137</v>
      </c>
      <c r="H28" s="44" t="s">
        <v>1275</v>
      </c>
      <c r="I28" s="39" t="s">
        <v>1261</v>
      </c>
      <c r="J28" s="47">
        <v>68</v>
      </c>
      <c r="K28" s="40" t="s">
        <v>1263</v>
      </c>
      <c r="L28" s="40">
        <v>74.36</v>
      </c>
      <c r="M28" s="39">
        <f>J28*L28</f>
        <v>5056.4799999999996</v>
      </c>
      <c r="N28" s="39"/>
      <c r="O28" s="39"/>
      <c r="P28" s="45" t="s">
        <v>320</v>
      </c>
      <c r="Q28" s="44">
        <v>1</v>
      </c>
      <c r="R28" s="44">
        <v>1</v>
      </c>
      <c r="S28" s="44"/>
      <c r="T28" s="44" t="s">
        <v>78</v>
      </c>
      <c r="U28" s="44" t="s">
        <v>31</v>
      </c>
      <c r="V28" s="44" t="s">
        <v>1237</v>
      </c>
      <c r="W28" s="44" t="s">
        <v>1209</v>
      </c>
      <c r="X28" s="44" t="s">
        <v>1398</v>
      </c>
      <c r="Y28" s="44">
        <v>34</v>
      </c>
      <c r="Z28" s="44">
        <v>34</v>
      </c>
      <c r="AA28" s="44">
        <v>13.52</v>
      </c>
      <c r="AB28" s="44">
        <v>3.97</v>
      </c>
      <c r="AC28" s="44">
        <v>16.02</v>
      </c>
      <c r="AD28" s="44">
        <v>2.73</v>
      </c>
      <c r="AE28" s="44">
        <v>13.44</v>
      </c>
      <c r="AF28" s="44">
        <v>3.72</v>
      </c>
      <c r="AG28" s="44">
        <v>13.82</v>
      </c>
      <c r="AH28" s="44">
        <v>3.16</v>
      </c>
      <c r="AI28" s="44">
        <v>62.75</v>
      </c>
      <c r="AJ28" s="44">
        <v>3.41</v>
      </c>
      <c r="AK28" s="44">
        <v>69.650000000000006</v>
      </c>
      <c r="AL28" s="44">
        <v>3.58</v>
      </c>
      <c r="AM28" s="44">
        <v>62.37</v>
      </c>
      <c r="AN28" s="44">
        <v>3.52</v>
      </c>
      <c r="AO28" s="44">
        <v>62.79</v>
      </c>
      <c r="AP28" s="44">
        <v>4.03</v>
      </c>
      <c r="AZ28" s="44"/>
      <c r="BA28" s="44"/>
      <c r="BB28" s="44"/>
      <c r="BC28" s="44"/>
      <c r="BD28" s="44"/>
      <c r="BE28" s="44"/>
      <c r="BF28" s="44"/>
    </row>
    <row r="29" spans="1:59" x14ac:dyDescent="0.2">
      <c r="A29" s="44">
        <v>31</v>
      </c>
      <c r="B29" s="44">
        <v>1</v>
      </c>
      <c r="C29" s="45" t="s">
        <v>1035</v>
      </c>
      <c r="D29" s="44" t="s">
        <v>1036</v>
      </c>
      <c r="E29" s="44" t="s">
        <v>709</v>
      </c>
      <c r="F29" s="46">
        <v>2014</v>
      </c>
      <c r="G29" s="44" t="s">
        <v>541</v>
      </c>
      <c r="H29" s="44" t="s">
        <v>1275</v>
      </c>
      <c r="I29" s="39" t="s">
        <v>711</v>
      </c>
      <c r="J29" s="47">
        <v>44</v>
      </c>
      <c r="K29" s="40" t="s">
        <v>712</v>
      </c>
      <c r="L29" s="40">
        <v>73.7</v>
      </c>
      <c r="M29" s="39">
        <f>J29*L29</f>
        <v>3242.8</v>
      </c>
      <c r="N29" s="39" t="s">
        <v>739</v>
      </c>
      <c r="O29" s="39" t="s">
        <v>713</v>
      </c>
      <c r="P29" s="45" t="s">
        <v>714</v>
      </c>
      <c r="Q29" s="44">
        <v>1</v>
      </c>
      <c r="R29" s="44">
        <v>1</v>
      </c>
      <c r="S29" s="44"/>
      <c r="T29" s="44" t="s">
        <v>78</v>
      </c>
      <c r="U29" s="44" t="s">
        <v>31</v>
      </c>
      <c r="V29" s="44" t="s">
        <v>1237</v>
      </c>
      <c r="W29" s="44" t="s">
        <v>1209</v>
      </c>
      <c r="X29" s="44" t="s">
        <v>1398</v>
      </c>
      <c r="Y29" s="44">
        <v>44</v>
      </c>
      <c r="Z29" s="44">
        <v>44</v>
      </c>
      <c r="AA29" s="44">
        <v>13.2</v>
      </c>
      <c r="AB29" s="44">
        <v>3.8</v>
      </c>
      <c r="AC29" s="44">
        <v>15.1</v>
      </c>
      <c r="AD29" s="44">
        <v>2.6</v>
      </c>
      <c r="AE29" s="44">
        <v>13.4</v>
      </c>
      <c r="AF29" s="44">
        <v>3.9</v>
      </c>
      <c r="AG29" s="44">
        <v>13.8</v>
      </c>
      <c r="AH29" s="44">
        <v>2.1</v>
      </c>
      <c r="AI29" s="44">
        <v>62.8</v>
      </c>
      <c r="AJ29" s="44">
        <v>3.9</v>
      </c>
      <c r="AK29" s="44">
        <v>68.400000000000006</v>
      </c>
      <c r="AL29" s="44">
        <v>2.7</v>
      </c>
      <c r="AM29" s="44">
        <v>62.4</v>
      </c>
      <c r="AN29" s="44">
        <v>3.5</v>
      </c>
      <c r="AO29" s="44">
        <v>62.1</v>
      </c>
      <c r="AP29" s="44">
        <v>2.8</v>
      </c>
      <c r="AQ29" s="48" t="s">
        <v>1327</v>
      </c>
      <c r="AT29" s="48">
        <v>27.21</v>
      </c>
      <c r="AU29" s="48">
        <v>5.24</v>
      </c>
      <c r="AX29" s="48">
        <v>23.18</v>
      </c>
      <c r="AY29" s="48">
        <v>5.32</v>
      </c>
      <c r="AZ29" s="44"/>
      <c r="BA29" s="44"/>
      <c r="BB29" s="44"/>
      <c r="BC29" s="44"/>
      <c r="BD29" s="44"/>
      <c r="BE29" s="44"/>
      <c r="BF29" s="44"/>
    </row>
    <row r="30" spans="1:59" x14ac:dyDescent="0.2">
      <c r="A30" s="44">
        <v>32</v>
      </c>
      <c r="B30" s="44">
        <v>1</v>
      </c>
      <c r="C30" s="45" t="s">
        <v>940</v>
      </c>
      <c r="D30" s="44" t="s">
        <v>941</v>
      </c>
      <c r="E30" s="44" t="s">
        <v>334</v>
      </c>
      <c r="F30" s="46">
        <v>2015</v>
      </c>
      <c r="G30" s="44" t="s">
        <v>335</v>
      </c>
      <c r="H30" s="44" t="s">
        <v>1275</v>
      </c>
      <c r="I30" s="39" t="s">
        <v>336</v>
      </c>
      <c r="J30" s="47">
        <v>84</v>
      </c>
      <c r="K30" s="40" t="s">
        <v>337</v>
      </c>
      <c r="L30" s="40">
        <v>68.739999999999995</v>
      </c>
      <c r="M30" s="39">
        <f>J30*L30</f>
        <v>5774.16</v>
      </c>
      <c r="N30" s="39"/>
      <c r="O30" s="39"/>
      <c r="P30" s="45" t="s">
        <v>338</v>
      </c>
      <c r="Q30" s="44"/>
      <c r="R30" s="44">
        <v>1</v>
      </c>
      <c r="S30" s="44">
        <v>1</v>
      </c>
      <c r="T30" s="44" t="s">
        <v>78</v>
      </c>
      <c r="U30" s="44" t="s">
        <v>31</v>
      </c>
      <c r="V30" s="44" t="s">
        <v>1229</v>
      </c>
      <c r="W30" s="44" t="s">
        <v>1273</v>
      </c>
      <c r="X30" s="44" t="s">
        <v>1399</v>
      </c>
      <c r="Y30" s="44">
        <v>42</v>
      </c>
      <c r="Z30" s="44">
        <v>42</v>
      </c>
      <c r="AA30" s="44">
        <v>16.010000000000002</v>
      </c>
      <c r="AB30" s="44">
        <v>3.23</v>
      </c>
      <c r="AC30" s="44">
        <v>21.23</v>
      </c>
      <c r="AD30" s="44">
        <v>3.52</v>
      </c>
      <c r="AE30" s="44">
        <v>15.48</v>
      </c>
      <c r="AF30" s="44">
        <v>3.02</v>
      </c>
      <c r="AG30" s="44">
        <v>15.16</v>
      </c>
      <c r="AH30" s="44">
        <v>3.76</v>
      </c>
      <c r="AI30" s="44"/>
      <c r="AJ30" s="44"/>
      <c r="AK30" s="44"/>
      <c r="AL30" s="44"/>
      <c r="AM30" s="44"/>
      <c r="AN30" s="44"/>
      <c r="AO30" s="44"/>
      <c r="AP30" s="44"/>
      <c r="AQ30" s="48" t="s">
        <v>1270</v>
      </c>
      <c r="AR30" s="48">
        <v>19.62</v>
      </c>
      <c r="AS30" s="48">
        <v>4.1399999999999997</v>
      </c>
      <c r="AT30" s="48">
        <v>27.52</v>
      </c>
      <c r="AU30" s="48">
        <v>3.61</v>
      </c>
      <c r="AV30" s="48">
        <v>18.95</v>
      </c>
      <c r="AW30" s="48">
        <v>3.82</v>
      </c>
      <c r="AX30" s="48">
        <v>21.44</v>
      </c>
      <c r="AY30" s="48">
        <v>3.19</v>
      </c>
      <c r="AZ30" s="44"/>
      <c r="BA30" s="44"/>
      <c r="BB30" s="44"/>
      <c r="BC30" s="44"/>
      <c r="BD30" s="44"/>
      <c r="BE30" s="44"/>
      <c r="BF30" s="44"/>
    </row>
    <row r="31" spans="1:59" x14ac:dyDescent="0.2">
      <c r="A31" s="44">
        <v>33</v>
      </c>
      <c r="B31" s="44">
        <v>1</v>
      </c>
      <c r="C31" s="45" t="s">
        <v>1255</v>
      </c>
      <c r="D31" s="44" t="s">
        <v>901</v>
      </c>
      <c r="E31" s="44" t="s">
        <v>23</v>
      </c>
      <c r="F31" s="46">
        <v>2016</v>
      </c>
      <c r="G31" s="44" t="s">
        <v>413</v>
      </c>
      <c r="H31" s="44" t="s">
        <v>1276</v>
      </c>
      <c r="I31" s="39" t="s">
        <v>388</v>
      </c>
      <c r="J31" s="47">
        <v>42</v>
      </c>
      <c r="K31" s="40" t="s">
        <v>389</v>
      </c>
      <c r="L31" s="40"/>
      <c r="M31" s="39"/>
      <c r="N31" s="39"/>
      <c r="O31" s="39" t="s">
        <v>390</v>
      </c>
      <c r="P31" s="45" t="s">
        <v>391</v>
      </c>
      <c r="Q31" s="44"/>
      <c r="R31" s="44">
        <v>1</v>
      </c>
      <c r="S31" s="44">
        <v>1</v>
      </c>
      <c r="T31" s="44" t="s">
        <v>78</v>
      </c>
      <c r="U31" s="44" t="s">
        <v>31</v>
      </c>
      <c r="V31" s="44" t="s">
        <v>1229</v>
      </c>
      <c r="W31" s="44" t="s">
        <v>1184</v>
      </c>
      <c r="X31" s="44" t="s">
        <v>1398</v>
      </c>
      <c r="Y31" s="44">
        <v>21</v>
      </c>
      <c r="Z31" s="44">
        <v>21</v>
      </c>
      <c r="AA31" s="44">
        <v>15.96</v>
      </c>
      <c r="AB31" s="44">
        <v>3.56</v>
      </c>
      <c r="AC31" s="44">
        <v>20.57</v>
      </c>
      <c r="AD31" s="44">
        <v>4.97</v>
      </c>
      <c r="AE31" s="44">
        <v>16.37</v>
      </c>
      <c r="AF31" s="44">
        <v>3.89</v>
      </c>
      <c r="AG31" s="44">
        <v>15.72</v>
      </c>
      <c r="AH31" s="44">
        <v>3.52</v>
      </c>
      <c r="AI31" s="44"/>
      <c r="AJ31" s="44"/>
      <c r="AK31" s="44"/>
      <c r="AL31" s="44"/>
      <c r="AM31" s="44"/>
      <c r="AN31" s="44"/>
      <c r="AO31" s="44"/>
      <c r="AP31" s="44"/>
      <c r="AQ31" s="48" t="s">
        <v>1270</v>
      </c>
      <c r="AR31" s="48">
        <v>22.16</v>
      </c>
      <c r="AS31" s="48">
        <v>3.56</v>
      </c>
      <c r="AT31" s="48">
        <v>26.16</v>
      </c>
      <c r="AU31" s="48">
        <v>3.33</v>
      </c>
      <c r="AV31" s="48">
        <v>22.65</v>
      </c>
      <c r="AW31" s="48">
        <v>3.89</v>
      </c>
      <c r="AX31" s="48">
        <v>23.78</v>
      </c>
      <c r="AY31" s="48">
        <v>3.11</v>
      </c>
      <c r="AZ31" s="44"/>
      <c r="BA31" s="44"/>
      <c r="BB31" s="44"/>
      <c r="BC31" s="44"/>
      <c r="BD31" s="44"/>
      <c r="BE31" s="44"/>
      <c r="BF31" s="44"/>
    </row>
    <row r="32" spans="1:59" x14ac:dyDescent="0.2">
      <c r="A32" s="44">
        <v>34</v>
      </c>
      <c r="B32" s="44">
        <v>1</v>
      </c>
      <c r="C32" s="45" t="s">
        <v>1256</v>
      </c>
      <c r="D32" s="44" t="s">
        <v>931</v>
      </c>
      <c r="E32" s="44" t="s">
        <v>572</v>
      </c>
      <c r="F32" s="46">
        <v>2014</v>
      </c>
      <c r="G32" s="44" t="s">
        <v>510</v>
      </c>
      <c r="H32" s="44" t="s">
        <v>1279</v>
      </c>
      <c r="I32" s="39" t="s">
        <v>573</v>
      </c>
      <c r="J32" s="47">
        <v>124</v>
      </c>
      <c r="K32" s="40" t="s">
        <v>574</v>
      </c>
      <c r="L32" s="40"/>
      <c r="M32" s="39"/>
      <c r="N32" s="39"/>
      <c r="O32" s="39"/>
      <c r="P32" s="45" t="s">
        <v>575</v>
      </c>
      <c r="Q32" s="44"/>
      <c r="R32" s="44">
        <v>1</v>
      </c>
      <c r="S32" s="44">
        <v>1</v>
      </c>
      <c r="T32" s="44" t="s">
        <v>78</v>
      </c>
      <c r="U32" s="44" t="s">
        <v>31</v>
      </c>
      <c r="V32" s="44" t="s">
        <v>1229</v>
      </c>
      <c r="W32" s="44" t="s">
        <v>1197</v>
      </c>
      <c r="X32" s="44" t="s">
        <v>1400</v>
      </c>
      <c r="Y32" s="44">
        <v>64</v>
      </c>
      <c r="Z32" s="44">
        <v>60</v>
      </c>
      <c r="AA32" s="44">
        <v>19.91</v>
      </c>
      <c r="AB32" s="44">
        <v>4.01</v>
      </c>
      <c r="AC32" s="44">
        <v>23.65</v>
      </c>
      <c r="AD32" s="44">
        <v>3.97</v>
      </c>
      <c r="AE32" s="44">
        <v>20.05</v>
      </c>
      <c r="AF32" s="44">
        <v>4.12</v>
      </c>
      <c r="AG32" s="44">
        <v>20.13</v>
      </c>
      <c r="AH32" s="44">
        <v>3.94</v>
      </c>
      <c r="AI32" s="44"/>
      <c r="AJ32" s="44"/>
      <c r="AK32" s="44"/>
      <c r="AL32" s="44"/>
      <c r="AM32" s="44"/>
      <c r="AN32" s="44"/>
      <c r="AO32" s="44"/>
      <c r="AP32" s="44"/>
      <c r="AQ32" s="48" t="s">
        <v>1270</v>
      </c>
      <c r="AR32" s="48">
        <v>25.82</v>
      </c>
      <c r="AS32" s="48">
        <v>5.24</v>
      </c>
      <c r="AT32" s="48">
        <v>35.44</v>
      </c>
      <c r="AU32" s="48">
        <v>5.32</v>
      </c>
      <c r="AV32" s="48">
        <v>25.79</v>
      </c>
      <c r="AW32" s="48">
        <v>5.26</v>
      </c>
      <c r="AX32" s="48">
        <v>31.38</v>
      </c>
      <c r="AY32" s="48">
        <v>5.85</v>
      </c>
      <c r="AZ32" s="44"/>
      <c r="BA32" s="44"/>
      <c r="BB32" s="44"/>
      <c r="BC32" s="44"/>
      <c r="BD32" s="44"/>
      <c r="BE32" s="44"/>
      <c r="BF32" s="44"/>
    </row>
    <row r="33" spans="1:59" x14ac:dyDescent="0.2">
      <c r="A33" s="44">
        <v>35</v>
      </c>
      <c r="B33" s="44">
        <v>1</v>
      </c>
      <c r="C33" s="45" t="s">
        <v>1005</v>
      </c>
      <c r="D33" s="44" t="s">
        <v>1006</v>
      </c>
      <c r="E33" s="52" t="s">
        <v>317</v>
      </c>
      <c r="F33" s="46">
        <v>2013</v>
      </c>
      <c r="G33" s="44" t="s">
        <v>341</v>
      </c>
      <c r="H33" s="44" t="s">
        <v>1284</v>
      </c>
      <c r="I33" s="39" t="s">
        <v>342</v>
      </c>
      <c r="J33" s="47">
        <v>58</v>
      </c>
      <c r="K33" s="40"/>
      <c r="L33" s="40">
        <v>83</v>
      </c>
      <c r="M33" s="39">
        <f t="shared" ref="M33:M39" si="0">J33*L33</f>
        <v>4814</v>
      </c>
      <c r="N33" s="39"/>
      <c r="O33" s="39"/>
      <c r="P33" s="45" t="s">
        <v>343</v>
      </c>
      <c r="Q33" s="44"/>
      <c r="R33" s="44">
        <v>1</v>
      </c>
      <c r="S33" s="44">
        <v>1</v>
      </c>
      <c r="T33" s="44" t="s">
        <v>78</v>
      </c>
      <c r="U33" s="44" t="s">
        <v>31</v>
      </c>
      <c r="V33" s="44" t="s">
        <v>1229</v>
      </c>
      <c r="W33" s="44"/>
      <c r="X33" s="44" t="s">
        <v>1394</v>
      </c>
      <c r="Y33" s="44">
        <v>29</v>
      </c>
      <c r="Z33" s="44">
        <v>29</v>
      </c>
      <c r="AA33" s="44">
        <v>16.37</v>
      </c>
      <c r="AB33" s="44">
        <v>5.5</v>
      </c>
      <c r="AC33" s="44">
        <v>20.170000000000002</v>
      </c>
      <c r="AD33" s="44">
        <v>5.44</v>
      </c>
      <c r="AE33" s="44">
        <v>14.89</v>
      </c>
      <c r="AF33" s="44">
        <v>4.8</v>
      </c>
      <c r="AG33" s="44">
        <v>14.96</v>
      </c>
      <c r="AH33" s="44">
        <v>5.3</v>
      </c>
      <c r="AI33" s="44"/>
      <c r="AJ33" s="44"/>
      <c r="AK33" s="44"/>
      <c r="AL33" s="44"/>
      <c r="AM33" s="44"/>
      <c r="AN33" s="44"/>
      <c r="AO33" s="44"/>
      <c r="AP33" s="44"/>
      <c r="AQ33" s="48" t="s">
        <v>1330</v>
      </c>
      <c r="AR33" s="48">
        <v>13.25</v>
      </c>
      <c r="AS33" s="48">
        <v>1.69</v>
      </c>
      <c r="AT33" s="48">
        <v>14.33</v>
      </c>
      <c r="AU33" s="48">
        <v>1.79</v>
      </c>
      <c r="AV33" s="48">
        <v>13.16</v>
      </c>
      <c r="AW33" s="48">
        <v>1.81</v>
      </c>
      <c r="AX33" s="48">
        <v>12.32</v>
      </c>
      <c r="AY33" s="48">
        <v>1.46</v>
      </c>
      <c r="AZ33" s="44"/>
      <c r="BA33" s="44"/>
      <c r="BB33" s="44"/>
      <c r="BC33" s="44"/>
      <c r="BD33" s="44"/>
      <c r="BE33" s="44"/>
      <c r="BF33" s="44"/>
    </row>
    <row r="34" spans="1:59" x14ac:dyDescent="0.2">
      <c r="A34" s="44">
        <v>36</v>
      </c>
      <c r="B34" s="44">
        <v>1</v>
      </c>
      <c r="C34" s="45" t="s">
        <v>920</v>
      </c>
      <c r="D34" s="44" t="s">
        <v>921</v>
      </c>
      <c r="E34" s="44" t="s">
        <v>61</v>
      </c>
      <c r="F34" s="46">
        <v>2010</v>
      </c>
      <c r="G34" s="44" t="s">
        <v>1147</v>
      </c>
      <c r="H34" s="44" t="s">
        <v>1281</v>
      </c>
      <c r="I34" s="39" t="s">
        <v>241</v>
      </c>
      <c r="J34" s="47">
        <v>68</v>
      </c>
      <c r="K34" s="40" t="s">
        <v>1266</v>
      </c>
      <c r="L34" s="40">
        <v>67.650000000000006</v>
      </c>
      <c r="M34" s="39">
        <f t="shared" si="0"/>
        <v>4600.2000000000007</v>
      </c>
      <c r="N34" s="39" t="s">
        <v>733</v>
      </c>
      <c r="O34" s="39"/>
      <c r="P34" s="45" t="s">
        <v>28</v>
      </c>
      <c r="Q34" s="44">
        <v>1</v>
      </c>
      <c r="R34" s="44"/>
      <c r="S34" s="44"/>
      <c r="T34" s="44" t="s">
        <v>78</v>
      </c>
      <c r="U34" s="44" t="s">
        <v>31</v>
      </c>
      <c r="V34" s="44" t="s">
        <v>1232</v>
      </c>
      <c r="W34" s="44" t="s">
        <v>176</v>
      </c>
      <c r="X34" s="44" t="s">
        <v>1394</v>
      </c>
      <c r="Y34" s="44">
        <v>34</v>
      </c>
      <c r="Z34" s="44">
        <v>34</v>
      </c>
      <c r="AA34" s="44"/>
      <c r="AB34" s="44"/>
      <c r="AC34" s="44"/>
      <c r="AD34" s="44"/>
      <c r="AE34" s="44"/>
      <c r="AF34" s="44"/>
      <c r="AG34" s="44"/>
      <c r="AH34" s="44"/>
      <c r="AI34" s="44">
        <v>24.77</v>
      </c>
      <c r="AJ34" s="44">
        <v>13.99</v>
      </c>
      <c r="AK34" s="44">
        <v>94.48</v>
      </c>
      <c r="AL34" s="44">
        <v>12.93</v>
      </c>
      <c r="AM34" s="44">
        <v>28.52</v>
      </c>
      <c r="AN34" s="44">
        <v>14.38</v>
      </c>
      <c r="AO34" s="44">
        <v>74.88</v>
      </c>
      <c r="AP34" s="44">
        <v>15.38</v>
      </c>
      <c r="AZ34" s="44"/>
      <c r="BA34" s="44"/>
      <c r="BB34" s="44"/>
      <c r="BC34" s="44"/>
      <c r="BD34" s="44"/>
      <c r="BE34" s="44"/>
      <c r="BF34" s="44"/>
    </row>
    <row r="35" spans="1:59" x14ac:dyDescent="0.2">
      <c r="A35" s="44">
        <v>37</v>
      </c>
      <c r="B35" s="44">
        <v>1</v>
      </c>
      <c r="C35" s="45" t="s">
        <v>1009</v>
      </c>
      <c r="D35" s="44" t="s">
        <v>1331</v>
      </c>
      <c r="E35" s="44" t="s">
        <v>128</v>
      </c>
      <c r="F35" s="46">
        <v>2012</v>
      </c>
      <c r="G35" s="44" t="s">
        <v>341</v>
      </c>
      <c r="H35" s="44" t="s">
        <v>1284</v>
      </c>
      <c r="I35" s="39" t="s">
        <v>504</v>
      </c>
      <c r="J35" s="47">
        <v>40</v>
      </c>
      <c r="K35" s="40" t="s">
        <v>120</v>
      </c>
      <c r="L35" s="44">
        <v>74.2</v>
      </c>
      <c r="M35" s="39">
        <f t="shared" si="0"/>
        <v>2968</v>
      </c>
      <c r="N35" s="39"/>
      <c r="O35" s="39" t="s">
        <v>506</v>
      </c>
      <c r="P35" s="45" t="s">
        <v>558</v>
      </c>
      <c r="Q35" s="44"/>
      <c r="R35" s="44">
        <v>1</v>
      </c>
      <c r="S35" s="44"/>
      <c r="T35" s="44" t="s">
        <v>78</v>
      </c>
      <c r="U35" s="44" t="s">
        <v>31</v>
      </c>
      <c r="V35" s="44" t="s">
        <v>1229</v>
      </c>
      <c r="W35" s="44" t="s">
        <v>1175</v>
      </c>
      <c r="X35" s="44" t="s">
        <v>1394</v>
      </c>
      <c r="Y35" s="44">
        <v>20</v>
      </c>
      <c r="Z35" s="44">
        <v>20</v>
      </c>
      <c r="AA35" s="44">
        <v>17.53</v>
      </c>
      <c r="AB35" s="44">
        <v>1.82</v>
      </c>
      <c r="AC35" s="44">
        <v>17.78</v>
      </c>
      <c r="AD35" s="44">
        <v>1.76</v>
      </c>
      <c r="AE35" s="44">
        <v>17.46</v>
      </c>
      <c r="AF35" s="44">
        <v>1.93</v>
      </c>
      <c r="AG35" s="44">
        <v>18.25</v>
      </c>
      <c r="AH35" s="44">
        <v>1.65</v>
      </c>
      <c r="AI35" s="44"/>
      <c r="AJ35" s="44"/>
      <c r="AK35" s="44"/>
      <c r="AL35" s="44"/>
      <c r="AM35" s="44"/>
      <c r="AN35" s="44"/>
      <c r="AO35" s="44"/>
      <c r="AP35" s="44"/>
      <c r="AZ35" s="44"/>
      <c r="BA35" s="44"/>
      <c r="BB35" s="44"/>
      <c r="BC35" s="44"/>
      <c r="BD35" s="44"/>
      <c r="BE35" s="44"/>
      <c r="BF35" s="44"/>
    </row>
    <row r="36" spans="1:59" x14ac:dyDescent="0.2">
      <c r="A36" s="44">
        <v>38</v>
      </c>
      <c r="B36" s="44">
        <v>1</v>
      </c>
      <c r="C36" s="45" t="s">
        <v>906</v>
      </c>
      <c r="D36" s="44" t="s">
        <v>907</v>
      </c>
      <c r="E36" s="44" t="s">
        <v>282</v>
      </c>
      <c r="F36" s="46">
        <v>2014</v>
      </c>
      <c r="G36" s="44" t="s">
        <v>225</v>
      </c>
      <c r="H36" s="44" t="s">
        <v>1279</v>
      </c>
      <c r="I36" s="39" t="s">
        <v>284</v>
      </c>
      <c r="J36" s="47">
        <v>98</v>
      </c>
      <c r="K36" s="40" t="s">
        <v>285</v>
      </c>
      <c r="L36" s="40">
        <v>70</v>
      </c>
      <c r="M36" s="39">
        <f t="shared" si="0"/>
        <v>6860</v>
      </c>
      <c r="N36" s="39"/>
      <c r="O36" s="39"/>
      <c r="P36" s="45" t="s">
        <v>28</v>
      </c>
      <c r="Q36" s="44"/>
      <c r="R36" s="44">
        <v>1</v>
      </c>
      <c r="S36" s="44"/>
      <c r="T36" s="44" t="s">
        <v>78</v>
      </c>
      <c r="U36" s="44" t="s">
        <v>31</v>
      </c>
      <c r="V36" s="44" t="s">
        <v>1232</v>
      </c>
      <c r="W36" s="44" t="s">
        <v>1175</v>
      </c>
      <c r="X36" s="44" t="s">
        <v>1394</v>
      </c>
      <c r="Y36" s="44">
        <v>49</v>
      </c>
      <c r="Z36" s="44">
        <v>49</v>
      </c>
      <c r="AA36" s="44">
        <v>16.3</v>
      </c>
      <c r="AB36" s="44">
        <v>3.9</v>
      </c>
      <c r="AC36" s="44">
        <v>29.8</v>
      </c>
      <c r="AD36" s="44">
        <v>4.2</v>
      </c>
      <c r="AE36" s="44">
        <v>16.100000000000001</v>
      </c>
      <c r="AF36" s="44">
        <v>4.0999999999999996</v>
      </c>
      <c r="AG36" s="44">
        <v>25.1</v>
      </c>
      <c r="AH36" s="44">
        <v>3.6</v>
      </c>
      <c r="AI36" s="44"/>
      <c r="AJ36" s="44"/>
      <c r="AK36" s="44"/>
      <c r="AL36" s="44"/>
      <c r="AM36" s="44"/>
      <c r="AN36" s="44"/>
      <c r="AO36" s="44"/>
      <c r="AP36" s="44"/>
      <c r="AQ36" s="48" t="s">
        <v>1332</v>
      </c>
      <c r="AR36" s="48">
        <v>31.5</v>
      </c>
      <c r="AS36" s="48">
        <v>6.4</v>
      </c>
      <c r="AT36" s="48">
        <v>54.1</v>
      </c>
      <c r="AU36" s="48">
        <v>9.6</v>
      </c>
      <c r="AV36" s="48">
        <v>30.1</v>
      </c>
      <c r="AW36" s="48">
        <v>6.8</v>
      </c>
      <c r="AX36" s="48">
        <v>42.5</v>
      </c>
      <c r="AY36" s="48">
        <v>8.6999999999999993</v>
      </c>
      <c r="AZ36" s="44"/>
      <c r="BA36" s="44"/>
      <c r="BB36" s="44"/>
      <c r="BC36" s="44"/>
      <c r="BD36" s="44"/>
      <c r="BE36" s="44"/>
      <c r="BF36" s="44"/>
    </row>
    <row r="37" spans="1:59" x14ac:dyDescent="0.2">
      <c r="A37" s="44">
        <v>39</v>
      </c>
      <c r="B37" s="44">
        <v>1</v>
      </c>
      <c r="C37" s="45" t="s">
        <v>888</v>
      </c>
      <c r="D37" s="44" t="s">
        <v>889</v>
      </c>
      <c r="E37" s="44" t="s">
        <v>185</v>
      </c>
      <c r="F37" s="46">
        <v>2012</v>
      </c>
      <c r="G37" s="44" t="s">
        <v>430</v>
      </c>
      <c r="H37" s="44" t="s">
        <v>1278</v>
      </c>
      <c r="I37" s="39" t="s">
        <v>187</v>
      </c>
      <c r="J37" s="47">
        <v>95</v>
      </c>
      <c r="K37" s="40" t="s">
        <v>188</v>
      </c>
      <c r="L37" s="40">
        <v>71</v>
      </c>
      <c r="M37" s="39">
        <f t="shared" si="0"/>
        <v>6745</v>
      </c>
      <c r="N37" s="39"/>
      <c r="O37" s="39"/>
      <c r="P37" s="45" t="s">
        <v>28</v>
      </c>
      <c r="Q37" s="44"/>
      <c r="R37" s="44">
        <v>1</v>
      </c>
      <c r="S37" s="44"/>
      <c r="T37" s="44" t="s">
        <v>78</v>
      </c>
      <c r="U37" s="44" t="s">
        <v>31</v>
      </c>
      <c r="V37" s="44" t="s">
        <v>1232</v>
      </c>
      <c r="W37" s="44" t="s">
        <v>1169</v>
      </c>
      <c r="X37" s="44" t="s">
        <v>1401</v>
      </c>
      <c r="Y37" s="44">
        <v>45</v>
      </c>
      <c r="Z37" s="44">
        <v>50</v>
      </c>
      <c r="AA37" s="44">
        <v>16.5</v>
      </c>
      <c r="AB37" s="44">
        <v>4.2</v>
      </c>
      <c r="AC37" s="44">
        <v>29.7</v>
      </c>
      <c r="AD37" s="44">
        <v>3.1</v>
      </c>
      <c r="AE37" s="44">
        <v>15.9</v>
      </c>
      <c r="AF37" s="44">
        <v>4.5999999999999996</v>
      </c>
      <c r="AG37" s="44">
        <v>24.3</v>
      </c>
      <c r="AH37" s="44">
        <v>2.8</v>
      </c>
      <c r="AI37" s="44"/>
      <c r="AJ37" s="44"/>
      <c r="AK37" s="44"/>
      <c r="AL37" s="44"/>
      <c r="AM37" s="44"/>
      <c r="AN37" s="44"/>
      <c r="AO37" s="44"/>
      <c r="AP37" s="44"/>
      <c r="AQ37" s="48" t="s">
        <v>1332</v>
      </c>
      <c r="AR37" s="48">
        <v>30.2</v>
      </c>
      <c r="AS37" s="48">
        <v>9.8000000000000007</v>
      </c>
      <c r="AT37" s="48">
        <v>53.7</v>
      </c>
      <c r="AU37" s="48">
        <v>12.8</v>
      </c>
      <c r="AV37" s="48">
        <v>29.4</v>
      </c>
      <c r="AW37" s="48">
        <v>10.199999999999999</v>
      </c>
      <c r="AX37" s="48">
        <v>41.2</v>
      </c>
      <c r="AY37" s="48">
        <v>11.2</v>
      </c>
      <c r="AZ37" s="44"/>
      <c r="BA37" s="44"/>
      <c r="BB37" s="44"/>
      <c r="BC37" s="44"/>
      <c r="BD37" s="44"/>
      <c r="BE37" s="44"/>
      <c r="BF37" s="44"/>
    </row>
    <row r="38" spans="1:59" x14ac:dyDescent="0.2">
      <c r="A38" s="44">
        <v>40</v>
      </c>
      <c r="B38" s="44">
        <v>1</v>
      </c>
      <c r="C38" s="45" t="s">
        <v>935</v>
      </c>
      <c r="D38" s="44" t="s">
        <v>931</v>
      </c>
      <c r="E38" s="44" t="s">
        <v>553</v>
      </c>
      <c r="F38" s="46">
        <v>2014</v>
      </c>
      <c r="G38" s="44" t="s">
        <v>510</v>
      </c>
      <c r="H38" s="44" t="s">
        <v>1279</v>
      </c>
      <c r="I38" s="39" t="s">
        <v>555</v>
      </c>
      <c r="J38" s="47">
        <v>82</v>
      </c>
      <c r="K38" s="40" t="s">
        <v>556</v>
      </c>
      <c r="L38" s="40">
        <v>68</v>
      </c>
      <c r="M38" s="39">
        <f t="shared" si="0"/>
        <v>5576</v>
      </c>
      <c r="N38" s="39"/>
      <c r="O38" s="39" t="s">
        <v>557</v>
      </c>
      <c r="P38" s="45" t="s">
        <v>558</v>
      </c>
      <c r="Q38" s="44"/>
      <c r="R38" s="44">
        <v>1</v>
      </c>
      <c r="S38" s="44"/>
      <c r="T38" s="44" t="s">
        <v>78</v>
      </c>
      <c r="U38" s="44" t="s">
        <v>31</v>
      </c>
      <c r="V38" s="44" t="s">
        <v>1237</v>
      </c>
      <c r="W38" s="44" t="s">
        <v>1197</v>
      </c>
      <c r="X38" s="44" t="s">
        <v>1400</v>
      </c>
      <c r="Y38" s="44">
        <v>41</v>
      </c>
      <c r="Z38" s="44">
        <v>41</v>
      </c>
      <c r="AA38" s="44">
        <v>14.32</v>
      </c>
      <c r="AB38" s="44">
        <v>5.21</v>
      </c>
      <c r="AC38" s="44">
        <v>27.98</v>
      </c>
      <c r="AD38" s="44">
        <v>3.54</v>
      </c>
      <c r="AE38" s="44">
        <v>15.21</v>
      </c>
      <c r="AF38" s="44">
        <v>5.36</v>
      </c>
      <c r="AG38" s="44">
        <v>25.35</v>
      </c>
      <c r="AH38" s="44">
        <v>3.21</v>
      </c>
      <c r="AI38" s="44"/>
      <c r="AJ38" s="44"/>
      <c r="AK38" s="44"/>
      <c r="AL38" s="44"/>
      <c r="AM38" s="44"/>
      <c r="AN38" s="44"/>
      <c r="AO38" s="44"/>
      <c r="AP38" s="44"/>
      <c r="AZ38" s="44"/>
      <c r="BA38" s="44"/>
      <c r="BB38" s="44"/>
      <c r="BC38" s="44"/>
      <c r="BD38" s="44"/>
      <c r="BE38" s="44"/>
      <c r="BF38" s="44"/>
    </row>
    <row r="39" spans="1:59" x14ac:dyDescent="0.2">
      <c r="A39" s="44">
        <v>41</v>
      </c>
      <c r="B39" s="44">
        <v>1</v>
      </c>
      <c r="C39" s="45" t="s">
        <v>1037</v>
      </c>
      <c r="D39" s="44" t="s">
        <v>1006</v>
      </c>
      <c r="E39" s="50" t="s">
        <v>645</v>
      </c>
      <c r="F39" s="46">
        <v>2013</v>
      </c>
      <c r="G39" s="44" t="s">
        <v>646</v>
      </c>
      <c r="H39" s="44" t="s">
        <v>1284</v>
      </c>
      <c r="I39" s="39" t="s">
        <v>342</v>
      </c>
      <c r="J39" s="47">
        <v>58</v>
      </c>
      <c r="K39" s="40"/>
      <c r="L39" s="40">
        <v>82.7</v>
      </c>
      <c r="M39" s="39">
        <f t="shared" si="0"/>
        <v>4796.6000000000004</v>
      </c>
      <c r="N39" s="39"/>
      <c r="O39" s="39"/>
      <c r="P39" s="45" t="s">
        <v>558</v>
      </c>
      <c r="Q39" s="44"/>
      <c r="R39" s="44">
        <v>1</v>
      </c>
      <c r="S39" s="44"/>
      <c r="T39" s="44" t="s">
        <v>78</v>
      </c>
      <c r="U39" s="44" t="s">
        <v>31</v>
      </c>
      <c r="V39" s="44" t="s">
        <v>1237</v>
      </c>
      <c r="W39" s="44" t="s">
        <v>1204</v>
      </c>
      <c r="X39" s="44" t="s">
        <v>1394</v>
      </c>
      <c r="Y39" s="44">
        <v>29</v>
      </c>
      <c r="Z39" s="44">
        <v>29</v>
      </c>
      <c r="AA39" s="44">
        <v>16.37</v>
      </c>
      <c r="AB39" s="44">
        <v>5.5</v>
      </c>
      <c r="AC39" s="44">
        <v>20.170000000000002</v>
      </c>
      <c r="AD39" s="44">
        <v>5.44</v>
      </c>
      <c r="AE39" s="44">
        <v>14.89</v>
      </c>
      <c r="AF39" s="44">
        <v>4.8</v>
      </c>
      <c r="AG39" s="44">
        <v>14.96</v>
      </c>
      <c r="AH39" s="44">
        <v>5.3</v>
      </c>
      <c r="AI39" s="44"/>
      <c r="AJ39" s="44"/>
      <c r="AK39" s="44"/>
      <c r="AL39" s="44"/>
      <c r="AM39" s="44"/>
      <c r="AN39" s="44"/>
      <c r="AO39" s="44"/>
      <c r="AP39" s="44"/>
      <c r="AZ39" s="44"/>
      <c r="BA39" s="44"/>
      <c r="BB39" s="44"/>
      <c r="BC39" s="44"/>
      <c r="BD39" s="44"/>
      <c r="BE39" s="44"/>
      <c r="BF39" s="44"/>
    </row>
    <row r="40" spans="1:59" x14ac:dyDescent="0.2">
      <c r="A40" s="44">
        <v>42</v>
      </c>
      <c r="B40" s="44">
        <v>1</v>
      </c>
      <c r="C40" s="45" t="s">
        <v>1025</v>
      </c>
      <c r="D40" s="44" t="s">
        <v>1026</v>
      </c>
      <c r="E40" s="44" t="s">
        <v>797</v>
      </c>
      <c r="F40" s="46">
        <v>2011</v>
      </c>
      <c r="G40" s="44" t="s">
        <v>541</v>
      </c>
      <c r="H40" s="44" t="s">
        <v>1275</v>
      </c>
      <c r="I40" s="39" t="s">
        <v>674</v>
      </c>
      <c r="J40" s="47">
        <v>48</v>
      </c>
      <c r="K40" s="40"/>
      <c r="L40" s="40"/>
      <c r="M40" s="39"/>
      <c r="N40" s="39" t="s">
        <v>1264</v>
      </c>
      <c r="O40" s="39"/>
      <c r="P40" s="45" t="s">
        <v>558</v>
      </c>
      <c r="Q40" s="44"/>
      <c r="R40" s="44">
        <v>1</v>
      </c>
      <c r="S40" s="44"/>
      <c r="T40" s="44" t="s">
        <v>78</v>
      </c>
      <c r="U40" s="44" t="s">
        <v>31</v>
      </c>
      <c r="V40" s="44" t="s">
        <v>1237</v>
      </c>
      <c r="W40" s="44" t="s">
        <v>1222</v>
      </c>
      <c r="X40" s="44" t="s">
        <v>1401</v>
      </c>
      <c r="Y40" s="44">
        <v>20</v>
      </c>
      <c r="Z40" s="44">
        <v>28</v>
      </c>
      <c r="AA40" s="44">
        <v>9.9</v>
      </c>
      <c r="AB40" s="44">
        <v>4.78</v>
      </c>
      <c r="AC40" s="44">
        <v>13.55</v>
      </c>
      <c r="AD40" s="44">
        <v>6.79</v>
      </c>
      <c r="AE40" s="44">
        <v>10.64</v>
      </c>
      <c r="AF40" s="44">
        <v>3.87</v>
      </c>
      <c r="AG40" s="44">
        <v>11.71</v>
      </c>
      <c r="AH40" s="44">
        <v>5.0199999999999996</v>
      </c>
      <c r="AI40" s="44"/>
      <c r="AJ40" s="44"/>
      <c r="AK40" s="44"/>
      <c r="AL40" s="44"/>
      <c r="AM40" s="44"/>
      <c r="AN40" s="44"/>
      <c r="AO40" s="44"/>
      <c r="AP40" s="44"/>
      <c r="AZ40" s="44"/>
      <c r="BA40" s="44"/>
      <c r="BB40" s="44"/>
      <c r="BC40" s="44"/>
      <c r="BD40" s="44"/>
      <c r="BE40" s="44"/>
      <c r="BF40" s="44"/>
    </row>
    <row r="41" spans="1:59" x14ac:dyDescent="0.2">
      <c r="A41" s="44">
        <v>44</v>
      </c>
      <c r="B41" s="44">
        <v>1</v>
      </c>
      <c r="C41" s="45" t="s">
        <v>1040</v>
      </c>
      <c r="D41" s="44" t="s">
        <v>1041</v>
      </c>
      <c r="E41" s="44" t="s">
        <v>1242</v>
      </c>
      <c r="F41" s="46">
        <v>2012</v>
      </c>
      <c r="G41" s="44" t="s">
        <v>750</v>
      </c>
      <c r="H41" s="44" t="s">
        <v>1278</v>
      </c>
      <c r="I41" s="39" t="s">
        <v>635</v>
      </c>
      <c r="J41" s="47">
        <v>90</v>
      </c>
      <c r="K41" s="40" t="s">
        <v>636</v>
      </c>
      <c r="L41" s="40">
        <v>71</v>
      </c>
      <c r="M41" s="39">
        <f t="shared" ref="M41:M46" si="1">J41*L41</f>
        <v>6390</v>
      </c>
      <c r="N41" s="39"/>
      <c r="O41" s="39"/>
      <c r="P41" s="45" t="s">
        <v>637</v>
      </c>
      <c r="Q41" s="44"/>
      <c r="R41" s="44">
        <v>1</v>
      </c>
      <c r="S41" s="44"/>
      <c r="T41" s="44" t="s">
        <v>78</v>
      </c>
      <c r="U41" s="44" t="s">
        <v>31</v>
      </c>
      <c r="V41" s="44" t="s">
        <v>1229</v>
      </c>
      <c r="W41" s="44" t="s">
        <v>1202</v>
      </c>
      <c r="X41" s="44" t="s">
        <v>1398</v>
      </c>
      <c r="Y41" s="44">
        <v>40</v>
      </c>
      <c r="Z41" s="44">
        <v>50</v>
      </c>
      <c r="AA41" s="44">
        <v>5.9</v>
      </c>
      <c r="AB41" s="44">
        <v>3.3</v>
      </c>
      <c r="AC41" s="44">
        <v>11.2</v>
      </c>
      <c r="AD41" s="44">
        <v>4.0999999999999996</v>
      </c>
      <c r="AE41" s="44">
        <v>5.9</v>
      </c>
      <c r="AF41" s="44">
        <v>3.1</v>
      </c>
      <c r="AG41" s="48">
        <v>7.3</v>
      </c>
      <c r="AH41" s="44">
        <v>3.5</v>
      </c>
      <c r="AI41" s="44"/>
      <c r="AJ41" s="44"/>
      <c r="AK41" s="44"/>
      <c r="AL41" s="44"/>
      <c r="AM41" s="44"/>
      <c r="AN41" s="44"/>
      <c r="AO41" s="44"/>
      <c r="AP41" s="44"/>
      <c r="AQ41" s="48" t="s">
        <v>1318</v>
      </c>
      <c r="AR41" s="48">
        <v>8.1</v>
      </c>
      <c r="AS41" s="48">
        <v>2.2000000000000002</v>
      </c>
      <c r="AT41" s="48">
        <v>11.3</v>
      </c>
      <c r="AU41" s="48">
        <v>3.1</v>
      </c>
      <c r="AV41" s="48">
        <v>6.8</v>
      </c>
      <c r="AW41" s="48">
        <v>2.2000000000000002</v>
      </c>
      <c r="AX41" s="48">
        <v>8.1999999999999993</v>
      </c>
      <c r="AY41" s="48">
        <v>2.1</v>
      </c>
      <c r="AZ41" s="44"/>
      <c r="BA41" s="44"/>
      <c r="BB41" s="44"/>
      <c r="BC41" s="44"/>
      <c r="BD41" s="44"/>
      <c r="BE41" s="44"/>
      <c r="BF41" s="44"/>
    </row>
    <row r="42" spans="1:59" x14ac:dyDescent="0.2">
      <c r="A42" s="44">
        <v>44</v>
      </c>
      <c r="B42" s="44">
        <v>1</v>
      </c>
      <c r="C42" s="45" t="s">
        <v>1040</v>
      </c>
      <c r="D42" s="44" t="s">
        <v>1041</v>
      </c>
      <c r="E42" s="44" t="s">
        <v>1242</v>
      </c>
      <c r="F42" s="46">
        <v>2012</v>
      </c>
      <c r="G42" s="44" t="s">
        <v>750</v>
      </c>
      <c r="H42" s="44" t="s">
        <v>1278</v>
      </c>
      <c r="I42" s="39" t="s">
        <v>635</v>
      </c>
      <c r="J42" s="47">
        <v>90</v>
      </c>
      <c r="K42" s="40" t="s">
        <v>636</v>
      </c>
      <c r="L42" s="40">
        <v>71</v>
      </c>
      <c r="M42" s="39">
        <f t="shared" si="1"/>
        <v>6390</v>
      </c>
      <c r="N42" s="39"/>
      <c r="O42" s="39"/>
      <c r="P42" s="45" t="s">
        <v>637</v>
      </c>
      <c r="Q42" s="44"/>
      <c r="R42" s="44">
        <v>1</v>
      </c>
      <c r="S42" s="44"/>
      <c r="T42" s="44" t="s">
        <v>78</v>
      </c>
      <c r="U42" s="44" t="s">
        <v>31</v>
      </c>
      <c r="V42" s="44" t="s">
        <v>1229</v>
      </c>
      <c r="W42" s="44" t="s">
        <v>1202</v>
      </c>
      <c r="X42" s="44" t="s">
        <v>1398</v>
      </c>
      <c r="Y42" s="44">
        <v>40</v>
      </c>
      <c r="Z42" s="44">
        <v>50</v>
      </c>
      <c r="AA42" s="44">
        <v>5.9</v>
      </c>
      <c r="AB42" s="44">
        <v>3.3</v>
      </c>
      <c r="AC42" s="44">
        <v>11.2</v>
      </c>
      <c r="AD42" s="44">
        <v>4.0999999999999996</v>
      </c>
      <c r="AE42" s="44">
        <v>5.9</v>
      </c>
      <c r="AF42" s="44">
        <v>3.1</v>
      </c>
      <c r="AG42" s="48">
        <v>7.3</v>
      </c>
      <c r="AH42" s="44">
        <v>3.5</v>
      </c>
      <c r="AI42" s="44"/>
      <c r="AJ42" s="44"/>
      <c r="AK42" s="44"/>
      <c r="AL42" s="44"/>
      <c r="AM42" s="44"/>
      <c r="AN42" s="44"/>
      <c r="AO42" s="44"/>
      <c r="AP42" s="44"/>
      <c r="AQ42" s="48" t="s">
        <v>1335</v>
      </c>
      <c r="AR42" s="48">
        <v>82.1</v>
      </c>
      <c r="AS42" s="48">
        <v>22.3</v>
      </c>
      <c r="AT42" s="48">
        <v>41.6</v>
      </c>
      <c r="AU42" s="48">
        <v>7.6</v>
      </c>
      <c r="AV42" s="48">
        <v>81.900000000000006</v>
      </c>
      <c r="AW42" s="48">
        <v>21.8</v>
      </c>
      <c r="AX42" s="48">
        <v>51.3</v>
      </c>
      <c r="AY42" s="48">
        <v>9</v>
      </c>
      <c r="AZ42" s="44"/>
      <c r="BA42" s="44"/>
      <c r="BB42" s="44"/>
      <c r="BC42" s="44"/>
      <c r="BD42" s="44"/>
      <c r="BE42" s="44"/>
      <c r="BF42" s="44"/>
    </row>
    <row r="43" spans="1:59" x14ac:dyDescent="0.2">
      <c r="A43" s="44">
        <v>45</v>
      </c>
      <c r="B43" s="44">
        <v>1</v>
      </c>
      <c r="C43" s="49" t="s">
        <v>946</v>
      </c>
      <c r="D43" s="44" t="s">
        <v>947</v>
      </c>
      <c r="E43" s="44" t="s">
        <v>695</v>
      </c>
      <c r="F43" s="46">
        <v>2014</v>
      </c>
      <c r="G43" s="44" t="s">
        <v>335</v>
      </c>
      <c r="H43" s="44" t="s">
        <v>1275</v>
      </c>
      <c r="I43" s="39" t="s">
        <v>697</v>
      </c>
      <c r="J43" s="47">
        <v>90</v>
      </c>
      <c r="K43" s="40" t="s">
        <v>698</v>
      </c>
      <c r="L43" s="40">
        <v>74.36</v>
      </c>
      <c r="M43" s="39">
        <f t="shared" si="1"/>
        <v>6692.4</v>
      </c>
      <c r="N43" s="39"/>
      <c r="O43" s="39"/>
      <c r="P43" s="45" t="s">
        <v>706</v>
      </c>
      <c r="Q43" s="44">
        <v>1</v>
      </c>
      <c r="R43" s="44"/>
      <c r="S43" s="44">
        <v>1</v>
      </c>
      <c r="T43" s="44" t="s">
        <v>78</v>
      </c>
      <c r="U43" s="44" t="s">
        <v>31</v>
      </c>
      <c r="V43" s="44" t="s">
        <v>1232</v>
      </c>
      <c r="W43" s="44" t="s">
        <v>1208</v>
      </c>
      <c r="X43" s="44" t="s">
        <v>1398</v>
      </c>
      <c r="Y43" s="44">
        <v>45</v>
      </c>
      <c r="Z43" s="44">
        <v>45</v>
      </c>
      <c r="AA43" s="44"/>
      <c r="AB43" s="44"/>
      <c r="AC43" s="44"/>
      <c r="AD43" s="44"/>
      <c r="AE43" s="44"/>
      <c r="AF43" s="44"/>
      <c r="AG43" s="44"/>
      <c r="AH43" s="44"/>
      <c r="AI43" s="44">
        <v>67.2</v>
      </c>
      <c r="AJ43" s="44">
        <v>3.35</v>
      </c>
      <c r="AK43" s="44">
        <v>72.2</v>
      </c>
      <c r="AL43" s="44">
        <v>4.08</v>
      </c>
      <c r="AM43" s="44">
        <v>66.900000000000006</v>
      </c>
      <c r="AN43" s="44">
        <v>2.92</v>
      </c>
      <c r="AO43" s="44">
        <v>67.349999999999994</v>
      </c>
      <c r="AP43" s="44">
        <v>4.0199999999999996</v>
      </c>
      <c r="AQ43" s="48" t="s">
        <v>1270</v>
      </c>
      <c r="AR43" s="48">
        <v>37.799999999999997</v>
      </c>
      <c r="AS43" s="48">
        <v>4.34</v>
      </c>
      <c r="AT43" s="48">
        <v>43.9</v>
      </c>
      <c r="AU43" s="48">
        <v>3.99</v>
      </c>
      <c r="AV43" s="48">
        <v>38.1</v>
      </c>
      <c r="AW43" s="48">
        <v>4.1500000000000004</v>
      </c>
      <c r="AX43" s="48">
        <v>37.9</v>
      </c>
      <c r="AY43" s="48">
        <v>3.43</v>
      </c>
      <c r="AZ43" s="44"/>
      <c r="BA43" s="44"/>
      <c r="BB43" s="44"/>
      <c r="BC43" s="44"/>
      <c r="BD43" s="44"/>
      <c r="BE43" s="44"/>
      <c r="BF43" s="44"/>
    </row>
    <row r="44" spans="1:59" x14ac:dyDescent="0.2">
      <c r="A44" s="44">
        <v>46</v>
      </c>
      <c r="B44" s="44">
        <v>1</v>
      </c>
      <c r="C44" s="45" t="s">
        <v>988</v>
      </c>
      <c r="D44" s="44" t="s">
        <v>989</v>
      </c>
      <c r="E44" s="44" t="s">
        <v>584</v>
      </c>
      <c r="F44" s="46">
        <v>2011</v>
      </c>
      <c r="G44" s="44" t="s">
        <v>585</v>
      </c>
      <c r="H44" s="44" t="s">
        <v>1276</v>
      </c>
      <c r="I44" s="39" t="s">
        <v>586</v>
      </c>
      <c r="J44" s="47">
        <v>72</v>
      </c>
      <c r="K44" s="40" t="s">
        <v>587</v>
      </c>
      <c r="L44" s="44">
        <v>75.2</v>
      </c>
      <c r="M44" s="39">
        <f t="shared" si="1"/>
        <v>5414.4000000000005</v>
      </c>
      <c r="N44" s="39"/>
      <c r="O44" s="39" t="s">
        <v>588</v>
      </c>
      <c r="P44" s="45" t="s">
        <v>589</v>
      </c>
      <c r="Q44" s="44">
        <v>1</v>
      </c>
      <c r="R44" s="44"/>
      <c r="S44" s="44"/>
      <c r="T44" s="44" t="s">
        <v>78</v>
      </c>
      <c r="U44" s="44" t="s">
        <v>31</v>
      </c>
      <c r="V44" s="44" t="s">
        <v>1229</v>
      </c>
      <c r="W44" s="44" t="s">
        <v>176</v>
      </c>
      <c r="X44" s="44" t="s">
        <v>1394</v>
      </c>
      <c r="Y44" s="44">
        <v>36</v>
      </c>
      <c r="Z44" s="44">
        <v>36</v>
      </c>
      <c r="AA44" s="44"/>
      <c r="AB44" s="44"/>
      <c r="AC44" s="44"/>
      <c r="AD44" s="44"/>
      <c r="AE44" s="44"/>
      <c r="AF44" s="44"/>
      <c r="AG44" s="44"/>
      <c r="AH44" s="44"/>
      <c r="AI44" s="44">
        <v>24.6</v>
      </c>
      <c r="AJ44" s="44">
        <v>13.76</v>
      </c>
      <c r="AK44" s="44">
        <v>95.14</v>
      </c>
      <c r="AL44" s="44">
        <v>11.73</v>
      </c>
      <c r="AM44" s="44">
        <v>28.5</v>
      </c>
      <c r="AN44" s="44">
        <v>12.98</v>
      </c>
      <c r="AO44" s="44">
        <v>73.75</v>
      </c>
      <c r="AP44" s="44">
        <v>15.5</v>
      </c>
      <c r="AZ44" s="44"/>
      <c r="BA44" s="44"/>
      <c r="BB44" s="44"/>
      <c r="BC44" s="44"/>
      <c r="BD44" s="44"/>
      <c r="BE44" s="44"/>
      <c r="BF44" s="44"/>
    </row>
    <row r="45" spans="1:59" x14ac:dyDescent="0.2">
      <c r="A45" s="44">
        <v>47</v>
      </c>
      <c r="B45" s="44">
        <v>1</v>
      </c>
      <c r="C45" s="45" t="s">
        <v>910</v>
      </c>
      <c r="D45" s="44" t="s">
        <v>911</v>
      </c>
      <c r="E45" s="44" t="s">
        <v>298</v>
      </c>
      <c r="F45" s="46">
        <v>2013</v>
      </c>
      <c r="G45" s="44" t="s">
        <v>225</v>
      </c>
      <c r="H45" s="44" t="s">
        <v>1279</v>
      </c>
      <c r="I45" s="39" t="s">
        <v>300</v>
      </c>
      <c r="J45" s="47">
        <v>78</v>
      </c>
      <c r="K45" s="40" t="s">
        <v>301</v>
      </c>
      <c r="L45" s="40">
        <v>77.5</v>
      </c>
      <c r="M45" s="39">
        <f t="shared" si="1"/>
        <v>6045</v>
      </c>
      <c r="N45" s="39"/>
      <c r="O45" s="39"/>
      <c r="P45" s="45" t="s">
        <v>141</v>
      </c>
      <c r="Q45" s="44">
        <v>1</v>
      </c>
      <c r="R45" s="44"/>
      <c r="S45" s="44"/>
      <c r="T45" s="44" t="s">
        <v>78</v>
      </c>
      <c r="U45" s="44" t="s">
        <v>31</v>
      </c>
      <c r="V45" s="44" t="s">
        <v>1235</v>
      </c>
      <c r="W45" s="44" t="s">
        <v>1177</v>
      </c>
      <c r="X45" s="44" t="s">
        <v>1394</v>
      </c>
      <c r="Y45" s="44">
        <v>39</v>
      </c>
      <c r="Z45" s="44">
        <v>39</v>
      </c>
      <c r="AA45" s="44"/>
      <c r="AB45" s="44"/>
      <c r="AC45" s="44"/>
      <c r="AD45" s="44"/>
      <c r="AE45" s="44"/>
      <c r="AF45" s="44"/>
      <c r="AG45" s="44"/>
      <c r="AH45" s="44"/>
      <c r="AI45" s="44">
        <v>42.96</v>
      </c>
      <c r="AJ45" s="44">
        <v>8.2200000000000006</v>
      </c>
      <c r="AK45" s="44">
        <v>46.57</v>
      </c>
      <c r="AL45" s="44">
        <v>9.56</v>
      </c>
      <c r="AM45" s="44">
        <v>43.51</v>
      </c>
      <c r="AN45" s="44">
        <v>8.9499999999999993</v>
      </c>
      <c r="AO45" s="44">
        <v>40.659999999999997</v>
      </c>
      <c r="AP45" s="44">
        <v>9.3800000000000008</v>
      </c>
      <c r="AZ45" s="44"/>
      <c r="BA45" s="44"/>
      <c r="BB45" s="44"/>
      <c r="BC45" s="44"/>
      <c r="BD45" s="44"/>
      <c r="BE45" s="44"/>
      <c r="BF45" s="44"/>
    </row>
    <row r="46" spans="1:59" x14ac:dyDescent="0.2">
      <c r="A46" s="44">
        <v>48</v>
      </c>
      <c r="B46" s="44">
        <v>1</v>
      </c>
      <c r="C46" s="45" t="s">
        <v>1336</v>
      </c>
      <c r="D46" s="44" t="s">
        <v>885</v>
      </c>
      <c r="E46" s="44" t="s">
        <v>684</v>
      </c>
      <c r="F46" s="46">
        <v>2015</v>
      </c>
      <c r="G46" s="44" t="s">
        <v>430</v>
      </c>
      <c r="H46" s="44" t="s">
        <v>1278</v>
      </c>
      <c r="I46" s="39" t="s">
        <v>686</v>
      </c>
      <c r="J46" s="47">
        <v>212</v>
      </c>
      <c r="K46" s="40" t="s">
        <v>687</v>
      </c>
      <c r="L46" s="40">
        <v>73.09</v>
      </c>
      <c r="M46" s="39">
        <f t="shared" si="1"/>
        <v>15495.08</v>
      </c>
      <c r="N46" s="39"/>
      <c r="O46" s="39"/>
      <c r="P46" s="45" t="s">
        <v>141</v>
      </c>
      <c r="Q46" s="44">
        <v>1</v>
      </c>
      <c r="R46" s="44"/>
      <c r="S46" s="44"/>
      <c r="T46" s="44" t="s">
        <v>78</v>
      </c>
      <c r="U46" s="44" t="s">
        <v>31</v>
      </c>
      <c r="V46" s="44" t="s">
        <v>1232</v>
      </c>
      <c r="W46" s="44" t="s">
        <v>1207</v>
      </c>
      <c r="X46" s="44" t="s">
        <v>1399</v>
      </c>
      <c r="Y46" s="44">
        <v>106</v>
      </c>
      <c r="Z46" s="44">
        <v>106</v>
      </c>
      <c r="AA46" s="44"/>
      <c r="AB46" s="44"/>
      <c r="AC46" s="44"/>
      <c r="AD46" s="44"/>
      <c r="AE46" s="44"/>
      <c r="AF46" s="44"/>
      <c r="AG46" s="44"/>
      <c r="AH46" s="44"/>
      <c r="AI46" s="44">
        <v>27.92</v>
      </c>
      <c r="AJ46" s="44">
        <v>14.41</v>
      </c>
      <c r="AK46" s="44">
        <v>90.5</v>
      </c>
      <c r="AL46" s="44">
        <v>9.34</v>
      </c>
      <c r="AM46" s="44">
        <v>25.04</v>
      </c>
      <c r="AN46" s="44">
        <v>12.37</v>
      </c>
      <c r="AO46" s="44">
        <v>73.13</v>
      </c>
      <c r="AP46" s="44">
        <v>11.98</v>
      </c>
      <c r="AZ46" s="44"/>
      <c r="BA46" s="44"/>
      <c r="BB46" s="44"/>
      <c r="BC46" s="44"/>
      <c r="BD46" s="44"/>
      <c r="BE46" s="44"/>
      <c r="BF46" s="44"/>
    </row>
    <row r="47" spans="1:59" ht="14.25" customHeight="1" x14ac:dyDescent="0.2">
      <c r="A47" s="48">
        <v>51</v>
      </c>
      <c r="B47" s="48">
        <v>1</v>
      </c>
      <c r="C47" s="45" t="s">
        <v>928</v>
      </c>
      <c r="D47" s="48" t="s">
        <v>929</v>
      </c>
      <c r="E47" s="44" t="s">
        <v>509</v>
      </c>
      <c r="F47" s="53">
        <v>2013</v>
      </c>
      <c r="G47" s="48" t="s">
        <v>510</v>
      </c>
      <c r="H47" s="48" t="s">
        <v>1279</v>
      </c>
      <c r="I47" s="54" t="s">
        <v>504</v>
      </c>
      <c r="J47" s="55">
        <v>40</v>
      </c>
      <c r="K47" s="40" t="s">
        <v>511</v>
      </c>
      <c r="L47" s="48">
        <v>74</v>
      </c>
      <c r="M47" s="54">
        <f>J47*L47</f>
        <v>2960</v>
      </c>
      <c r="N47" s="54"/>
      <c r="O47" s="54"/>
      <c r="P47" s="56" t="s">
        <v>512</v>
      </c>
      <c r="R47" s="48">
        <v>1</v>
      </c>
      <c r="T47" s="48" t="s">
        <v>78</v>
      </c>
      <c r="U47" s="48" t="s">
        <v>31</v>
      </c>
      <c r="V47" s="57" t="s">
        <v>1229</v>
      </c>
      <c r="W47" s="44" t="s">
        <v>1175</v>
      </c>
      <c r="X47" s="44" t="s">
        <v>1394</v>
      </c>
      <c r="Y47" s="48">
        <v>20</v>
      </c>
      <c r="Z47" s="48">
        <v>20</v>
      </c>
      <c r="AA47" s="48">
        <v>17.52</v>
      </c>
      <c r="AB47" s="48">
        <v>1.83</v>
      </c>
      <c r="AC47" s="48">
        <v>17.78</v>
      </c>
      <c r="AD47" s="48">
        <v>1.75</v>
      </c>
      <c r="AE47" s="48">
        <v>17.45</v>
      </c>
      <c r="AF47" s="48">
        <v>1.92</v>
      </c>
      <c r="AG47" s="48">
        <v>18.260000000000002</v>
      </c>
      <c r="AH47" s="48">
        <v>1.64</v>
      </c>
    </row>
    <row r="48" spans="1:59" s="63" customFormat="1" ht="14.25" customHeight="1" x14ac:dyDescent="0.2">
      <c r="A48" s="63">
        <v>56</v>
      </c>
      <c r="B48" s="63">
        <v>1</v>
      </c>
      <c r="C48" s="49" t="s">
        <v>1136</v>
      </c>
      <c r="D48" s="63" t="s">
        <v>953</v>
      </c>
      <c r="E48" s="52" t="s">
        <v>317</v>
      </c>
      <c r="F48" s="64">
        <v>2014</v>
      </c>
      <c r="G48" s="63" t="s">
        <v>335</v>
      </c>
      <c r="H48" s="63" t="s">
        <v>1275</v>
      </c>
      <c r="I48" s="65" t="s">
        <v>494</v>
      </c>
      <c r="J48" s="66">
        <v>40</v>
      </c>
      <c r="K48" s="67">
        <v>75</v>
      </c>
      <c r="L48" s="67">
        <v>75</v>
      </c>
      <c r="M48" s="65">
        <f>J48*L48</f>
        <v>3000</v>
      </c>
      <c r="N48" s="65"/>
      <c r="O48" s="65"/>
      <c r="P48" s="68" t="s">
        <v>495</v>
      </c>
      <c r="Q48" s="63">
        <v>1</v>
      </c>
      <c r="T48" s="63" t="s">
        <v>78</v>
      </c>
      <c r="U48" s="63" t="s">
        <v>31</v>
      </c>
      <c r="V48" s="69" t="s">
        <v>1235</v>
      </c>
      <c r="W48" s="52" t="s">
        <v>1192</v>
      </c>
      <c r="X48" s="52" t="s">
        <v>1402</v>
      </c>
      <c r="Y48" s="63">
        <v>40</v>
      </c>
      <c r="Z48" s="63">
        <v>40</v>
      </c>
      <c r="AI48" s="63">
        <v>46.97</v>
      </c>
      <c r="AJ48" s="63" t="s">
        <v>1310</v>
      </c>
      <c r="AK48" s="63">
        <v>48.69</v>
      </c>
      <c r="AL48" s="63">
        <v>10.23</v>
      </c>
      <c r="AM48" s="63">
        <v>47.02</v>
      </c>
      <c r="AN48" s="63">
        <v>9.24</v>
      </c>
      <c r="AO48" s="63">
        <v>45.11</v>
      </c>
      <c r="AP48" s="63">
        <v>9.27</v>
      </c>
      <c r="AQ48" s="63" t="s">
        <v>1390</v>
      </c>
      <c r="AR48" s="63">
        <v>47.01</v>
      </c>
      <c r="AS48" s="63">
        <v>4.9800000000000004</v>
      </c>
      <c r="AT48" s="63">
        <v>36.83</v>
      </c>
      <c r="AU48" s="63">
        <v>6.34</v>
      </c>
      <c r="AV48" s="63">
        <v>47.01</v>
      </c>
      <c r="AW48" s="63">
        <v>4.9800000000000004</v>
      </c>
      <c r="AX48" s="63">
        <v>44.57</v>
      </c>
      <c r="AY48" s="63">
        <v>5.31</v>
      </c>
      <c r="AZ48" s="63">
        <v>53.97</v>
      </c>
      <c r="BA48" s="63">
        <v>8.9600000000000009</v>
      </c>
      <c r="BB48" s="63">
        <v>42.26</v>
      </c>
      <c r="BC48" s="63">
        <v>9.8699999999999992</v>
      </c>
      <c r="BD48" s="63">
        <v>53.97</v>
      </c>
      <c r="BE48" s="63">
        <v>8.9600000000000009</v>
      </c>
      <c r="BF48" s="63">
        <v>48.14</v>
      </c>
      <c r="BG48" s="63">
        <v>9.81</v>
      </c>
    </row>
  </sheetData>
  <autoFilter ref="A1:BO2" xr:uid="{00000000-0009-0000-0000-00000600000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8" showButton="0"/>
    <filterColumn colId="39" showButton="0"/>
    <filterColumn colId="40" showButton="0"/>
    <filterColumn colId="43" showButton="0"/>
    <filterColumn colId="44" showButton="0"/>
    <filterColumn colId="45" showButton="0"/>
    <filterColumn colId="47" showButton="0"/>
    <filterColumn colId="48" showButton="0"/>
    <filterColumn colId="49" showButton="0"/>
    <filterColumn colId="51" showButton="0"/>
    <filterColumn colId="52" showButton="0"/>
    <filterColumn colId="53" showButton="0"/>
    <filterColumn colId="55" showButton="0"/>
    <filterColumn colId="56" showButton="0"/>
    <filterColumn colId="57" showButton="0"/>
  </autoFilter>
  <mergeCells count="8">
    <mergeCell ref="AV1:AY1"/>
    <mergeCell ref="AZ1:BC1"/>
    <mergeCell ref="BD1:BG1"/>
    <mergeCell ref="AA1:AD1"/>
    <mergeCell ref="AE1:AH1"/>
    <mergeCell ref="AI1:AL1"/>
    <mergeCell ref="AM1:AP1"/>
    <mergeCell ref="AR1:AU1"/>
  </mergeCells>
  <phoneticPr fontId="1" type="noConversion"/>
  <conditionalFormatting sqref="V1:V1048576">
    <cfRule type="containsText" dxfId="5" priority="1" operator="containsText" text="心理">
      <formula>NOT(ISERROR(SEARCH("心理",V1)))</formula>
    </cfRule>
    <cfRule type="containsText" dxfId="4" priority="2" operator="containsText" text="质量">
      <formula>NOT(ISERROR(SEARCH("质量",V1)))</formula>
    </cfRule>
    <cfRule type="containsText" dxfId="3" priority="3" operator="containsText" text="认知">
      <formula>NOT(ISERROR(SEARCH("认知",V1)))</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56"/>
  <sheetViews>
    <sheetView topLeftCell="G1" zoomScale="80" zoomScaleNormal="80" workbookViewId="0">
      <pane ySplit="1" topLeftCell="A6" activePane="bottomLeft" state="frozen"/>
      <selection pane="bottomLeft" activeCell="AG8" sqref="AG8"/>
    </sheetView>
  </sheetViews>
  <sheetFormatPr defaultColWidth="9" defaultRowHeight="14.25" x14ac:dyDescent="0.2"/>
  <cols>
    <col min="1" max="1" width="9" style="48" customWidth="1"/>
    <col min="2" max="2" width="19.375" style="48" customWidth="1"/>
    <col min="3" max="12" width="9" style="48" customWidth="1"/>
    <col min="13" max="14" width="18.25" style="48" customWidth="1"/>
    <col min="15" max="16" width="9" style="48" customWidth="1"/>
    <col min="17" max="32" width="7.625" style="48" customWidth="1"/>
    <col min="33" max="33" width="9" style="48" customWidth="1"/>
    <col min="34" max="41" width="9" style="48"/>
    <col min="42" max="49" width="9" style="48" customWidth="1"/>
    <col min="50" max="16384" width="9" style="48"/>
  </cols>
  <sheetData>
    <row r="1" spans="1:49" s="35" customFormat="1" x14ac:dyDescent="0.2">
      <c r="B1" s="36" t="s">
        <v>0</v>
      </c>
      <c r="C1" s="35" t="s">
        <v>1241</v>
      </c>
      <c r="D1" s="82" t="s">
        <v>21</v>
      </c>
      <c r="E1" s="83" t="s">
        <v>1154</v>
      </c>
      <c r="F1" s="82" t="s">
        <v>1274</v>
      </c>
      <c r="G1" s="84" t="s">
        <v>1253</v>
      </c>
      <c r="H1" s="82" t="s">
        <v>14</v>
      </c>
      <c r="I1" s="82" t="s">
        <v>1251</v>
      </c>
      <c r="J1" s="85" t="s">
        <v>141</v>
      </c>
      <c r="K1" s="85" t="s">
        <v>558</v>
      </c>
      <c r="L1" s="85" t="s">
        <v>1270</v>
      </c>
      <c r="M1" s="82" t="s">
        <v>1393</v>
      </c>
      <c r="N1" s="82" t="s">
        <v>1458</v>
      </c>
      <c r="O1" s="82" t="s">
        <v>1311</v>
      </c>
      <c r="P1" s="82" t="s">
        <v>1312</v>
      </c>
      <c r="Q1" s="267" t="s">
        <v>1410</v>
      </c>
      <c r="R1" s="265"/>
      <c r="S1" s="265"/>
      <c r="T1" s="266"/>
      <c r="U1" s="267" t="s">
        <v>1411</v>
      </c>
      <c r="V1" s="265"/>
      <c r="W1" s="265"/>
      <c r="X1" s="266"/>
      <c r="Y1" s="265" t="s">
        <v>1412</v>
      </c>
      <c r="Z1" s="265"/>
      <c r="AA1" s="265"/>
      <c r="AB1" s="266"/>
      <c r="AC1" s="265" t="s">
        <v>1413</v>
      </c>
      <c r="AD1" s="265"/>
      <c r="AE1" s="265"/>
      <c r="AF1" s="266"/>
      <c r="AG1" s="268" t="s">
        <v>1303</v>
      </c>
      <c r="AH1" s="265" t="s">
        <v>1414</v>
      </c>
      <c r="AI1" s="265"/>
      <c r="AJ1" s="265"/>
      <c r="AK1" s="266"/>
      <c r="AL1" s="265" t="s">
        <v>1415</v>
      </c>
      <c r="AM1" s="265"/>
      <c r="AN1" s="265"/>
      <c r="AO1" s="266"/>
      <c r="AP1" s="265" t="s">
        <v>1416</v>
      </c>
      <c r="AQ1" s="265"/>
      <c r="AR1" s="265"/>
      <c r="AS1" s="266"/>
      <c r="AT1" s="265" t="s">
        <v>1417</v>
      </c>
      <c r="AU1" s="265"/>
      <c r="AV1" s="265"/>
      <c r="AW1" s="266"/>
    </row>
    <row r="2" spans="1:49" s="40" customFormat="1" x14ac:dyDescent="0.2">
      <c r="A2" s="40" t="s">
        <v>1293</v>
      </c>
      <c r="B2" s="41"/>
      <c r="D2" s="86"/>
      <c r="E2" s="87"/>
      <c r="F2" s="86"/>
      <c r="G2" s="88"/>
      <c r="H2" s="86"/>
      <c r="I2" s="86"/>
      <c r="J2" s="89"/>
      <c r="K2" s="89"/>
      <c r="L2" s="89"/>
      <c r="M2" s="86"/>
      <c r="N2" s="86"/>
      <c r="O2" s="86"/>
      <c r="P2" s="86"/>
      <c r="Q2" s="40" t="s">
        <v>1295</v>
      </c>
      <c r="R2" s="40" t="s">
        <v>1296</v>
      </c>
      <c r="S2" s="40" t="s">
        <v>1297</v>
      </c>
      <c r="T2" s="40" t="s">
        <v>1298</v>
      </c>
      <c r="U2" s="40" t="s">
        <v>1295</v>
      </c>
      <c r="V2" s="40" t="s">
        <v>1296</v>
      </c>
      <c r="W2" s="40" t="s">
        <v>1297</v>
      </c>
      <c r="X2" s="40" t="s">
        <v>1298</v>
      </c>
      <c r="Y2" s="40" t="s">
        <v>1295</v>
      </c>
      <c r="Z2" s="40" t="s">
        <v>1296</v>
      </c>
      <c r="AA2" s="40" t="s">
        <v>1297</v>
      </c>
      <c r="AB2" s="40" t="s">
        <v>1298</v>
      </c>
      <c r="AC2" s="40" t="s">
        <v>1295</v>
      </c>
      <c r="AD2" s="40" t="s">
        <v>1296</v>
      </c>
      <c r="AE2" s="40" t="s">
        <v>1297</v>
      </c>
      <c r="AF2" s="40" t="s">
        <v>1298</v>
      </c>
      <c r="AG2" s="269"/>
      <c r="AH2" s="40" t="s">
        <v>1295</v>
      </c>
      <c r="AI2" s="40" t="s">
        <v>1296</v>
      </c>
      <c r="AJ2" s="40" t="s">
        <v>1297</v>
      </c>
      <c r="AK2" s="40" t="s">
        <v>1298</v>
      </c>
      <c r="AL2" s="40" t="s">
        <v>1295</v>
      </c>
      <c r="AM2" s="40" t="s">
        <v>1296</v>
      </c>
      <c r="AN2" s="40" t="s">
        <v>1297</v>
      </c>
      <c r="AO2" s="40" t="s">
        <v>1298</v>
      </c>
      <c r="AP2" s="40" t="s">
        <v>1295</v>
      </c>
      <c r="AQ2" s="40" t="s">
        <v>1296</v>
      </c>
      <c r="AR2" s="40" t="s">
        <v>1297</v>
      </c>
      <c r="AS2" s="40" t="s">
        <v>1298</v>
      </c>
      <c r="AT2" s="40" t="s">
        <v>1295</v>
      </c>
      <c r="AU2" s="40" t="s">
        <v>1296</v>
      </c>
      <c r="AV2" s="40" t="s">
        <v>1297</v>
      </c>
      <c r="AW2" s="40" t="s">
        <v>1298</v>
      </c>
    </row>
    <row r="3" spans="1:49" s="40" customFormat="1" x14ac:dyDescent="0.2">
      <c r="B3" s="36" t="s">
        <v>1445</v>
      </c>
      <c r="C3" s="35" t="s">
        <v>1446</v>
      </c>
      <c r="D3" s="82" t="s">
        <v>1447</v>
      </c>
      <c r="E3" s="83" t="s">
        <v>1448</v>
      </c>
      <c r="F3" s="82" t="s">
        <v>1449</v>
      </c>
      <c r="G3" s="84" t="s">
        <v>1450</v>
      </c>
      <c r="H3" s="82" t="s">
        <v>1451</v>
      </c>
      <c r="I3" s="82" t="s">
        <v>1452</v>
      </c>
      <c r="J3" s="85" t="s">
        <v>141</v>
      </c>
      <c r="K3" s="85" t="s">
        <v>558</v>
      </c>
      <c r="L3" s="85" t="s">
        <v>1270</v>
      </c>
      <c r="M3" s="82" t="s">
        <v>1454</v>
      </c>
      <c r="N3" s="82" t="s">
        <v>1459</v>
      </c>
      <c r="O3" s="82" t="s">
        <v>1453</v>
      </c>
      <c r="P3" s="82" t="s">
        <v>1455</v>
      </c>
      <c r="Q3" s="40" t="s">
        <v>1405</v>
      </c>
      <c r="R3" s="40" t="s">
        <v>1406</v>
      </c>
      <c r="S3" s="40" t="s">
        <v>1427</v>
      </c>
      <c r="T3" s="40" t="s">
        <v>1428</v>
      </c>
      <c r="U3" s="40" t="s">
        <v>1407</v>
      </c>
      <c r="V3" s="40" t="s">
        <v>1408</v>
      </c>
      <c r="W3" s="40" t="s">
        <v>1409</v>
      </c>
      <c r="X3" s="40" t="s">
        <v>1418</v>
      </c>
      <c r="Y3" s="40" t="s">
        <v>1429</v>
      </c>
      <c r="Z3" s="40" t="s">
        <v>1430</v>
      </c>
      <c r="AA3" s="40" t="s">
        <v>1431</v>
      </c>
      <c r="AB3" s="40" t="s">
        <v>1432</v>
      </c>
      <c r="AC3" s="40" t="s">
        <v>1433</v>
      </c>
      <c r="AD3" s="40" t="s">
        <v>1434</v>
      </c>
      <c r="AE3" s="40" t="s">
        <v>1435</v>
      </c>
      <c r="AF3" s="40" t="s">
        <v>1436</v>
      </c>
      <c r="AG3" s="81" t="s">
        <v>1460</v>
      </c>
      <c r="AH3" s="40" t="s">
        <v>1421</v>
      </c>
      <c r="AI3" s="40" t="s">
        <v>1422</v>
      </c>
      <c r="AJ3" s="40" t="s">
        <v>1437</v>
      </c>
      <c r="AK3" s="40" t="s">
        <v>1438</v>
      </c>
      <c r="AL3" s="40" t="s">
        <v>1419</v>
      </c>
      <c r="AM3" s="40" t="s">
        <v>1420</v>
      </c>
      <c r="AN3" s="40" t="s">
        <v>1439</v>
      </c>
      <c r="AO3" s="40" t="s">
        <v>1440</v>
      </c>
      <c r="AP3" s="40" t="s">
        <v>1423</v>
      </c>
      <c r="AQ3" s="40" t="s">
        <v>1424</v>
      </c>
      <c r="AR3" s="40" t="s">
        <v>1441</v>
      </c>
      <c r="AS3" s="40" t="s">
        <v>1442</v>
      </c>
      <c r="AT3" s="40" t="s">
        <v>1425</v>
      </c>
      <c r="AU3" s="40" t="s">
        <v>1426</v>
      </c>
      <c r="AV3" s="40" t="s">
        <v>1443</v>
      </c>
      <c r="AW3" s="40" t="s">
        <v>1444</v>
      </c>
    </row>
    <row r="4" spans="1:49" x14ac:dyDescent="0.2">
      <c r="A4" s="44">
        <v>25</v>
      </c>
      <c r="B4" s="45" t="s">
        <v>1254</v>
      </c>
      <c r="C4" s="44" t="s">
        <v>965</v>
      </c>
      <c r="D4" s="44" t="s">
        <v>382</v>
      </c>
      <c r="E4" s="46">
        <v>2011</v>
      </c>
      <c r="F4" s="44" t="s">
        <v>1279</v>
      </c>
      <c r="G4" s="47">
        <v>14</v>
      </c>
      <c r="H4" s="40" t="s">
        <v>384</v>
      </c>
      <c r="I4" s="40"/>
      <c r="J4" s="44">
        <v>1</v>
      </c>
      <c r="K4" s="44">
        <v>1</v>
      </c>
      <c r="L4" s="44"/>
      <c r="M4" s="44" t="s">
        <v>1398</v>
      </c>
      <c r="N4" s="44">
        <v>1</v>
      </c>
      <c r="O4" s="107">
        <v>7</v>
      </c>
      <c r="P4" s="107">
        <v>7</v>
      </c>
      <c r="Q4" s="107">
        <v>18.2</v>
      </c>
      <c r="R4" s="107">
        <v>2.7</v>
      </c>
      <c r="S4" s="107">
        <v>24.56</v>
      </c>
      <c r="T4" s="107">
        <v>3.66</v>
      </c>
      <c r="U4" s="107">
        <v>18.21</v>
      </c>
      <c r="V4" s="107">
        <v>3.12</v>
      </c>
      <c r="W4" s="107">
        <v>22.12</v>
      </c>
      <c r="X4" s="107">
        <v>3.27</v>
      </c>
      <c r="Y4" s="107">
        <v>43.7</v>
      </c>
      <c r="Z4" s="107">
        <v>5.2</v>
      </c>
      <c r="AA4" s="107">
        <v>41.56</v>
      </c>
      <c r="AB4" s="107">
        <v>4.66</v>
      </c>
      <c r="AC4" s="107">
        <v>41.21</v>
      </c>
      <c r="AD4" s="107">
        <v>3.42</v>
      </c>
      <c r="AE4" s="107">
        <v>40.93</v>
      </c>
      <c r="AF4" s="107">
        <v>4.2699999999999996</v>
      </c>
      <c r="AG4" s="107"/>
      <c r="AH4" s="107"/>
      <c r="AI4" s="107"/>
      <c r="AJ4" s="107"/>
      <c r="AK4" s="107"/>
      <c r="AL4" s="107"/>
      <c r="AM4" s="107"/>
      <c r="AN4" s="107"/>
      <c r="AO4" s="107"/>
      <c r="AP4" s="107"/>
      <c r="AQ4" s="107"/>
      <c r="AR4" s="107"/>
      <c r="AS4" s="107"/>
      <c r="AT4" s="107"/>
      <c r="AU4" s="107"/>
      <c r="AV4" s="107"/>
      <c r="AW4" s="107"/>
    </row>
    <row r="5" spans="1:49" x14ac:dyDescent="0.2">
      <c r="A5" s="44">
        <v>47</v>
      </c>
      <c r="B5" s="45" t="s">
        <v>910</v>
      </c>
      <c r="C5" s="44" t="s">
        <v>911</v>
      </c>
      <c r="D5" s="44" t="s">
        <v>298</v>
      </c>
      <c r="E5" s="46">
        <v>2013</v>
      </c>
      <c r="F5" s="44" t="s">
        <v>1279</v>
      </c>
      <c r="G5" s="47">
        <v>78</v>
      </c>
      <c r="H5" s="40" t="s">
        <v>301</v>
      </c>
      <c r="I5" s="40">
        <v>77.5</v>
      </c>
      <c r="J5" s="44">
        <v>1</v>
      </c>
      <c r="K5" s="44"/>
      <c r="L5" s="44"/>
      <c r="M5" s="44" t="s">
        <v>1394</v>
      </c>
      <c r="N5" s="44">
        <v>3</v>
      </c>
      <c r="O5" s="107">
        <v>39</v>
      </c>
      <c r="P5" s="107">
        <v>39</v>
      </c>
      <c r="Q5" s="107"/>
      <c r="R5" s="107"/>
      <c r="S5" s="107"/>
      <c r="T5" s="107"/>
      <c r="U5" s="107"/>
      <c r="V5" s="107"/>
      <c r="W5" s="107"/>
      <c r="X5" s="107"/>
      <c r="Y5" s="107">
        <v>42.96</v>
      </c>
      <c r="Z5" s="107">
        <v>8.2200000000000006</v>
      </c>
      <c r="AA5" s="107">
        <v>46.57</v>
      </c>
      <c r="AB5" s="107">
        <v>9.56</v>
      </c>
      <c r="AC5" s="107">
        <v>43.51</v>
      </c>
      <c r="AD5" s="107">
        <v>8.9499999999999993</v>
      </c>
      <c r="AE5" s="107">
        <v>40.659999999999997</v>
      </c>
      <c r="AF5" s="107">
        <v>9.3800000000000008</v>
      </c>
      <c r="AG5" s="107"/>
      <c r="AH5" s="107"/>
      <c r="AI5" s="107"/>
      <c r="AJ5" s="107"/>
      <c r="AK5" s="107"/>
      <c r="AL5" s="107"/>
      <c r="AM5" s="107"/>
      <c r="AN5" s="107"/>
      <c r="AO5" s="107"/>
      <c r="AP5" s="107"/>
      <c r="AQ5" s="107"/>
      <c r="AR5" s="107"/>
      <c r="AS5" s="107"/>
      <c r="AT5" s="107"/>
      <c r="AU5" s="107"/>
      <c r="AV5" s="107"/>
      <c r="AW5" s="107"/>
    </row>
    <row r="6" spans="1:49" x14ac:dyDescent="0.2">
      <c r="A6" s="48">
        <v>51</v>
      </c>
      <c r="B6" s="45" t="s">
        <v>928</v>
      </c>
      <c r="C6" s="48" t="s">
        <v>929</v>
      </c>
      <c r="D6" s="44" t="s">
        <v>509</v>
      </c>
      <c r="E6" s="53">
        <v>2013</v>
      </c>
      <c r="F6" s="48" t="s">
        <v>1279</v>
      </c>
      <c r="G6" s="55">
        <v>40</v>
      </c>
      <c r="H6" s="40" t="s">
        <v>511</v>
      </c>
      <c r="I6" s="48">
        <v>74</v>
      </c>
      <c r="K6" s="48">
        <v>1</v>
      </c>
      <c r="M6" s="44" t="s">
        <v>1394</v>
      </c>
      <c r="N6" s="44">
        <v>3</v>
      </c>
      <c r="O6" s="107">
        <v>20</v>
      </c>
      <c r="P6" s="107">
        <v>20</v>
      </c>
      <c r="Q6" s="107">
        <v>17.52</v>
      </c>
      <c r="R6" s="107">
        <v>1.83</v>
      </c>
      <c r="S6" s="107">
        <v>17.78</v>
      </c>
      <c r="T6" s="107">
        <v>1.75</v>
      </c>
      <c r="U6" s="107">
        <v>17.45</v>
      </c>
      <c r="V6" s="107">
        <v>1.92</v>
      </c>
      <c r="W6" s="107">
        <v>18.260000000000002</v>
      </c>
      <c r="X6" s="107">
        <v>1.64</v>
      </c>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row>
    <row r="7" spans="1:49" x14ac:dyDescent="0.2">
      <c r="A7" s="44">
        <v>12</v>
      </c>
      <c r="B7" s="45" t="s">
        <v>894</v>
      </c>
      <c r="C7" s="44" t="s">
        <v>895</v>
      </c>
      <c r="D7" s="44" t="s">
        <v>348</v>
      </c>
      <c r="E7" s="46">
        <v>2014</v>
      </c>
      <c r="F7" s="44" t="s">
        <v>1279</v>
      </c>
      <c r="G7" s="47">
        <v>80</v>
      </c>
      <c r="H7" s="40" t="s">
        <v>351</v>
      </c>
      <c r="I7" s="40">
        <v>50.6</v>
      </c>
      <c r="J7" s="44">
        <v>1</v>
      </c>
      <c r="K7" s="44">
        <v>1</v>
      </c>
      <c r="L7" s="44"/>
      <c r="M7" s="44" t="s">
        <v>1396</v>
      </c>
      <c r="N7" s="44">
        <v>4</v>
      </c>
      <c r="O7" s="107">
        <v>40</v>
      </c>
      <c r="P7" s="107">
        <v>40</v>
      </c>
      <c r="Q7" s="107">
        <v>16.3</v>
      </c>
      <c r="R7" s="107">
        <v>1.77</v>
      </c>
      <c r="S7" s="107">
        <v>25.3</v>
      </c>
      <c r="T7" s="107">
        <v>2.86</v>
      </c>
      <c r="U7" s="107">
        <v>15.7</v>
      </c>
      <c r="V7" s="107">
        <v>3.65</v>
      </c>
      <c r="W7" s="107">
        <v>17.8</v>
      </c>
      <c r="X7" s="107">
        <v>3.08</v>
      </c>
      <c r="Y7" s="107">
        <v>40.200000000000003</v>
      </c>
      <c r="Z7" s="107">
        <v>1.77</v>
      </c>
      <c r="AA7" s="107">
        <v>31.1</v>
      </c>
      <c r="AB7" s="107">
        <v>1.66</v>
      </c>
      <c r="AC7" s="107">
        <v>40.1</v>
      </c>
      <c r="AD7" s="107">
        <v>1.79</v>
      </c>
      <c r="AE7" s="107">
        <v>37.6</v>
      </c>
      <c r="AF7" s="107">
        <v>1.5</v>
      </c>
      <c r="AG7" s="107"/>
      <c r="AH7" s="107"/>
      <c r="AI7" s="107"/>
      <c r="AJ7" s="107"/>
      <c r="AK7" s="107"/>
      <c r="AL7" s="107"/>
      <c r="AM7" s="107"/>
      <c r="AN7" s="107"/>
      <c r="AO7" s="107"/>
      <c r="AP7" s="107"/>
      <c r="AQ7" s="107"/>
      <c r="AR7" s="107"/>
      <c r="AS7" s="107"/>
      <c r="AT7" s="107"/>
      <c r="AU7" s="107"/>
      <c r="AV7" s="107"/>
      <c r="AW7" s="107"/>
    </row>
    <row r="8" spans="1:49" x14ac:dyDescent="0.2">
      <c r="A8" s="44">
        <v>34</v>
      </c>
      <c r="B8" s="45" t="s">
        <v>1256</v>
      </c>
      <c r="C8" s="44" t="s">
        <v>931</v>
      </c>
      <c r="D8" s="44" t="s">
        <v>572</v>
      </c>
      <c r="E8" s="46">
        <v>2014</v>
      </c>
      <c r="F8" s="44" t="s">
        <v>1279</v>
      </c>
      <c r="G8" s="47">
        <v>124</v>
      </c>
      <c r="H8" s="40" t="s">
        <v>574</v>
      </c>
      <c r="I8" s="40"/>
      <c r="J8" s="44"/>
      <c r="K8" s="44">
        <v>1</v>
      </c>
      <c r="L8" s="44">
        <v>1</v>
      </c>
      <c r="M8" s="44" t="s">
        <v>1517</v>
      </c>
      <c r="N8" s="44">
        <v>2</v>
      </c>
      <c r="O8" s="107">
        <v>64</v>
      </c>
      <c r="P8" s="107">
        <v>60</v>
      </c>
      <c r="Q8" s="107">
        <v>19.91</v>
      </c>
      <c r="R8" s="107">
        <v>4.01</v>
      </c>
      <c r="S8" s="107">
        <v>23.65</v>
      </c>
      <c r="T8" s="107">
        <v>3.97</v>
      </c>
      <c r="U8" s="107">
        <v>20.05</v>
      </c>
      <c r="V8" s="107">
        <v>4.12</v>
      </c>
      <c r="W8" s="107">
        <v>20.13</v>
      </c>
      <c r="X8" s="107">
        <v>3.94</v>
      </c>
      <c r="Y8" s="107"/>
      <c r="Z8" s="107"/>
      <c r="AA8" s="107"/>
      <c r="AB8" s="107"/>
      <c r="AC8" s="107"/>
      <c r="AD8" s="107"/>
      <c r="AE8" s="107"/>
      <c r="AF8" s="107"/>
      <c r="AG8" s="107" t="s">
        <v>1270</v>
      </c>
      <c r="AH8" s="107">
        <v>25.82</v>
      </c>
      <c r="AI8" s="107">
        <v>5.24</v>
      </c>
      <c r="AJ8" s="107">
        <v>35.44</v>
      </c>
      <c r="AK8" s="107">
        <v>5.32</v>
      </c>
      <c r="AL8" s="107">
        <v>25.79</v>
      </c>
      <c r="AM8" s="107">
        <v>5.26</v>
      </c>
      <c r="AN8" s="107">
        <v>31.38</v>
      </c>
      <c r="AO8" s="107">
        <v>5.85</v>
      </c>
      <c r="AP8" s="107"/>
      <c r="AQ8" s="107"/>
      <c r="AR8" s="107"/>
      <c r="AS8" s="107"/>
      <c r="AT8" s="107"/>
      <c r="AU8" s="107"/>
      <c r="AV8" s="107"/>
      <c r="AW8" s="107"/>
    </row>
    <row r="9" spans="1:49" x14ac:dyDescent="0.2">
      <c r="A9" s="44">
        <v>38</v>
      </c>
      <c r="B9" s="45" t="s">
        <v>906</v>
      </c>
      <c r="C9" s="44" t="s">
        <v>907</v>
      </c>
      <c r="D9" s="44" t="s">
        <v>282</v>
      </c>
      <c r="E9" s="46">
        <v>2014</v>
      </c>
      <c r="F9" s="44" t="s">
        <v>1279</v>
      </c>
      <c r="G9" s="47">
        <v>98</v>
      </c>
      <c r="H9" s="40" t="s">
        <v>285</v>
      </c>
      <c r="I9" s="40">
        <v>70</v>
      </c>
      <c r="J9" s="44"/>
      <c r="K9" s="44">
        <v>1</v>
      </c>
      <c r="L9" s="44"/>
      <c r="M9" s="44" t="s">
        <v>1394</v>
      </c>
      <c r="N9" s="44">
        <v>3</v>
      </c>
      <c r="O9" s="107">
        <v>49</v>
      </c>
      <c r="P9" s="107">
        <v>49</v>
      </c>
      <c r="Q9" s="107">
        <v>16.3</v>
      </c>
      <c r="R9" s="107">
        <v>3.9</v>
      </c>
      <c r="S9" s="107">
        <v>29.8</v>
      </c>
      <c r="T9" s="107">
        <v>4.2</v>
      </c>
      <c r="U9" s="107">
        <v>16.100000000000001</v>
      </c>
      <c r="V9" s="107">
        <v>4.0999999999999996</v>
      </c>
      <c r="W9" s="107">
        <v>25.1</v>
      </c>
      <c r="X9" s="107">
        <v>3.6</v>
      </c>
      <c r="Y9" s="107"/>
      <c r="Z9" s="107"/>
      <c r="AA9" s="107"/>
      <c r="AB9" s="107"/>
      <c r="AC9" s="107"/>
      <c r="AD9" s="107"/>
      <c r="AE9" s="107"/>
      <c r="AF9" s="107"/>
      <c r="AG9" s="107" t="s">
        <v>1332</v>
      </c>
      <c r="AH9" s="107">
        <v>31.5</v>
      </c>
      <c r="AI9" s="107">
        <v>6.4</v>
      </c>
      <c r="AJ9" s="107">
        <v>54.1</v>
      </c>
      <c r="AK9" s="107">
        <v>9.6</v>
      </c>
      <c r="AL9" s="107">
        <v>30.1</v>
      </c>
      <c r="AM9" s="107">
        <v>6.8</v>
      </c>
      <c r="AN9" s="107">
        <v>42.5</v>
      </c>
      <c r="AO9" s="107">
        <v>8.6999999999999993</v>
      </c>
      <c r="AP9" s="107"/>
      <c r="AQ9" s="107"/>
      <c r="AR9" s="107"/>
      <c r="AS9" s="107"/>
      <c r="AT9" s="107"/>
      <c r="AU9" s="107"/>
      <c r="AV9" s="107"/>
      <c r="AW9" s="107"/>
    </row>
    <row r="10" spans="1:49" x14ac:dyDescent="0.2">
      <c r="A10" s="44">
        <v>40</v>
      </c>
      <c r="B10" s="45" t="s">
        <v>935</v>
      </c>
      <c r="C10" s="44" t="s">
        <v>931</v>
      </c>
      <c r="D10" s="44" t="s">
        <v>553</v>
      </c>
      <c r="E10" s="46">
        <v>2014</v>
      </c>
      <c r="F10" s="44" t="s">
        <v>1279</v>
      </c>
      <c r="G10" s="47">
        <v>82</v>
      </c>
      <c r="H10" s="40" t="s">
        <v>556</v>
      </c>
      <c r="I10" s="40">
        <v>68</v>
      </c>
      <c r="J10" s="44"/>
      <c r="K10" s="44">
        <v>1</v>
      </c>
      <c r="L10" s="44"/>
      <c r="M10" s="44" t="s">
        <v>1517</v>
      </c>
      <c r="N10" s="44">
        <v>2</v>
      </c>
      <c r="O10" s="107">
        <v>41</v>
      </c>
      <c r="P10" s="107">
        <v>41</v>
      </c>
      <c r="Q10" s="107">
        <v>14.32</v>
      </c>
      <c r="R10" s="107">
        <v>5.21</v>
      </c>
      <c r="S10" s="107">
        <v>27.98</v>
      </c>
      <c r="T10" s="107">
        <v>3.54</v>
      </c>
      <c r="U10" s="107">
        <v>15.21</v>
      </c>
      <c r="V10" s="107">
        <v>5.36</v>
      </c>
      <c r="W10" s="107">
        <v>25.35</v>
      </c>
      <c r="X10" s="107">
        <v>3.21</v>
      </c>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row>
    <row r="11" spans="1:49" x14ac:dyDescent="0.2">
      <c r="A11" s="44">
        <v>2</v>
      </c>
      <c r="B11" s="45" t="s">
        <v>902</v>
      </c>
      <c r="C11" s="44" t="s">
        <v>972</v>
      </c>
      <c r="D11" s="44" t="s">
        <v>270</v>
      </c>
      <c r="E11" s="46">
        <v>2015</v>
      </c>
      <c r="F11" s="44" t="s">
        <v>1279</v>
      </c>
      <c r="G11" s="47">
        <v>60</v>
      </c>
      <c r="H11" s="40" t="s">
        <v>273</v>
      </c>
      <c r="I11" s="40">
        <v>68</v>
      </c>
      <c r="J11" s="44">
        <v>1</v>
      </c>
      <c r="K11" s="44">
        <v>1</v>
      </c>
      <c r="L11" s="44">
        <v>1</v>
      </c>
      <c r="M11" s="44" t="s">
        <v>1394</v>
      </c>
      <c r="N11" s="44">
        <v>3</v>
      </c>
      <c r="O11" s="107">
        <v>30</v>
      </c>
      <c r="P11" s="107">
        <v>30</v>
      </c>
      <c r="Q11" s="107"/>
      <c r="R11" s="107"/>
      <c r="S11" s="107">
        <v>18.5</v>
      </c>
      <c r="T11" s="107">
        <v>3.4</v>
      </c>
      <c r="U11" s="107"/>
      <c r="V11" s="107"/>
      <c r="W11" s="107">
        <v>15.6</v>
      </c>
      <c r="X11" s="107">
        <v>5.3</v>
      </c>
      <c r="Y11" s="107"/>
      <c r="Z11" s="107"/>
      <c r="AA11" s="107">
        <v>5.3</v>
      </c>
      <c r="AB11" s="107">
        <v>0.6</v>
      </c>
      <c r="AC11" s="107"/>
      <c r="AD11" s="107"/>
      <c r="AE11" s="107">
        <v>21.2</v>
      </c>
      <c r="AF11" s="107">
        <v>2.5</v>
      </c>
      <c r="AG11" s="107" t="s">
        <v>1270</v>
      </c>
      <c r="AH11" s="107">
        <v>45.6</v>
      </c>
      <c r="AI11" s="107">
        <v>5.8</v>
      </c>
      <c r="AJ11" s="107">
        <v>75.599999999999994</v>
      </c>
      <c r="AK11" s="107">
        <v>13.5</v>
      </c>
      <c r="AL11" s="107">
        <v>46.2</v>
      </c>
      <c r="AM11" s="107">
        <v>5.9</v>
      </c>
      <c r="AN11" s="107">
        <v>63.8</v>
      </c>
      <c r="AO11" s="107">
        <v>8.5</v>
      </c>
      <c r="AP11" s="107"/>
      <c r="AQ11" s="107"/>
      <c r="AR11" s="107"/>
      <c r="AS11" s="107"/>
      <c r="AT11" s="107"/>
      <c r="AU11" s="107"/>
      <c r="AV11" s="107"/>
      <c r="AW11" s="107"/>
    </row>
    <row r="12" spans="1:49" x14ac:dyDescent="0.2">
      <c r="A12" s="44">
        <v>11</v>
      </c>
      <c r="B12" s="45" t="s">
        <v>1252</v>
      </c>
      <c r="C12" s="44" t="s">
        <v>969</v>
      </c>
      <c r="D12" s="44" t="s">
        <v>199</v>
      </c>
      <c r="E12" s="46">
        <v>2015</v>
      </c>
      <c r="F12" s="44" t="s">
        <v>1279</v>
      </c>
      <c r="G12" s="47">
        <v>14</v>
      </c>
      <c r="H12" s="40" t="s">
        <v>201</v>
      </c>
      <c r="I12" s="44"/>
      <c r="J12" s="44">
        <v>1</v>
      </c>
      <c r="K12" s="44">
        <v>1</v>
      </c>
      <c r="L12" s="44"/>
      <c r="M12" s="44" t="s">
        <v>1394</v>
      </c>
      <c r="N12" s="44">
        <v>3</v>
      </c>
      <c r="O12" s="107">
        <v>7</v>
      </c>
      <c r="P12" s="107">
        <v>7</v>
      </c>
      <c r="Q12" s="107">
        <v>18.2</v>
      </c>
      <c r="R12" s="107">
        <v>2.7</v>
      </c>
      <c r="S12" s="107">
        <v>24.56</v>
      </c>
      <c r="T12" s="107">
        <v>3.66</v>
      </c>
      <c r="U12" s="107">
        <v>18.21</v>
      </c>
      <c r="V12" s="107">
        <v>3.12</v>
      </c>
      <c r="W12" s="107">
        <v>22.12</v>
      </c>
      <c r="X12" s="107">
        <v>3.27</v>
      </c>
      <c r="Y12" s="107">
        <v>43.7</v>
      </c>
      <c r="Z12" s="107">
        <v>5.2</v>
      </c>
      <c r="AA12" s="107">
        <v>41.56</v>
      </c>
      <c r="AB12" s="107">
        <v>4.66</v>
      </c>
      <c r="AC12" s="107">
        <v>41.21</v>
      </c>
      <c r="AD12" s="107">
        <v>3.12</v>
      </c>
      <c r="AE12" s="107">
        <v>40.93</v>
      </c>
      <c r="AF12" s="107">
        <v>4.2699999999999996</v>
      </c>
      <c r="AG12" s="107"/>
      <c r="AH12" s="107"/>
      <c r="AI12" s="107"/>
      <c r="AJ12" s="107"/>
      <c r="AK12" s="107"/>
      <c r="AL12" s="107"/>
      <c r="AM12" s="107"/>
      <c r="AN12" s="107"/>
      <c r="AO12" s="107"/>
      <c r="AP12" s="107"/>
      <c r="AQ12" s="107"/>
      <c r="AR12" s="107"/>
      <c r="AS12" s="107"/>
      <c r="AT12" s="107"/>
      <c r="AU12" s="107"/>
      <c r="AV12" s="107"/>
      <c r="AW12" s="107"/>
    </row>
    <row r="13" spans="1:49" x14ac:dyDescent="0.2">
      <c r="A13" s="44">
        <v>21</v>
      </c>
      <c r="B13" s="45" t="s">
        <v>1326</v>
      </c>
      <c r="C13" s="44" t="s">
        <v>1055</v>
      </c>
      <c r="D13" s="44" t="s">
        <v>840</v>
      </c>
      <c r="E13" s="46">
        <v>2015</v>
      </c>
      <c r="F13" s="44" t="s">
        <v>1279</v>
      </c>
      <c r="G13" s="47">
        <v>68</v>
      </c>
      <c r="H13" s="40" t="s">
        <v>842</v>
      </c>
      <c r="I13" s="40">
        <v>69</v>
      </c>
      <c r="J13" s="44">
        <v>1</v>
      </c>
      <c r="K13" s="44">
        <v>1</v>
      </c>
      <c r="L13" s="44"/>
      <c r="M13" s="44" t="s">
        <v>1395</v>
      </c>
      <c r="N13" s="44">
        <v>1</v>
      </c>
      <c r="O13" s="107">
        <v>34</v>
      </c>
      <c r="P13" s="107">
        <v>34</v>
      </c>
      <c r="Q13" s="107">
        <v>17.12</v>
      </c>
      <c r="R13" s="107">
        <v>3.15</v>
      </c>
      <c r="S13" s="107">
        <v>25.32</v>
      </c>
      <c r="T13" s="107">
        <v>3.11</v>
      </c>
      <c r="U13" s="107">
        <v>16.809999999999999</v>
      </c>
      <c r="V13" s="107">
        <v>4.22</v>
      </c>
      <c r="W13" s="107">
        <v>21.26</v>
      </c>
      <c r="X13" s="107">
        <v>2.85</v>
      </c>
      <c r="Y13" s="107">
        <v>35.229999999999997</v>
      </c>
      <c r="Z13" s="107">
        <v>8.2100000000000009</v>
      </c>
      <c r="AA13" s="107">
        <v>47.43</v>
      </c>
      <c r="AB13" s="107">
        <v>8.4499999999999993</v>
      </c>
      <c r="AC13" s="107">
        <v>36.119999999999997</v>
      </c>
      <c r="AD13" s="107">
        <v>7.19</v>
      </c>
      <c r="AE13" s="107">
        <v>40.119999999999997</v>
      </c>
      <c r="AF13" s="107">
        <v>8.23</v>
      </c>
      <c r="AG13" s="107"/>
      <c r="AH13" s="107"/>
      <c r="AI13" s="107"/>
      <c r="AJ13" s="107"/>
      <c r="AK13" s="107"/>
      <c r="AL13" s="107"/>
      <c r="AM13" s="107"/>
      <c r="AN13" s="107"/>
      <c r="AO13" s="107"/>
      <c r="AP13" s="107"/>
      <c r="AQ13" s="107"/>
      <c r="AR13" s="107"/>
      <c r="AS13" s="107"/>
      <c r="AT13" s="107"/>
      <c r="AU13" s="107"/>
      <c r="AV13" s="107"/>
      <c r="AW13" s="107"/>
    </row>
    <row r="14" spans="1:49" x14ac:dyDescent="0.2">
      <c r="A14" s="44">
        <v>23</v>
      </c>
      <c r="B14" s="45" t="s">
        <v>970</v>
      </c>
      <c r="C14" s="44" t="s">
        <v>971</v>
      </c>
      <c r="D14" s="44" t="s">
        <v>470</v>
      </c>
      <c r="E14" s="46">
        <v>2015</v>
      </c>
      <c r="F14" s="44" t="s">
        <v>1279</v>
      </c>
      <c r="G14" s="47">
        <v>56</v>
      </c>
      <c r="H14" s="40" t="s">
        <v>819</v>
      </c>
      <c r="I14" s="40">
        <v>71.5</v>
      </c>
      <c r="J14" s="44">
        <v>1</v>
      </c>
      <c r="K14" s="44">
        <v>1</v>
      </c>
      <c r="L14" s="44"/>
      <c r="M14" s="44" t="s">
        <v>1395</v>
      </c>
      <c r="N14" s="44">
        <v>1</v>
      </c>
      <c r="O14" s="107">
        <v>28</v>
      </c>
      <c r="P14" s="107">
        <v>28</v>
      </c>
      <c r="Q14" s="107">
        <v>14.78</v>
      </c>
      <c r="R14" s="107">
        <v>1.85</v>
      </c>
      <c r="S14" s="107">
        <v>16.260000000000002</v>
      </c>
      <c r="T14" s="107">
        <v>2.85</v>
      </c>
      <c r="U14" s="107">
        <v>14.23</v>
      </c>
      <c r="V14" s="107">
        <v>1.74</v>
      </c>
      <c r="W14" s="107">
        <v>14.88</v>
      </c>
      <c r="X14" s="107">
        <v>1.94</v>
      </c>
      <c r="Y14" s="107">
        <v>62.33</v>
      </c>
      <c r="Z14" s="107">
        <v>3.26</v>
      </c>
      <c r="AA14" s="107">
        <v>69.040000000000006</v>
      </c>
      <c r="AB14" s="107">
        <v>3.78</v>
      </c>
      <c r="AC14" s="107">
        <v>61.54</v>
      </c>
      <c r="AD14" s="107">
        <v>4.37</v>
      </c>
      <c r="AE14" s="107">
        <v>63.07</v>
      </c>
      <c r="AF14" s="107">
        <v>3.59</v>
      </c>
      <c r="AG14" s="107"/>
      <c r="AH14" s="107"/>
      <c r="AI14" s="107"/>
      <c r="AJ14" s="107"/>
      <c r="AK14" s="107"/>
      <c r="AL14" s="107"/>
      <c r="AM14" s="107"/>
      <c r="AN14" s="107"/>
      <c r="AO14" s="107"/>
      <c r="AP14" s="107"/>
      <c r="AQ14" s="107"/>
      <c r="AR14" s="107"/>
      <c r="AS14" s="107"/>
      <c r="AT14" s="107"/>
      <c r="AU14" s="107"/>
      <c r="AV14" s="107"/>
      <c r="AW14" s="107"/>
    </row>
    <row r="15" spans="1:49" x14ac:dyDescent="0.2">
      <c r="A15" s="44">
        <v>46</v>
      </c>
      <c r="B15" s="45" t="s">
        <v>988</v>
      </c>
      <c r="C15" s="44" t="s">
        <v>989</v>
      </c>
      <c r="D15" s="44" t="s">
        <v>584</v>
      </c>
      <c r="E15" s="46">
        <v>2011</v>
      </c>
      <c r="F15" s="44" t="s">
        <v>1276</v>
      </c>
      <c r="G15" s="47">
        <v>72</v>
      </c>
      <c r="H15" s="40" t="s">
        <v>587</v>
      </c>
      <c r="I15" s="44">
        <v>75.2</v>
      </c>
      <c r="J15" s="44">
        <v>1</v>
      </c>
      <c r="K15" s="44"/>
      <c r="L15" s="44"/>
      <c r="M15" s="44" t="s">
        <v>1394</v>
      </c>
      <c r="N15" s="44">
        <v>3</v>
      </c>
      <c r="O15" s="107">
        <v>36</v>
      </c>
      <c r="P15" s="107">
        <v>36</v>
      </c>
      <c r="Q15" s="107"/>
      <c r="R15" s="107"/>
      <c r="S15" s="107"/>
      <c r="T15" s="107"/>
      <c r="U15" s="107"/>
      <c r="V15" s="107"/>
      <c r="W15" s="107"/>
      <c r="X15" s="107"/>
      <c r="Y15" s="107">
        <v>24.6</v>
      </c>
      <c r="Z15" s="107">
        <v>13.76</v>
      </c>
      <c r="AA15" s="107">
        <v>95.14</v>
      </c>
      <c r="AB15" s="107">
        <v>11.73</v>
      </c>
      <c r="AC15" s="107">
        <v>28.5</v>
      </c>
      <c r="AD15" s="107">
        <v>12.98</v>
      </c>
      <c r="AE15" s="107">
        <v>73.75</v>
      </c>
      <c r="AF15" s="107">
        <v>15.5</v>
      </c>
      <c r="AG15" s="107"/>
      <c r="AH15" s="107"/>
      <c r="AI15" s="107"/>
      <c r="AJ15" s="107"/>
      <c r="AK15" s="107"/>
      <c r="AL15" s="107"/>
      <c r="AM15" s="107"/>
      <c r="AN15" s="107"/>
      <c r="AO15" s="107"/>
      <c r="AP15" s="107"/>
      <c r="AQ15" s="107"/>
      <c r="AR15" s="107"/>
      <c r="AS15" s="107"/>
      <c r="AT15" s="107"/>
      <c r="AU15" s="107"/>
      <c r="AV15" s="107"/>
      <c r="AW15" s="107"/>
    </row>
    <row r="16" spans="1:49" x14ac:dyDescent="0.2">
      <c r="A16" s="44">
        <v>28</v>
      </c>
      <c r="B16" s="45" t="s">
        <v>992</v>
      </c>
      <c r="C16" s="44" t="s">
        <v>993</v>
      </c>
      <c r="D16" s="44" t="s">
        <v>690</v>
      </c>
      <c r="E16" s="46">
        <v>2013</v>
      </c>
      <c r="F16" s="44" t="s">
        <v>1276</v>
      </c>
      <c r="G16" s="47">
        <v>60</v>
      </c>
      <c r="H16" s="40"/>
      <c r="I16" s="40"/>
      <c r="J16" s="44">
        <v>1</v>
      </c>
      <c r="K16" s="44">
        <v>1</v>
      </c>
      <c r="L16" s="44"/>
      <c r="M16" s="44" t="s">
        <v>1398</v>
      </c>
      <c r="N16" s="44">
        <v>1</v>
      </c>
      <c r="O16" s="107">
        <v>30</v>
      </c>
      <c r="P16" s="107">
        <v>30</v>
      </c>
      <c r="Q16" s="107">
        <v>17.21</v>
      </c>
      <c r="R16" s="107">
        <v>3.15</v>
      </c>
      <c r="S16" s="107">
        <v>19.579999999999998</v>
      </c>
      <c r="T16" s="107">
        <v>3.22</v>
      </c>
      <c r="U16" s="107">
        <v>16.350000000000001</v>
      </c>
      <c r="V16" s="107">
        <v>3.23</v>
      </c>
      <c r="W16" s="107">
        <v>18.66</v>
      </c>
      <c r="X16" s="107">
        <v>3.63</v>
      </c>
      <c r="Y16" s="107">
        <v>28.99</v>
      </c>
      <c r="Z16" s="107">
        <v>3.19</v>
      </c>
      <c r="AA16" s="107">
        <v>21.16</v>
      </c>
      <c r="AB16" s="107">
        <v>4.2</v>
      </c>
      <c r="AC16" s="107">
        <v>24.12</v>
      </c>
      <c r="AD16" s="107">
        <v>3.67</v>
      </c>
      <c r="AE16" s="107">
        <v>26.46</v>
      </c>
      <c r="AF16" s="107">
        <v>4.1500000000000004</v>
      </c>
      <c r="AG16" s="107"/>
      <c r="AH16" s="107"/>
      <c r="AI16" s="107"/>
      <c r="AJ16" s="107"/>
      <c r="AK16" s="107"/>
      <c r="AL16" s="107"/>
      <c r="AM16" s="107"/>
      <c r="AN16" s="107"/>
      <c r="AO16" s="107"/>
      <c r="AP16" s="107"/>
      <c r="AQ16" s="107"/>
      <c r="AR16" s="107"/>
      <c r="AS16" s="107"/>
      <c r="AT16" s="107"/>
      <c r="AU16" s="107"/>
      <c r="AV16" s="107"/>
      <c r="AW16" s="107"/>
    </row>
    <row r="17" spans="1:49" x14ac:dyDescent="0.2">
      <c r="A17" s="44">
        <v>13</v>
      </c>
      <c r="B17" s="45" t="s">
        <v>863</v>
      </c>
      <c r="C17" s="44" t="s">
        <v>864</v>
      </c>
      <c r="D17" s="44" t="s">
        <v>252</v>
      </c>
      <c r="E17" s="46">
        <v>2014</v>
      </c>
      <c r="F17" s="44" t="s">
        <v>1276</v>
      </c>
      <c r="G17" s="47">
        <v>60</v>
      </c>
      <c r="H17" s="40" t="s">
        <v>255</v>
      </c>
      <c r="I17" s="40">
        <v>74.8</v>
      </c>
      <c r="J17" s="44">
        <v>1</v>
      </c>
      <c r="K17" s="44">
        <v>1</v>
      </c>
      <c r="L17" s="44"/>
      <c r="M17" s="44" t="s">
        <v>1396</v>
      </c>
      <c r="N17" s="44">
        <v>4</v>
      </c>
      <c r="O17" s="107">
        <v>30</v>
      </c>
      <c r="P17" s="107">
        <v>30</v>
      </c>
      <c r="Q17" s="107">
        <v>15.1</v>
      </c>
      <c r="R17" s="107">
        <v>1.6</v>
      </c>
      <c r="S17" s="107">
        <v>20.3</v>
      </c>
      <c r="T17" s="107">
        <v>2.6</v>
      </c>
      <c r="U17" s="107">
        <v>14.9</v>
      </c>
      <c r="V17" s="107">
        <v>1.8</v>
      </c>
      <c r="W17" s="107">
        <v>17.3</v>
      </c>
      <c r="X17" s="107">
        <v>2.4</v>
      </c>
      <c r="Y17" s="107">
        <v>28.5</v>
      </c>
      <c r="Z17" s="107">
        <v>4.9000000000000004</v>
      </c>
      <c r="AA17" s="107">
        <v>42.7</v>
      </c>
      <c r="AB17" s="107">
        <v>7.5</v>
      </c>
      <c r="AC17" s="107">
        <v>26.8</v>
      </c>
      <c r="AD17" s="107">
        <v>5.8</v>
      </c>
      <c r="AE17" s="107">
        <v>24.7</v>
      </c>
      <c r="AF17" s="107">
        <v>6.4</v>
      </c>
      <c r="AG17" s="107"/>
      <c r="AH17" s="107"/>
      <c r="AI17" s="107"/>
      <c r="AJ17" s="107"/>
      <c r="AK17" s="107"/>
      <c r="AL17" s="107"/>
      <c r="AM17" s="107"/>
      <c r="AN17" s="107"/>
      <c r="AO17" s="107"/>
      <c r="AP17" s="107"/>
      <c r="AQ17" s="107"/>
      <c r="AR17" s="107"/>
      <c r="AS17" s="107"/>
      <c r="AT17" s="107"/>
      <c r="AU17" s="107"/>
      <c r="AV17" s="107"/>
      <c r="AW17" s="107"/>
    </row>
    <row r="18" spans="1:49" x14ac:dyDescent="0.2">
      <c r="A18" s="44">
        <v>33</v>
      </c>
      <c r="B18" s="45" t="s">
        <v>1255</v>
      </c>
      <c r="C18" s="44" t="s">
        <v>901</v>
      </c>
      <c r="D18" s="44" t="s">
        <v>23</v>
      </c>
      <c r="E18" s="46">
        <v>2016</v>
      </c>
      <c r="F18" s="44" t="s">
        <v>1276</v>
      </c>
      <c r="G18" s="47">
        <v>42</v>
      </c>
      <c r="H18" s="40" t="s">
        <v>389</v>
      </c>
      <c r="I18" s="40"/>
      <c r="J18" s="44"/>
      <c r="K18" s="44">
        <v>1</v>
      </c>
      <c r="L18" s="44">
        <v>1</v>
      </c>
      <c r="M18" s="44" t="s">
        <v>1398</v>
      </c>
      <c r="N18" s="44">
        <v>1</v>
      </c>
      <c r="O18" s="107">
        <v>21</v>
      </c>
      <c r="P18" s="107">
        <v>21</v>
      </c>
      <c r="Q18" s="107">
        <v>15.96</v>
      </c>
      <c r="R18" s="107">
        <v>3.56</v>
      </c>
      <c r="S18" s="107">
        <v>20.57</v>
      </c>
      <c r="T18" s="107">
        <v>4.97</v>
      </c>
      <c r="U18" s="107">
        <v>16.37</v>
      </c>
      <c r="V18" s="107">
        <v>3.89</v>
      </c>
      <c r="W18" s="107">
        <v>15.72</v>
      </c>
      <c r="X18" s="107">
        <v>3.52</v>
      </c>
      <c r="Y18" s="107"/>
      <c r="Z18" s="107"/>
      <c r="AA18" s="107"/>
      <c r="AB18" s="107"/>
      <c r="AC18" s="107"/>
      <c r="AD18" s="107"/>
      <c r="AE18" s="107"/>
      <c r="AF18" s="107"/>
      <c r="AG18" s="107" t="s">
        <v>1270</v>
      </c>
      <c r="AH18" s="107">
        <v>22.16</v>
      </c>
      <c r="AI18" s="107">
        <v>3.56</v>
      </c>
      <c r="AJ18" s="107">
        <v>26.16</v>
      </c>
      <c r="AK18" s="107">
        <v>3.33</v>
      </c>
      <c r="AL18" s="107">
        <v>22.65</v>
      </c>
      <c r="AM18" s="107">
        <v>3.89</v>
      </c>
      <c r="AN18" s="107">
        <v>23.78</v>
      </c>
      <c r="AO18" s="107">
        <v>3.11</v>
      </c>
      <c r="AP18" s="107"/>
      <c r="AQ18" s="107"/>
      <c r="AR18" s="107"/>
      <c r="AS18" s="107"/>
      <c r="AT18" s="107"/>
      <c r="AU18" s="107"/>
      <c r="AV18" s="107"/>
      <c r="AW18" s="107"/>
    </row>
    <row r="19" spans="1:49" x14ac:dyDescent="0.2">
      <c r="A19" s="44">
        <v>3</v>
      </c>
      <c r="B19" s="45" t="s">
        <v>998</v>
      </c>
      <c r="C19" s="44" t="s">
        <v>999</v>
      </c>
      <c r="D19" s="44" t="s">
        <v>401</v>
      </c>
      <c r="E19" s="46">
        <v>2010</v>
      </c>
      <c r="F19" s="44" t="s">
        <v>1275</v>
      </c>
      <c r="G19" s="47">
        <v>60</v>
      </c>
      <c r="H19" s="40">
        <v>71</v>
      </c>
      <c r="I19" s="40">
        <v>71</v>
      </c>
      <c r="J19" s="44">
        <v>1</v>
      </c>
      <c r="K19" s="44">
        <v>1</v>
      </c>
      <c r="L19" s="44">
        <v>1</v>
      </c>
      <c r="M19" s="44" t="s">
        <v>1394</v>
      </c>
      <c r="N19" s="44">
        <v>3</v>
      </c>
      <c r="O19" s="107">
        <v>30</v>
      </c>
      <c r="P19" s="107">
        <v>30</v>
      </c>
      <c r="Q19" s="107"/>
      <c r="R19" s="107"/>
      <c r="S19" s="107">
        <v>20.5</v>
      </c>
      <c r="T19" s="107">
        <v>3.36</v>
      </c>
      <c r="U19" s="107"/>
      <c r="V19" s="107"/>
      <c r="W19" s="107">
        <v>15.83</v>
      </c>
      <c r="X19" s="107">
        <v>3.77</v>
      </c>
      <c r="Y19" s="107"/>
      <c r="Z19" s="107"/>
      <c r="AA19" s="107">
        <v>41.17</v>
      </c>
      <c r="AB19" s="107">
        <v>8.1</v>
      </c>
      <c r="AC19" s="107"/>
      <c r="AD19" s="107"/>
      <c r="AE19" s="107">
        <v>38.33</v>
      </c>
      <c r="AF19" s="107">
        <v>7.1</v>
      </c>
      <c r="AG19" s="107" t="s">
        <v>1270</v>
      </c>
      <c r="AH19" s="107"/>
      <c r="AI19" s="107"/>
      <c r="AJ19" s="107">
        <v>19.88</v>
      </c>
      <c r="AK19" s="107">
        <v>2.0499999999999998</v>
      </c>
      <c r="AL19" s="107"/>
      <c r="AM19" s="107"/>
      <c r="AN19" s="107">
        <v>16.71</v>
      </c>
      <c r="AO19" s="107">
        <v>2.25</v>
      </c>
      <c r="AP19" s="107"/>
      <c r="AQ19" s="107"/>
      <c r="AR19" s="107"/>
      <c r="AS19" s="107"/>
      <c r="AT19" s="107"/>
      <c r="AU19" s="107"/>
      <c r="AV19" s="107"/>
      <c r="AW19" s="107"/>
    </row>
    <row r="20" spans="1:49" x14ac:dyDescent="0.2">
      <c r="A20" s="44">
        <v>42</v>
      </c>
      <c r="B20" s="45" t="s">
        <v>1025</v>
      </c>
      <c r="C20" s="44" t="s">
        <v>1026</v>
      </c>
      <c r="D20" s="44" t="s">
        <v>797</v>
      </c>
      <c r="E20" s="46">
        <v>2011</v>
      </c>
      <c r="F20" s="44" t="s">
        <v>1275</v>
      </c>
      <c r="G20" s="47">
        <v>48</v>
      </c>
      <c r="H20" s="40"/>
      <c r="I20" s="40"/>
      <c r="J20" s="44"/>
      <c r="K20" s="44">
        <v>1</v>
      </c>
      <c r="L20" s="44"/>
      <c r="M20" s="44" t="s">
        <v>1401</v>
      </c>
      <c r="N20" s="44">
        <v>4</v>
      </c>
      <c r="O20" s="107">
        <v>20</v>
      </c>
      <c r="P20" s="107">
        <v>28</v>
      </c>
      <c r="Q20" s="107">
        <v>9.9</v>
      </c>
      <c r="R20" s="107">
        <v>4.78</v>
      </c>
      <c r="S20" s="107">
        <v>13.55</v>
      </c>
      <c r="T20" s="107">
        <v>6.79</v>
      </c>
      <c r="U20" s="107">
        <v>10.64</v>
      </c>
      <c r="V20" s="107">
        <v>3.87</v>
      </c>
      <c r="W20" s="107">
        <v>11.71</v>
      </c>
      <c r="X20" s="107">
        <v>5.0199999999999996</v>
      </c>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row>
    <row r="21" spans="1:49" x14ac:dyDescent="0.2">
      <c r="A21" s="44">
        <v>16</v>
      </c>
      <c r="B21" s="45" t="s">
        <v>1246</v>
      </c>
      <c r="C21" s="44" t="s">
        <v>957</v>
      </c>
      <c r="D21" s="44" t="s">
        <v>621</v>
      </c>
      <c r="E21" s="46">
        <v>2012</v>
      </c>
      <c r="F21" s="44" t="s">
        <v>1275</v>
      </c>
      <c r="G21" s="47">
        <v>146</v>
      </c>
      <c r="H21" s="40"/>
      <c r="I21" s="40"/>
      <c r="J21" s="44">
        <v>1</v>
      </c>
      <c r="K21" s="44">
        <v>1</v>
      </c>
      <c r="L21" s="44"/>
      <c r="M21" s="44" t="s">
        <v>1395</v>
      </c>
      <c r="N21" s="44">
        <v>1</v>
      </c>
      <c r="O21" s="107">
        <v>73</v>
      </c>
      <c r="P21" s="107">
        <v>73</v>
      </c>
      <c r="Q21" s="107">
        <v>15.53</v>
      </c>
      <c r="R21" s="107">
        <v>2.0499999999999998</v>
      </c>
      <c r="S21" s="107">
        <v>18.25</v>
      </c>
      <c r="T21" s="107">
        <v>1.77</v>
      </c>
      <c r="U21" s="107">
        <v>15.74</v>
      </c>
      <c r="V21" s="107">
        <v>2.0099999999999998</v>
      </c>
      <c r="W21" s="107">
        <v>15.68</v>
      </c>
      <c r="X21" s="107">
        <v>1.94</v>
      </c>
      <c r="Y21" s="107">
        <v>27.62</v>
      </c>
      <c r="Z21" s="107">
        <v>3.63</v>
      </c>
      <c r="AA21" s="107">
        <v>22.98</v>
      </c>
      <c r="AB21" s="107">
        <v>4.08</v>
      </c>
      <c r="AC21" s="107">
        <v>27.36</v>
      </c>
      <c r="AD21" s="107">
        <v>3.44</v>
      </c>
      <c r="AE21" s="107">
        <v>27.63</v>
      </c>
      <c r="AF21" s="107">
        <v>3.31</v>
      </c>
      <c r="AG21" s="107" t="s">
        <v>1391</v>
      </c>
      <c r="AH21" s="107">
        <v>59.55</v>
      </c>
      <c r="AI21" s="107">
        <v>7.44</v>
      </c>
      <c r="AJ21" s="107">
        <v>52.34</v>
      </c>
      <c r="AK21" s="107">
        <v>4.79</v>
      </c>
      <c r="AL21" s="107">
        <v>59</v>
      </c>
      <c r="AM21" s="107">
        <v>5.78</v>
      </c>
      <c r="AN21" s="107">
        <v>57.38</v>
      </c>
      <c r="AO21" s="107">
        <v>5.89</v>
      </c>
      <c r="AP21" s="107">
        <v>58.79</v>
      </c>
      <c r="AQ21" s="107">
        <v>6.71</v>
      </c>
      <c r="AR21" s="107">
        <v>52.88</v>
      </c>
      <c r="AS21" s="107">
        <v>4.83</v>
      </c>
      <c r="AT21" s="107">
        <v>58.52</v>
      </c>
      <c r="AU21" s="107">
        <v>6.41</v>
      </c>
      <c r="AV21" s="107">
        <v>57.15</v>
      </c>
      <c r="AW21" s="107">
        <v>6.49</v>
      </c>
    </row>
    <row r="22" spans="1:49" x14ac:dyDescent="0.2">
      <c r="A22" s="44">
        <v>19</v>
      </c>
      <c r="B22" s="45" t="s">
        <v>986</v>
      </c>
      <c r="C22" s="44" t="s">
        <v>987</v>
      </c>
      <c r="D22" s="44" t="s">
        <v>567</v>
      </c>
      <c r="E22" s="46">
        <v>2012</v>
      </c>
      <c r="F22" s="44" t="s">
        <v>1275</v>
      </c>
      <c r="G22" s="47">
        <v>64</v>
      </c>
      <c r="H22" s="40" t="s">
        <v>760</v>
      </c>
      <c r="I22" s="40"/>
      <c r="J22" s="44">
        <v>1</v>
      </c>
      <c r="K22" s="44">
        <v>1</v>
      </c>
      <c r="L22" s="44"/>
      <c r="M22" s="44" t="s">
        <v>1397</v>
      </c>
      <c r="N22" s="44">
        <v>3</v>
      </c>
      <c r="O22" s="107">
        <v>32</v>
      </c>
      <c r="P22" s="107">
        <v>32</v>
      </c>
      <c r="Q22" s="107">
        <v>17.96</v>
      </c>
      <c r="R22" s="107">
        <v>3.47</v>
      </c>
      <c r="S22" s="107">
        <v>21.43</v>
      </c>
      <c r="T22" s="107">
        <v>3.4</v>
      </c>
      <c r="U22" s="107">
        <v>17.73</v>
      </c>
      <c r="V22" s="107">
        <v>3.95</v>
      </c>
      <c r="W22" s="107">
        <v>19.27</v>
      </c>
      <c r="X22" s="107">
        <v>4.01</v>
      </c>
      <c r="Y22" s="107">
        <v>54.04</v>
      </c>
      <c r="Z22" s="107">
        <v>6.89</v>
      </c>
      <c r="AA22" s="107">
        <v>50.17</v>
      </c>
      <c r="AB22" s="107">
        <v>4.75</v>
      </c>
      <c r="AC22" s="107">
        <v>54.26</v>
      </c>
      <c r="AD22" s="107">
        <v>5.41</v>
      </c>
      <c r="AE22" s="107">
        <v>51.39</v>
      </c>
      <c r="AF22" s="107">
        <v>5.74</v>
      </c>
      <c r="AG22" s="107"/>
      <c r="AH22" s="107"/>
      <c r="AI22" s="107"/>
      <c r="AJ22" s="107"/>
      <c r="AK22" s="107"/>
      <c r="AL22" s="107"/>
      <c r="AM22" s="107"/>
      <c r="AN22" s="107"/>
      <c r="AO22" s="107"/>
      <c r="AP22" s="107"/>
      <c r="AQ22" s="107"/>
      <c r="AR22" s="107"/>
      <c r="AS22" s="107"/>
      <c r="AT22" s="107"/>
      <c r="AU22" s="107"/>
      <c r="AV22" s="107"/>
      <c r="AW22" s="107"/>
    </row>
    <row r="23" spans="1:49" x14ac:dyDescent="0.2">
      <c r="A23" s="44">
        <v>10</v>
      </c>
      <c r="B23" s="45" t="s">
        <v>958</v>
      </c>
      <c r="C23" s="44" t="s">
        <v>959</v>
      </c>
      <c r="D23" s="44" t="s">
        <v>197</v>
      </c>
      <c r="E23" s="46">
        <v>2013</v>
      </c>
      <c r="F23" s="44" t="s">
        <v>1275</v>
      </c>
      <c r="G23" s="47">
        <v>108</v>
      </c>
      <c r="H23" s="40" t="s">
        <v>193</v>
      </c>
      <c r="I23" s="40">
        <v>74</v>
      </c>
      <c r="J23" s="44">
        <v>1</v>
      </c>
      <c r="K23" s="44">
        <v>1</v>
      </c>
      <c r="L23" s="44"/>
      <c r="M23" s="44" t="s">
        <v>1394</v>
      </c>
      <c r="N23" s="44">
        <v>3</v>
      </c>
      <c r="O23" s="107">
        <v>54</v>
      </c>
      <c r="P23" s="107">
        <v>54</v>
      </c>
      <c r="Q23" s="107">
        <v>11.13</v>
      </c>
      <c r="R23" s="107">
        <v>6.37</v>
      </c>
      <c r="S23" s="107">
        <v>12.26</v>
      </c>
      <c r="T23" s="107">
        <v>6.29</v>
      </c>
      <c r="U23" s="107">
        <v>11.56</v>
      </c>
      <c r="V23" s="107">
        <v>6.24</v>
      </c>
      <c r="W23" s="107">
        <v>14.85</v>
      </c>
      <c r="X23" s="107">
        <v>6.58</v>
      </c>
      <c r="Y23" s="107">
        <v>43.21</v>
      </c>
      <c r="Z23" s="107">
        <v>6.67</v>
      </c>
      <c r="AA23" s="107">
        <v>43.28</v>
      </c>
      <c r="AB23" s="107">
        <v>6.76</v>
      </c>
      <c r="AC23" s="107">
        <v>43.28</v>
      </c>
      <c r="AD23" s="107">
        <v>6.76</v>
      </c>
      <c r="AE23" s="107">
        <v>38.01</v>
      </c>
      <c r="AF23" s="107">
        <v>6.39</v>
      </c>
      <c r="AG23" s="107" t="s">
        <v>1319</v>
      </c>
      <c r="AH23" s="107">
        <v>16.5</v>
      </c>
      <c r="AI23" s="107">
        <v>5.9</v>
      </c>
      <c r="AJ23" s="107">
        <v>6.6</v>
      </c>
      <c r="AK23" s="107">
        <v>5.5</v>
      </c>
      <c r="AL23" s="107">
        <v>15.7</v>
      </c>
      <c r="AM23" s="107">
        <v>6.7</v>
      </c>
      <c r="AN23" s="107">
        <v>10.4</v>
      </c>
      <c r="AO23" s="107">
        <v>7.6</v>
      </c>
      <c r="AP23" s="107"/>
      <c r="AQ23" s="107"/>
      <c r="AR23" s="107"/>
      <c r="AS23" s="107"/>
      <c r="AT23" s="107"/>
      <c r="AU23" s="107"/>
      <c r="AV23" s="107"/>
      <c r="AW23" s="107"/>
    </row>
    <row r="24" spans="1:49" x14ac:dyDescent="0.2">
      <c r="A24" s="44">
        <v>14</v>
      </c>
      <c r="B24" s="45" t="s">
        <v>1320</v>
      </c>
      <c r="C24" s="44" t="s">
        <v>976</v>
      </c>
      <c r="D24" s="44" t="s">
        <v>444</v>
      </c>
      <c r="E24" s="46">
        <v>2013</v>
      </c>
      <c r="F24" s="44" t="s">
        <v>1275</v>
      </c>
      <c r="G24" s="47">
        <v>56</v>
      </c>
      <c r="H24" s="40" t="s">
        <v>447</v>
      </c>
      <c r="I24" s="40">
        <v>73</v>
      </c>
      <c r="J24" s="44">
        <v>1</v>
      </c>
      <c r="K24" s="44">
        <v>1</v>
      </c>
      <c r="L24" s="44"/>
      <c r="M24" s="44" t="s">
        <v>1394</v>
      </c>
      <c r="N24" s="44">
        <v>3</v>
      </c>
      <c r="O24" s="107">
        <v>28</v>
      </c>
      <c r="P24" s="107">
        <v>28</v>
      </c>
      <c r="Q24" s="107">
        <v>12.5</v>
      </c>
      <c r="R24" s="107">
        <v>4.5999999999999996</v>
      </c>
      <c r="S24" s="107">
        <v>19.399999999999999</v>
      </c>
      <c r="T24" s="107">
        <v>5.8</v>
      </c>
      <c r="U24" s="107">
        <v>13.1</v>
      </c>
      <c r="V24" s="107">
        <v>3.9</v>
      </c>
      <c r="W24" s="107">
        <v>15.2</v>
      </c>
      <c r="X24" s="107">
        <v>3.5</v>
      </c>
      <c r="Y24" s="107">
        <v>53.6</v>
      </c>
      <c r="Z24" s="107">
        <v>6.2</v>
      </c>
      <c r="AA24" s="107">
        <v>32.4</v>
      </c>
      <c r="AB24" s="107">
        <v>5.8</v>
      </c>
      <c r="AC24" s="107">
        <v>54.1</v>
      </c>
      <c r="AD24" s="107">
        <v>5.9</v>
      </c>
      <c r="AE24" s="107">
        <v>42.1</v>
      </c>
      <c r="AF24" s="107">
        <v>3.5</v>
      </c>
      <c r="AG24" s="107"/>
      <c r="AH24" s="107"/>
      <c r="AI24" s="107"/>
      <c r="AJ24" s="107"/>
      <c r="AK24" s="107"/>
      <c r="AL24" s="107"/>
      <c r="AM24" s="107"/>
      <c r="AN24" s="107"/>
      <c r="AO24" s="107"/>
      <c r="AP24" s="107"/>
      <c r="AQ24" s="107"/>
      <c r="AR24" s="107"/>
      <c r="AS24" s="107"/>
      <c r="AT24" s="107"/>
      <c r="AU24" s="107"/>
      <c r="AV24" s="107"/>
      <c r="AW24" s="107"/>
    </row>
    <row r="25" spans="1:49" x14ac:dyDescent="0.2">
      <c r="A25" s="44">
        <v>31</v>
      </c>
      <c r="B25" s="45" t="s">
        <v>1035</v>
      </c>
      <c r="C25" s="44" t="s">
        <v>1036</v>
      </c>
      <c r="D25" s="44" t="s">
        <v>709</v>
      </c>
      <c r="E25" s="46">
        <v>2014</v>
      </c>
      <c r="F25" s="44" t="s">
        <v>1275</v>
      </c>
      <c r="G25" s="47">
        <v>88</v>
      </c>
      <c r="H25" s="40" t="s">
        <v>712</v>
      </c>
      <c r="I25" s="40">
        <v>73.7</v>
      </c>
      <c r="J25" s="44">
        <v>1</v>
      </c>
      <c r="K25" s="44">
        <v>1</v>
      </c>
      <c r="L25" s="44"/>
      <c r="M25" s="44" t="s">
        <v>1398</v>
      </c>
      <c r="N25" s="44">
        <v>1</v>
      </c>
      <c r="O25" s="107">
        <v>44</v>
      </c>
      <c r="P25" s="107">
        <v>44</v>
      </c>
      <c r="Q25" s="107">
        <v>13.2</v>
      </c>
      <c r="R25" s="107">
        <v>3.8</v>
      </c>
      <c r="S25" s="107">
        <v>15.1</v>
      </c>
      <c r="T25" s="107">
        <v>2.6</v>
      </c>
      <c r="U25" s="107">
        <v>13.4</v>
      </c>
      <c r="V25" s="107">
        <v>3.9</v>
      </c>
      <c r="W25" s="107">
        <v>13.8</v>
      </c>
      <c r="X25" s="107">
        <v>2.1</v>
      </c>
      <c r="Y25" s="107">
        <v>62.8</v>
      </c>
      <c r="Z25" s="107">
        <v>3.9</v>
      </c>
      <c r="AA25" s="107">
        <v>68.400000000000006</v>
      </c>
      <c r="AB25" s="107">
        <v>2.7</v>
      </c>
      <c r="AC25" s="107">
        <v>62.4</v>
      </c>
      <c r="AD25" s="107">
        <v>3.5</v>
      </c>
      <c r="AE25" s="107">
        <v>62.1</v>
      </c>
      <c r="AF25" s="107">
        <v>2.8</v>
      </c>
      <c r="AG25" s="107" t="s">
        <v>1327</v>
      </c>
      <c r="AH25" s="107"/>
      <c r="AI25" s="107"/>
      <c r="AJ25" s="107">
        <v>27.21</v>
      </c>
      <c r="AK25" s="107">
        <v>5.24</v>
      </c>
      <c r="AL25" s="107"/>
      <c r="AM25" s="107"/>
      <c r="AN25" s="107">
        <v>23.18</v>
      </c>
      <c r="AO25" s="107">
        <v>5.32</v>
      </c>
      <c r="AP25" s="107"/>
      <c r="AQ25" s="107"/>
      <c r="AR25" s="107"/>
      <c r="AS25" s="107"/>
      <c r="AT25" s="107"/>
      <c r="AU25" s="107"/>
      <c r="AV25" s="107"/>
      <c r="AW25" s="107"/>
    </row>
    <row r="26" spans="1:49" x14ac:dyDescent="0.2">
      <c r="A26" s="44">
        <v>45</v>
      </c>
      <c r="B26" s="49" t="s">
        <v>946</v>
      </c>
      <c r="C26" s="44" t="s">
        <v>947</v>
      </c>
      <c r="D26" s="44" t="s">
        <v>695</v>
      </c>
      <c r="E26" s="46">
        <v>2014</v>
      </c>
      <c r="F26" s="44" t="s">
        <v>1275</v>
      </c>
      <c r="G26" s="47">
        <v>90</v>
      </c>
      <c r="H26" s="40" t="s">
        <v>698</v>
      </c>
      <c r="I26" s="40">
        <v>74.36</v>
      </c>
      <c r="J26" s="44">
        <v>1</v>
      </c>
      <c r="K26" s="44"/>
      <c r="L26" s="44">
        <v>1</v>
      </c>
      <c r="M26" s="44" t="s">
        <v>1398</v>
      </c>
      <c r="N26" s="44">
        <v>1</v>
      </c>
      <c r="O26" s="107">
        <v>45</v>
      </c>
      <c r="P26" s="107">
        <v>45</v>
      </c>
      <c r="Q26" s="107"/>
      <c r="R26" s="107"/>
      <c r="S26" s="107"/>
      <c r="T26" s="107"/>
      <c r="U26" s="107"/>
      <c r="V26" s="107"/>
      <c r="W26" s="107"/>
      <c r="X26" s="107"/>
      <c r="Y26" s="107">
        <v>67.2</v>
      </c>
      <c r="Z26" s="107">
        <v>3.35</v>
      </c>
      <c r="AA26" s="107">
        <v>72.2</v>
      </c>
      <c r="AB26" s="107">
        <v>4.08</v>
      </c>
      <c r="AC26" s="107">
        <v>66.900000000000006</v>
      </c>
      <c r="AD26" s="107">
        <v>2.92</v>
      </c>
      <c r="AE26" s="107">
        <v>67.349999999999994</v>
      </c>
      <c r="AF26" s="107">
        <v>4.0199999999999996</v>
      </c>
      <c r="AG26" s="107" t="s">
        <v>1270</v>
      </c>
      <c r="AH26" s="107">
        <v>37.799999999999997</v>
      </c>
      <c r="AI26" s="107">
        <v>4.34</v>
      </c>
      <c r="AJ26" s="107">
        <v>43.9</v>
      </c>
      <c r="AK26" s="107">
        <v>3.99</v>
      </c>
      <c r="AL26" s="107">
        <v>38.1</v>
      </c>
      <c r="AM26" s="107">
        <v>4.1500000000000004</v>
      </c>
      <c r="AN26" s="107">
        <v>37.9</v>
      </c>
      <c r="AO26" s="107">
        <v>3.43</v>
      </c>
      <c r="AP26" s="107"/>
      <c r="AQ26" s="107"/>
      <c r="AR26" s="107"/>
      <c r="AS26" s="107"/>
      <c r="AT26" s="107"/>
      <c r="AU26" s="107"/>
      <c r="AV26" s="107"/>
      <c r="AW26" s="107"/>
    </row>
    <row r="27" spans="1:49" x14ac:dyDescent="0.2">
      <c r="A27" s="63">
        <v>56</v>
      </c>
      <c r="B27" s="49" t="s">
        <v>1136</v>
      </c>
      <c r="C27" s="63" t="s">
        <v>953</v>
      </c>
      <c r="D27" s="52" t="s">
        <v>317</v>
      </c>
      <c r="E27" s="64">
        <v>2014</v>
      </c>
      <c r="F27" s="63" t="s">
        <v>1275</v>
      </c>
      <c r="G27" s="66">
        <v>80</v>
      </c>
      <c r="H27" s="67">
        <v>75</v>
      </c>
      <c r="I27" s="67">
        <v>75</v>
      </c>
      <c r="J27" s="63">
        <v>1</v>
      </c>
      <c r="K27" s="63"/>
      <c r="L27" s="63"/>
      <c r="M27" s="52" t="s">
        <v>1402</v>
      </c>
      <c r="N27" s="52">
        <v>4</v>
      </c>
      <c r="O27" s="107">
        <v>40</v>
      </c>
      <c r="P27" s="107">
        <v>40</v>
      </c>
      <c r="Q27" s="107"/>
      <c r="R27" s="107"/>
      <c r="S27" s="107"/>
      <c r="T27" s="107"/>
      <c r="U27" s="107"/>
      <c r="V27" s="107"/>
      <c r="W27" s="107"/>
      <c r="X27" s="107"/>
      <c r="Y27" s="107">
        <v>46.97</v>
      </c>
      <c r="Z27" s="107">
        <v>8.16</v>
      </c>
      <c r="AA27" s="107">
        <v>48.69</v>
      </c>
      <c r="AB27" s="107">
        <v>10.23</v>
      </c>
      <c r="AC27" s="107">
        <v>47.02</v>
      </c>
      <c r="AD27" s="107">
        <v>9.24</v>
      </c>
      <c r="AE27" s="107">
        <v>45.11</v>
      </c>
      <c r="AF27" s="107">
        <v>9.27</v>
      </c>
      <c r="AG27" s="107" t="s">
        <v>1390</v>
      </c>
      <c r="AH27" s="107">
        <v>47.01</v>
      </c>
      <c r="AI27" s="107">
        <v>4.9800000000000004</v>
      </c>
      <c r="AJ27" s="107">
        <v>36.83</v>
      </c>
      <c r="AK27" s="107">
        <v>6.34</v>
      </c>
      <c r="AL27" s="107">
        <v>47.01</v>
      </c>
      <c r="AM27" s="107">
        <v>4.9800000000000004</v>
      </c>
      <c r="AN27" s="107">
        <v>44.57</v>
      </c>
      <c r="AO27" s="107">
        <v>5.31</v>
      </c>
      <c r="AP27" s="107">
        <v>53.97</v>
      </c>
      <c r="AQ27" s="107">
        <v>8.9600000000000009</v>
      </c>
      <c r="AR27" s="107">
        <v>42.26</v>
      </c>
      <c r="AS27" s="107">
        <v>9.8699999999999992</v>
      </c>
      <c r="AT27" s="107">
        <v>53.97</v>
      </c>
      <c r="AU27" s="107">
        <v>8.9600000000000009</v>
      </c>
      <c r="AV27" s="107">
        <v>48.14</v>
      </c>
      <c r="AW27" s="107">
        <v>9.81</v>
      </c>
    </row>
    <row r="28" spans="1:49" x14ac:dyDescent="0.2">
      <c r="A28" s="44">
        <v>27</v>
      </c>
      <c r="B28" s="45" t="s">
        <v>1257</v>
      </c>
      <c r="C28" s="44" t="s">
        <v>943</v>
      </c>
      <c r="D28" s="44" t="s">
        <v>667</v>
      </c>
      <c r="E28" s="46">
        <v>2015</v>
      </c>
      <c r="F28" s="44" t="s">
        <v>1275</v>
      </c>
      <c r="G28" s="47">
        <v>48</v>
      </c>
      <c r="H28" s="40" t="s">
        <v>675</v>
      </c>
      <c r="I28" s="40">
        <v>64</v>
      </c>
      <c r="J28" s="44">
        <v>1</v>
      </c>
      <c r="K28" s="44">
        <v>1</v>
      </c>
      <c r="L28" s="44"/>
      <c r="M28" s="44" t="s">
        <v>1399</v>
      </c>
      <c r="N28" s="44">
        <v>4</v>
      </c>
      <c r="O28" s="107">
        <v>24</v>
      </c>
      <c r="P28" s="107">
        <v>24</v>
      </c>
      <c r="Q28" s="107">
        <v>14.62</v>
      </c>
      <c r="R28" s="107">
        <v>3.57</v>
      </c>
      <c r="S28" s="107">
        <v>23.06</v>
      </c>
      <c r="T28" s="107">
        <v>2.11</v>
      </c>
      <c r="U28" s="107">
        <v>14.87</v>
      </c>
      <c r="V28" s="107">
        <v>3.61</v>
      </c>
      <c r="W28" s="107">
        <v>19.82</v>
      </c>
      <c r="X28" s="107">
        <v>3.78</v>
      </c>
      <c r="Y28" s="107">
        <v>37.11</v>
      </c>
      <c r="Z28" s="107">
        <v>8.9600000000000009</v>
      </c>
      <c r="AA28" s="107">
        <v>41.27</v>
      </c>
      <c r="AB28" s="107">
        <v>8.51</v>
      </c>
      <c r="AC28" s="107">
        <v>37.08</v>
      </c>
      <c r="AD28" s="107">
        <v>9.02</v>
      </c>
      <c r="AE28" s="107">
        <v>37.799999999999997</v>
      </c>
      <c r="AF28" s="107">
        <v>9.25</v>
      </c>
      <c r="AG28" s="107" t="s">
        <v>1307</v>
      </c>
      <c r="AH28" s="107">
        <v>15.34</v>
      </c>
      <c r="AI28" s="107">
        <v>2.89</v>
      </c>
      <c r="AJ28" s="107">
        <v>19.95</v>
      </c>
      <c r="AK28" s="107">
        <v>2.0699999999999998</v>
      </c>
      <c r="AL28" s="107">
        <v>15.21</v>
      </c>
      <c r="AM28" s="107">
        <v>2.41</v>
      </c>
      <c r="AN28" s="107">
        <v>16.98</v>
      </c>
      <c r="AO28" s="107">
        <v>3.14</v>
      </c>
      <c r="AP28" s="107"/>
      <c r="AQ28" s="107"/>
      <c r="AR28" s="107"/>
      <c r="AS28" s="107"/>
      <c r="AT28" s="107"/>
      <c r="AU28" s="107"/>
      <c r="AV28" s="107"/>
      <c r="AW28" s="107"/>
    </row>
    <row r="29" spans="1:49" x14ac:dyDescent="0.2">
      <c r="A29" s="44">
        <v>32</v>
      </c>
      <c r="B29" s="45" t="s">
        <v>940</v>
      </c>
      <c r="C29" s="44" t="s">
        <v>941</v>
      </c>
      <c r="D29" s="44" t="s">
        <v>334</v>
      </c>
      <c r="E29" s="46">
        <v>2015</v>
      </c>
      <c r="F29" s="44" t="s">
        <v>1275</v>
      </c>
      <c r="G29" s="47">
        <v>84</v>
      </c>
      <c r="H29" s="40" t="s">
        <v>337</v>
      </c>
      <c r="I29" s="40">
        <v>68.739999999999995</v>
      </c>
      <c r="J29" s="44"/>
      <c r="K29" s="44">
        <v>1</v>
      </c>
      <c r="L29" s="44">
        <v>1</v>
      </c>
      <c r="M29" s="44" t="s">
        <v>1399</v>
      </c>
      <c r="N29" s="44">
        <v>4</v>
      </c>
      <c r="O29" s="107">
        <v>42</v>
      </c>
      <c r="P29" s="107">
        <v>42</v>
      </c>
      <c r="Q29" s="107">
        <v>16.010000000000002</v>
      </c>
      <c r="R29" s="107">
        <v>3.23</v>
      </c>
      <c r="S29" s="107">
        <v>21.23</v>
      </c>
      <c r="T29" s="107">
        <v>3.52</v>
      </c>
      <c r="U29" s="107">
        <v>15.48</v>
      </c>
      <c r="V29" s="107">
        <v>3.02</v>
      </c>
      <c r="W29" s="107">
        <v>15.16</v>
      </c>
      <c r="X29" s="107">
        <v>3.76</v>
      </c>
      <c r="Y29" s="107"/>
      <c r="Z29" s="107"/>
      <c r="AA29" s="107"/>
      <c r="AB29" s="107"/>
      <c r="AC29" s="107"/>
      <c r="AD29" s="107"/>
      <c r="AE29" s="107"/>
      <c r="AF29" s="107"/>
      <c r="AG29" s="107" t="s">
        <v>1270</v>
      </c>
      <c r="AH29" s="107">
        <v>19.62</v>
      </c>
      <c r="AI29" s="107">
        <v>4.1399999999999997</v>
      </c>
      <c r="AJ29" s="107">
        <v>27.52</v>
      </c>
      <c r="AK29" s="107">
        <v>3.61</v>
      </c>
      <c r="AL29" s="107">
        <v>18.95</v>
      </c>
      <c r="AM29" s="107">
        <v>3.82</v>
      </c>
      <c r="AN29" s="107">
        <v>21.44</v>
      </c>
      <c r="AO29" s="107">
        <v>3.19</v>
      </c>
      <c r="AP29" s="107"/>
      <c r="AQ29" s="107"/>
      <c r="AR29" s="107"/>
      <c r="AS29" s="107"/>
      <c r="AT29" s="107"/>
      <c r="AU29" s="107"/>
      <c r="AV29" s="107"/>
      <c r="AW29" s="107"/>
    </row>
    <row r="30" spans="1:49" x14ac:dyDescent="0.2">
      <c r="A30" s="44">
        <v>30</v>
      </c>
      <c r="B30" s="45" t="s">
        <v>777</v>
      </c>
      <c r="C30" s="44" t="s">
        <v>1262</v>
      </c>
      <c r="D30" s="44" t="s">
        <v>778</v>
      </c>
      <c r="E30" s="46">
        <v>2016</v>
      </c>
      <c r="F30" s="44" t="s">
        <v>1275</v>
      </c>
      <c r="G30" s="47">
        <v>68</v>
      </c>
      <c r="H30" s="40" t="s">
        <v>1263</v>
      </c>
      <c r="I30" s="40">
        <v>74.36</v>
      </c>
      <c r="J30" s="44">
        <v>1</v>
      </c>
      <c r="K30" s="44">
        <v>1</v>
      </c>
      <c r="L30" s="44"/>
      <c r="M30" s="44" t="s">
        <v>1398</v>
      </c>
      <c r="N30" s="44">
        <v>1</v>
      </c>
      <c r="O30" s="107">
        <v>34</v>
      </c>
      <c r="P30" s="107">
        <v>34</v>
      </c>
      <c r="Q30" s="107">
        <v>13.52</v>
      </c>
      <c r="R30" s="107">
        <v>3.97</v>
      </c>
      <c r="S30" s="107">
        <v>16.02</v>
      </c>
      <c r="T30" s="107">
        <v>2.73</v>
      </c>
      <c r="U30" s="107">
        <v>13.44</v>
      </c>
      <c r="V30" s="107">
        <v>3.72</v>
      </c>
      <c r="W30" s="107">
        <v>13.82</v>
      </c>
      <c r="X30" s="107">
        <v>3.16</v>
      </c>
      <c r="Y30" s="107">
        <v>62.75</v>
      </c>
      <c r="Z30" s="107">
        <v>3.41</v>
      </c>
      <c r="AA30" s="107">
        <v>69.650000000000006</v>
      </c>
      <c r="AB30" s="107">
        <v>3.58</v>
      </c>
      <c r="AC30" s="107">
        <v>62.37</v>
      </c>
      <c r="AD30" s="107">
        <v>3.52</v>
      </c>
      <c r="AE30" s="107">
        <v>62.79</v>
      </c>
      <c r="AF30" s="107">
        <v>4.03</v>
      </c>
      <c r="AG30" s="107"/>
      <c r="AH30" s="107"/>
      <c r="AI30" s="107"/>
      <c r="AJ30" s="107"/>
      <c r="AK30" s="107"/>
      <c r="AL30" s="107"/>
      <c r="AM30" s="107"/>
      <c r="AN30" s="107"/>
      <c r="AO30" s="107"/>
      <c r="AP30" s="107"/>
      <c r="AQ30" s="107"/>
      <c r="AR30" s="107"/>
      <c r="AS30" s="107"/>
      <c r="AT30" s="107"/>
      <c r="AU30" s="107"/>
      <c r="AV30" s="107"/>
      <c r="AW30" s="107"/>
    </row>
    <row r="31" spans="1:49" x14ac:dyDescent="0.2">
      <c r="A31" s="44">
        <v>39</v>
      </c>
      <c r="B31" s="45" t="s">
        <v>888</v>
      </c>
      <c r="C31" s="44" t="s">
        <v>889</v>
      </c>
      <c r="D31" s="44" t="s">
        <v>185</v>
      </c>
      <c r="E31" s="46">
        <v>2012</v>
      </c>
      <c r="F31" s="44" t="s">
        <v>1278</v>
      </c>
      <c r="G31" s="47">
        <v>95</v>
      </c>
      <c r="H31" s="40" t="s">
        <v>188</v>
      </c>
      <c r="I31" s="40">
        <v>71</v>
      </c>
      <c r="J31" s="44"/>
      <c r="K31" s="44">
        <v>1</v>
      </c>
      <c r="L31" s="44"/>
      <c r="M31" s="44" t="s">
        <v>1401</v>
      </c>
      <c r="N31" s="44">
        <v>4</v>
      </c>
      <c r="O31" s="107">
        <v>45</v>
      </c>
      <c r="P31" s="107">
        <v>50</v>
      </c>
      <c r="Q31" s="107">
        <v>16.5</v>
      </c>
      <c r="R31" s="107">
        <v>4.2</v>
      </c>
      <c r="S31" s="107">
        <v>29.7</v>
      </c>
      <c r="T31" s="107">
        <v>3.1</v>
      </c>
      <c r="U31" s="107">
        <v>15.9</v>
      </c>
      <c r="V31" s="107">
        <v>4.5999999999999996</v>
      </c>
      <c r="W31" s="107">
        <v>24.3</v>
      </c>
      <c r="X31" s="107">
        <v>2.8</v>
      </c>
      <c r="Y31" s="107"/>
      <c r="Z31" s="107"/>
      <c r="AA31" s="107"/>
      <c r="AB31" s="107"/>
      <c r="AC31" s="107"/>
      <c r="AD31" s="107"/>
      <c r="AE31" s="107"/>
      <c r="AF31" s="107"/>
      <c r="AG31" s="107" t="s">
        <v>1332</v>
      </c>
      <c r="AH31" s="107">
        <v>30.2</v>
      </c>
      <c r="AI31" s="107">
        <v>9.8000000000000007</v>
      </c>
      <c r="AJ31" s="107">
        <v>53.7</v>
      </c>
      <c r="AK31" s="107">
        <v>12.8</v>
      </c>
      <c r="AL31" s="107">
        <v>29.4</v>
      </c>
      <c r="AM31" s="107">
        <v>10.199999999999999</v>
      </c>
      <c r="AN31" s="107">
        <v>41.2</v>
      </c>
      <c r="AO31" s="107">
        <v>11.2</v>
      </c>
      <c r="AP31" s="107"/>
      <c r="AQ31" s="107"/>
      <c r="AR31" s="107"/>
      <c r="AS31" s="107"/>
      <c r="AT31" s="107"/>
      <c r="AU31" s="107"/>
      <c r="AV31" s="107"/>
      <c r="AW31" s="107"/>
    </row>
    <row r="32" spans="1:49" x14ac:dyDescent="0.2">
      <c r="A32" s="44">
        <v>44</v>
      </c>
      <c r="B32" s="45" t="s">
        <v>1040</v>
      </c>
      <c r="C32" s="44" t="s">
        <v>1041</v>
      </c>
      <c r="D32" s="44" t="s">
        <v>1242</v>
      </c>
      <c r="E32" s="46">
        <v>2012</v>
      </c>
      <c r="F32" s="44" t="s">
        <v>1278</v>
      </c>
      <c r="G32" s="47">
        <v>90</v>
      </c>
      <c r="H32" s="40" t="s">
        <v>636</v>
      </c>
      <c r="I32" s="40">
        <v>71</v>
      </c>
      <c r="J32" s="44"/>
      <c r="K32" s="44">
        <v>1</v>
      </c>
      <c r="L32" s="44"/>
      <c r="M32" s="44" t="s">
        <v>1398</v>
      </c>
      <c r="N32" s="44">
        <v>1</v>
      </c>
      <c r="O32" s="107">
        <v>40</v>
      </c>
      <c r="P32" s="107">
        <v>50</v>
      </c>
      <c r="Q32" s="107">
        <v>5.9</v>
      </c>
      <c r="R32" s="107">
        <v>3.3</v>
      </c>
      <c r="S32" s="107">
        <v>11.2</v>
      </c>
      <c r="T32" s="107">
        <v>4.0999999999999996</v>
      </c>
      <c r="U32" s="107">
        <v>5.9</v>
      </c>
      <c r="V32" s="107">
        <v>3.1</v>
      </c>
      <c r="W32" s="107">
        <v>7.3</v>
      </c>
      <c r="X32" s="107">
        <v>3.5</v>
      </c>
      <c r="Y32" s="107"/>
      <c r="Z32" s="107"/>
      <c r="AA32" s="107"/>
      <c r="AB32" s="107"/>
      <c r="AC32" s="107"/>
      <c r="AD32" s="107"/>
      <c r="AE32" s="107"/>
      <c r="AF32" s="107"/>
      <c r="AG32" s="107" t="s">
        <v>1318</v>
      </c>
      <c r="AH32" s="107">
        <v>8.1</v>
      </c>
      <c r="AI32" s="107">
        <v>2.2000000000000002</v>
      </c>
      <c r="AJ32" s="107">
        <v>11.3</v>
      </c>
      <c r="AK32" s="107">
        <v>3.1</v>
      </c>
      <c r="AL32" s="107">
        <v>6.8</v>
      </c>
      <c r="AM32" s="107">
        <v>2.2000000000000002</v>
      </c>
      <c r="AN32" s="107">
        <v>8.1999999999999993</v>
      </c>
      <c r="AO32" s="107">
        <v>2.1</v>
      </c>
      <c r="AP32" s="107"/>
      <c r="AQ32" s="107"/>
      <c r="AR32" s="107"/>
      <c r="AS32" s="107"/>
      <c r="AT32" s="107"/>
      <c r="AU32" s="107"/>
      <c r="AV32" s="107"/>
      <c r="AW32" s="107"/>
    </row>
    <row r="33" spans="1:49" x14ac:dyDescent="0.2">
      <c r="A33" s="44">
        <v>44</v>
      </c>
      <c r="B33" s="45" t="s">
        <v>1040</v>
      </c>
      <c r="C33" s="44" t="s">
        <v>1041</v>
      </c>
      <c r="D33" s="44" t="s">
        <v>1242</v>
      </c>
      <c r="E33" s="46">
        <v>2012</v>
      </c>
      <c r="F33" s="44" t="s">
        <v>1278</v>
      </c>
      <c r="G33" s="47">
        <v>90</v>
      </c>
      <c r="H33" s="40" t="s">
        <v>636</v>
      </c>
      <c r="I33" s="40">
        <v>71</v>
      </c>
      <c r="J33" s="44"/>
      <c r="K33" s="44">
        <v>1</v>
      </c>
      <c r="L33" s="44"/>
      <c r="M33" s="44" t="s">
        <v>1398</v>
      </c>
      <c r="N33" s="44">
        <v>1</v>
      </c>
      <c r="O33" s="107">
        <v>40</v>
      </c>
      <c r="P33" s="107">
        <v>50</v>
      </c>
      <c r="Q33" s="107">
        <v>5.9</v>
      </c>
      <c r="R33" s="107">
        <v>3.3</v>
      </c>
      <c r="S33" s="107">
        <v>11.2</v>
      </c>
      <c r="T33" s="107">
        <v>4.0999999999999996</v>
      </c>
      <c r="U33" s="107">
        <v>5.9</v>
      </c>
      <c r="V33" s="107">
        <v>3.1</v>
      </c>
      <c r="W33" s="107">
        <v>7.3</v>
      </c>
      <c r="X33" s="107">
        <v>3.5</v>
      </c>
      <c r="Y33" s="107"/>
      <c r="Z33" s="107"/>
      <c r="AA33" s="107"/>
      <c r="AB33" s="107"/>
      <c r="AC33" s="107"/>
      <c r="AD33" s="107"/>
      <c r="AE33" s="107"/>
      <c r="AF33" s="107"/>
      <c r="AG33" s="107" t="s">
        <v>1335</v>
      </c>
      <c r="AH33" s="107">
        <v>82.1</v>
      </c>
      <c r="AI33" s="107">
        <v>22.3</v>
      </c>
      <c r="AJ33" s="107">
        <v>41.6</v>
      </c>
      <c r="AK33" s="107">
        <v>7.6</v>
      </c>
      <c r="AL33" s="107">
        <v>81.900000000000006</v>
      </c>
      <c r="AM33" s="107">
        <v>21.8</v>
      </c>
      <c r="AN33" s="107">
        <v>51.3</v>
      </c>
      <c r="AO33" s="107">
        <v>9</v>
      </c>
      <c r="AP33" s="107"/>
      <c r="AQ33" s="107"/>
      <c r="AR33" s="107"/>
      <c r="AS33" s="107"/>
      <c r="AT33" s="107"/>
      <c r="AU33" s="107"/>
      <c r="AV33" s="107"/>
      <c r="AW33" s="107"/>
    </row>
    <row r="34" spans="1:49" x14ac:dyDescent="0.2">
      <c r="A34" s="44">
        <v>5</v>
      </c>
      <c r="B34" s="45" t="s">
        <v>1316</v>
      </c>
      <c r="C34" s="44" t="s">
        <v>883</v>
      </c>
      <c r="D34" s="44" t="s">
        <v>424</v>
      </c>
      <c r="E34" s="46">
        <v>2013</v>
      </c>
      <c r="F34" s="44" t="s">
        <v>1278</v>
      </c>
      <c r="G34" s="47">
        <v>252</v>
      </c>
      <c r="H34" s="40">
        <v>71</v>
      </c>
      <c r="I34" s="44">
        <v>71</v>
      </c>
      <c r="J34" s="44">
        <v>1</v>
      </c>
      <c r="K34" s="44">
        <v>1</v>
      </c>
      <c r="L34" s="44"/>
      <c r="M34" s="44" t="s">
        <v>1395</v>
      </c>
      <c r="N34" s="44">
        <v>1</v>
      </c>
      <c r="O34" s="107">
        <v>126</v>
      </c>
      <c r="P34" s="107">
        <v>126</v>
      </c>
      <c r="Q34" s="107"/>
      <c r="R34" s="107"/>
      <c r="S34" s="107">
        <v>18.05</v>
      </c>
      <c r="T34" s="107">
        <v>3.63</v>
      </c>
      <c r="U34" s="107"/>
      <c r="V34" s="107"/>
      <c r="W34" s="107">
        <v>18.600000000000001</v>
      </c>
      <c r="X34" s="107">
        <v>3.23</v>
      </c>
      <c r="Y34" s="107"/>
      <c r="Z34" s="107"/>
      <c r="AA34" s="107">
        <v>35.79</v>
      </c>
      <c r="AB34" s="107">
        <v>7.41</v>
      </c>
      <c r="AC34" s="107"/>
      <c r="AD34" s="107"/>
      <c r="AE34" s="107">
        <v>34.97</v>
      </c>
      <c r="AF34" s="107">
        <v>6.51</v>
      </c>
      <c r="AG34" s="107" t="s">
        <v>1317</v>
      </c>
      <c r="AH34" s="107">
        <v>24.08</v>
      </c>
      <c r="AI34" s="107">
        <v>3.66</v>
      </c>
      <c r="AJ34" s="107">
        <v>28.3</v>
      </c>
      <c r="AK34" s="107">
        <v>4.3099999999999996</v>
      </c>
      <c r="AL34" s="107">
        <v>24.48</v>
      </c>
      <c r="AM34" s="107">
        <v>3.4</v>
      </c>
      <c r="AN34" s="107">
        <v>26.37</v>
      </c>
      <c r="AO34" s="107">
        <v>3.44</v>
      </c>
      <c r="AP34" s="107"/>
      <c r="AQ34" s="107"/>
      <c r="AR34" s="107"/>
      <c r="AS34" s="107"/>
      <c r="AT34" s="107"/>
      <c r="AU34" s="107"/>
      <c r="AV34" s="107"/>
      <c r="AW34" s="107"/>
    </row>
    <row r="35" spans="1:49" x14ac:dyDescent="0.2">
      <c r="A35" s="44">
        <v>48</v>
      </c>
      <c r="B35" s="45" t="s">
        <v>1336</v>
      </c>
      <c r="C35" s="44" t="s">
        <v>885</v>
      </c>
      <c r="D35" s="44" t="s">
        <v>684</v>
      </c>
      <c r="E35" s="46">
        <v>2015</v>
      </c>
      <c r="F35" s="44" t="s">
        <v>1278</v>
      </c>
      <c r="G35" s="47">
        <v>212</v>
      </c>
      <c r="H35" s="40" t="s">
        <v>687</v>
      </c>
      <c r="I35" s="40">
        <v>73.09</v>
      </c>
      <c r="J35" s="44">
        <v>1</v>
      </c>
      <c r="K35" s="44"/>
      <c r="L35" s="44"/>
      <c r="M35" s="44" t="s">
        <v>1399</v>
      </c>
      <c r="N35" s="44">
        <v>4</v>
      </c>
      <c r="O35" s="107">
        <v>106</v>
      </c>
      <c r="P35" s="107">
        <v>106</v>
      </c>
      <c r="Q35" s="107"/>
      <c r="R35" s="107"/>
      <c r="S35" s="107"/>
      <c r="T35" s="107"/>
      <c r="U35" s="107"/>
      <c r="V35" s="107"/>
      <c r="W35" s="107"/>
      <c r="X35" s="107"/>
      <c r="Y35" s="107">
        <v>27.92</v>
      </c>
      <c r="Z35" s="107">
        <v>14.41</v>
      </c>
      <c r="AA35" s="107">
        <v>90.5</v>
      </c>
      <c r="AB35" s="107">
        <v>9.34</v>
      </c>
      <c r="AC35" s="107">
        <v>25.04</v>
      </c>
      <c r="AD35" s="107">
        <v>12.37</v>
      </c>
      <c r="AE35" s="107">
        <v>73.13</v>
      </c>
      <c r="AF35" s="107">
        <v>11.98</v>
      </c>
      <c r="AG35" s="107"/>
      <c r="AH35" s="107"/>
      <c r="AI35" s="107"/>
      <c r="AJ35" s="107"/>
      <c r="AK35" s="107"/>
      <c r="AL35" s="107"/>
      <c r="AM35" s="107"/>
      <c r="AN35" s="107"/>
      <c r="AO35" s="107"/>
      <c r="AP35" s="107"/>
      <c r="AQ35" s="107"/>
      <c r="AR35" s="107"/>
      <c r="AS35" s="107"/>
      <c r="AT35" s="107"/>
      <c r="AU35" s="107"/>
      <c r="AV35" s="107"/>
      <c r="AW35" s="107"/>
    </row>
    <row r="36" spans="1:49" x14ac:dyDescent="0.2">
      <c r="A36" s="44">
        <v>18</v>
      </c>
      <c r="B36" s="45" t="s">
        <v>1248</v>
      </c>
      <c r="C36" s="44" t="s">
        <v>1039</v>
      </c>
      <c r="D36" s="44" t="s">
        <v>626</v>
      </c>
      <c r="E36" s="46">
        <v>2016</v>
      </c>
      <c r="F36" s="44" t="s">
        <v>1278</v>
      </c>
      <c r="G36" s="47">
        <v>60</v>
      </c>
      <c r="H36" s="40">
        <v>71</v>
      </c>
      <c r="I36" s="40">
        <v>71</v>
      </c>
      <c r="J36" s="44">
        <v>1</v>
      </c>
      <c r="K36" s="44">
        <v>1</v>
      </c>
      <c r="L36" s="44"/>
      <c r="M36" s="44" t="s">
        <v>1395</v>
      </c>
      <c r="N36" s="44">
        <v>1</v>
      </c>
      <c r="O36" s="107">
        <v>30</v>
      </c>
      <c r="P36" s="107">
        <v>30</v>
      </c>
      <c r="Q36" s="107">
        <v>16.11</v>
      </c>
      <c r="R36" s="107">
        <v>5.17</v>
      </c>
      <c r="S36" s="107">
        <v>19.78</v>
      </c>
      <c r="T36" s="107">
        <v>5.79</v>
      </c>
      <c r="U36" s="107">
        <v>16.05</v>
      </c>
      <c r="V36" s="107">
        <v>5.1100000000000003</v>
      </c>
      <c r="W36" s="107">
        <v>16.38</v>
      </c>
      <c r="X36" s="107">
        <v>5.35</v>
      </c>
      <c r="Y36" s="107">
        <v>42.21</v>
      </c>
      <c r="Z36" s="107">
        <v>6.42</v>
      </c>
      <c r="AA36" s="107">
        <v>37.75</v>
      </c>
      <c r="AB36" s="107">
        <v>5.12</v>
      </c>
      <c r="AC36" s="107">
        <v>42.38</v>
      </c>
      <c r="AD36" s="107">
        <v>6.75</v>
      </c>
      <c r="AE36" s="107">
        <v>40.78</v>
      </c>
      <c r="AF36" s="107">
        <v>5.88</v>
      </c>
      <c r="AG36" s="107"/>
      <c r="AH36" s="107"/>
      <c r="AI36" s="107"/>
      <c r="AJ36" s="107"/>
      <c r="AK36" s="107"/>
      <c r="AL36" s="107"/>
      <c r="AM36" s="107"/>
      <c r="AN36" s="107"/>
      <c r="AO36" s="107"/>
      <c r="AP36" s="107"/>
      <c r="AQ36" s="107"/>
      <c r="AR36" s="107"/>
      <c r="AS36" s="107"/>
      <c r="AT36" s="107"/>
      <c r="AU36" s="107"/>
      <c r="AV36" s="107"/>
      <c r="AW36" s="107"/>
    </row>
    <row r="37" spans="1:49" x14ac:dyDescent="0.2">
      <c r="A37" s="44">
        <v>36</v>
      </c>
      <c r="B37" s="45" t="s">
        <v>920</v>
      </c>
      <c r="C37" s="44" t="s">
        <v>921</v>
      </c>
      <c r="D37" s="44" t="s">
        <v>61</v>
      </c>
      <c r="E37" s="46">
        <v>2010</v>
      </c>
      <c r="F37" s="44" t="s">
        <v>1281</v>
      </c>
      <c r="G37" s="47">
        <v>68</v>
      </c>
      <c r="H37" s="40" t="s">
        <v>1266</v>
      </c>
      <c r="I37" s="40">
        <v>67.650000000000006</v>
      </c>
      <c r="J37" s="44">
        <v>1</v>
      </c>
      <c r="K37" s="44"/>
      <c r="L37" s="44"/>
      <c r="M37" s="44" t="s">
        <v>1394</v>
      </c>
      <c r="N37" s="44">
        <v>3</v>
      </c>
      <c r="O37" s="107">
        <v>34</v>
      </c>
      <c r="P37" s="107">
        <v>34</v>
      </c>
      <c r="Q37" s="107"/>
      <c r="R37" s="107"/>
      <c r="S37" s="107"/>
      <c r="T37" s="107"/>
      <c r="U37" s="107"/>
      <c r="V37" s="107"/>
      <c r="W37" s="107"/>
      <c r="X37" s="107"/>
      <c r="Y37" s="107">
        <v>24.77</v>
      </c>
      <c r="Z37" s="107">
        <v>13.99</v>
      </c>
      <c r="AA37" s="107">
        <v>94.48</v>
      </c>
      <c r="AB37" s="107">
        <v>12.93</v>
      </c>
      <c r="AC37" s="107">
        <v>28.52</v>
      </c>
      <c r="AD37" s="107">
        <v>14.38</v>
      </c>
      <c r="AE37" s="107">
        <v>74.88</v>
      </c>
      <c r="AF37" s="107">
        <v>15.38</v>
      </c>
      <c r="AG37" s="107"/>
      <c r="AH37" s="107"/>
      <c r="AI37" s="107"/>
      <c r="AJ37" s="107"/>
      <c r="AK37" s="107"/>
      <c r="AL37" s="107"/>
      <c r="AM37" s="107"/>
      <c r="AN37" s="107"/>
      <c r="AO37" s="107"/>
      <c r="AP37" s="107"/>
      <c r="AQ37" s="107"/>
      <c r="AR37" s="107"/>
      <c r="AS37" s="107"/>
      <c r="AT37" s="107"/>
      <c r="AU37" s="107"/>
      <c r="AV37" s="107"/>
      <c r="AW37" s="107"/>
    </row>
    <row r="38" spans="1:49" x14ac:dyDescent="0.2">
      <c r="A38" s="44">
        <v>22</v>
      </c>
      <c r="B38" s="45" t="s">
        <v>922</v>
      </c>
      <c r="C38" s="44" t="s">
        <v>923</v>
      </c>
      <c r="D38" s="44" t="s">
        <v>667</v>
      </c>
      <c r="E38" s="46">
        <v>2012</v>
      </c>
      <c r="F38" s="44" t="s">
        <v>1281</v>
      </c>
      <c r="G38" s="47">
        <v>40</v>
      </c>
      <c r="H38" s="40" t="s">
        <v>825</v>
      </c>
      <c r="I38" s="40">
        <v>68</v>
      </c>
      <c r="J38" s="44">
        <v>1</v>
      </c>
      <c r="K38" s="44">
        <v>1</v>
      </c>
      <c r="L38" s="44"/>
      <c r="M38" s="44" t="s">
        <v>1395</v>
      </c>
      <c r="N38" s="44">
        <v>1</v>
      </c>
      <c r="O38" s="107">
        <v>20</v>
      </c>
      <c r="P38" s="107">
        <v>20</v>
      </c>
      <c r="Q38" s="107">
        <v>18.36</v>
      </c>
      <c r="R38" s="107">
        <v>3.19</v>
      </c>
      <c r="S38" s="107">
        <v>19.579999999999998</v>
      </c>
      <c r="T38" s="107">
        <v>4.2</v>
      </c>
      <c r="U38" s="107">
        <v>18.559999999999999</v>
      </c>
      <c r="V38" s="107">
        <v>3.67</v>
      </c>
      <c r="W38" s="107">
        <v>19.329999999999998</v>
      </c>
      <c r="X38" s="107">
        <v>4.1500000000000004</v>
      </c>
      <c r="Y38" s="107">
        <v>23.8</v>
      </c>
      <c r="Z38" s="107">
        <v>3.6</v>
      </c>
      <c r="AA38" s="107">
        <v>20.8</v>
      </c>
      <c r="AB38" s="107">
        <v>2.4</v>
      </c>
      <c r="AC38" s="107">
        <v>23.6</v>
      </c>
      <c r="AD38" s="107">
        <v>3.3</v>
      </c>
      <c r="AE38" s="107">
        <v>22.2</v>
      </c>
      <c r="AF38" s="107">
        <v>2.9</v>
      </c>
      <c r="AG38" s="107"/>
      <c r="AH38" s="107"/>
      <c r="AI38" s="107"/>
      <c r="AJ38" s="107"/>
      <c r="AK38" s="107"/>
      <c r="AL38" s="107"/>
      <c r="AM38" s="107"/>
      <c r="AN38" s="107"/>
      <c r="AO38" s="107"/>
      <c r="AP38" s="107"/>
      <c r="AQ38" s="107"/>
      <c r="AR38" s="107"/>
      <c r="AS38" s="107"/>
      <c r="AT38" s="107"/>
      <c r="AU38" s="107"/>
      <c r="AV38" s="107"/>
      <c r="AW38" s="107"/>
    </row>
    <row r="39" spans="1:49" x14ac:dyDescent="0.2">
      <c r="A39" s="44">
        <v>15</v>
      </c>
      <c r="B39" s="45" t="s">
        <v>904</v>
      </c>
      <c r="C39" s="44" t="s">
        <v>905</v>
      </c>
      <c r="D39" s="44" t="s">
        <v>528</v>
      </c>
      <c r="E39" s="46">
        <v>2013</v>
      </c>
      <c r="F39" s="44" t="s">
        <v>1281</v>
      </c>
      <c r="G39" s="47">
        <v>60</v>
      </c>
      <c r="H39" s="40" t="s">
        <v>531</v>
      </c>
      <c r="I39" s="40">
        <v>79.3</v>
      </c>
      <c r="J39" s="44">
        <v>1</v>
      </c>
      <c r="K39" s="44">
        <v>1</v>
      </c>
      <c r="L39" s="44"/>
      <c r="M39" s="44" t="s">
        <v>1394</v>
      </c>
      <c r="N39" s="44">
        <v>3</v>
      </c>
      <c r="O39" s="107">
        <v>30</v>
      </c>
      <c r="P39" s="107">
        <v>30</v>
      </c>
      <c r="Q39" s="107">
        <v>16.2</v>
      </c>
      <c r="R39" s="107">
        <v>0.8</v>
      </c>
      <c r="S39" s="107">
        <v>23.1</v>
      </c>
      <c r="T39" s="107">
        <v>1.8</v>
      </c>
      <c r="U39" s="107">
        <v>16.7</v>
      </c>
      <c r="V39" s="107">
        <v>0.6</v>
      </c>
      <c r="W39" s="107">
        <v>19.5</v>
      </c>
      <c r="X39" s="107">
        <v>1.4</v>
      </c>
      <c r="Y39" s="107">
        <v>26.5</v>
      </c>
      <c r="Z39" s="107">
        <v>18.600000000000001</v>
      </c>
      <c r="AA39" s="107">
        <v>62.1</v>
      </c>
      <c r="AB39" s="107">
        <v>19.3</v>
      </c>
      <c r="AC39" s="107">
        <v>26.3</v>
      </c>
      <c r="AD39" s="107">
        <v>16.899999999999999</v>
      </c>
      <c r="AE39" s="107">
        <v>43.2</v>
      </c>
      <c r="AF39" s="107">
        <v>21.4</v>
      </c>
      <c r="AG39" s="107" t="s">
        <v>1321</v>
      </c>
      <c r="AH39" s="107">
        <v>16.3</v>
      </c>
      <c r="AI39" s="107">
        <v>0.8</v>
      </c>
      <c r="AJ39" s="107">
        <v>22.9</v>
      </c>
      <c r="AK39" s="107">
        <v>1.4</v>
      </c>
      <c r="AL39" s="107">
        <v>16.5</v>
      </c>
      <c r="AM39" s="107">
        <v>0.7</v>
      </c>
      <c r="AN39" s="107">
        <v>19.399999999999999</v>
      </c>
      <c r="AO39" s="107">
        <v>1.7</v>
      </c>
      <c r="AP39" s="107"/>
      <c r="AQ39" s="107"/>
      <c r="AR39" s="107"/>
      <c r="AS39" s="107"/>
      <c r="AT39" s="107"/>
      <c r="AU39" s="107"/>
      <c r="AV39" s="107"/>
      <c r="AW39" s="107"/>
    </row>
    <row r="40" spans="1:49" x14ac:dyDescent="0.2">
      <c r="A40" s="44">
        <v>24</v>
      </c>
      <c r="B40" s="45" t="s">
        <v>916</v>
      </c>
      <c r="C40" s="44" t="s">
        <v>917</v>
      </c>
      <c r="D40" s="44" t="s">
        <v>528</v>
      </c>
      <c r="E40" s="46">
        <v>2014</v>
      </c>
      <c r="F40" s="44" t="s">
        <v>1281</v>
      </c>
      <c r="G40" s="47">
        <v>68</v>
      </c>
      <c r="H40" s="40" t="s">
        <v>838</v>
      </c>
      <c r="I40" s="40">
        <v>68.2</v>
      </c>
      <c r="J40" s="44">
        <v>1</v>
      </c>
      <c r="K40" s="44">
        <v>1</v>
      </c>
      <c r="L40" s="44"/>
      <c r="M40" s="44" t="s">
        <v>1395</v>
      </c>
      <c r="N40" s="44">
        <v>1</v>
      </c>
      <c r="O40" s="107">
        <v>34</v>
      </c>
      <c r="P40" s="107">
        <v>34</v>
      </c>
      <c r="Q40" s="107">
        <v>17.12</v>
      </c>
      <c r="R40" s="107">
        <v>3.15</v>
      </c>
      <c r="S40" s="107">
        <v>25.32</v>
      </c>
      <c r="T40" s="107">
        <v>3.11</v>
      </c>
      <c r="U40" s="107">
        <v>16.809999999999999</v>
      </c>
      <c r="V40" s="107">
        <v>4.22</v>
      </c>
      <c r="W40" s="107">
        <v>21.26</v>
      </c>
      <c r="X40" s="107">
        <v>2.85</v>
      </c>
      <c r="Y40" s="107">
        <v>35.229999999999997</v>
      </c>
      <c r="Z40" s="107">
        <v>8.2100000000000009</v>
      </c>
      <c r="AA40" s="107">
        <v>47.43</v>
      </c>
      <c r="AB40" s="107">
        <v>8.4499999999999993</v>
      </c>
      <c r="AC40" s="107">
        <v>36.119999999999997</v>
      </c>
      <c r="AD40" s="107">
        <v>7.19</v>
      </c>
      <c r="AE40" s="107">
        <v>40.119999999999997</v>
      </c>
      <c r="AF40" s="107">
        <v>8.23</v>
      </c>
      <c r="AG40" s="107"/>
      <c r="AH40" s="107"/>
      <c r="AI40" s="107"/>
      <c r="AJ40" s="107"/>
      <c r="AK40" s="107"/>
      <c r="AL40" s="107"/>
      <c r="AM40" s="107"/>
      <c r="AN40" s="107"/>
      <c r="AO40" s="107"/>
      <c r="AP40" s="107"/>
      <c r="AQ40" s="107"/>
      <c r="AR40" s="107"/>
      <c r="AS40" s="107"/>
      <c r="AT40" s="107"/>
      <c r="AU40" s="107"/>
      <c r="AV40" s="107"/>
      <c r="AW40" s="107"/>
    </row>
    <row r="41" spans="1:49" x14ac:dyDescent="0.2">
      <c r="A41" s="44">
        <v>26</v>
      </c>
      <c r="B41" s="45" t="s">
        <v>902</v>
      </c>
      <c r="C41" s="44" t="s">
        <v>903</v>
      </c>
      <c r="D41" s="44" t="s">
        <v>68</v>
      </c>
      <c r="E41" s="46">
        <v>2016</v>
      </c>
      <c r="F41" s="44" t="s">
        <v>1281</v>
      </c>
      <c r="G41" s="47">
        <v>60</v>
      </c>
      <c r="H41" s="40" t="s">
        <v>268</v>
      </c>
      <c r="I41" s="40">
        <v>66</v>
      </c>
      <c r="J41" s="44">
        <v>1</v>
      </c>
      <c r="K41" s="44">
        <v>1</v>
      </c>
      <c r="L41" s="44">
        <v>1</v>
      </c>
      <c r="M41" s="44" t="s">
        <v>1398</v>
      </c>
      <c r="N41" s="44">
        <v>1</v>
      </c>
      <c r="O41" s="107">
        <v>30</v>
      </c>
      <c r="P41" s="107">
        <v>30</v>
      </c>
      <c r="Q41" s="107"/>
      <c r="R41" s="107"/>
      <c r="S41" s="107">
        <v>19.100000000000001</v>
      </c>
      <c r="T41" s="107">
        <v>3.9</v>
      </c>
      <c r="U41" s="107"/>
      <c r="V41" s="107"/>
      <c r="W41" s="107">
        <v>16.3</v>
      </c>
      <c r="X41" s="107">
        <v>3.5</v>
      </c>
      <c r="Y41" s="107"/>
      <c r="Z41" s="107"/>
      <c r="AA41" s="107">
        <v>6.2</v>
      </c>
      <c r="AB41" s="107">
        <v>1.1000000000000001</v>
      </c>
      <c r="AC41" s="107"/>
      <c r="AD41" s="107"/>
      <c r="AE41" s="107">
        <v>19.8</v>
      </c>
      <c r="AF41" s="107">
        <v>1.7</v>
      </c>
      <c r="AG41" s="107" t="s">
        <v>1270</v>
      </c>
      <c r="AH41" s="107">
        <v>47.1</v>
      </c>
      <c r="AI41" s="107">
        <v>4.9000000000000004</v>
      </c>
      <c r="AJ41" s="107">
        <v>77.400000000000006</v>
      </c>
      <c r="AK41" s="107">
        <v>12.6</v>
      </c>
      <c r="AL41" s="107">
        <v>47.6</v>
      </c>
      <c r="AM41" s="107">
        <v>4.3</v>
      </c>
      <c r="AN41" s="107">
        <v>61.8</v>
      </c>
      <c r="AO41" s="107">
        <v>9.5</v>
      </c>
      <c r="AP41" s="107"/>
      <c r="AQ41" s="107"/>
      <c r="AR41" s="107"/>
      <c r="AS41" s="107"/>
      <c r="AT41" s="107"/>
      <c r="AU41" s="107"/>
      <c r="AV41" s="107"/>
      <c r="AW41" s="107"/>
    </row>
    <row r="42" spans="1:49" x14ac:dyDescent="0.2">
      <c r="A42" s="44">
        <v>4</v>
      </c>
      <c r="B42" s="49" t="s">
        <v>973</v>
      </c>
      <c r="C42" s="44" t="s">
        <v>974</v>
      </c>
      <c r="D42" s="44" t="s">
        <v>638</v>
      </c>
      <c r="E42" s="46">
        <v>2011</v>
      </c>
      <c r="F42" s="44" t="s">
        <v>1282</v>
      </c>
      <c r="G42" s="47">
        <v>58</v>
      </c>
      <c r="H42" s="40" t="s">
        <v>642</v>
      </c>
      <c r="I42" s="40"/>
      <c r="J42" s="44">
        <v>1</v>
      </c>
      <c r="K42" s="44">
        <v>1</v>
      </c>
      <c r="L42" s="44"/>
      <c r="M42" s="44" t="s">
        <v>1395</v>
      </c>
      <c r="N42" s="44">
        <v>1</v>
      </c>
      <c r="O42" s="107">
        <v>30</v>
      </c>
      <c r="P42" s="107">
        <v>28</v>
      </c>
      <c r="Q42" s="107">
        <v>18.63</v>
      </c>
      <c r="R42" s="107">
        <v>6.97</v>
      </c>
      <c r="S42" s="107">
        <v>22.89</v>
      </c>
      <c r="T42" s="107">
        <v>7.31</v>
      </c>
      <c r="U42" s="107">
        <v>19.420000000000002</v>
      </c>
      <c r="V42" s="107">
        <v>6.69</v>
      </c>
      <c r="W42" s="107">
        <v>18.89</v>
      </c>
      <c r="X42" s="107">
        <v>6.49</v>
      </c>
      <c r="Y42" s="107">
        <v>60.52</v>
      </c>
      <c r="Z42" s="107">
        <v>21.75</v>
      </c>
      <c r="AA42" s="107">
        <v>52.82</v>
      </c>
      <c r="AB42" s="107">
        <v>15.45</v>
      </c>
      <c r="AC42" s="107">
        <v>59.66</v>
      </c>
      <c r="AD42" s="107">
        <v>19.11</v>
      </c>
      <c r="AE42" s="107">
        <v>56.22</v>
      </c>
      <c r="AF42" s="107">
        <v>20.76</v>
      </c>
      <c r="AG42" s="107" t="s">
        <v>1307</v>
      </c>
      <c r="AH42" s="107">
        <v>5.0999999999999996</v>
      </c>
      <c r="AI42" s="107">
        <v>2.65</v>
      </c>
      <c r="AJ42" s="107">
        <v>7.93</v>
      </c>
      <c r="AK42" s="107">
        <v>3.72</v>
      </c>
      <c r="AL42" s="107">
        <v>5.42</v>
      </c>
      <c r="AM42" s="107">
        <v>2.19</v>
      </c>
      <c r="AN42" s="107">
        <v>5.39</v>
      </c>
      <c r="AO42" s="107">
        <v>2.91</v>
      </c>
      <c r="AP42" s="107"/>
      <c r="AQ42" s="107"/>
      <c r="AR42" s="107"/>
      <c r="AS42" s="107"/>
      <c r="AT42" s="107"/>
      <c r="AU42" s="107"/>
      <c r="AV42" s="107"/>
      <c r="AW42" s="107"/>
    </row>
    <row r="43" spans="1:49" x14ac:dyDescent="0.2">
      <c r="A43" s="44">
        <v>8</v>
      </c>
      <c r="B43" s="45" t="s">
        <v>1018</v>
      </c>
      <c r="C43" s="44" t="s">
        <v>1019</v>
      </c>
      <c r="D43" s="44" t="s">
        <v>329</v>
      </c>
      <c r="E43" s="46">
        <v>2015</v>
      </c>
      <c r="F43" s="44" t="s">
        <v>1282</v>
      </c>
      <c r="G43" s="47">
        <v>168</v>
      </c>
      <c r="H43" s="40" t="s">
        <v>332</v>
      </c>
      <c r="I43" s="40">
        <v>68</v>
      </c>
      <c r="J43" s="44">
        <v>1</v>
      </c>
      <c r="K43" s="44">
        <v>1</v>
      </c>
      <c r="L43" s="44"/>
      <c r="M43" s="44" t="s">
        <v>1394</v>
      </c>
      <c r="N43" s="44">
        <v>3</v>
      </c>
      <c r="O43" s="107">
        <v>84</v>
      </c>
      <c r="P43" s="107">
        <v>84</v>
      </c>
      <c r="Q43" s="107">
        <v>13.52</v>
      </c>
      <c r="R43" s="107">
        <v>1.25</v>
      </c>
      <c r="S43" s="107">
        <v>15.34</v>
      </c>
      <c r="T43" s="107">
        <v>2.12</v>
      </c>
      <c r="U43" s="107">
        <v>13.28</v>
      </c>
      <c r="V43" s="107">
        <v>1.1299999999999999</v>
      </c>
      <c r="W43" s="107">
        <v>13.92</v>
      </c>
      <c r="X43" s="107">
        <v>1.1200000000000001</v>
      </c>
      <c r="Y43" s="107">
        <v>62.12</v>
      </c>
      <c r="Z43" s="107">
        <v>3.64</v>
      </c>
      <c r="AA43" s="107">
        <v>67.34</v>
      </c>
      <c r="AB43" s="107">
        <v>2.91</v>
      </c>
      <c r="AC43" s="107">
        <v>61.93</v>
      </c>
      <c r="AD43" s="107">
        <v>2.89</v>
      </c>
      <c r="AE43" s="107">
        <v>62.12</v>
      </c>
      <c r="AF43" s="107">
        <v>2.13</v>
      </c>
      <c r="AG43" s="107"/>
      <c r="AH43" s="107"/>
      <c r="AI43" s="107"/>
      <c r="AJ43" s="107"/>
      <c r="AK43" s="107"/>
      <c r="AL43" s="107"/>
      <c r="AM43" s="107"/>
      <c r="AN43" s="107"/>
      <c r="AO43" s="107"/>
      <c r="AP43" s="107"/>
      <c r="AQ43" s="107"/>
      <c r="AR43" s="107"/>
      <c r="AS43" s="107"/>
      <c r="AT43" s="107"/>
      <c r="AU43" s="107"/>
      <c r="AV43" s="107"/>
      <c r="AW43" s="107"/>
    </row>
    <row r="44" spans="1:49" x14ac:dyDescent="0.2">
      <c r="A44" s="44">
        <v>37</v>
      </c>
      <c r="B44" s="45" t="s">
        <v>1009</v>
      </c>
      <c r="C44" s="44" t="s">
        <v>1331</v>
      </c>
      <c r="D44" s="44" t="s">
        <v>128</v>
      </c>
      <c r="E44" s="46">
        <v>2012</v>
      </c>
      <c r="F44" s="44" t="s">
        <v>1284</v>
      </c>
      <c r="G44" s="47">
        <v>40</v>
      </c>
      <c r="H44" s="40" t="s">
        <v>120</v>
      </c>
      <c r="I44" s="44">
        <v>74.2</v>
      </c>
      <c r="J44" s="44"/>
      <c r="K44" s="44">
        <v>1</v>
      </c>
      <c r="L44" s="44"/>
      <c r="M44" s="44" t="s">
        <v>1394</v>
      </c>
      <c r="N44" s="44">
        <v>3</v>
      </c>
      <c r="O44" s="107">
        <v>20</v>
      </c>
      <c r="P44" s="107">
        <v>20</v>
      </c>
      <c r="Q44" s="107">
        <v>17.53</v>
      </c>
      <c r="R44" s="107">
        <v>1.82</v>
      </c>
      <c r="S44" s="107">
        <v>17.78</v>
      </c>
      <c r="T44" s="107">
        <v>1.76</v>
      </c>
      <c r="U44" s="107">
        <v>17.46</v>
      </c>
      <c r="V44" s="107">
        <v>1.93</v>
      </c>
      <c r="W44" s="107">
        <v>18.25</v>
      </c>
      <c r="X44" s="107">
        <v>1.65</v>
      </c>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row>
    <row r="45" spans="1:49" x14ac:dyDescent="0.2">
      <c r="A45" s="44">
        <v>35</v>
      </c>
      <c r="B45" s="45" t="s">
        <v>1005</v>
      </c>
      <c r="C45" s="44" t="s">
        <v>1006</v>
      </c>
      <c r="D45" s="52" t="s">
        <v>317</v>
      </c>
      <c r="E45" s="46">
        <v>2013</v>
      </c>
      <c r="F45" s="44" t="s">
        <v>1284</v>
      </c>
      <c r="G45" s="47">
        <v>58</v>
      </c>
      <c r="H45" s="40"/>
      <c r="I45" s="40">
        <v>83</v>
      </c>
      <c r="J45" s="44"/>
      <c r="K45" s="44">
        <v>1</v>
      </c>
      <c r="L45" s="44">
        <v>1</v>
      </c>
      <c r="M45" s="44" t="s">
        <v>1394</v>
      </c>
      <c r="N45" s="44">
        <v>3</v>
      </c>
      <c r="O45" s="107">
        <v>29</v>
      </c>
      <c r="P45" s="107">
        <v>29</v>
      </c>
      <c r="Q45" s="107">
        <v>16.37</v>
      </c>
      <c r="R45" s="107">
        <v>5.5</v>
      </c>
      <c r="S45" s="107">
        <v>20.170000000000002</v>
      </c>
      <c r="T45" s="107">
        <v>5.44</v>
      </c>
      <c r="U45" s="107">
        <v>14.89</v>
      </c>
      <c r="V45" s="107">
        <v>4.8</v>
      </c>
      <c r="W45" s="107">
        <v>14.96</v>
      </c>
      <c r="X45" s="107">
        <v>5.3</v>
      </c>
      <c r="Y45" s="107"/>
      <c r="Z45" s="107"/>
      <c r="AA45" s="107"/>
      <c r="AB45" s="107"/>
      <c r="AC45" s="107"/>
      <c r="AD45" s="107"/>
      <c r="AE45" s="107"/>
      <c r="AF45" s="107"/>
      <c r="AG45" s="107" t="s">
        <v>1330</v>
      </c>
      <c r="AH45" s="107">
        <v>13.25</v>
      </c>
      <c r="AI45" s="107">
        <v>1.69</v>
      </c>
      <c r="AJ45" s="107">
        <v>14.33</v>
      </c>
      <c r="AK45" s="107">
        <v>1.79</v>
      </c>
      <c r="AL45" s="107">
        <v>13.16</v>
      </c>
      <c r="AM45" s="107">
        <v>1.81</v>
      </c>
      <c r="AN45" s="107">
        <v>12.32</v>
      </c>
      <c r="AO45" s="107">
        <v>1.46</v>
      </c>
      <c r="AP45" s="107"/>
      <c r="AQ45" s="107"/>
      <c r="AR45" s="107"/>
      <c r="AS45" s="107"/>
      <c r="AT45" s="107"/>
      <c r="AU45" s="107"/>
      <c r="AV45" s="107"/>
      <c r="AW45" s="107"/>
    </row>
    <row r="46" spans="1:49" x14ac:dyDescent="0.2">
      <c r="A46" s="44">
        <v>41</v>
      </c>
      <c r="B46" s="45" t="s">
        <v>1037</v>
      </c>
      <c r="C46" s="44" t="s">
        <v>1006</v>
      </c>
      <c r="D46" s="50" t="s">
        <v>645</v>
      </c>
      <c r="E46" s="46">
        <v>2013</v>
      </c>
      <c r="F46" s="44" t="s">
        <v>1284</v>
      </c>
      <c r="G46" s="47">
        <v>58</v>
      </c>
      <c r="H46" s="40"/>
      <c r="I46" s="40">
        <v>82.7</v>
      </c>
      <c r="J46" s="44"/>
      <c r="K46" s="44">
        <v>1</v>
      </c>
      <c r="L46" s="44"/>
      <c r="M46" s="44" t="s">
        <v>1394</v>
      </c>
      <c r="N46" s="44">
        <v>3</v>
      </c>
      <c r="O46" s="107">
        <v>29</v>
      </c>
      <c r="P46" s="107">
        <v>29</v>
      </c>
      <c r="Q46" s="107">
        <v>16.37</v>
      </c>
      <c r="R46" s="107">
        <v>5.5</v>
      </c>
      <c r="S46" s="107">
        <v>20.170000000000002</v>
      </c>
      <c r="T46" s="107">
        <v>5.44</v>
      </c>
      <c r="U46" s="107">
        <v>14.89</v>
      </c>
      <c r="V46" s="107">
        <v>4.8</v>
      </c>
      <c r="W46" s="107">
        <v>14.96</v>
      </c>
      <c r="X46" s="107">
        <v>5.3</v>
      </c>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row>
    <row r="47" spans="1:49" ht="14.25" customHeight="1" x14ac:dyDescent="0.2">
      <c r="A47" s="44">
        <v>1</v>
      </c>
      <c r="B47" s="45" t="s">
        <v>1313</v>
      </c>
      <c r="C47" s="44" t="s">
        <v>1022</v>
      </c>
      <c r="D47" s="44" t="s">
        <v>213</v>
      </c>
      <c r="E47" s="46">
        <v>2015</v>
      </c>
      <c r="F47" s="44" t="s">
        <v>1284</v>
      </c>
      <c r="G47" s="47">
        <v>124</v>
      </c>
      <c r="H47" s="40">
        <v>66.900000000000006</v>
      </c>
      <c r="I47" s="40">
        <v>66.900000000000006</v>
      </c>
      <c r="J47" s="44">
        <v>1</v>
      </c>
      <c r="K47" s="44">
        <v>1</v>
      </c>
      <c r="L47" s="44"/>
      <c r="M47" s="44" t="s">
        <v>1394</v>
      </c>
      <c r="N47" s="44">
        <v>3</v>
      </c>
      <c r="O47" s="107">
        <v>62</v>
      </c>
      <c r="P47" s="107">
        <v>62</v>
      </c>
      <c r="Q47" s="107">
        <v>36.020000000000003</v>
      </c>
      <c r="R47" s="107">
        <v>7.14</v>
      </c>
      <c r="S47" s="107">
        <v>40.06</v>
      </c>
      <c r="T47" s="107">
        <v>6.82</v>
      </c>
      <c r="U47" s="107">
        <v>17.09</v>
      </c>
      <c r="V47" s="107">
        <v>4.32</v>
      </c>
      <c r="W47" s="107">
        <v>20.37</v>
      </c>
      <c r="X47" s="107">
        <v>3.71</v>
      </c>
      <c r="Y47" s="107">
        <v>35.97</v>
      </c>
      <c r="Z47" s="107">
        <v>6.81</v>
      </c>
      <c r="AA47" s="107">
        <v>47.62</v>
      </c>
      <c r="AB47" s="107">
        <v>6.23</v>
      </c>
      <c r="AC47" s="107">
        <v>16.95</v>
      </c>
      <c r="AD47" s="107">
        <v>4.16</v>
      </c>
      <c r="AE47" s="107">
        <v>26.04</v>
      </c>
      <c r="AF47" s="107">
        <v>3.24</v>
      </c>
      <c r="AG47" s="107"/>
      <c r="AH47" s="107"/>
      <c r="AI47" s="107"/>
      <c r="AJ47" s="107"/>
      <c r="AK47" s="107"/>
      <c r="AL47" s="107"/>
      <c r="AM47" s="107"/>
      <c r="AN47" s="107"/>
      <c r="AO47" s="107"/>
      <c r="AP47" s="107"/>
      <c r="AQ47" s="107"/>
      <c r="AR47" s="107"/>
      <c r="AS47" s="107"/>
      <c r="AT47" s="107"/>
      <c r="AU47" s="107"/>
      <c r="AV47" s="107"/>
      <c r="AW47" s="107"/>
    </row>
    <row r="48" spans="1:49" s="63" customFormat="1" ht="14.25" customHeight="1" x14ac:dyDescent="0.2">
      <c r="A48" s="44">
        <v>9</v>
      </c>
      <c r="B48" s="45" t="s">
        <v>902</v>
      </c>
      <c r="C48" s="44" t="s">
        <v>1013</v>
      </c>
      <c r="D48" s="44" t="s">
        <v>277</v>
      </c>
      <c r="E48" s="46">
        <v>2016</v>
      </c>
      <c r="F48" s="44" t="s">
        <v>1284</v>
      </c>
      <c r="G48" s="47">
        <v>60</v>
      </c>
      <c r="H48" s="40" t="s">
        <v>279</v>
      </c>
      <c r="I48" s="40">
        <v>73</v>
      </c>
      <c r="J48" s="44">
        <v>1</v>
      </c>
      <c r="K48" s="44">
        <v>1</v>
      </c>
      <c r="L48" s="44"/>
      <c r="M48" s="44" t="s">
        <v>1394</v>
      </c>
      <c r="N48" s="44">
        <v>3</v>
      </c>
      <c r="O48" s="107">
        <v>30</v>
      </c>
      <c r="P48" s="107">
        <v>30</v>
      </c>
      <c r="Q48" s="107">
        <v>11.68</v>
      </c>
      <c r="R48" s="107">
        <v>2.58</v>
      </c>
      <c r="S48" s="107">
        <v>24.26</v>
      </c>
      <c r="T48" s="107">
        <v>5.25</v>
      </c>
      <c r="U48" s="107">
        <v>11.87</v>
      </c>
      <c r="V48" s="107">
        <v>3.76</v>
      </c>
      <c r="W48" s="107">
        <v>18.46</v>
      </c>
      <c r="X48" s="107">
        <v>6.27</v>
      </c>
      <c r="Y48" s="107">
        <v>22.48</v>
      </c>
      <c r="Z48" s="107">
        <v>1.25</v>
      </c>
      <c r="AA48" s="107">
        <v>82.16</v>
      </c>
      <c r="AB48" s="107">
        <v>3.79</v>
      </c>
      <c r="AC48" s="107">
        <v>23.64</v>
      </c>
      <c r="AD48" s="107">
        <v>2.38</v>
      </c>
      <c r="AE48" s="107">
        <v>66.28</v>
      </c>
      <c r="AF48" s="107">
        <v>4.29</v>
      </c>
      <c r="AG48" s="107"/>
      <c r="AH48" s="107"/>
      <c r="AI48" s="107"/>
      <c r="AJ48" s="107"/>
      <c r="AK48" s="107"/>
      <c r="AL48" s="107"/>
      <c r="AM48" s="107"/>
      <c r="AN48" s="107"/>
      <c r="AO48" s="107"/>
      <c r="AP48" s="107"/>
      <c r="AQ48" s="107"/>
      <c r="AR48" s="107"/>
      <c r="AS48" s="107"/>
      <c r="AT48" s="107"/>
      <c r="AU48" s="107"/>
      <c r="AV48" s="107"/>
      <c r="AW48" s="107"/>
    </row>
    <row r="49" spans="1:49" x14ac:dyDescent="0.2">
      <c r="A49" s="48">
        <v>0</v>
      </c>
      <c r="B49" s="48" t="s">
        <v>1462</v>
      </c>
      <c r="C49" s="48" t="s">
        <v>1463</v>
      </c>
      <c r="D49" s="48" t="s">
        <v>1464</v>
      </c>
      <c r="E49" s="48">
        <v>2016</v>
      </c>
      <c r="F49" s="48" t="s">
        <v>1465</v>
      </c>
      <c r="G49" s="48">
        <v>165</v>
      </c>
      <c r="H49" s="48" t="s">
        <v>1466</v>
      </c>
      <c r="I49" s="48">
        <v>71</v>
      </c>
      <c r="J49" s="48">
        <v>1</v>
      </c>
      <c r="K49" s="48">
        <v>1</v>
      </c>
      <c r="L49" s="48">
        <v>1</v>
      </c>
      <c r="M49" s="48" t="s">
        <v>1467</v>
      </c>
      <c r="N49" s="48">
        <v>3</v>
      </c>
      <c r="O49" s="107">
        <v>115</v>
      </c>
      <c r="P49" s="107">
        <v>50</v>
      </c>
      <c r="Q49" s="107">
        <v>17.54</v>
      </c>
      <c r="R49" s="107">
        <v>5.26</v>
      </c>
      <c r="S49" s="107">
        <v>22.43</v>
      </c>
      <c r="T49" s="107">
        <v>4.78</v>
      </c>
      <c r="U49" s="107">
        <v>17.98</v>
      </c>
      <c r="V49" s="107">
        <v>5.01</v>
      </c>
      <c r="W49" s="107">
        <v>19.37</v>
      </c>
      <c r="X49" s="107">
        <v>4.29</v>
      </c>
      <c r="Y49" s="107">
        <v>35.76</v>
      </c>
      <c r="Z49" s="107">
        <v>6.43</v>
      </c>
      <c r="AA49" s="107">
        <v>27.34</v>
      </c>
      <c r="AB49" s="107">
        <v>6.79</v>
      </c>
      <c r="AC49" s="107">
        <v>35.229999999999997</v>
      </c>
      <c r="AD49" s="107">
        <v>7.14</v>
      </c>
      <c r="AE49" s="107">
        <v>31.27</v>
      </c>
      <c r="AF49" s="107">
        <v>6.82</v>
      </c>
      <c r="AG49" s="107" t="s">
        <v>1468</v>
      </c>
      <c r="AH49" s="107">
        <v>23.67</v>
      </c>
      <c r="AI49" s="107">
        <v>5.0199999999999996</v>
      </c>
      <c r="AJ49" s="107">
        <v>28.69</v>
      </c>
      <c r="AK49" s="107">
        <v>4.63</v>
      </c>
      <c r="AL49" s="107">
        <v>23.85</v>
      </c>
      <c r="AM49" s="107">
        <v>4.32</v>
      </c>
      <c r="AN49" s="107">
        <v>26.03</v>
      </c>
      <c r="AO49" s="107">
        <v>4.4400000000000004</v>
      </c>
      <c r="AP49" s="107"/>
      <c r="AQ49" s="107"/>
      <c r="AR49" s="107"/>
      <c r="AS49" s="107"/>
      <c r="AT49" s="107"/>
      <c r="AU49" s="107"/>
      <c r="AV49" s="107"/>
      <c r="AW49" s="107"/>
    </row>
    <row r="50" spans="1:49" x14ac:dyDescent="0.2">
      <c r="A50" s="48">
        <v>0</v>
      </c>
      <c r="B50" s="48" t="s">
        <v>1469</v>
      </c>
      <c r="C50" s="48" t="s">
        <v>1470</v>
      </c>
      <c r="D50" s="48" t="s">
        <v>1471</v>
      </c>
      <c r="E50" s="48">
        <v>2016</v>
      </c>
      <c r="F50" s="48" t="s">
        <v>1472</v>
      </c>
      <c r="G50" s="48">
        <v>100</v>
      </c>
      <c r="H50" s="48" t="s">
        <v>1473</v>
      </c>
      <c r="I50" s="48">
        <v>73</v>
      </c>
      <c r="K50" s="48">
        <v>1</v>
      </c>
      <c r="L50" s="48">
        <v>1</v>
      </c>
      <c r="M50" s="48" t="s">
        <v>1467</v>
      </c>
      <c r="N50" s="48">
        <v>3</v>
      </c>
      <c r="O50" s="107">
        <v>50</v>
      </c>
      <c r="P50" s="107">
        <v>50</v>
      </c>
      <c r="Q50" s="107">
        <v>18.89</v>
      </c>
      <c r="R50" s="107">
        <v>3.21</v>
      </c>
      <c r="S50" s="107">
        <v>24.88</v>
      </c>
      <c r="T50" s="107">
        <v>4.34</v>
      </c>
      <c r="U50" s="107">
        <v>19.03</v>
      </c>
      <c r="V50" s="107">
        <v>3.24</v>
      </c>
      <c r="W50" s="107">
        <v>21.68</v>
      </c>
      <c r="X50" s="107">
        <v>3.1</v>
      </c>
      <c r="Y50" s="107"/>
      <c r="Z50" s="107"/>
      <c r="AA50" s="107"/>
      <c r="AB50" s="107"/>
      <c r="AC50" s="107"/>
      <c r="AD50" s="107"/>
      <c r="AE50" s="107"/>
      <c r="AF50" s="107"/>
      <c r="AG50" s="107" t="s">
        <v>1468</v>
      </c>
      <c r="AH50" s="107">
        <v>24.16</v>
      </c>
      <c r="AI50" s="107">
        <v>2.56</v>
      </c>
      <c r="AJ50" s="107">
        <v>30.12</v>
      </c>
      <c r="AK50" s="107">
        <v>4.12</v>
      </c>
      <c r="AL50" s="107">
        <v>23.87</v>
      </c>
      <c r="AM50" s="107">
        <v>2</v>
      </c>
      <c r="AN50" s="107">
        <v>26.34</v>
      </c>
      <c r="AO50" s="107">
        <v>3.22</v>
      </c>
      <c r="AP50" s="107"/>
      <c r="AQ50" s="107"/>
      <c r="AR50" s="107"/>
      <c r="AS50" s="107"/>
      <c r="AT50" s="107"/>
      <c r="AU50" s="107"/>
      <c r="AV50" s="107"/>
      <c r="AW50" s="107"/>
    </row>
    <row r="51" spans="1:49" x14ac:dyDescent="0.2">
      <c r="A51" s="48">
        <v>0</v>
      </c>
      <c r="B51" s="48" t="s">
        <v>1474</v>
      </c>
      <c r="C51" s="48" t="s">
        <v>1475</v>
      </c>
      <c r="D51" s="48" t="s">
        <v>1476</v>
      </c>
      <c r="E51" s="48">
        <v>2016</v>
      </c>
      <c r="F51" s="48" t="s">
        <v>1477</v>
      </c>
      <c r="G51" s="48">
        <v>160</v>
      </c>
      <c r="J51" s="48">
        <v>1</v>
      </c>
      <c r="K51" s="48">
        <v>1</v>
      </c>
      <c r="M51" s="48" t="s">
        <v>1467</v>
      </c>
      <c r="N51" s="48">
        <v>3</v>
      </c>
      <c r="O51" s="107">
        <v>80</v>
      </c>
      <c r="P51" s="107">
        <v>80</v>
      </c>
      <c r="Q51" s="107">
        <v>13</v>
      </c>
      <c r="R51" s="107">
        <v>1.3</v>
      </c>
      <c r="S51" s="107">
        <v>20.5</v>
      </c>
      <c r="T51" s="107">
        <v>2</v>
      </c>
      <c r="U51" s="107">
        <v>12.6</v>
      </c>
      <c r="V51" s="107">
        <v>1.2</v>
      </c>
      <c r="W51" s="107">
        <v>15.1</v>
      </c>
      <c r="X51" s="107">
        <v>1.6</v>
      </c>
      <c r="Y51" s="107">
        <v>21.2</v>
      </c>
      <c r="Z51" s="107">
        <v>1.9</v>
      </c>
      <c r="AA51" s="107">
        <v>33.799999999999997</v>
      </c>
      <c r="AB51" s="107">
        <v>2.2999999999999998</v>
      </c>
      <c r="AC51" s="107">
        <v>22.3</v>
      </c>
      <c r="AD51" s="107">
        <v>2.1</v>
      </c>
      <c r="AE51" s="107">
        <v>25.4</v>
      </c>
      <c r="AF51" s="107">
        <v>2.1</v>
      </c>
      <c r="AG51" s="107"/>
      <c r="AH51" s="107"/>
      <c r="AI51" s="107"/>
      <c r="AJ51" s="107"/>
      <c r="AK51" s="107"/>
      <c r="AL51" s="107"/>
      <c r="AM51" s="107"/>
      <c r="AN51" s="107"/>
      <c r="AO51" s="107"/>
      <c r="AP51" s="107"/>
      <c r="AQ51" s="107"/>
      <c r="AR51" s="107"/>
      <c r="AS51" s="107"/>
      <c r="AT51" s="107"/>
      <c r="AU51" s="107"/>
      <c r="AV51" s="107"/>
      <c r="AW51" s="107"/>
    </row>
    <row r="52" spans="1:49" x14ac:dyDescent="0.2">
      <c r="A52" s="48">
        <v>0</v>
      </c>
      <c r="B52" s="48" t="s">
        <v>1478</v>
      </c>
      <c r="C52" s="48" t="s">
        <v>1479</v>
      </c>
      <c r="D52" s="48" t="s">
        <v>1480</v>
      </c>
      <c r="E52" s="48">
        <v>2016</v>
      </c>
      <c r="F52" s="48" t="s">
        <v>1481</v>
      </c>
      <c r="G52" s="48">
        <v>140</v>
      </c>
      <c r="H52" s="48" t="s">
        <v>1482</v>
      </c>
      <c r="I52" s="48">
        <v>71</v>
      </c>
      <c r="K52" s="48">
        <v>1</v>
      </c>
      <c r="M52" s="44" t="s">
        <v>1396</v>
      </c>
      <c r="N52" s="44">
        <v>4</v>
      </c>
      <c r="O52" s="107">
        <v>70</v>
      </c>
      <c r="P52" s="107">
        <v>70</v>
      </c>
      <c r="Q52" s="107">
        <v>14.85</v>
      </c>
      <c r="R52" s="107">
        <v>4.1100000000000003</v>
      </c>
      <c r="S52" s="107">
        <v>22.12</v>
      </c>
      <c r="T52" s="107">
        <v>4.83</v>
      </c>
      <c r="U52" s="107">
        <v>14.82</v>
      </c>
      <c r="V52" s="107">
        <v>4.05</v>
      </c>
      <c r="W52" s="107">
        <v>16.5</v>
      </c>
      <c r="X52" s="107">
        <v>4.72</v>
      </c>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row>
    <row r="53" spans="1:49" x14ac:dyDescent="0.2">
      <c r="A53" s="48">
        <v>0</v>
      </c>
      <c r="B53" s="48" t="s">
        <v>1483</v>
      </c>
      <c r="C53" s="48" t="s">
        <v>1484</v>
      </c>
      <c r="D53" s="48" t="s">
        <v>1485</v>
      </c>
      <c r="E53" s="48">
        <v>2016</v>
      </c>
      <c r="F53" s="48" t="s">
        <v>1486</v>
      </c>
      <c r="G53" s="48">
        <v>44</v>
      </c>
      <c r="H53" s="48" t="s">
        <v>1487</v>
      </c>
      <c r="I53" s="48">
        <v>58.2</v>
      </c>
      <c r="J53" s="48">
        <v>1</v>
      </c>
      <c r="K53" s="48">
        <v>1</v>
      </c>
      <c r="M53" s="48" t="s">
        <v>1467</v>
      </c>
      <c r="N53" s="48">
        <v>3</v>
      </c>
      <c r="O53" s="107">
        <v>22</v>
      </c>
      <c r="P53" s="107">
        <v>22</v>
      </c>
      <c r="Q53" s="107">
        <v>16.100000000000001</v>
      </c>
      <c r="R53" s="107">
        <v>0.7</v>
      </c>
      <c r="S53" s="107">
        <v>23.2</v>
      </c>
      <c r="T53" s="107">
        <v>0.5</v>
      </c>
      <c r="U53" s="107">
        <v>16.600000000000001</v>
      </c>
      <c r="V53" s="107">
        <v>0.5</v>
      </c>
      <c r="W53" s="107">
        <v>19.5</v>
      </c>
      <c r="X53" s="107">
        <v>1.3</v>
      </c>
      <c r="Y53" s="107">
        <v>26.4</v>
      </c>
      <c r="Z53" s="107">
        <v>17.5</v>
      </c>
      <c r="AA53" s="107">
        <v>62</v>
      </c>
      <c r="AB53" s="107">
        <v>19.2</v>
      </c>
      <c r="AC53" s="107">
        <v>26.21</v>
      </c>
      <c r="AD53" s="107">
        <v>6.8</v>
      </c>
      <c r="AE53" s="107">
        <v>43.3</v>
      </c>
      <c r="AF53" s="107">
        <v>21.5</v>
      </c>
      <c r="AG53" s="107"/>
      <c r="AH53" s="107"/>
      <c r="AI53" s="107"/>
      <c r="AJ53" s="107"/>
      <c r="AK53" s="107"/>
      <c r="AL53" s="107"/>
      <c r="AM53" s="107"/>
      <c r="AN53" s="107"/>
      <c r="AO53" s="107"/>
      <c r="AP53" s="107"/>
      <c r="AQ53" s="107"/>
      <c r="AR53" s="107"/>
      <c r="AS53" s="107"/>
      <c r="AT53" s="107"/>
      <c r="AU53" s="107"/>
      <c r="AV53" s="107"/>
      <c r="AW53" s="107"/>
    </row>
    <row r="54" spans="1:49" x14ac:dyDescent="0.2">
      <c r="A54" s="48">
        <v>0</v>
      </c>
      <c r="B54" s="48" t="s">
        <v>1488</v>
      </c>
      <c r="C54" s="48" t="s">
        <v>1489</v>
      </c>
      <c r="D54" s="48" t="s">
        <v>1490</v>
      </c>
      <c r="E54" s="48">
        <v>2016</v>
      </c>
      <c r="F54" s="48" t="s">
        <v>1472</v>
      </c>
      <c r="G54" s="48">
        <v>50</v>
      </c>
      <c r="H54" s="48" t="s">
        <v>1491</v>
      </c>
      <c r="I54" s="48">
        <v>71</v>
      </c>
      <c r="K54" s="48">
        <v>1</v>
      </c>
      <c r="M54" s="48" t="s">
        <v>1467</v>
      </c>
      <c r="N54" s="48">
        <v>3</v>
      </c>
      <c r="O54" s="107">
        <v>25</v>
      </c>
      <c r="P54" s="107">
        <v>25</v>
      </c>
      <c r="Q54" s="107">
        <v>12.5</v>
      </c>
      <c r="R54" s="107">
        <v>4.8</v>
      </c>
      <c r="S54" s="107">
        <v>14.6</v>
      </c>
      <c r="T54" s="107">
        <v>5.3</v>
      </c>
      <c r="U54" s="107">
        <v>12.2</v>
      </c>
      <c r="V54" s="107">
        <v>5.8</v>
      </c>
      <c r="W54" s="107">
        <v>12.9</v>
      </c>
      <c r="X54" s="107">
        <v>5.0999999999999996</v>
      </c>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row>
    <row r="55" spans="1:49" x14ac:dyDescent="0.2">
      <c r="A55" s="48">
        <v>0</v>
      </c>
      <c r="B55" s="48" t="s">
        <v>1492</v>
      </c>
      <c r="C55" s="48" t="s">
        <v>1493</v>
      </c>
      <c r="D55" s="48" t="s">
        <v>1494</v>
      </c>
      <c r="E55" s="48">
        <v>2016</v>
      </c>
      <c r="F55" s="48" t="s">
        <v>1477</v>
      </c>
      <c r="G55" s="48">
        <v>84</v>
      </c>
      <c r="H55" s="48" t="s">
        <v>1495</v>
      </c>
      <c r="I55" s="48">
        <v>66</v>
      </c>
      <c r="J55" s="48">
        <v>1</v>
      </c>
      <c r="K55" s="48">
        <v>1</v>
      </c>
      <c r="M55" s="44" t="s">
        <v>1396</v>
      </c>
      <c r="N55" s="44">
        <v>4</v>
      </c>
      <c r="O55" s="107">
        <v>42</v>
      </c>
      <c r="P55" s="107">
        <v>42</v>
      </c>
      <c r="Q55" s="107">
        <v>12.02</v>
      </c>
      <c r="R55" s="107">
        <v>2.25</v>
      </c>
      <c r="S55" s="107">
        <v>20.48</v>
      </c>
      <c r="T55" s="107">
        <v>3.02</v>
      </c>
      <c r="U55" s="107">
        <v>11.89</v>
      </c>
      <c r="V55" s="107">
        <v>3.02</v>
      </c>
      <c r="W55" s="107">
        <v>13.02</v>
      </c>
      <c r="X55" s="107">
        <v>2.44</v>
      </c>
      <c r="Y55" s="107">
        <v>45.23</v>
      </c>
      <c r="Z55" s="107">
        <v>6.02</v>
      </c>
      <c r="AA55" s="107">
        <v>78.98</v>
      </c>
      <c r="AB55" s="107">
        <v>10.02</v>
      </c>
      <c r="AC55" s="107">
        <v>45.02</v>
      </c>
      <c r="AD55" s="107">
        <v>5.77</v>
      </c>
      <c r="AE55" s="107">
        <v>70.02</v>
      </c>
      <c r="AF55" s="107">
        <v>5.89</v>
      </c>
      <c r="AG55" s="107"/>
      <c r="AH55" s="107"/>
      <c r="AI55" s="107"/>
      <c r="AJ55" s="107"/>
      <c r="AK55" s="107"/>
      <c r="AL55" s="107"/>
      <c r="AM55" s="107"/>
      <c r="AN55" s="107"/>
      <c r="AO55" s="107"/>
      <c r="AP55" s="107"/>
      <c r="AQ55" s="107"/>
      <c r="AR55" s="107"/>
      <c r="AS55" s="107"/>
      <c r="AT55" s="107"/>
      <c r="AU55" s="107"/>
      <c r="AV55" s="107"/>
      <c r="AW55" s="107"/>
    </row>
    <row r="56" spans="1:49" x14ac:dyDescent="0.2">
      <c r="A56" s="48">
        <v>0</v>
      </c>
      <c r="B56" s="48" t="s">
        <v>1496</v>
      </c>
      <c r="C56" s="48" t="s">
        <v>1497</v>
      </c>
      <c r="D56" s="48" t="s">
        <v>1498</v>
      </c>
      <c r="E56" s="48">
        <v>2016</v>
      </c>
      <c r="F56" s="48" t="s">
        <v>1486</v>
      </c>
      <c r="G56" s="48">
        <v>83</v>
      </c>
      <c r="K56" s="48">
        <v>1</v>
      </c>
      <c r="M56" s="44" t="s">
        <v>1395</v>
      </c>
      <c r="N56" s="44">
        <v>1</v>
      </c>
      <c r="O56" s="107">
        <v>40</v>
      </c>
      <c r="P56" s="107">
        <v>38</v>
      </c>
      <c r="Q56" s="107">
        <v>21.64</v>
      </c>
      <c r="R56" s="107">
        <v>1.87</v>
      </c>
      <c r="S56" s="107">
        <v>20.02</v>
      </c>
      <c r="T56" s="107">
        <v>2.13</v>
      </c>
      <c r="U56" s="107">
        <v>21.55</v>
      </c>
      <c r="V56" s="107">
        <v>2.54</v>
      </c>
      <c r="W56" s="107">
        <v>17.420000000000002</v>
      </c>
      <c r="X56" s="107">
        <v>2.39</v>
      </c>
      <c r="Y56" s="107"/>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row>
  </sheetData>
  <autoFilter ref="A1:AW2" xr:uid="{00000000-0009-0000-0000-000007000000}">
    <filterColumn colId="16" showButton="0"/>
    <filterColumn colId="17" showButton="0"/>
    <filterColumn colId="18" showButton="0"/>
    <filterColumn colId="20" showButton="0"/>
    <filterColumn colId="21" showButton="0"/>
    <filterColumn colId="22" showButton="0"/>
    <filterColumn colId="24" showButton="0"/>
    <filterColumn colId="25" showButton="0"/>
    <filterColumn colId="26" showButton="0"/>
    <filterColumn colId="28" showButton="0"/>
    <filterColumn colId="29" showButton="0"/>
    <filterColumn colId="30" showButton="0"/>
    <filterColumn colId="33" showButton="0"/>
    <filterColumn colId="34" showButton="0"/>
    <filterColumn colId="35" showButton="0"/>
    <filterColumn colId="37" showButton="0"/>
    <filterColumn colId="38" showButton="0"/>
    <filterColumn colId="39" showButton="0"/>
    <filterColumn colId="41" showButton="0"/>
    <filterColumn colId="42" showButton="0"/>
    <filterColumn colId="43" showButton="0"/>
    <filterColumn colId="45" showButton="0"/>
    <filterColumn colId="46" showButton="0"/>
    <filterColumn colId="47" showButton="0"/>
  </autoFilter>
  <sortState ref="A4:AW49">
    <sortCondition ref="F4:F49"/>
  </sortState>
  <mergeCells count="9">
    <mergeCell ref="AG1:AG2"/>
    <mergeCell ref="AP1:AS1"/>
    <mergeCell ref="AT1:AW1"/>
    <mergeCell ref="Q1:T1"/>
    <mergeCell ref="U1:X1"/>
    <mergeCell ref="Y1:AB1"/>
    <mergeCell ref="AC1:AF1"/>
    <mergeCell ref="AH1:AK1"/>
    <mergeCell ref="AL1:AO1"/>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U55"/>
  <sheetViews>
    <sheetView topLeftCell="A5" workbookViewId="0">
      <selection activeCell="D17" sqref="A1:AU55"/>
    </sheetView>
  </sheetViews>
  <sheetFormatPr defaultColWidth="9" defaultRowHeight="14.25" x14ac:dyDescent="0.2"/>
  <cols>
    <col min="1" max="1" width="19.375" style="48" customWidth="1"/>
    <col min="2" max="10" width="9" style="48" customWidth="1"/>
    <col min="11" max="12" width="18.25" style="48" customWidth="1"/>
    <col min="13" max="14" width="9" style="48" customWidth="1"/>
    <col min="15" max="30" width="7.625" style="48" customWidth="1"/>
    <col min="31" max="31" width="9" style="48" customWidth="1"/>
    <col min="32" max="39" width="9" style="48"/>
    <col min="40" max="47" width="9" style="48" customWidth="1"/>
    <col min="48" max="16384" width="9" style="48"/>
  </cols>
  <sheetData>
    <row r="1" spans="1:47" s="35" customFormat="1" x14ac:dyDescent="0.2">
      <c r="A1" s="36" t="s">
        <v>0</v>
      </c>
      <c r="B1" s="35" t="s">
        <v>15</v>
      </c>
      <c r="C1" s="82" t="s">
        <v>21</v>
      </c>
      <c r="D1" s="83" t="s">
        <v>1154</v>
      </c>
      <c r="E1" s="82" t="s">
        <v>1274</v>
      </c>
      <c r="F1" s="84" t="s">
        <v>1253</v>
      </c>
      <c r="G1" s="82" t="s">
        <v>1251</v>
      </c>
      <c r="H1" s="85" t="s">
        <v>141</v>
      </c>
      <c r="I1" s="85" t="s">
        <v>558</v>
      </c>
      <c r="J1" s="85" t="s">
        <v>1270</v>
      </c>
      <c r="K1" s="82" t="s">
        <v>1225</v>
      </c>
      <c r="L1" s="82" t="s">
        <v>1458</v>
      </c>
      <c r="M1" s="82" t="s">
        <v>1311</v>
      </c>
      <c r="N1" s="82" t="s">
        <v>1312</v>
      </c>
      <c r="O1" s="267" t="s">
        <v>1410</v>
      </c>
      <c r="P1" s="265"/>
      <c r="Q1" s="265"/>
      <c r="R1" s="266"/>
      <c r="S1" s="267" t="s">
        <v>1411</v>
      </c>
      <c r="T1" s="265"/>
      <c r="U1" s="265"/>
      <c r="V1" s="266"/>
      <c r="W1" s="265" t="s">
        <v>1412</v>
      </c>
      <c r="X1" s="265"/>
      <c r="Y1" s="265"/>
      <c r="Z1" s="266"/>
      <c r="AA1" s="265" t="s">
        <v>1413</v>
      </c>
      <c r="AB1" s="265"/>
      <c r="AC1" s="265"/>
      <c r="AD1" s="266"/>
      <c r="AE1" s="268" t="s">
        <v>1303</v>
      </c>
      <c r="AF1" s="265" t="s">
        <v>1414</v>
      </c>
      <c r="AG1" s="265"/>
      <c r="AH1" s="265"/>
      <c r="AI1" s="266"/>
      <c r="AJ1" s="265" t="s">
        <v>1415</v>
      </c>
      <c r="AK1" s="265"/>
      <c r="AL1" s="265"/>
      <c r="AM1" s="266"/>
      <c r="AN1" s="265" t="s">
        <v>1416</v>
      </c>
      <c r="AO1" s="265"/>
      <c r="AP1" s="265"/>
      <c r="AQ1" s="266"/>
      <c r="AR1" s="265" t="s">
        <v>1417</v>
      </c>
      <c r="AS1" s="265"/>
      <c r="AT1" s="265"/>
      <c r="AU1" s="266"/>
    </row>
    <row r="2" spans="1:47" s="40" customFormat="1" x14ac:dyDescent="0.2">
      <c r="A2" s="41"/>
      <c r="C2" s="86"/>
      <c r="D2" s="87"/>
      <c r="E2" s="86"/>
      <c r="F2" s="88"/>
      <c r="G2" s="86"/>
      <c r="H2" s="89"/>
      <c r="I2" s="89"/>
      <c r="J2" s="89"/>
      <c r="K2" s="86"/>
      <c r="L2" s="86"/>
      <c r="M2" s="86"/>
      <c r="N2" s="86"/>
      <c r="O2" s="40" t="s">
        <v>1295</v>
      </c>
      <c r="P2" s="40" t="s">
        <v>1296</v>
      </c>
      <c r="Q2" s="40" t="s">
        <v>1297</v>
      </c>
      <c r="R2" s="40" t="s">
        <v>1298</v>
      </c>
      <c r="S2" s="40" t="s">
        <v>1295</v>
      </c>
      <c r="T2" s="40" t="s">
        <v>1296</v>
      </c>
      <c r="U2" s="40" t="s">
        <v>1297</v>
      </c>
      <c r="V2" s="40" t="s">
        <v>1298</v>
      </c>
      <c r="W2" s="40" t="s">
        <v>1295</v>
      </c>
      <c r="X2" s="40" t="s">
        <v>1296</v>
      </c>
      <c r="Y2" s="40" t="s">
        <v>1297</v>
      </c>
      <c r="Z2" s="40" t="s">
        <v>1298</v>
      </c>
      <c r="AA2" s="40" t="s">
        <v>1295</v>
      </c>
      <c r="AB2" s="40" t="s">
        <v>1296</v>
      </c>
      <c r="AC2" s="40" t="s">
        <v>1297</v>
      </c>
      <c r="AD2" s="40" t="s">
        <v>1298</v>
      </c>
      <c r="AE2" s="269"/>
      <c r="AF2" s="40" t="s">
        <v>1295</v>
      </c>
      <c r="AG2" s="40" t="s">
        <v>1296</v>
      </c>
      <c r="AH2" s="40" t="s">
        <v>1297</v>
      </c>
      <c r="AI2" s="40" t="s">
        <v>1298</v>
      </c>
      <c r="AJ2" s="40" t="s">
        <v>1295</v>
      </c>
      <c r="AK2" s="40" t="s">
        <v>1296</v>
      </c>
      <c r="AL2" s="40" t="s">
        <v>1297</v>
      </c>
      <c r="AM2" s="40" t="s">
        <v>1298</v>
      </c>
      <c r="AN2" s="40" t="s">
        <v>1295</v>
      </c>
      <c r="AO2" s="40" t="s">
        <v>1296</v>
      </c>
      <c r="AP2" s="40" t="s">
        <v>1297</v>
      </c>
      <c r="AQ2" s="40" t="s">
        <v>1298</v>
      </c>
      <c r="AR2" s="40" t="s">
        <v>1295</v>
      </c>
      <c r="AS2" s="40" t="s">
        <v>1296</v>
      </c>
      <c r="AT2" s="40" t="s">
        <v>1297</v>
      </c>
      <c r="AU2" s="40" t="s">
        <v>1298</v>
      </c>
    </row>
    <row r="3" spans="1:47" s="40" customFormat="1" x14ac:dyDescent="0.2">
      <c r="A3" s="36" t="s">
        <v>1445</v>
      </c>
      <c r="B3" s="35" t="s">
        <v>1446</v>
      </c>
      <c r="C3" s="82" t="s">
        <v>1447</v>
      </c>
      <c r="D3" s="83" t="s">
        <v>1448</v>
      </c>
      <c r="E3" s="82" t="s">
        <v>1449</v>
      </c>
      <c r="F3" s="84" t="s">
        <v>1450</v>
      </c>
      <c r="G3" s="82" t="s">
        <v>1452</v>
      </c>
      <c r="H3" s="85" t="s">
        <v>141</v>
      </c>
      <c r="I3" s="85" t="s">
        <v>558</v>
      </c>
      <c r="J3" s="85" t="s">
        <v>1270</v>
      </c>
      <c r="K3" s="82" t="s">
        <v>1454</v>
      </c>
      <c r="L3" s="82" t="s">
        <v>1459</v>
      </c>
      <c r="M3" s="82" t="s">
        <v>1453</v>
      </c>
      <c r="N3" s="82" t="s">
        <v>1455</v>
      </c>
      <c r="O3" s="40" t="s">
        <v>1405</v>
      </c>
      <c r="P3" s="40" t="s">
        <v>1406</v>
      </c>
      <c r="Q3" s="40" t="s">
        <v>1427</v>
      </c>
      <c r="R3" s="40" t="s">
        <v>1428</v>
      </c>
      <c r="S3" s="40" t="s">
        <v>1407</v>
      </c>
      <c r="T3" s="40" t="s">
        <v>1408</v>
      </c>
      <c r="U3" s="40" t="s">
        <v>1409</v>
      </c>
      <c r="V3" s="40" t="s">
        <v>1418</v>
      </c>
      <c r="W3" s="40" t="s">
        <v>1429</v>
      </c>
      <c r="X3" s="40" t="s">
        <v>1430</v>
      </c>
      <c r="Y3" s="40" t="s">
        <v>1431</v>
      </c>
      <c r="Z3" s="40" t="s">
        <v>1432</v>
      </c>
      <c r="AA3" s="40" t="s">
        <v>1433</v>
      </c>
      <c r="AB3" s="40" t="s">
        <v>1434</v>
      </c>
      <c r="AC3" s="40" t="s">
        <v>1435</v>
      </c>
      <c r="AD3" s="40" t="s">
        <v>1436</v>
      </c>
      <c r="AE3" s="112" t="s">
        <v>1460</v>
      </c>
      <c r="AF3" s="40" t="s">
        <v>1421</v>
      </c>
      <c r="AG3" s="40" t="s">
        <v>1422</v>
      </c>
      <c r="AH3" s="40" t="s">
        <v>1437</v>
      </c>
      <c r="AI3" s="40" t="s">
        <v>1438</v>
      </c>
      <c r="AJ3" s="40" t="s">
        <v>1419</v>
      </c>
      <c r="AK3" s="40" t="s">
        <v>1420</v>
      </c>
      <c r="AL3" s="40" t="s">
        <v>1439</v>
      </c>
      <c r="AM3" s="40" t="s">
        <v>1440</v>
      </c>
      <c r="AN3" s="40" t="s">
        <v>1423</v>
      </c>
      <c r="AO3" s="40" t="s">
        <v>1424</v>
      </c>
      <c r="AP3" s="40" t="s">
        <v>1441</v>
      </c>
      <c r="AQ3" s="40" t="s">
        <v>1442</v>
      </c>
      <c r="AR3" s="40" t="s">
        <v>1425</v>
      </c>
      <c r="AS3" s="40" t="s">
        <v>1426</v>
      </c>
      <c r="AT3" s="40" t="s">
        <v>1443</v>
      </c>
      <c r="AU3" s="40" t="s">
        <v>1444</v>
      </c>
    </row>
    <row r="4" spans="1:47" x14ac:dyDescent="0.2">
      <c r="A4" s="45" t="s">
        <v>1254</v>
      </c>
      <c r="B4" s="44" t="s">
        <v>965</v>
      </c>
      <c r="C4" s="44" t="s">
        <v>382</v>
      </c>
      <c r="D4" s="46">
        <v>2011</v>
      </c>
      <c r="E4" s="44" t="s">
        <v>1279</v>
      </c>
      <c r="F4" s="47">
        <v>14</v>
      </c>
      <c r="G4" s="40"/>
      <c r="H4" s="44">
        <v>1</v>
      </c>
      <c r="I4" s="44">
        <v>1</v>
      </c>
      <c r="J4" s="44"/>
      <c r="K4" s="44" t="s">
        <v>1395</v>
      </c>
      <c r="L4" s="44">
        <v>1</v>
      </c>
      <c r="M4" s="107">
        <v>7</v>
      </c>
      <c r="N4" s="107">
        <v>7</v>
      </c>
      <c r="O4" s="107">
        <v>18.2</v>
      </c>
      <c r="P4" s="107">
        <v>2.7</v>
      </c>
      <c r="Q4" s="107">
        <v>24.56</v>
      </c>
      <c r="R4" s="107">
        <v>3.66</v>
      </c>
      <c r="S4" s="107">
        <v>18.21</v>
      </c>
      <c r="T4" s="107">
        <v>3.12</v>
      </c>
      <c r="U4" s="107">
        <v>22.12</v>
      </c>
      <c r="V4" s="107">
        <v>3.27</v>
      </c>
      <c r="W4" s="107">
        <v>43.7</v>
      </c>
      <c r="X4" s="107">
        <v>5.2</v>
      </c>
      <c r="Y4" s="107">
        <v>41.56</v>
      </c>
      <c r="Z4" s="107">
        <v>4.66</v>
      </c>
      <c r="AA4" s="107">
        <v>41.21</v>
      </c>
      <c r="AB4" s="107">
        <v>3.42</v>
      </c>
      <c r="AC4" s="107">
        <v>40.93</v>
      </c>
      <c r="AD4" s="107">
        <v>4.2699999999999996</v>
      </c>
      <c r="AE4" s="107"/>
      <c r="AF4" s="107"/>
      <c r="AG4" s="107"/>
      <c r="AH4" s="107"/>
      <c r="AI4" s="107"/>
      <c r="AJ4" s="107"/>
      <c r="AK4" s="107"/>
      <c r="AL4" s="107"/>
      <c r="AM4" s="107"/>
      <c r="AN4" s="107"/>
      <c r="AO4" s="107"/>
      <c r="AP4" s="107"/>
      <c r="AQ4" s="107"/>
      <c r="AR4" s="107"/>
      <c r="AS4" s="107"/>
      <c r="AT4" s="107"/>
      <c r="AU4" s="107"/>
    </row>
    <row r="5" spans="1:47" x14ac:dyDescent="0.2">
      <c r="A5" s="45" t="s">
        <v>910</v>
      </c>
      <c r="B5" s="44" t="s">
        <v>911</v>
      </c>
      <c r="C5" s="44" t="s">
        <v>298</v>
      </c>
      <c r="D5" s="46">
        <v>2013</v>
      </c>
      <c r="E5" s="44" t="s">
        <v>1279</v>
      </c>
      <c r="F5" s="47">
        <v>78</v>
      </c>
      <c r="G5" s="40">
        <v>77.5</v>
      </c>
      <c r="H5" s="44">
        <v>1</v>
      </c>
      <c r="I5" s="44"/>
      <c r="J5" s="44"/>
      <c r="K5" s="44" t="s">
        <v>1218</v>
      </c>
      <c r="L5" s="44">
        <v>3</v>
      </c>
      <c r="M5" s="107">
        <v>39</v>
      </c>
      <c r="N5" s="107">
        <v>39</v>
      </c>
      <c r="O5" s="107"/>
      <c r="P5" s="107"/>
      <c r="Q5" s="107"/>
      <c r="R5" s="107"/>
      <c r="S5" s="107"/>
      <c r="T5" s="107"/>
      <c r="U5" s="107"/>
      <c r="V5" s="107"/>
      <c r="W5" s="107">
        <v>42.96</v>
      </c>
      <c r="X5" s="107">
        <v>8.2200000000000006</v>
      </c>
      <c r="Y5" s="107">
        <v>46.57</v>
      </c>
      <c r="Z5" s="107">
        <v>9.56</v>
      </c>
      <c r="AA5" s="107">
        <v>43.51</v>
      </c>
      <c r="AB5" s="107">
        <v>8.9499999999999993</v>
      </c>
      <c r="AC5" s="107">
        <v>40.659999999999997</v>
      </c>
      <c r="AD5" s="107">
        <v>9.3800000000000008</v>
      </c>
      <c r="AE5" s="107"/>
      <c r="AF5" s="107"/>
      <c r="AG5" s="107"/>
      <c r="AH5" s="107"/>
      <c r="AI5" s="107"/>
      <c r="AJ5" s="107"/>
      <c r="AK5" s="107"/>
      <c r="AL5" s="107"/>
      <c r="AM5" s="107"/>
      <c r="AN5" s="107"/>
      <c r="AO5" s="107"/>
      <c r="AP5" s="107"/>
      <c r="AQ5" s="107"/>
      <c r="AR5" s="107"/>
      <c r="AS5" s="107"/>
      <c r="AT5" s="107"/>
      <c r="AU5" s="107"/>
    </row>
    <row r="6" spans="1:47" x14ac:dyDescent="0.2">
      <c r="A6" s="45" t="s">
        <v>928</v>
      </c>
      <c r="B6" s="48" t="s">
        <v>929</v>
      </c>
      <c r="C6" s="44" t="s">
        <v>509</v>
      </c>
      <c r="D6" s="53">
        <v>2013</v>
      </c>
      <c r="E6" s="48" t="s">
        <v>1279</v>
      </c>
      <c r="F6" s="55">
        <v>40</v>
      </c>
      <c r="G6" s="48">
        <v>74</v>
      </c>
      <c r="I6" s="48">
        <v>1</v>
      </c>
      <c r="K6" s="44" t="s">
        <v>1218</v>
      </c>
      <c r="L6" s="44">
        <v>3</v>
      </c>
      <c r="M6" s="107">
        <v>20</v>
      </c>
      <c r="N6" s="107">
        <v>20</v>
      </c>
      <c r="O6" s="107">
        <v>17.52</v>
      </c>
      <c r="P6" s="107">
        <v>1.83</v>
      </c>
      <c r="Q6" s="107">
        <v>17.78</v>
      </c>
      <c r="R6" s="107">
        <v>1.75</v>
      </c>
      <c r="S6" s="107">
        <v>17.45</v>
      </c>
      <c r="T6" s="107">
        <v>1.92</v>
      </c>
      <c r="U6" s="107">
        <v>18.260000000000002</v>
      </c>
      <c r="V6" s="107">
        <v>1.64</v>
      </c>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row>
    <row r="7" spans="1:47" x14ac:dyDescent="0.2">
      <c r="A7" s="45" t="s">
        <v>894</v>
      </c>
      <c r="B7" s="44" t="s">
        <v>895</v>
      </c>
      <c r="C7" s="44" t="s">
        <v>348</v>
      </c>
      <c r="D7" s="46">
        <v>2014</v>
      </c>
      <c r="E7" s="44" t="s">
        <v>1279</v>
      </c>
      <c r="F7" s="47">
        <v>80</v>
      </c>
      <c r="G7" s="40">
        <v>50.6</v>
      </c>
      <c r="H7" s="44">
        <v>1</v>
      </c>
      <c r="I7" s="44">
        <v>1</v>
      </c>
      <c r="J7" s="44"/>
      <c r="K7" s="44" t="s">
        <v>1396</v>
      </c>
      <c r="L7" s="44">
        <v>4</v>
      </c>
      <c r="M7" s="107">
        <v>40</v>
      </c>
      <c r="N7" s="107">
        <v>40</v>
      </c>
      <c r="O7" s="107">
        <v>16.3</v>
      </c>
      <c r="P7" s="107">
        <v>1.77</v>
      </c>
      <c r="Q7" s="107">
        <v>25.3</v>
      </c>
      <c r="R7" s="107">
        <v>2.86</v>
      </c>
      <c r="S7" s="107">
        <v>15.7</v>
      </c>
      <c r="T7" s="107">
        <v>3.65</v>
      </c>
      <c r="U7" s="107">
        <v>17.8</v>
      </c>
      <c r="V7" s="107">
        <v>3.08</v>
      </c>
      <c r="W7" s="107">
        <v>40.200000000000003</v>
      </c>
      <c r="X7" s="107">
        <v>1.77</v>
      </c>
      <c r="Y7" s="107">
        <v>31.1</v>
      </c>
      <c r="Z7" s="107">
        <v>1.66</v>
      </c>
      <c r="AA7" s="107">
        <v>40.1</v>
      </c>
      <c r="AB7" s="107">
        <v>1.79</v>
      </c>
      <c r="AC7" s="107">
        <v>37.6</v>
      </c>
      <c r="AD7" s="107">
        <v>1.5</v>
      </c>
      <c r="AE7" s="107"/>
      <c r="AF7" s="107"/>
      <c r="AG7" s="107"/>
      <c r="AH7" s="107"/>
      <c r="AI7" s="107"/>
      <c r="AJ7" s="107"/>
      <c r="AK7" s="107"/>
      <c r="AL7" s="107"/>
      <c r="AM7" s="107"/>
      <c r="AN7" s="107"/>
      <c r="AO7" s="107"/>
      <c r="AP7" s="107"/>
      <c r="AQ7" s="107"/>
      <c r="AR7" s="107"/>
      <c r="AS7" s="107"/>
      <c r="AT7" s="107"/>
      <c r="AU7" s="107"/>
    </row>
    <row r="8" spans="1:47" x14ac:dyDescent="0.2">
      <c r="A8" s="45" t="s">
        <v>1256</v>
      </c>
      <c r="B8" s="44" t="s">
        <v>931</v>
      </c>
      <c r="C8" s="44" t="s">
        <v>572</v>
      </c>
      <c r="D8" s="46">
        <v>2014</v>
      </c>
      <c r="E8" s="44" t="s">
        <v>1279</v>
      </c>
      <c r="F8" s="47">
        <v>124</v>
      </c>
      <c r="G8" s="40"/>
      <c r="H8" s="44"/>
      <c r="I8" s="44">
        <v>1</v>
      </c>
      <c r="J8" s="44">
        <v>1</v>
      </c>
      <c r="K8" s="44" t="s">
        <v>1517</v>
      </c>
      <c r="L8" s="44">
        <v>2</v>
      </c>
      <c r="M8" s="107">
        <v>64</v>
      </c>
      <c r="N8" s="107">
        <v>60</v>
      </c>
      <c r="O8" s="107">
        <v>19.91</v>
      </c>
      <c r="P8" s="107">
        <v>4.01</v>
      </c>
      <c r="Q8" s="107">
        <v>23.65</v>
      </c>
      <c r="R8" s="107">
        <v>3.97</v>
      </c>
      <c r="S8" s="107">
        <v>20.05</v>
      </c>
      <c r="T8" s="107">
        <v>4.12</v>
      </c>
      <c r="U8" s="107">
        <v>20.13</v>
      </c>
      <c r="V8" s="107">
        <v>3.94</v>
      </c>
      <c r="W8" s="107"/>
      <c r="X8" s="107"/>
      <c r="Y8" s="107"/>
      <c r="Z8" s="107"/>
      <c r="AA8" s="107"/>
      <c r="AB8" s="107"/>
      <c r="AC8" s="107"/>
      <c r="AD8" s="107"/>
      <c r="AE8" s="107" t="s">
        <v>1270</v>
      </c>
      <c r="AF8" s="107">
        <v>25.82</v>
      </c>
      <c r="AG8" s="107">
        <v>5.24</v>
      </c>
      <c r="AH8" s="107">
        <v>35.44</v>
      </c>
      <c r="AI8" s="107">
        <v>5.32</v>
      </c>
      <c r="AJ8" s="107">
        <v>25.79</v>
      </c>
      <c r="AK8" s="107">
        <v>5.26</v>
      </c>
      <c r="AL8" s="107">
        <v>31.38</v>
      </c>
      <c r="AM8" s="107">
        <v>5.85</v>
      </c>
      <c r="AN8" s="107"/>
      <c r="AO8" s="107"/>
      <c r="AP8" s="107"/>
      <c r="AQ8" s="107"/>
      <c r="AR8" s="107"/>
      <c r="AS8" s="107"/>
      <c r="AT8" s="107"/>
      <c r="AU8" s="107"/>
    </row>
    <row r="9" spans="1:47" x14ac:dyDescent="0.2">
      <c r="A9" s="45" t="s">
        <v>906</v>
      </c>
      <c r="B9" s="44" t="s">
        <v>907</v>
      </c>
      <c r="C9" s="44" t="s">
        <v>282</v>
      </c>
      <c r="D9" s="46">
        <v>2014</v>
      </c>
      <c r="E9" s="44" t="s">
        <v>1279</v>
      </c>
      <c r="F9" s="47">
        <v>98</v>
      </c>
      <c r="G9" s="40">
        <v>70</v>
      </c>
      <c r="H9" s="44"/>
      <c r="I9" s="44">
        <v>1</v>
      </c>
      <c r="J9" s="44"/>
      <c r="K9" s="44" t="s">
        <v>1218</v>
      </c>
      <c r="L9" s="44">
        <v>3</v>
      </c>
      <c r="M9" s="107">
        <v>49</v>
      </c>
      <c r="N9" s="107">
        <v>49</v>
      </c>
      <c r="O9" s="107">
        <v>16.3</v>
      </c>
      <c r="P9" s="107">
        <v>3.9</v>
      </c>
      <c r="Q9" s="107">
        <v>29.8</v>
      </c>
      <c r="R9" s="107">
        <v>4.2</v>
      </c>
      <c r="S9" s="107">
        <v>16.100000000000001</v>
      </c>
      <c r="T9" s="107">
        <v>4.0999999999999996</v>
      </c>
      <c r="U9" s="107">
        <v>25.1</v>
      </c>
      <c r="V9" s="107">
        <v>3.6</v>
      </c>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row>
    <row r="10" spans="1:47" x14ac:dyDescent="0.2">
      <c r="A10" s="45" t="s">
        <v>935</v>
      </c>
      <c r="B10" s="44" t="s">
        <v>931</v>
      </c>
      <c r="C10" s="44" t="s">
        <v>553</v>
      </c>
      <c r="D10" s="46">
        <v>2014</v>
      </c>
      <c r="E10" s="44" t="s">
        <v>1279</v>
      </c>
      <c r="F10" s="47">
        <v>82</v>
      </c>
      <c r="G10" s="40">
        <v>68</v>
      </c>
      <c r="H10" s="44"/>
      <c r="I10" s="44">
        <v>1</v>
      </c>
      <c r="J10" s="44"/>
      <c r="K10" s="44" t="s">
        <v>1517</v>
      </c>
      <c r="L10" s="44">
        <v>2</v>
      </c>
      <c r="M10" s="107">
        <v>41</v>
      </c>
      <c r="N10" s="107">
        <v>41</v>
      </c>
      <c r="O10" s="107">
        <v>14.32</v>
      </c>
      <c r="P10" s="107">
        <v>5.21</v>
      </c>
      <c r="Q10" s="107">
        <v>27.98</v>
      </c>
      <c r="R10" s="107">
        <v>3.54</v>
      </c>
      <c r="S10" s="107">
        <v>15.21</v>
      </c>
      <c r="T10" s="107">
        <v>5.36</v>
      </c>
      <c r="U10" s="107">
        <v>25.35</v>
      </c>
      <c r="V10" s="107">
        <v>3.21</v>
      </c>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row>
    <row r="11" spans="1:47" x14ac:dyDescent="0.2">
      <c r="A11" s="45" t="s">
        <v>902</v>
      </c>
      <c r="B11" s="44" t="s">
        <v>972</v>
      </c>
      <c r="C11" s="44" t="s">
        <v>270</v>
      </c>
      <c r="D11" s="46">
        <v>2015</v>
      </c>
      <c r="E11" s="44" t="s">
        <v>1279</v>
      </c>
      <c r="F11" s="47">
        <v>60</v>
      </c>
      <c r="G11" s="40">
        <v>68</v>
      </c>
      <c r="H11" s="44">
        <v>1</v>
      </c>
      <c r="I11" s="44">
        <v>1</v>
      </c>
      <c r="J11" s="44">
        <v>1</v>
      </c>
      <c r="K11" s="44" t="s">
        <v>1218</v>
      </c>
      <c r="L11" s="44">
        <v>3</v>
      </c>
      <c r="M11" s="107">
        <v>30</v>
      </c>
      <c r="N11" s="107">
        <v>30</v>
      </c>
      <c r="O11" s="107"/>
      <c r="P11" s="107"/>
      <c r="Q11" s="107">
        <v>18.5</v>
      </c>
      <c r="R11" s="107">
        <v>3.4</v>
      </c>
      <c r="S11" s="107"/>
      <c r="T11" s="107"/>
      <c r="U11" s="107">
        <v>15.6</v>
      </c>
      <c r="V11" s="107">
        <v>5.3</v>
      </c>
      <c r="W11" s="107"/>
      <c r="X11" s="107"/>
      <c r="Y11" s="107">
        <v>5.3</v>
      </c>
      <c r="Z11" s="107">
        <v>0.6</v>
      </c>
      <c r="AA11" s="107"/>
      <c r="AB11" s="107"/>
      <c r="AC11" s="107">
        <v>21.2</v>
      </c>
      <c r="AD11" s="107">
        <v>2.5</v>
      </c>
      <c r="AE11" s="107" t="s">
        <v>1270</v>
      </c>
      <c r="AF11" s="107">
        <v>45.6</v>
      </c>
      <c r="AG11" s="107">
        <v>5.8</v>
      </c>
      <c r="AH11" s="107">
        <v>75.599999999999994</v>
      </c>
      <c r="AI11" s="107">
        <v>13.5</v>
      </c>
      <c r="AJ11" s="107">
        <v>46.2</v>
      </c>
      <c r="AK11" s="107">
        <v>5.9</v>
      </c>
      <c r="AL11" s="107">
        <v>63.8</v>
      </c>
      <c r="AM11" s="107">
        <v>8.5</v>
      </c>
      <c r="AN11" s="107"/>
      <c r="AO11" s="107"/>
      <c r="AP11" s="107"/>
      <c r="AQ11" s="107"/>
      <c r="AR11" s="107"/>
      <c r="AS11" s="107"/>
      <c r="AT11" s="107"/>
      <c r="AU11" s="107"/>
    </row>
    <row r="12" spans="1:47" x14ac:dyDescent="0.2">
      <c r="A12" s="45" t="s">
        <v>1252</v>
      </c>
      <c r="B12" s="44" t="s">
        <v>969</v>
      </c>
      <c r="C12" s="44" t="s">
        <v>199</v>
      </c>
      <c r="D12" s="46">
        <v>2015</v>
      </c>
      <c r="E12" s="44" t="s">
        <v>1279</v>
      </c>
      <c r="F12" s="47">
        <v>14</v>
      </c>
      <c r="G12" s="44"/>
      <c r="H12" s="44">
        <v>1</v>
      </c>
      <c r="I12" s="44">
        <v>1</v>
      </c>
      <c r="J12" s="44"/>
      <c r="K12" s="44" t="s">
        <v>1218</v>
      </c>
      <c r="L12" s="44">
        <v>3</v>
      </c>
      <c r="M12" s="107">
        <v>7</v>
      </c>
      <c r="N12" s="107">
        <v>7</v>
      </c>
      <c r="O12" s="107">
        <v>18.2</v>
      </c>
      <c r="P12" s="107">
        <v>2.7</v>
      </c>
      <c r="Q12" s="107">
        <v>24.56</v>
      </c>
      <c r="R12" s="107">
        <v>3.66</v>
      </c>
      <c r="S12" s="107">
        <v>18.21</v>
      </c>
      <c r="T12" s="107">
        <v>3.12</v>
      </c>
      <c r="U12" s="107">
        <v>22.12</v>
      </c>
      <c r="V12" s="107">
        <v>3.27</v>
      </c>
      <c r="W12" s="107">
        <v>43.7</v>
      </c>
      <c r="X12" s="107">
        <v>5.2</v>
      </c>
      <c r="Y12" s="107">
        <v>41.56</v>
      </c>
      <c r="Z12" s="107">
        <v>4.66</v>
      </c>
      <c r="AA12" s="107">
        <v>41.21</v>
      </c>
      <c r="AB12" s="107">
        <v>3.12</v>
      </c>
      <c r="AC12" s="107">
        <v>40.93</v>
      </c>
      <c r="AD12" s="107">
        <v>4.2699999999999996</v>
      </c>
      <c r="AE12" s="107"/>
      <c r="AF12" s="107"/>
      <c r="AG12" s="107"/>
      <c r="AH12" s="107"/>
      <c r="AI12" s="107"/>
      <c r="AJ12" s="107"/>
      <c r="AK12" s="107"/>
      <c r="AL12" s="107"/>
      <c r="AM12" s="107"/>
      <c r="AN12" s="107"/>
      <c r="AO12" s="107"/>
      <c r="AP12" s="107"/>
      <c r="AQ12" s="107"/>
      <c r="AR12" s="107"/>
      <c r="AS12" s="107"/>
      <c r="AT12" s="107"/>
      <c r="AU12" s="107"/>
    </row>
    <row r="13" spans="1:47" x14ac:dyDescent="0.2">
      <c r="A13" s="45" t="s">
        <v>1326</v>
      </c>
      <c r="B13" s="44" t="s">
        <v>1055</v>
      </c>
      <c r="C13" s="44" t="s">
        <v>840</v>
      </c>
      <c r="D13" s="46">
        <v>2015</v>
      </c>
      <c r="E13" s="44" t="s">
        <v>1279</v>
      </c>
      <c r="F13" s="47">
        <v>68</v>
      </c>
      <c r="G13" s="40">
        <v>69</v>
      </c>
      <c r="H13" s="44">
        <v>1</v>
      </c>
      <c r="I13" s="44">
        <v>1</v>
      </c>
      <c r="J13" s="44"/>
      <c r="K13" s="44" t="s">
        <v>1395</v>
      </c>
      <c r="L13" s="44">
        <v>1</v>
      </c>
      <c r="M13" s="107">
        <v>34</v>
      </c>
      <c r="N13" s="107">
        <v>34</v>
      </c>
      <c r="O13" s="107">
        <v>17.12</v>
      </c>
      <c r="P13" s="107">
        <v>3.15</v>
      </c>
      <c r="Q13" s="107">
        <v>25.32</v>
      </c>
      <c r="R13" s="107">
        <v>3.11</v>
      </c>
      <c r="S13" s="107">
        <v>16.809999999999999</v>
      </c>
      <c r="T13" s="107">
        <v>4.22</v>
      </c>
      <c r="U13" s="107">
        <v>21.26</v>
      </c>
      <c r="V13" s="107">
        <v>2.85</v>
      </c>
      <c r="W13" s="107">
        <v>35.229999999999997</v>
      </c>
      <c r="X13" s="107">
        <v>8.2100000000000009</v>
      </c>
      <c r="Y13" s="107">
        <v>47.43</v>
      </c>
      <c r="Z13" s="107">
        <v>8.4499999999999993</v>
      </c>
      <c r="AA13" s="107">
        <v>36.119999999999997</v>
      </c>
      <c r="AB13" s="107">
        <v>7.19</v>
      </c>
      <c r="AC13" s="107">
        <v>40.119999999999997</v>
      </c>
      <c r="AD13" s="107">
        <v>8.23</v>
      </c>
      <c r="AE13" s="107"/>
      <c r="AF13" s="107"/>
      <c r="AG13" s="107"/>
      <c r="AH13" s="107"/>
      <c r="AI13" s="107"/>
      <c r="AJ13" s="107"/>
      <c r="AK13" s="107"/>
      <c r="AL13" s="107"/>
      <c r="AM13" s="107"/>
      <c r="AN13" s="107"/>
      <c r="AO13" s="107"/>
      <c r="AP13" s="107"/>
      <c r="AQ13" s="107"/>
      <c r="AR13" s="107"/>
      <c r="AS13" s="107"/>
      <c r="AT13" s="107"/>
      <c r="AU13" s="107"/>
    </row>
    <row r="14" spans="1:47" x14ac:dyDescent="0.2">
      <c r="A14" s="45" t="s">
        <v>970</v>
      </c>
      <c r="B14" s="44" t="s">
        <v>971</v>
      </c>
      <c r="C14" s="44" t="s">
        <v>470</v>
      </c>
      <c r="D14" s="46">
        <v>2015</v>
      </c>
      <c r="E14" s="44" t="s">
        <v>1279</v>
      </c>
      <c r="F14" s="47">
        <v>56</v>
      </c>
      <c r="G14" s="40">
        <v>71.5</v>
      </c>
      <c r="H14" s="44">
        <v>1</v>
      </c>
      <c r="I14" s="44">
        <v>1</v>
      </c>
      <c r="J14" s="44"/>
      <c r="K14" s="44" t="s">
        <v>1395</v>
      </c>
      <c r="L14" s="44">
        <v>1</v>
      </c>
      <c r="M14" s="107">
        <v>28</v>
      </c>
      <c r="N14" s="107">
        <v>28</v>
      </c>
      <c r="O14" s="107">
        <v>14.78</v>
      </c>
      <c r="P14" s="107">
        <v>1.85</v>
      </c>
      <c r="Q14" s="107">
        <v>16.260000000000002</v>
      </c>
      <c r="R14" s="107">
        <v>2.85</v>
      </c>
      <c r="S14" s="107">
        <v>14.23</v>
      </c>
      <c r="T14" s="107">
        <v>1.74</v>
      </c>
      <c r="U14" s="107">
        <v>14.88</v>
      </c>
      <c r="V14" s="107">
        <v>1.94</v>
      </c>
      <c r="W14" s="107">
        <v>62.33</v>
      </c>
      <c r="X14" s="107">
        <v>3.26</v>
      </c>
      <c r="Y14" s="107">
        <v>69.040000000000006</v>
      </c>
      <c r="Z14" s="107">
        <v>3.78</v>
      </c>
      <c r="AA14" s="107">
        <v>61.54</v>
      </c>
      <c r="AB14" s="107">
        <v>4.37</v>
      </c>
      <c r="AC14" s="107">
        <v>63.07</v>
      </c>
      <c r="AD14" s="107">
        <v>3.59</v>
      </c>
      <c r="AE14" s="107"/>
      <c r="AF14" s="107"/>
      <c r="AG14" s="107"/>
      <c r="AH14" s="107"/>
      <c r="AI14" s="107"/>
      <c r="AJ14" s="107"/>
      <c r="AK14" s="107"/>
      <c r="AL14" s="107"/>
      <c r="AM14" s="107"/>
      <c r="AN14" s="107"/>
      <c r="AO14" s="107"/>
      <c r="AP14" s="107"/>
      <c r="AQ14" s="107"/>
      <c r="AR14" s="107"/>
      <c r="AS14" s="107"/>
      <c r="AT14" s="107"/>
      <c r="AU14" s="107"/>
    </row>
    <row r="15" spans="1:47" x14ac:dyDescent="0.2">
      <c r="A15" s="45" t="s">
        <v>988</v>
      </c>
      <c r="B15" s="44" t="s">
        <v>989</v>
      </c>
      <c r="C15" s="44" t="s">
        <v>584</v>
      </c>
      <c r="D15" s="46">
        <v>2011</v>
      </c>
      <c r="E15" s="44" t="s">
        <v>1276</v>
      </c>
      <c r="F15" s="47">
        <v>72</v>
      </c>
      <c r="G15" s="44">
        <v>75.2</v>
      </c>
      <c r="H15" s="44">
        <v>1</v>
      </c>
      <c r="I15" s="44"/>
      <c r="J15" s="44"/>
      <c r="K15" s="44" t="s">
        <v>1218</v>
      </c>
      <c r="L15" s="44">
        <v>3</v>
      </c>
      <c r="M15" s="107">
        <v>36</v>
      </c>
      <c r="N15" s="107">
        <v>36</v>
      </c>
      <c r="O15" s="107"/>
      <c r="P15" s="107"/>
      <c r="Q15" s="107"/>
      <c r="R15" s="107"/>
      <c r="S15" s="107"/>
      <c r="T15" s="107"/>
      <c r="U15" s="107"/>
      <c r="V15" s="107"/>
      <c r="W15" s="107">
        <v>24.6</v>
      </c>
      <c r="X15" s="107">
        <v>13.76</v>
      </c>
      <c r="Y15" s="107">
        <v>95.14</v>
      </c>
      <c r="Z15" s="107">
        <v>11.73</v>
      </c>
      <c r="AA15" s="107">
        <v>28.5</v>
      </c>
      <c r="AB15" s="107">
        <v>12.98</v>
      </c>
      <c r="AC15" s="107">
        <v>73.75</v>
      </c>
      <c r="AD15" s="107">
        <v>15.5</v>
      </c>
      <c r="AE15" s="107"/>
      <c r="AF15" s="107"/>
      <c r="AG15" s="107"/>
      <c r="AH15" s="107"/>
      <c r="AI15" s="107"/>
      <c r="AJ15" s="107"/>
      <c r="AK15" s="107"/>
      <c r="AL15" s="107"/>
      <c r="AM15" s="107"/>
      <c r="AN15" s="107"/>
      <c r="AO15" s="107"/>
      <c r="AP15" s="107"/>
      <c r="AQ15" s="107"/>
      <c r="AR15" s="107"/>
      <c r="AS15" s="107"/>
      <c r="AT15" s="107"/>
      <c r="AU15" s="107"/>
    </row>
    <row r="16" spans="1:47" x14ac:dyDescent="0.2">
      <c r="A16" s="45" t="s">
        <v>992</v>
      </c>
      <c r="B16" s="44" t="s">
        <v>993</v>
      </c>
      <c r="C16" s="44" t="s">
        <v>690</v>
      </c>
      <c r="D16" s="46">
        <v>2013</v>
      </c>
      <c r="E16" s="44" t="s">
        <v>1276</v>
      </c>
      <c r="F16" s="47">
        <v>60</v>
      </c>
      <c r="G16" s="40"/>
      <c r="H16" s="44">
        <v>1</v>
      </c>
      <c r="I16" s="44">
        <v>1</v>
      </c>
      <c r="J16" s="44"/>
      <c r="K16" s="44" t="s">
        <v>1395</v>
      </c>
      <c r="L16" s="44">
        <v>1</v>
      </c>
      <c r="M16" s="107">
        <v>30</v>
      </c>
      <c r="N16" s="107">
        <v>30</v>
      </c>
      <c r="O16" s="107">
        <v>17.21</v>
      </c>
      <c r="P16" s="107">
        <v>3.15</v>
      </c>
      <c r="Q16" s="107">
        <v>19.579999999999998</v>
      </c>
      <c r="R16" s="107">
        <v>3.22</v>
      </c>
      <c r="S16" s="107">
        <v>16.350000000000001</v>
      </c>
      <c r="T16" s="107">
        <v>3.23</v>
      </c>
      <c r="U16" s="107">
        <v>18.66</v>
      </c>
      <c r="V16" s="107">
        <v>3.63</v>
      </c>
      <c r="W16" s="107">
        <v>28.99</v>
      </c>
      <c r="X16" s="107">
        <v>3.19</v>
      </c>
      <c r="Y16" s="107">
        <v>21.16</v>
      </c>
      <c r="Z16" s="107">
        <v>4.2</v>
      </c>
      <c r="AA16" s="107">
        <v>24.12</v>
      </c>
      <c r="AB16" s="107">
        <v>3.67</v>
      </c>
      <c r="AC16" s="107">
        <v>26.46</v>
      </c>
      <c r="AD16" s="107">
        <v>4.1500000000000004</v>
      </c>
      <c r="AE16" s="107"/>
      <c r="AF16" s="107"/>
      <c r="AG16" s="107"/>
      <c r="AH16" s="107"/>
      <c r="AI16" s="107"/>
      <c r="AJ16" s="107"/>
      <c r="AK16" s="107"/>
      <c r="AL16" s="107"/>
      <c r="AM16" s="107"/>
      <c r="AN16" s="107"/>
      <c r="AO16" s="107"/>
      <c r="AP16" s="107"/>
      <c r="AQ16" s="107"/>
      <c r="AR16" s="107"/>
      <c r="AS16" s="107"/>
      <c r="AT16" s="107"/>
      <c r="AU16" s="107"/>
    </row>
    <row r="17" spans="1:47" x14ac:dyDescent="0.2">
      <c r="A17" s="45" t="s">
        <v>863</v>
      </c>
      <c r="B17" s="44" t="s">
        <v>864</v>
      </c>
      <c r="C17" s="44" t="s">
        <v>252</v>
      </c>
      <c r="D17" s="46">
        <v>2014</v>
      </c>
      <c r="E17" s="44" t="s">
        <v>1276</v>
      </c>
      <c r="F17" s="47">
        <v>60</v>
      </c>
      <c r="G17" s="40">
        <v>74.8</v>
      </c>
      <c r="H17" s="44">
        <v>1</v>
      </c>
      <c r="I17" s="44">
        <v>1</v>
      </c>
      <c r="J17" s="44"/>
      <c r="K17" s="44" t="s">
        <v>1396</v>
      </c>
      <c r="L17" s="44">
        <v>4</v>
      </c>
      <c r="M17" s="107">
        <v>30</v>
      </c>
      <c r="N17" s="107">
        <v>30</v>
      </c>
      <c r="O17" s="107">
        <v>15.1</v>
      </c>
      <c r="P17" s="107">
        <v>1.6</v>
      </c>
      <c r="Q17" s="107">
        <v>20.3</v>
      </c>
      <c r="R17" s="107">
        <v>2.6</v>
      </c>
      <c r="S17" s="107">
        <v>14.9</v>
      </c>
      <c r="T17" s="107">
        <v>1.8</v>
      </c>
      <c r="U17" s="107">
        <v>17.3</v>
      </c>
      <c r="V17" s="107">
        <v>2.4</v>
      </c>
      <c r="W17" s="107">
        <v>28.5</v>
      </c>
      <c r="X17" s="107">
        <v>4.9000000000000004</v>
      </c>
      <c r="Y17" s="107">
        <v>42.7</v>
      </c>
      <c r="Z17" s="107">
        <v>7.5</v>
      </c>
      <c r="AA17" s="107">
        <v>26.8</v>
      </c>
      <c r="AB17" s="107">
        <v>5.8</v>
      </c>
      <c r="AC17" s="107">
        <v>24.7</v>
      </c>
      <c r="AD17" s="107">
        <v>6.4</v>
      </c>
      <c r="AE17" s="107"/>
      <c r="AF17" s="107"/>
      <c r="AG17" s="107"/>
      <c r="AH17" s="107"/>
      <c r="AI17" s="107"/>
      <c r="AJ17" s="107"/>
      <c r="AK17" s="107"/>
      <c r="AL17" s="107"/>
      <c r="AM17" s="107"/>
      <c r="AN17" s="107"/>
      <c r="AO17" s="107"/>
      <c r="AP17" s="107"/>
      <c r="AQ17" s="107"/>
      <c r="AR17" s="107"/>
      <c r="AS17" s="107"/>
      <c r="AT17" s="107"/>
      <c r="AU17" s="107"/>
    </row>
    <row r="18" spans="1:47" x14ac:dyDescent="0.2">
      <c r="A18" s="45" t="s">
        <v>1255</v>
      </c>
      <c r="B18" s="44" t="s">
        <v>901</v>
      </c>
      <c r="C18" s="44" t="s">
        <v>23</v>
      </c>
      <c r="D18" s="46">
        <v>2016</v>
      </c>
      <c r="E18" s="44" t="s">
        <v>1276</v>
      </c>
      <c r="F18" s="47">
        <v>42</v>
      </c>
      <c r="G18" s="40"/>
      <c r="H18" s="44"/>
      <c r="I18" s="44">
        <v>1</v>
      </c>
      <c r="J18" s="44">
        <v>1</v>
      </c>
      <c r="K18" s="44" t="s">
        <v>1395</v>
      </c>
      <c r="L18" s="44">
        <v>1</v>
      </c>
      <c r="M18" s="107">
        <v>21</v>
      </c>
      <c r="N18" s="107">
        <v>21</v>
      </c>
      <c r="O18" s="107">
        <v>15.96</v>
      </c>
      <c r="P18" s="107">
        <v>3.56</v>
      </c>
      <c r="Q18" s="107">
        <v>20.57</v>
      </c>
      <c r="R18" s="107">
        <v>4.97</v>
      </c>
      <c r="S18" s="107">
        <v>16.37</v>
      </c>
      <c r="T18" s="107">
        <v>3.89</v>
      </c>
      <c r="U18" s="107">
        <v>15.72</v>
      </c>
      <c r="V18" s="107">
        <v>3.52</v>
      </c>
      <c r="W18" s="107"/>
      <c r="X18" s="107"/>
      <c r="Y18" s="107"/>
      <c r="Z18" s="107"/>
      <c r="AA18" s="107"/>
      <c r="AB18" s="107"/>
      <c r="AC18" s="107"/>
      <c r="AD18" s="107"/>
      <c r="AE18" s="107" t="s">
        <v>1270</v>
      </c>
      <c r="AF18" s="107">
        <v>22.16</v>
      </c>
      <c r="AG18" s="107">
        <v>3.56</v>
      </c>
      <c r="AH18" s="107">
        <v>26.16</v>
      </c>
      <c r="AI18" s="107">
        <v>3.33</v>
      </c>
      <c r="AJ18" s="107">
        <v>22.65</v>
      </c>
      <c r="AK18" s="107">
        <v>3.89</v>
      </c>
      <c r="AL18" s="107">
        <v>23.78</v>
      </c>
      <c r="AM18" s="107">
        <v>3.11</v>
      </c>
      <c r="AN18" s="107"/>
      <c r="AO18" s="107"/>
      <c r="AP18" s="107"/>
      <c r="AQ18" s="107"/>
      <c r="AR18" s="107"/>
      <c r="AS18" s="107"/>
      <c r="AT18" s="107"/>
      <c r="AU18" s="107"/>
    </row>
    <row r="19" spans="1:47" x14ac:dyDescent="0.2">
      <c r="A19" s="45" t="s">
        <v>998</v>
      </c>
      <c r="B19" s="44" t="s">
        <v>999</v>
      </c>
      <c r="C19" s="44" t="s">
        <v>401</v>
      </c>
      <c r="D19" s="46">
        <v>2010</v>
      </c>
      <c r="E19" s="44" t="s">
        <v>1275</v>
      </c>
      <c r="F19" s="47">
        <v>60</v>
      </c>
      <c r="G19" s="40">
        <v>71</v>
      </c>
      <c r="H19" s="44">
        <v>1</v>
      </c>
      <c r="I19" s="44">
        <v>1</v>
      </c>
      <c r="J19" s="44">
        <v>1</v>
      </c>
      <c r="K19" s="44" t="s">
        <v>1218</v>
      </c>
      <c r="L19" s="44">
        <v>3</v>
      </c>
      <c r="M19" s="107">
        <v>30</v>
      </c>
      <c r="N19" s="107">
        <v>30</v>
      </c>
      <c r="O19" s="107"/>
      <c r="P19" s="107"/>
      <c r="Q19" s="107">
        <v>20.5</v>
      </c>
      <c r="R19" s="107">
        <v>3.36</v>
      </c>
      <c r="S19" s="107"/>
      <c r="T19" s="107"/>
      <c r="U19" s="107">
        <v>15.83</v>
      </c>
      <c r="V19" s="107">
        <v>3.77</v>
      </c>
      <c r="W19" s="107"/>
      <c r="X19" s="107"/>
      <c r="Y19" s="107">
        <v>41.17</v>
      </c>
      <c r="Z19" s="107">
        <v>8.1</v>
      </c>
      <c r="AA19" s="107"/>
      <c r="AB19" s="107"/>
      <c r="AC19" s="107">
        <v>38.33</v>
      </c>
      <c r="AD19" s="107">
        <v>7.1</v>
      </c>
      <c r="AE19" s="107" t="s">
        <v>1270</v>
      </c>
      <c r="AF19" s="107"/>
      <c r="AG19" s="107"/>
      <c r="AH19" s="107">
        <v>19.88</v>
      </c>
      <c r="AI19" s="107">
        <v>2.0499999999999998</v>
      </c>
      <c r="AJ19" s="107"/>
      <c r="AK19" s="107"/>
      <c r="AL19" s="107">
        <v>16.71</v>
      </c>
      <c r="AM19" s="107">
        <v>2.25</v>
      </c>
      <c r="AN19" s="107"/>
      <c r="AO19" s="107"/>
      <c r="AP19" s="107"/>
      <c r="AQ19" s="107"/>
      <c r="AR19" s="107"/>
      <c r="AS19" s="107"/>
      <c r="AT19" s="107"/>
      <c r="AU19" s="107"/>
    </row>
    <row r="20" spans="1:47" x14ac:dyDescent="0.2">
      <c r="A20" s="45" t="s">
        <v>1025</v>
      </c>
      <c r="B20" s="44" t="s">
        <v>1026</v>
      </c>
      <c r="C20" s="44" t="s">
        <v>48</v>
      </c>
      <c r="D20" s="46">
        <v>2011</v>
      </c>
      <c r="E20" s="44" t="s">
        <v>1275</v>
      </c>
      <c r="F20" s="47">
        <v>48</v>
      </c>
      <c r="G20" s="40"/>
      <c r="H20" s="44"/>
      <c r="I20" s="44">
        <v>1</v>
      </c>
      <c r="J20" s="44"/>
      <c r="K20" s="44" t="s">
        <v>1396</v>
      </c>
      <c r="L20" s="44">
        <v>4</v>
      </c>
      <c r="M20" s="107">
        <v>20</v>
      </c>
      <c r="N20" s="107">
        <v>28</v>
      </c>
      <c r="O20" s="107">
        <v>9.9</v>
      </c>
      <c r="P20" s="107">
        <v>4.78</v>
      </c>
      <c r="Q20" s="107">
        <v>13.55</v>
      </c>
      <c r="R20" s="107">
        <v>6.79</v>
      </c>
      <c r="S20" s="107">
        <v>10.64</v>
      </c>
      <c r="T20" s="107">
        <v>3.87</v>
      </c>
      <c r="U20" s="107">
        <v>11.71</v>
      </c>
      <c r="V20" s="107">
        <v>5.0199999999999996</v>
      </c>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row>
    <row r="21" spans="1:47" x14ac:dyDescent="0.2">
      <c r="A21" s="45" t="s">
        <v>1246</v>
      </c>
      <c r="B21" s="44" t="s">
        <v>957</v>
      </c>
      <c r="C21" s="44" t="s">
        <v>621</v>
      </c>
      <c r="D21" s="46">
        <v>2012</v>
      </c>
      <c r="E21" s="44" t="s">
        <v>1275</v>
      </c>
      <c r="F21" s="47">
        <v>146</v>
      </c>
      <c r="G21" s="40"/>
      <c r="H21" s="44">
        <v>1</v>
      </c>
      <c r="I21" s="44">
        <v>1</v>
      </c>
      <c r="J21" s="44"/>
      <c r="K21" s="44" t="s">
        <v>1395</v>
      </c>
      <c r="L21" s="44">
        <v>1</v>
      </c>
      <c r="M21" s="107">
        <v>73</v>
      </c>
      <c r="N21" s="107">
        <v>73</v>
      </c>
      <c r="O21" s="107">
        <v>15.53</v>
      </c>
      <c r="P21" s="107">
        <v>2.0499999999999998</v>
      </c>
      <c r="Q21" s="107">
        <v>18.25</v>
      </c>
      <c r="R21" s="107">
        <v>1.77</v>
      </c>
      <c r="S21" s="107">
        <v>15.74</v>
      </c>
      <c r="T21" s="107">
        <v>2.0099999999999998</v>
      </c>
      <c r="U21" s="107">
        <v>15.68</v>
      </c>
      <c r="V21" s="107">
        <v>1.94</v>
      </c>
      <c r="W21" s="107">
        <v>27.62</v>
      </c>
      <c r="X21" s="107">
        <v>3.63</v>
      </c>
      <c r="Y21" s="107">
        <v>22.98</v>
      </c>
      <c r="Z21" s="107">
        <v>4.08</v>
      </c>
      <c r="AA21" s="107">
        <v>27.36</v>
      </c>
      <c r="AB21" s="107">
        <v>3.44</v>
      </c>
      <c r="AC21" s="107">
        <v>27.63</v>
      </c>
      <c r="AD21" s="107">
        <v>3.31</v>
      </c>
      <c r="AE21" s="107"/>
      <c r="AF21" s="107"/>
      <c r="AG21" s="107"/>
      <c r="AH21" s="107"/>
      <c r="AI21" s="107"/>
      <c r="AJ21" s="107"/>
      <c r="AK21" s="107"/>
      <c r="AL21" s="107"/>
      <c r="AM21" s="107"/>
      <c r="AN21" s="107">
        <v>58.79</v>
      </c>
      <c r="AO21" s="107">
        <v>6.71</v>
      </c>
      <c r="AP21" s="107">
        <v>52.88</v>
      </c>
      <c r="AQ21" s="107">
        <v>4.83</v>
      </c>
      <c r="AR21" s="107">
        <v>58.52</v>
      </c>
      <c r="AS21" s="107">
        <v>6.41</v>
      </c>
      <c r="AT21" s="107">
        <v>57.15</v>
      </c>
      <c r="AU21" s="107">
        <v>6.49</v>
      </c>
    </row>
    <row r="22" spans="1:47" x14ac:dyDescent="0.2">
      <c r="A22" s="45" t="s">
        <v>986</v>
      </c>
      <c r="B22" s="44" t="s">
        <v>987</v>
      </c>
      <c r="C22" s="44" t="s">
        <v>567</v>
      </c>
      <c r="D22" s="46">
        <v>2012</v>
      </c>
      <c r="E22" s="44" t="s">
        <v>1275</v>
      </c>
      <c r="F22" s="47">
        <v>64</v>
      </c>
      <c r="G22" s="40"/>
      <c r="H22" s="44">
        <v>1</v>
      </c>
      <c r="I22" s="44">
        <v>1</v>
      </c>
      <c r="J22" s="44"/>
      <c r="K22" s="44" t="s">
        <v>1218</v>
      </c>
      <c r="L22" s="44">
        <v>3</v>
      </c>
      <c r="M22" s="107">
        <v>32</v>
      </c>
      <c r="N22" s="107">
        <v>32</v>
      </c>
      <c r="O22" s="107">
        <v>17.96</v>
      </c>
      <c r="P22" s="107">
        <v>3.47</v>
      </c>
      <c r="Q22" s="107">
        <v>21.43</v>
      </c>
      <c r="R22" s="107">
        <v>3.4</v>
      </c>
      <c r="S22" s="107">
        <v>17.73</v>
      </c>
      <c r="T22" s="107">
        <v>3.95</v>
      </c>
      <c r="U22" s="107">
        <v>19.27</v>
      </c>
      <c r="V22" s="107">
        <v>4.01</v>
      </c>
      <c r="W22" s="107">
        <v>54.04</v>
      </c>
      <c r="X22" s="107">
        <v>6.89</v>
      </c>
      <c r="Y22" s="107">
        <v>50.17</v>
      </c>
      <c r="Z22" s="107">
        <v>4.75</v>
      </c>
      <c r="AA22" s="107">
        <v>54.26</v>
      </c>
      <c r="AB22" s="107">
        <v>5.41</v>
      </c>
      <c r="AC22" s="107">
        <v>51.39</v>
      </c>
      <c r="AD22" s="107">
        <v>5.74</v>
      </c>
      <c r="AE22" s="107"/>
      <c r="AF22" s="107"/>
      <c r="AG22" s="107"/>
      <c r="AH22" s="107"/>
      <c r="AI22" s="107"/>
      <c r="AJ22" s="107"/>
      <c r="AK22" s="107"/>
      <c r="AL22" s="107"/>
      <c r="AM22" s="107"/>
      <c r="AN22" s="107"/>
      <c r="AO22" s="107"/>
      <c r="AP22" s="107"/>
      <c r="AQ22" s="107"/>
      <c r="AR22" s="107"/>
      <c r="AS22" s="107"/>
      <c r="AT22" s="107"/>
      <c r="AU22" s="107"/>
    </row>
    <row r="23" spans="1:47" x14ac:dyDescent="0.2">
      <c r="A23" s="45" t="s">
        <v>958</v>
      </c>
      <c r="B23" s="44" t="s">
        <v>959</v>
      </c>
      <c r="C23" s="44" t="s">
        <v>197</v>
      </c>
      <c r="D23" s="46">
        <v>2013</v>
      </c>
      <c r="E23" s="44" t="s">
        <v>1275</v>
      </c>
      <c r="F23" s="47">
        <v>108</v>
      </c>
      <c r="G23" s="40">
        <v>74</v>
      </c>
      <c r="H23" s="44">
        <v>1</v>
      </c>
      <c r="I23" s="44">
        <v>1</v>
      </c>
      <c r="J23" s="44"/>
      <c r="K23" s="44" t="s">
        <v>1218</v>
      </c>
      <c r="L23" s="44">
        <v>3</v>
      </c>
      <c r="M23" s="107">
        <v>54</v>
      </c>
      <c r="N23" s="107">
        <v>54</v>
      </c>
      <c r="O23" s="107">
        <v>11.13</v>
      </c>
      <c r="P23" s="107">
        <v>6.37</v>
      </c>
      <c r="Q23" s="107">
        <v>12.26</v>
      </c>
      <c r="R23" s="107">
        <v>6.29</v>
      </c>
      <c r="S23" s="107">
        <v>11.56</v>
      </c>
      <c r="T23" s="107">
        <v>6.24</v>
      </c>
      <c r="U23" s="107">
        <v>14.85</v>
      </c>
      <c r="V23" s="107">
        <v>6.58</v>
      </c>
      <c r="W23" s="107">
        <v>43.21</v>
      </c>
      <c r="X23" s="107">
        <v>6.67</v>
      </c>
      <c r="Y23" s="107">
        <v>43.28</v>
      </c>
      <c r="Z23" s="107">
        <v>6.76</v>
      </c>
      <c r="AA23" s="107">
        <v>43.28</v>
      </c>
      <c r="AB23" s="107">
        <v>6.76</v>
      </c>
      <c r="AC23" s="107">
        <v>38.01</v>
      </c>
      <c r="AD23" s="107">
        <v>6.39</v>
      </c>
      <c r="AE23" s="107"/>
      <c r="AF23" s="107"/>
      <c r="AG23" s="107"/>
      <c r="AH23" s="107"/>
      <c r="AI23" s="107"/>
      <c r="AJ23" s="107"/>
      <c r="AK23" s="107"/>
      <c r="AL23" s="107"/>
      <c r="AM23" s="107"/>
      <c r="AN23" s="107"/>
      <c r="AO23" s="107"/>
      <c r="AP23" s="107"/>
      <c r="AQ23" s="107"/>
      <c r="AR23" s="107"/>
      <c r="AS23" s="107"/>
      <c r="AT23" s="107"/>
      <c r="AU23" s="107"/>
    </row>
    <row r="24" spans="1:47" x14ac:dyDescent="0.2">
      <c r="A24" s="45" t="s">
        <v>1320</v>
      </c>
      <c r="B24" s="44" t="s">
        <v>976</v>
      </c>
      <c r="C24" s="44" t="s">
        <v>444</v>
      </c>
      <c r="D24" s="46">
        <v>2013</v>
      </c>
      <c r="E24" s="44" t="s">
        <v>1275</v>
      </c>
      <c r="F24" s="47">
        <v>56</v>
      </c>
      <c r="G24" s="40">
        <v>73</v>
      </c>
      <c r="H24" s="44">
        <v>1</v>
      </c>
      <c r="I24" s="44">
        <v>1</v>
      </c>
      <c r="J24" s="44"/>
      <c r="K24" s="44" t="s">
        <v>1218</v>
      </c>
      <c r="L24" s="44">
        <v>3</v>
      </c>
      <c r="M24" s="107">
        <v>28</v>
      </c>
      <c r="N24" s="107">
        <v>28</v>
      </c>
      <c r="O24" s="107">
        <v>12.5</v>
      </c>
      <c r="P24" s="107">
        <v>4.5999999999999996</v>
      </c>
      <c r="Q24" s="107">
        <v>19.399999999999999</v>
      </c>
      <c r="R24" s="107">
        <v>5.8</v>
      </c>
      <c r="S24" s="107">
        <v>13.1</v>
      </c>
      <c r="T24" s="107">
        <v>3.9</v>
      </c>
      <c r="U24" s="107">
        <v>15.2</v>
      </c>
      <c r="V24" s="107">
        <v>3.5</v>
      </c>
      <c r="W24" s="107">
        <v>53.6</v>
      </c>
      <c r="X24" s="107">
        <v>6.2</v>
      </c>
      <c r="Y24" s="107">
        <v>32.4</v>
      </c>
      <c r="Z24" s="107">
        <v>5.8</v>
      </c>
      <c r="AA24" s="107">
        <v>54.1</v>
      </c>
      <c r="AB24" s="107">
        <v>5.9</v>
      </c>
      <c r="AC24" s="107">
        <v>42.1</v>
      </c>
      <c r="AD24" s="107">
        <v>3.5</v>
      </c>
      <c r="AE24" s="107"/>
      <c r="AF24" s="107"/>
      <c r="AG24" s="107"/>
      <c r="AH24" s="107"/>
      <c r="AI24" s="107"/>
      <c r="AJ24" s="107"/>
      <c r="AK24" s="107"/>
      <c r="AL24" s="107"/>
      <c r="AM24" s="107"/>
      <c r="AN24" s="107"/>
      <c r="AO24" s="107"/>
      <c r="AP24" s="107"/>
      <c r="AQ24" s="107"/>
      <c r="AR24" s="107"/>
      <c r="AS24" s="107"/>
      <c r="AT24" s="107"/>
      <c r="AU24" s="107"/>
    </row>
    <row r="25" spans="1:47" x14ac:dyDescent="0.2">
      <c r="A25" s="45" t="s">
        <v>1035</v>
      </c>
      <c r="B25" s="44" t="s">
        <v>1036</v>
      </c>
      <c r="C25" s="44" t="s">
        <v>709</v>
      </c>
      <c r="D25" s="46">
        <v>2014</v>
      </c>
      <c r="E25" s="44" t="s">
        <v>1275</v>
      </c>
      <c r="F25" s="47">
        <v>88</v>
      </c>
      <c r="G25" s="40">
        <v>73.7</v>
      </c>
      <c r="H25" s="44">
        <v>1</v>
      </c>
      <c r="I25" s="44">
        <v>1</v>
      </c>
      <c r="J25" s="44"/>
      <c r="K25" s="44" t="s">
        <v>1395</v>
      </c>
      <c r="L25" s="44">
        <v>1</v>
      </c>
      <c r="M25" s="107">
        <v>44</v>
      </c>
      <c r="N25" s="107">
        <v>44</v>
      </c>
      <c r="O25" s="107">
        <v>13.2</v>
      </c>
      <c r="P25" s="107">
        <v>3.8</v>
      </c>
      <c r="Q25" s="107">
        <v>15.1</v>
      </c>
      <c r="R25" s="107">
        <v>2.6</v>
      </c>
      <c r="S25" s="107">
        <v>13.4</v>
      </c>
      <c r="T25" s="107">
        <v>3.9</v>
      </c>
      <c r="U25" s="107">
        <v>13.8</v>
      </c>
      <c r="V25" s="107">
        <v>2.1</v>
      </c>
      <c r="W25" s="107">
        <v>62.8</v>
      </c>
      <c r="X25" s="107">
        <v>3.9</v>
      </c>
      <c r="Y25" s="107">
        <v>68.400000000000006</v>
      </c>
      <c r="Z25" s="107">
        <v>2.7</v>
      </c>
      <c r="AA25" s="107">
        <v>62.4</v>
      </c>
      <c r="AB25" s="107">
        <v>3.5</v>
      </c>
      <c r="AC25" s="107">
        <v>62.1</v>
      </c>
      <c r="AD25" s="107">
        <v>2.8</v>
      </c>
      <c r="AE25" s="107"/>
      <c r="AF25" s="107"/>
      <c r="AG25" s="107"/>
      <c r="AH25" s="107"/>
      <c r="AI25" s="107"/>
      <c r="AJ25" s="107"/>
      <c r="AK25" s="107"/>
      <c r="AL25" s="107"/>
      <c r="AM25" s="107"/>
      <c r="AN25" s="107"/>
      <c r="AO25" s="107"/>
      <c r="AP25" s="107"/>
      <c r="AQ25" s="107"/>
      <c r="AR25" s="107"/>
      <c r="AS25" s="107"/>
      <c r="AT25" s="107"/>
      <c r="AU25" s="107"/>
    </row>
    <row r="26" spans="1:47" x14ac:dyDescent="0.2">
      <c r="A26" s="49" t="s">
        <v>946</v>
      </c>
      <c r="B26" s="44" t="s">
        <v>947</v>
      </c>
      <c r="C26" s="44" t="s">
        <v>695</v>
      </c>
      <c r="D26" s="46">
        <v>2014</v>
      </c>
      <c r="E26" s="44" t="s">
        <v>1275</v>
      </c>
      <c r="F26" s="47">
        <v>90</v>
      </c>
      <c r="G26" s="40">
        <v>74.36</v>
      </c>
      <c r="H26" s="44">
        <v>1</v>
      </c>
      <c r="I26" s="44"/>
      <c r="J26" s="44">
        <v>1</v>
      </c>
      <c r="K26" s="44" t="s">
        <v>1395</v>
      </c>
      <c r="L26" s="44">
        <v>1</v>
      </c>
      <c r="M26" s="107">
        <v>45</v>
      </c>
      <c r="N26" s="107">
        <v>45</v>
      </c>
      <c r="O26" s="107"/>
      <c r="P26" s="107"/>
      <c r="Q26" s="107"/>
      <c r="R26" s="107"/>
      <c r="S26" s="107"/>
      <c r="T26" s="107"/>
      <c r="U26" s="107"/>
      <c r="V26" s="107"/>
      <c r="W26" s="107">
        <v>67.2</v>
      </c>
      <c r="X26" s="107">
        <v>3.35</v>
      </c>
      <c r="Y26" s="107">
        <v>72.2</v>
      </c>
      <c r="Z26" s="107">
        <v>4.08</v>
      </c>
      <c r="AA26" s="107">
        <v>66.900000000000006</v>
      </c>
      <c r="AB26" s="107">
        <v>2.92</v>
      </c>
      <c r="AC26" s="107">
        <v>67.349999999999994</v>
      </c>
      <c r="AD26" s="107">
        <v>4.0199999999999996</v>
      </c>
      <c r="AE26" s="107" t="s">
        <v>1270</v>
      </c>
      <c r="AF26" s="107">
        <v>37.799999999999997</v>
      </c>
      <c r="AG26" s="107">
        <v>4.34</v>
      </c>
      <c r="AH26" s="107">
        <v>43.9</v>
      </c>
      <c r="AI26" s="107">
        <v>3.99</v>
      </c>
      <c r="AJ26" s="107">
        <v>38.1</v>
      </c>
      <c r="AK26" s="107">
        <v>4.1500000000000004</v>
      </c>
      <c r="AL26" s="107">
        <v>37.9</v>
      </c>
      <c r="AM26" s="107">
        <v>3.43</v>
      </c>
      <c r="AN26" s="107"/>
      <c r="AO26" s="107"/>
      <c r="AP26" s="107"/>
      <c r="AQ26" s="107"/>
      <c r="AR26" s="107"/>
      <c r="AS26" s="107"/>
      <c r="AT26" s="107"/>
      <c r="AU26" s="107"/>
    </row>
    <row r="27" spans="1:47" x14ac:dyDescent="0.2">
      <c r="A27" s="49" t="s">
        <v>1136</v>
      </c>
      <c r="B27" s="63" t="s">
        <v>953</v>
      </c>
      <c r="C27" s="52" t="s">
        <v>317</v>
      </c>
      <c r="D27" s="64">
        <v>2014</v>
      </c>
      <c r="E27" s="63" t="s">
        <v>1275</v>
      </c>
      <c r="F27" s="66">
        <v>80</v>
      </c>
      <c r="G27" s="67">
        <v>75</v>
      </c>
      <c r="H27" s="63">
        <v>1</v>
      </c>
      <c r="I27" s="63"/>
      <c r="J27" s="63"/>
      <c r="K27" s="52" t="s">
        <v>1396</v>
      </c>
      <c r="L27" s="52">
        <v>4</v>
      </c>
      <c r="M27" s="107">
        <v>40</v>
      </c>
      <c r="N27" s="107">
        <v>40</v>
      </c>
      <c r="O27" s="107"/>
      <c r="P27" s="107"/>
      <c r="Q27" s="107"/>
      <c r="R27" s="107"/>
      <c r="S27" s="107"/>
      <c r="T27" s="107"/>
      <c r="U27" s="107"/>
      <c r="V27" s="107"/>
      <c r="W27" s="107">
        <v>46.97</v>
      </c>
      <c r="X27" s="107">
        <v>8.16</v>
      </c>
      <c r="Y27" s="107">
        <v>48.69</v>
      </c>
      <c r="Z27" s="107">
        <v>10.23</v>
      </c>
      <c r="AA27" s="107">
        <v>47.02</v>
      </c>
      <c r="AB27" s="107">
        <v>9.24</v>
      </c>
      <c r="AC27" s="107">
        <v>45.11</v>
      </c>
      <c r="AD27" s="107">
        <v>9.27</v>
      </c>
      <c r="AE27" s="107"/>
      <c r="AF27" s="107"/>
      <c r="AG27" s="107"/>
      <c r="AH27" s="107"/>
      <c r="AI27" s="107"/>
      <c r="AJ27" s="107"/>
      <c r="AK27" s="107"/>
      <c r="AL27" s="107"/>
      <c r="AM27" s="107"/>
      <c r="AN27" s="107">
        <v>53.97</v>
      </c>
      <c r="AO27" s="107">
        <v>8.9600000000000009</v>
      </c>
      <c r="AP27" s="107">
        <v>42.26</v>
      </c>
      <c r="AQ27" s="107">
        <v>9.8699999999999992</v>
      </c>
      <c r="AR27" s="107">
        <v>53.97</v>
      </c>
      <c r="AS27" s="107">
        <v>8.9600000000000009</v>
      </c>
      <c r="AT27" s="107">
        <v>48.14</v>
      </c>
      <c r="AU27" s="107">
        <v>9.81</v>
      </c>
    </row>
    <row r="28" spans="1:47" x14ac:dyDescent="0.2">
      <c r="A28" s="45" t="s">
        <v>1257</v>
      </c>
      <c r="B28" s="44" t="s">
        <v>943</v>
      </c>
      <c r="C28" s="44" t="s">
        <v>667</v>
      </c>
      <c r="D28" s="46">
        <v>2015</v>
      </c>
      <c r="E28" s="44" t="s">
        <v>1275</v>
      </c>
      <c r="F28" s="47">
        <v>48</v>
      </c>
      <c r="G28" s="40">
        <v>64</v>
      </c>
      <c r="H28" s="44">
        <v>1</v>
      </c>
      <c r="I28" s="44">
        <v>1</v>
      </c>
      <c r="J28" s="44"/>
      <c r="K28" s="44" t="s">
        <v>1396</v>
      </c>
      <c r="L28" s="44">
        <v>4</v>
      </c>
      <c r="M28" s="107">
        <v>24</v>
      </c>
      <c r="N28" s="107">
        <v>24</v>
      </c>
      <c r="O28" s="107">
        <v>14.62</v>
      </c>
      <c r="P28" s="107">
        <v>3.57</v>
      </c>
      <c r="Q28" s="107">
        <v>23.06</v>
      </c>
      <c r="R28" s="107">
        <v>2.11</v>
      </c>
      <c r="S28" s="107">
        <v>14.87</v>
      </c>
      <c r="T28" s="107">
        <v>3.61</v>
      </c>
      <c r="U28" s="107">
        <v>19.82</v>
      </c>
      <c r="V28" s="107">
        <v>3.78</v>
      </c>
      <c r="W28" s="107">
        <v>37.11</v>
      </c>
      <c r="X28" s="107">
        <v>8.9600000000000009</v>
      </c>
      <c r="Y28" s="107">
        <v>41.27</v>
      </c>
      <c r="Z28" s="107">
        <v>8.51</v>
      </c>
      <c r="AA28" s="107">
        <v>37.08</v>
      </c>
      <c r="AB28" s="107">
        <v>9.02</v>
      </c>
      <c r="AC28" s="107">
        <v>37.799999999999997</v>
      </c>
      <c r="AD28" s="107">
        <v>9.25</v>
      </c>
      <c r="AE28" s="107"/>
      <c r="AF28" s="107"/>
      <c r="AG28" s="107"/>
      <c r="AH28" s="107"/>
      <c r="AI28" s="107"/>
      <c r="AJ28" s="107"/>
      <c r="AK28" s="107"/>
      <c r="AL28" s="107"/>
      <c r="AM28" s="107"/>
      <c r="AN28" s="107"/>
      <c r="AO28" s="107"/>
      <c r="AP28" s="107"/>
      <c r="AQ28" s="107"/>
      <c r="AR28" s="107"/>
      <c r="AS28" s="107"/>
      <c r="AT28" s="107"/>
      <c r="AU28" s="107"/>
    </row>
    <row r="29" spans="1:47" x14ac:dyDescent="0.2">
      <c r="A29" s="45" t="s">
        <v>940</v>
      </c>
      <c r="B29" s="44" t="s">
        <v>941</v>
      </c>
      <c r="C29" s="44" t="s">
        <v>334</v>
      </c>
      <c r="D29" s="46">
        <v>2015</v>
      </c>
      <c r="E29" s="44" t="s">
        <v>1275</v>
      </c>
      <c r="F29" s="47">
        <v>84</v>
      </c>
      <c r="G29" s="40">
        <v>68.739999999999995</v>
      </c>
      <c r="H29" s="44"/>
      <c r="I29" s="44">
        <v>1</v>
      </c>
      <c r="J29" s="44">
        <v>1</v>
      </c>
      <c r="K29" s="44" t="s">
        <v>1396</v>
      </c>
      <c r="L29" s="44">
        <v>4</v>
      </c>
      <c r="M29" s="107">
        <v>42</v>
      </c>
      <c r="N29" s="107">
        <v>42</v>
      </c>
      <c r="O29" s="107">
        <v>16.010000000000002</v>
      </c>
      <c r="P29" s="107">
        <v>3.23</v>
      </c>
      <c r="Q29" s="107">
        <v>21.23</v>
      </c>
      <c r="R29" s="107">
        <v>3.52</v>
      </c>
      <c r="S29" s="107">
        <v>15.48</v>
      </c>
      <c r="T29" s="107">
        <v>3.02</v>
      </c>
      <c r="U29" s="107">
        <v>15.16</v>
      </c>
      <c r="V29" s="107">
        <v>3.76</v>
      </c>
      <c r="W29" s="107"/>
      <c r="X29" s="107"/>
      <c r="Y29" s="107"/>
      <c r="Z29" s="107"/>
      <c r="AA29" s="107"/>
      <c r="AB29" s="107"/>
      <c r="AC29" s="107"/>
      <c r="AD29" s="107"/>
      <c r="AE29" s="107" t="s">
        <v>1270</v>
      </c>
      <c r="AF29" s="107">
        <v>19.62</v>
      </c>
      <c r="AG29" s="107">
        <v>4.1399999999999997</v>
      </c>
      <c r="AH29" s="107">
        <v>27.52</v>
      </c>
      <c r="AI29" s="107">
        <v>3.61</v>
      </c>
      <c r="AJ29" s="107">
        <v>18.95</v>
      </c>
      <c r="AK29" s="107">
        <v>3.82</v>
      </c>
      <c r="AL29" s="107">
        <v>21.44</v>
      </c>
      <c r="AM29" s="107">
        <v>3.19</v>
      </c>
      <c r="AN29" s="107"/>
      <c r="AO29" s="107"/>
      <c r="AP29" s="107"/>
      <c r="AQ29" s="107"/>
      <c r="AR29" s="107"/>
      <c r="AS29" s="107"/>
      <c r="AT29" s="107"/>
      <c r="AU29" s="107"/>
    </row>
    <row r="30" spans="1:47" x14ac:dyDescent="0.2">
      <c r="A30" s="45" t="s">
        <v>777</v>
      </c>
      <c r="B30" s="44" t="s">
        <v>1262</v>
      </c>
      <c r="C30" s="44" t="s">
        <v>778</v>
      </c>
      <c r="D30" s="46">
        <v>2016</v>
      </c>
      <c r="E30" s="44" t="s">
        <v>1275</v>
      </c>
      <c r="F30" s="47">
        <v>68</v>
      </c>
      <c r="G30" s="40">
        <v>74.36</v>
      </c>
      <c r="H30" s="44">
        <v>1</v>
      </c>
      <c r="I30" s="44">
        <v>1</v>
      </c>
      <c r="J30" s="44"/>
      <c r="K30" s="44" t="s">
        <v>1395</v>
      </c>
      <c r="L30" s="44">
        <v>1</v>
      </c>
      <c r="M30" s="107">
        <v>34</v>
      </c>
      <c r="N30" s="107">
        <v>34</v>
      </c>
      <c r="O30" s="107">
        <v>13.52</v>
      </c>
      <c r="P30" s="107">
        <v>3.97</v>
      </c>
      <c r="Q30" s="107">
        <v>16.02</v>
      </c>
      <c r="R30" s="107">
        <v>2.73</v>
      </c>
      <c r="S30" s="107">
        <v>13.44</v>
      </c>
      <c r="T30" s="107">
        <v>3.72</v>
      </c>
      <c r="U30" s="107">
        <v>13.82</v>
      </c>
      <c r="V30" s="107">
        <v>3.16</v>
      </c>
      <c r="W30" s="107">
        <v>62.75</v>
      </c>
      <c r="X30" s="107">
        <v>3.41</v>
      </c>
      <c r="Y30" s="107">
        <v>69.650000000000006</v>
      </c>
      <c r="Z30" s="107">
        <v>3.58</v>
      </c>
      <c r="AA30" s="107">
        <v>62.37</v>
      </c>
      <c r="AB30" s="107">
        <v>3.52</v>
      </c>
      <c r="AC30" s="107">
        <v>62.79</v>
      </c>
      <c r="AD30" s="107">
        <v>4.03</v>
      </c>
      <c r="AE30" s="107"/>
      <c r="AF30" s="107"/>
      <c r="AG30" s="107"/>
      <c r="AH30" s="107"/>
      <c r="AI30" s="107"/>
      <c r="AJ30" s="107"/>
      <c r="AK30" s="107"/>
      <c r="AL30" s="107"/>
      <c r="AM30" s="107"/>
      <c r="AN30" s="107"/>
      <c r="AO30" s="107"/>
      <c r="AP30" s="107"/>
      <c r="AQ30" s="107"/>
      <c r="AR30" s="107"/>
      <c r="AS30" s="107"/>
      <c r="AT30" s="107"/>
      <c r="AU30" s="107"/>
    </row>
    <row r="31" spans="1:47" x14ac:dyDescent="0.2">
      <c r="A31" s="45" t="s">
        <v>888</v>
      </c>
      <c r="B31" s="44" t="s">
        <v>889</v>
      </c>
      <c r="C31" s="44" t="s">
        <v>185</v>
      </c>
      <c r="D31" s="46">
        <v>2012</v>
      </c>
      <c r="E31" s="44" t="s">
        <v>1278</v>
      </c>
      <c r="F31" s="47">
        <v>95</v>
      </c>
      <c r="G31" s="40">
        <v>71</v>
      </c>
      <c r="H31" s="44"/>
      <c r="I31" s="44">
        <v>1</v>
      </c>
      <c r="J31" s="44"/>
      <c r="K31" s="44" t="s">
        <v>1396</v>
      </c>
      <c r="L31" s="44">
        <v>4</v>
      </c>
      <c r="M31" s="107">
        <v>45</v>
      </c>
      <c r="N31" s="107">
        <v>50</v>
      </c>
      <c r="O31" s="107">
        <v>16.5</v>
      </c>
      <c r="P31" s="107">
        <v>4.2</v>
      </c>
      <c r="Q31" s="107">
        <v>29.7</v>
      </c>
      <c r="R31" s="107">
        <v>3.1</v>
      </c>
      <c r="S31" s="107">
        <v>15.9</v>
      </c>
      <c r="T31" s="107">
        <v>4.5999999999999996</v>
      </c>
      <c r="U31" s="107">
        <v>24.3</v>
      </c>
      <c r="V31" s="107">
        <v>2.8</v>
      </c>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row>
    <row r="32" spans="1:47" x14ac:dyDescent="0.2">
      <c r="A32" s="45" t="s">
        <v>1040</v>
      </c>
      <c r="B32" s="44" t="s">
        <v>1041</v>
      </c>
      <c r="C32" s="44" t="s">
        <v>1242</v>
      </c>
      <c r="D32" s="46">
        <v>2012</v>
      </c>
      <c r="E32" s="44" t="s">
        <v>1278</v>
      </c>
      <c r="F32" s="47">
        <v>90</v>
      </c>
      <c r="G32" s="40">
        <v>71</v>
      </c>
      <c r="H32" s="44"/>
      <c r="I32" s="44">
        <v>1</v>
      </c>
      <c r="J32" s="44"/>
      <c r="K32" s="44" t="s">
        <v>1395</v>
      </c>
      <c r="L32" s="44">
        <v>1</v>
      </c>
      <c r="M32" s="107">
        <v>40</v>
      </c>
      <c r="N32" s="107">
        <v>50</v>
      </c>
      <c r="O32" s="107">
        <v>5.9</v>
      </c>
      <c r="P32" s="107">
        <v>3.3</v>
      </c>
      <c r="Q32" s="107">
        <v>11.2</v>
      </c>
      <c r="R32" s="107">
        <v>4.0999999999999996</v>
      </c>
      <c r="S32" s="107">
        <v>5.9</v>
      </c>
      <c r="T32" s="107">
        <v>3.1</v>
      </c>
      <c r="U32" s="107">
        <v>7.3</v>
      </c>
      <c r="V32" s="107">
        <v>3.5</v>
      </c>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row>
    <row r="33" spans="1:47" x14ac:dyDescent="0.2">
      <c r="A33" s="45" t="s">
        <v>1316</v>
      </c>
      <c r="B33" s="44" t="s">
        <v>883</v>
      </c>
      <c r="C33" s="44" t="s">
        <v>424</v>
      </c>
      <c r="D33" s="46">
        <v>2013</v>
      </c>
      <c r="E33" s="44" t="s">
        <v>1278</v>
      </c>
      <c r="F33" s="47">
        <v>252</v>
      </c>
      <c r="G33" s="44"/>
      <c r="H33" s="44">
        <v>1</v>
      </c>
      <c r="I33" s="44">
        <v>1</v>
      </c>
      <c r="J33" s="44"/>
      <c r="K33" s="44" t="s">
        <v>1395</v>
      </c>
      <c r="L33" s="44">
        <v>1</v>
      </c>
      <c r="M33" s="107">
        <v>126</v>
      </c>
      <c r="N33" s="107">
        <v>126</v>
      </c>
      <c r="O33" s="107"/>
      <c r="P33" s="107"/>
      <c r="Q33" s="107">
        <v>18.05</v>
      </c>
      <c r="R33" s="107">
        <v>3.63</v>
      </c>
      <c r="S33" s="107"/>
      <c r="T33" s="107"/>
      <c r="U33" s="107">
        <v>18.600000000000001</v>
      </c>
      <c r="V33" s="107">
        <v>3.23</v>
      </c>
      <c r="W33" s="107"/>
      <c r="X33" s="107"/>
      <c r="Y33" s="107">
        <v>35.79</v>
      </c>
      <c r="Z33" s="107">
        <v>7.41</v>
      </c>
      <c r="AA33" s="107"/>
      <c r="AB33" s="107"/>
      <c r="AC33" s="107">
        <v>34.97</v>
      </c>
      <c r="AD33" s="107">
        <v>6.51</v>
      </c>
      <c r="AE33" s="107" t="s">
        <v>1317</v>
      </c>
      <c r="AF33" s="107">
        <v>24.08</v>
      </c>
      <c r="AG33" s="107">
        <v>3.66</v>
      </c>
      <c r="AH33" s="107">
        <v>28.3</v>
      </c>
      <c r="AI33" s="107">
        <v>4.3099999999999996</v>
      </c>
      <c r="AJ33" s="107">
        <v>24.48</v>
      </c>
      <c r="AK33" s="107">
        <v>3.4</v>
      </c>
      <c r="AL33" s="107">
        <v>26.37</v>
      </c>
      <c r="AM33" s="107">
        <v>3.44</v>
      </c>
      <c r="AN33" s="107"/>
      <c r="AO33" s="107"/>
      <c r="AP33" s="107"/>
      <c r="AQ33" s="107"/>
      <c r="AR33" s="107"/>
      <c r="AS33" s="107"/>
      <c r="AT33" s="107"/>
      <c r="AU33" s="107"/>
    </row>
    <row r="34" spans="1:47" x14ac:dyDescent="0.2">
      <c r="A34" s="45" t="s">
        <v>1336</v>
      </c>
      <c r="B34" s="44" t="s">
        <v>885</v>
      </c>
      <c r="C34" s="44" t="s">
        <v>684</v>
      </c>
      <c r="D34" s="46">
        <v>2015</v>
      </c>
      <c r="E34" s="44" t="s">
        <v>1278</v>
      </c>
      <c r="F34" s="47">
        <v>212</v>
      </c>
      <c r="G34" s="40">
        <v>73.09</v>
      </c>
      <c r="H34" s="44">
        <v>1</v>
      </c>
      <c r="I34" s="44"/>
      <c r="J34" s="44"/>
      <c r="K34" s="44" t="s">
        <v>1396</v>
      </c>
      <c r="L34" s="44">
        <v>4</v>
      </c>
      <c r="M34" s="107">
        <v>106</v>
      </c>
      <c r="N34" s="107">
        <v>106</v>
      </c>
      <c r="O34" s="107"/>
      <c r="P34" s="107"/>
      <c r="Q34" s="107"/>
      <c r="R34" s="107"/>
      <c r="S34" s="107"/>
      <c r="T34" s="107"/>
      <c r="U34" s="107"/>
      <c r="V34" s="107"/>
      <c r="W34" s="107">
        <v>27.92</v>
      </c>
      <c r="X34" s="107">
        <v>14.41</v>
      </c>
      <c r="Y34" s="107">
        <v>90.5</v>
      </c>
      <c r="Z34" s="107">
        <v>9.34</v>
      </c>
      <c r="AA34" s="107">
        <v>25.04</v>
      </c>
      <c r="AB34" s="107">
        <v>12.37</v>
      </c>
      <c r="AC34" s="107">
        <v>73.13</v>
      </c>
      <c r="AD34" s="107">
        <v>11.98</v>
      </c>
      <c r="AE34" s="107"/>
      <c r="AF34" s="107"/>
      <c r="AG34" s="107"/>
      <c r="AH34" s="107"/>
      <c r="AI34" s="107"/>
      <c r="AJ34" s="107"/>
      <c r="AK34" s="107"/>
      <c r="AL34" s="107"/>
      <c r="AM34" s="107"/>
      <c r="AN34" s="107"/>
      <c r="AO34" s="107"/>
      <c r="AP34" s="107"/>
      <c r="AQ34" s="107"/>
      <c r="AR34" s="107"/>
      <c r="AS34" s="107"/>
      <c r="AT34" s="107"/>
      <c r="AU34" s="107"/>
    </row>
    <row r="35" spans="1:47" x14ac:dyDescent="0.2">
      <c r="A35" s="45" t="s">
        <v>1248</v>
      </c>
      <c r="B35" s="44" t="s">
        <v>1039</v>
      </c>
      <c r="C35" s="44" t="s">
        <v>626</v>
      </c>
      <c r="D35" s="46">
        <v>2016</v>
      </c>
      <c r="E35" s="44" t="s">
        <v>1278</v>
      </c>
      <c r="F35" s="47">
        <v>60</v>
      </c>
      <c r="G35" s="40">
        <v>71</v>
      </c>
      <c r="H35" s="44">
        <v>1</v>
      </c>
      <c r="I35" s="44">
        <v>1</v>
      </c>
      <c r="J35" s="44"/>
      <c r="K35" s="44" t="s">
        <v>1395</v>
      </c>
      <c r="L35" s="44">
        <v>1</v>
      </c>
      <c r="M35" s="107">
        <v>30</v>
      </c>
      <c r="N35" s="107">
        <v>30</v>
      </c>
      <c r="O35" s="107">
        <v>16.11</v>
      </c>
      <c r="P35" s="107">
        <v>5.17</v>
      </c>
      <c r="Q35" s="107">
        <v>19.78</v>
      </c>
      <c r="R35" s="107">
        <v>5.79</v>
      </c>
      <c r="S35" s="107">
        <v>16.05</v>
      </c>
      <c r="T35" s="107">
        <v>5.1100000000000003</v>
      </c>
      <c r="U35" s="107">
        <v>16.38</v>
      </c>
      <c r="V35" s="107">
        <v>5.35</v>
      </c>
      <c r="W35" s="107">
        <v>42.21</v>
      </c>
      <c r="X35" s="107">
        <v>6.42</v>
      </c>
      <c r="Y35" s="107">
        <v>37.75</v>
      </c>
      <c r="Z35" s="107">
        <v>5.12</v>
      </c>
      <c r="AA35" s="107">
        <v>42.38</v>
      </c>
      <c r="AB35" s="107">
        <v>6.75</v>
      </c>
      <c r="AC35" s="107">
        <v>40.78</v>
      </c>
      <c r="AD35" s="107">
        <v>5.88</v>
      </c>
      <c r="AE35" s="107"/>
      <c r="AF35" s="107"/>
      <c r="AG35" s="107"/>
      <c r="AH35" s="107"/>
      <c r="AI35" s="107"/>
      <c r="AJ35" s="107"/>
      <c r="AK35" s="107"/>
      <c r="AL35" s="107"/>
      <c r="AM35" s="107"/>
      <c r="AN35" s="107"/>
      <c r="AO35" s="107"/>
      <c r="AP35" s="107"/>
      <c r="AQ35" s="107"/>
      <c r="AR35" s="107"/>
      <c r="AS35" s="107"/>
      <c r="AT35" s="107"/>
      <c r="AU35" s="107"/>
    </row>
    <row r="36" spans="1:47" x14ac:dyDescent="0.2">
      <c r="A36" s="45" t="s">
        <v>920</v>
      </c>
      <c r="B36" s="44" t="s">
        <v>921</v>
      </c>
      <c r="C36" s="44" t="s">
        <v>61</v>
      </c>
      <c r="D36" s="46">
        <v>2010</v>
      </c>
      <c r="E36" s="44" t="s">
        <v>1281</v>
      </c>
      <c r="F36" s="47">
        <v>68</v>
      </c>
      <c r="G36" s="40">
        <v>67.650000000000006</v>
      </c>
      <c r="H36" s="44">
        <v>1</v>
      </c>
      <c r="I36" s="44"/>
      <c r="J36" s="44"/>
      <c r="K36" s="44" t="s">
        <v>1218</v>
      </c>
      <c r="L36" s="44">
        <v>3</v>
      </c>
      <c r="M36" s="107">
        <v>34</v>
      </c>
      <c r="N36" s="107">
        <v>34</v>
      </c>
      <c r="O36" s="107"/>
      <c r="P36" s="107"/>
      <c r="Q36" s="107"/>
      <c r="R36" s="107"/>
      <c r="S36" s="107"/>
      <c r="T36" s="107"/>
      <c r="U36" s="107"/>
      <c r="V36" s="107"/>
      <c r="W36" s="107">
        <v>24.77</v>
      </c>
      <c r="X36" s="107">
        <v>13.99</v>
      </c>
      <c r="Y36" s="107">
        <v>94.48</v>
      </c>
      <c r="Z36" s="107">
        <v>12.93</v>
      </c>
      <c r="AA36" s="107">
        <v>28.52</v>
      </c>
      <c r="AB36" s="107">
        <v>14.38</v>
      </c>
      <c r="AC36" s="107">
        <v>74.88</v>
      </c>
      <c r="AD36" s="107">
        <v>15.38</v>
      </c>
      <c r="AE36" s="107"/>
      <c r="AF36" s="107"/>
      <c r="AG36" s="107"/>
      <c r="AH36" s="107"/>
      <c r="AI36" s="107"/>
      <c r="AJ36" s="107"/>
      <c r="AK36" s="107"/>
      <c r="AL36" s="107"/>
      <c r="AM36" s="107"/>
      <c r="AN36" s="107"/>
      <c r="AO36" s="107"/>
      <c r="AP36" s="107"/>
      <c r="AQ36" s="107"/>
      <c r="AR36" s="107"/>
      <c r="AS36" s="107"/>
      <c r="AT36" s="107"/>
      <c r="AU36" s="107"/>
    </row>
    <row r="37" spans="1:47" x14ac:dyDescent="0.2">
      <c r="A37" s="45" t="s">
        <v>922</v>
      </c>
      <c r="B37" s="44" t="s">
        <v>923</v>
      </c>
      <c r="C37" s="44" t="s">
        <v>667</v>
      </c>
      <c r="D37" s="46">
        <v>2012</v>
      </c>
      <c r="E37" s="44" t="s">
        <v>1281</v>
      </c>
      <c r="F37" s="47">
        <v>40</v>
      </c>
      <c r="G37" s="40">
        <v>68</v>
      </c>
      <c r="H37" s="44">
        <v>1</v>
      </c>
      <c r="I37" s="44">
        <v>1</v>
      </c>
      <c r="J37" s="44"/>
      <c r="K37" s="44" t="s">
        <v>1395</v>
      </c>
      <c r="L37" s="44">
        <v>1</v>
      </c>
      <c r="M37" s="107">
        <v>20</v>
      </c>
      <c r="N37" s="107">
        <v>20</v>
      </c>
      <c r="O37" s="107">
        <v>18.36</v>
      </c>
      <c r="P37" s="107">
        <v>3.19</v>
      </c>
      <c r="Q37" s="107">
        <v>19.579999999999998</v>
      </c>
      <c r="R37" s="107">
        <v>4.2</v>
      </c>
      <c r="S37" s="107">
        <v>18.559999999999999</v>
      </c>
      <c r="T37" s="107">
        <v>3.67</v>
      </c>
      <c r="U37" s="107">
        <v>19.329999999999998</v>
      </c>
      <c r="V37" s="107">
        <v>4.1500000000000004</v>
      </c>
      <c r="W37" s="107">
        <v>23.8</v>
      </c>
      <c r="X37" s="107">
        <v>3.6</v>
      </c>
      <c r="Y37" s="107">
        <v>20.8</v>
      </c>
      <c r="Z37" s="107">
        <v>2.4</v>
      </c>
      <c r="AA37" s="107">
        <v>23.6</v>
      </c>
      <c r="AB37" s="107">
        <v>3.3</v>
      </c>
      <c r="AC37" s="107">
        <v>22.2</v>
      </c>
      <c r="AD37" s="107">
        <v>2.9</v>
      </c>
      <c r="AE37" s="107"/>
      <c r="AF37" s="107"/>
      <c r="AG37" s="107"/>
      <c r="AH37" s="107"/>
      <c r="AI37" s="107"/>
      <c r="AJ37" s="107"/>
      <c r="AK37" s="107"/>
      <c r="AL37" s="107"/>
      <c r="AM37" s="107"/>
      <c r="AN37" s="107"/>
      <c r="AO37" s="107"/>
      <c r="AP37" s="107"/>
      <c r="AQ37" s="107"/>
      <c r="AR37" s="107"/>
      <c r="AS37" s="107"/>
      <c r="AT37" s="107"/>
      <c r="AU37" s="107"/>
    </row>
    <row r="38" spans="1:47" x14ac:dyDescent="0.2">
      <c r="A38" s="45" t="s">
        <v>904</v>
      </c>
      <c r="B38" s="44" t="s">
        <v>905</v>
      </c>
      <c r="C38" s="44" t="s">
        <v>528</v>
      </c>
      <c r="D38" s="46">
        <v>2013</v>
      </c>
      <c r="E38" s="44" t="s">
        <v>1281</v>
      </c>
      <c r="F38" s="47">
        <v>60</v>
      </c>
      <c r="G38" s="40">
        <v>79.3</v>
      </c>
      <c r="H38" s="44">
        <v>1</v>
      </c>
      <c r="I38" s="44">
        <v>1</v>
      </c>
      <c r="J38" s="44"/>
      <c r="K38" s="44" t="s">
        <v>1218</v>
      </c>
      <c r="L38" s="44">
        <v>3</v>
      </c>
      <c r="M38" s="107">
        <v>30</v>
      </c>
      <c r="N38" s="107">
        <v>30</v>
      </c>
      <c r="O38" s="107">
        <v>16.2</v>
      </c>
      <c r="P38" s="107">
        <v>0.8</v>
      </c>
      <c r="Q38" s="107">
        <v>23.1</v>
      </c>
      <c r="R38" s="107">
        <v>1.8</v>
      </c>
      <c r="S38" s="107">
        <v>16.7</v>
      </c>
      <c r="T38" s="107">
        <v>0.6</v>
      </c>
      <c r="U38" s="107">
        <v>19.5</v>
      </c>
      <c r="V38" s="107">
        <v>1.4</v>
      </c>
      <c r="W38" s="107">
        <v>26.5</v>
      </c>
      <c r="X38" s="107">
        <v>18.600000000000001</v>
      </c>
      <c r="Y38" s="107">
        <v>62.1</v>
      </c>
      <c r="Z38" s="107">
        <v>19.3</v>
      </c>
      <c r="AA38" s="107">
        <v>26.3</v>
      </c>
      <c r="AB38" s="107">
        <v>16.899999999999999</v>
      </c>
      <c r="AC38" s="107">
        <v>43.2</v>
      </c>
      <c r="AD38" s="107">
        <v>21.4</v>
      </c>
      <c r="AE38" s="107"/>
      <c r="AF38" s="107"/>
      <c r="AG38" s="107"/>
      <c r="AH38" s="107"/>
      <c r="AI38" s="107"/>
      <c r="AJ38" s="107"/>
      <c r="AK38" s="107"/>
      <c r="AL38" s="107"/>
      <c r="AM38" s="107"/>
      <c r="AN38" s="107"/>
      <c r="AO38" s="107"/>
      <c r="AP38" s="107"/>
      <c r="AQ38" s="107"/>
      <c r="AR38" s="107"/>
      <c r="AS38" s="107"/>
      <c r="AT38" s="107"/>
      <c r="AU38" s="107"/>
    </row>
    <row r="39" spans="1:47" x14ac:dyDescent="0.2">
      <c r="A39" s="45" t="s">
        <v>916</v>
      </c>
      <c r="B39" s="44" t="s">
        <v>917</v>
      </c>
      <c r="C39" s="44" t="s">
        <v>528</v>
      </c>
      <c r="D39" s="46">
        <v>2014</v>
      </c>
      <c r="E39" s="44" t="s">
        <v>1281</v>
      </c>
      <c r="F39" s="47">
        <v>68</v>
      </c>
      <c r="G39" s="40">
        <v>68.2</v>
      </c>
      <c r="H39" s="44">
        <v>1</v>
      </c>
      <c r="I39" s="44">
        <v>1</v>
      </c>
      <c r="J39" s="44"/>
      <c r="K39" s="44" t="s">
        <v>1395</v>
      </c>
      <c r="L39" s="44">
        <v>1</v>
      </c>
      <c r="M39" s="107">
        <v>34</v>
      </c>
      <c r="N39" s="107">
        <v>34</v>
      </c>
      <c r="O39" s="107">
        <v>17.12</v>
      </c>
      <c r="P39" s="107">
        <v>3.15</v>
      </c>
      <c r="Q39" s="107">
        <v>25.32</v>
      </c>
      <c r="R39" s="107">
        <v>3.11</v>
      </c>
      <c r="S39" s="107">
        <v>16.809999999999999</v>
      </c>
      <c r="T39" s="107">
        <v>4.22</v>
      </c>
      <c r="U39" s="107">
        <v>21.26</v>
      </c>
      <c r="V39" s="107">
        <v>2.85</v>
      </c>
      <c r="W39" s="107">
        <v>35.229999999999997</v>
      </c>
      <c r="X39" s="107">
        <v>8.2100000000000009</v>
      </c>
      <c r="Y39" s="107">
        <v>47.43</v>
      </c>
      <c r="Z39" s="107">
        <v>8.4499999999999993</v>
      </c>
      <c r="AA39" s="107">
        <v>36.119999999999997</v>
      </c>
      <c r="AB39" s="107">
        <v>7.19</v>
      </c>
      <c r="AC39" s="107">
        <v>40.119999999999997</v>
      </c>
      <c r="AD39" s="107">
        <v>8.23</v>
      </c>
      <c r="AE39" s="107"/>
      <c r="AF39" s="107"/>
      <c r="AG39" s="107"/>
      <c r="AH39" s="107"/>
      <c r="AI39" s="107"/>
      <c r="AJ39" s="107"/>
      <c r="AK39" s="107"/>
      <c r="AL39" s="107"/>
      <c r="AM39" s="107"/>
      <c r="AN39" s="107"/>
      <c r="AO39" s="107"/>
      <c r="AP39" s="107"/>
      <c r="AQ39" s="107"/>
      <c r="AR39" s="107"/>
      <c r="AS39" s="107"/>
      <c r="AT39" s="107"/>
      <c r="AU39" s="107"/>
    </row>
    <row r="40" spans="1:47" x14ac:dyDescent="0.2">
      <c r="A40" s="45" t="s">
        <v>902</v>
      </c>
      <c r="B40" s="44" t="s">
        <v>903</v>
      </c>
      <c r="C40" s="44" t="s">
        <v>68</v>
      </c>
      <c r="D40" s="46">
        <v>2016</v>
      </c>
      <c r="E40" s="44" t="s">
        <v>1281</v>
      </c>
      <c r="F40" s="47">
        <v>60</v>
      </c>
      <c r="G40" s="40">
        <v>66</v>
      </c>
      <c r="H40" s="44">
        <v>1</v>
      </c>
      <c r="I40" s="44">
        <v>1</v>
      </c>
      <c r="J40" s="44">
        <v>1</v>
      </c>
      <c r="K40" s="44" t="s">
        <v>1395</v>
      </c>
      <c r="L40" s="44">
        <v>1</v>
      </c>
      <c r="M40" s="107">
        <v>30</v>
      </c>
      <c r="N40" s="107">
        <v>30</v>
      </c>
      <c r="O40" s="107"/>
      <c r="P40" s="107"/>
      <c r="Q40" s="107">
        <v>19.100000000000001</v>
      </c>
      <c r="R40" s="107">
        <v>3.9</v>
      </c>
      <c r="S40" s="107"/>
      <c r="T40" s="107"/>
      <c r="U40" s="107">
        <v>16.3</v>
      </c>
      <c r="V40" s="107">
        <v>3.5</v>
      </c>
      <c r="W40" s="107"/>
      <c r="X40" s="107"/>
      <c r="Y40" s="107">
        <v>6.2</v>
      </c>
      <c r="Z40" s="107">
        <v>1.1000000000000001</v>
      </c>
      <c r="AA40" s="107"/>
      <c r="AB40" s="107"/>
      <c r="AC40" s="107">
        <v>19.8</v>
      </c>
      <c r="AD40" s="107">
        <v>1.7</v>
      </c>
      <c r="AE40" s="107" t="s">
        <v>1270</v>
      </c>
      <c r="AF40" s="107">
        <v>47.1</v>
      </c>
      <c r="AG40" s="107">
        <v>4.9000000000000004</v>
      </c>
      <c r="AH40" s="107">
        <v>77.400000000000006</v>
      </c>
      <c r="AI40" s="107">
        <v>12.6</v>
      </c>
      <c r="AJ40" s="107">
        <v>47.6</v>
      </c>
      <c r="AK40" s="107">
        <v>4.3</v>
      </c>
      <c r="AL40" s="107">
        <v>61.8</v>
      </c>
      <c r="AM40" s="107">
        <v>9.5</v>
      </c>
      <c r="AN40" s="107"/>
      <c r="AO40" s="107"/>
      <c r="AP40" s="107"/>
      <c r="AQ40" s="107"/>
      <c r="AR40" s="107"/>
      <c r="AS40" s="107"/>
      <c r="AT40" s="107"/>
      <c r="AU40" s="107"/>
    </row>
    <row r="41" spans="1:47" x14ac:dyDescent="0.2">
      <c r="A41" s="49" t="s">
        <v>973</v>
      </c>
      <c r="B41" s="44" t="s">
        <v>974</v>
      </c>
      <c r="C41" s="44" t="s">
        <v>638</v>
      </c>
      <c r="D41" s="46">
        <v>2011</v>
      </c>
      <c r="E41" s="44" t="s">
        <v>1282</v>
      </c>
      <c r="F41" s="47">
        <v>58</v>
      </c>
      <c r="G41" s="40"/>
      <c r="H41" s="44">
        <v>1</v>
      </c>
      <c r="I41" s="44">
        <v>1</v>
      </c>
      <c r="J41" s="44"/>
      <c r="K41" s="44" t="s">
        <v>1395</v>
      </c>
      <c r="L41" s="44">
        <v>1</v>
      </c>
      <c r="M41" s="107">
        <v>30</v>
      </c>
      <c r="N41" s="107">
        <v>28</v>
      </c>
      <c r="O41" s="107">
        <v>18.63</v>
      </c>
      <c r="P41" s="107">
        <v>6.97</v>
      </c>
      <c r="Q41" s="107">
        <v>22.89</v>
      </c>
      <c r="R41" s="107">
        <v>7.31</v>
      </c>
      <c r="S41" s="107">
        <v>19.420000000000002</v>
      </c>
      <c r="T41" s="107">
        <v>6.69</v>
      </c>
      <c r="U41" s="107">
        <v>18.89</v>
      </c>
      <c r="V41" s="107">
        <v>6.49</v>
      </c>
      <c r="W41" s="107">
        <v>60.52</v>
      </c>
      <c r="X41" s="107">
        <v>21.75</v>
      </c>
      <c r="Y41" s="107">
        <v>52.82</v>
      </c>
      <c r="Z41" s="107">
        <v>15.45</v>
      </c>
      <c r="AA41" s="107">
        <v>59.66</v>
      </c>
      <c r="AB41" s="107">
        <v>19.11</v>
      </c>
      <c r="AC41" s="107">
        <v>56.22</v>
      </c>
      <c r="AD41" s="107">
        <v>20.76</v>
      </c>
      <c r="AE41" s="107"/>
      <c r="AF41" s="107"/>
      <c r="AG41" s="107"/>
      <c r="AH41" s="107"/>
      <c r="AI41" s="107"/>
      <c r="AJ41" s="107"/>
      <c r="AK41" s="107"/>
      <c r="AL41" s="107"/>
      <c r="AM41" s="107"/>
      <c r="AN41" s="107"/>
      <c r="AO41" s="107"/>
      <c r="AP41" s="107"/>
      <c r="AQ41" s="107"/>
      <c r="AR41" s="107"/>
      <c r="AS41" s="107"/>
      <c r="AT41" s="107"/>
      <c r="AU41" s="107"/>
    </row>
    <row r="42" spans="1:47" x14ac:dyDescent="0.2">
      <c r="A42" s="45" t="s">
        <v>1018</v>
      </c>
      <c r="B42" s="44" t="s">
        <v>1019</v>
      </c>
      <c r="C42" s="44" t="s">
        <v>329</v>
      </c>
      <c r="D42" s="46">
        <v>2015</v>
      </c>
      <c r="E42" s="44" t="s">
        <v>1282</v>
      </c>
      <c r="F42" s="47">
        <v>168</v>
      </c>
      <c r="G42" s="40">
        <v>68</v>
      </c>
      <c r="H42" s="44">
        <v>1</v>
      </c>
      <c r="I42" s="44">
        <v>1</v>
      </c>
      <c r="J42" s="44"/>
      <c r="K42" s="44" t="s">
        <v>1218</v>
      </c>
      <c r="L42" s="44">
        <v>3</v>
      </c>
      <c r="M42" s="107">
        <v>84</v>
      </c>
      <c r="N42" s="107">
        <v>84</v>
      </c>
      <c r="O42" s="107">
        <v>13.52</v>
      </c>
      <c r="P42" s="107">
        <v>1.25</v>
      </c>
      <c r="Q42" s="107">
        <v>15.34</v>
      </c>
      <c r="R42" s="107">
        <v>2.12</v>
      </c>
      <c r="S42" s="107">
        <v>13.28</v>
      </c>
      <c r="T42" s="107">
        <v>1.1299999999999999</v>
      </c>
      <c r="U42" s="107">
        <v>13.92</v>
      </c>
      <c r="V42" s="107">
        <v>1.1200000000000001</v>
      </c>
      <c r="W42" s="107">
        <v>62.12</v>
      </c>
      <c r="X42" s="107">
        <v>3.64</v>
      </c>
      <c r="Y42" s="107">
        <v>67.34</v>
      </c>
      <c r="Z42" s="107">
        <v>2.91</v>
      </c>
      <c r="AA42" s="107">
        <v>61.93</v>
      </c>
      <c r="AB42" s="107">
        <v>2.89</v>
      </c>
      <c r="AC42" s="107">
        <v>62.12</v>
      </c>
      <c r="AD42" s="107">
        <v>2.13</v>
      </c>
      <c r="AE42" s="107"/>
      <c r="AF42" s="107"/>
      <c r="AG42" s="107"/>
      <c r="AH42" s="107"/>
      <c r="AI42" s="107"/>
      <c r="AJ42" s="107"/>
      <c r="AK42" s="107"/>
      <c r="AL42" s="107"/>
      <c r="AM42" s="107"/>
      <c r="AN42" s="107"/>
      <c r="AO42" s="107"/>
      <c r="AP42" s="107"/>
      <c r="AQ42" s="107"/>
      <c r="AR42" s="107"/>
      <c r="AS42" s="107"/>
      <c r="AT42" s="107"/>
      <c r="AU42" s="107"/>
    </row>
    <row r="43" spans="1:47" x14ac:dyDescent="0.2">
      <c r="A43" s="45" t="s">
        <v>1009</v>
      </c>
      <c r="B43" s="44" t="s">
        <v>1331</v>
      </c>
      <c r="C43" s="44" t="s">
        <v>128</v>
      </c>
      <c r="D43" s="46">
        <v>2012</v>
      </c>
      <c r="E43" s="44" t="s">
        <v>1284</v>
      </c>
      <c r="F43" s="47">
        <v>40</v>
      </c>
      <c r="G43" s="44">
        <v>74.2</v>
      </c>
      <c r="H43" s="44"/>
      <c r="I43" s="44">
        <v>1</v>
      </c>
      <c r="J43" s="44"/>
      <c r="K43" s="44" t="s">
        <v>1218</v>
      </c>
      <c r="L43" s="44">
        <v>3</v>
      </c>
      <c r="M43" s="107">
        <v>20</v>
      </c>
      <c r="N43" s="107">
        <v>20</v>
      </c>
      <c r="O43" s="107">
        <v>17.53</v>
      </c>
      <c r="P43" s="107">
        <v>1.82</v>
      </c>
      <c r="Q43" s="107">
        <v>17.78</v>
      </c>
      <c r="R43" s="107">
        <v>1.76</v>
      </c>
      <c r="S43" s="107">
        <v>17.46</v>
      </c>
      <c r="T43" s="107">
        <v>1.93</v>
      </c>
      <c r="U43" s="107">
        <v>18.25</v>
      </c>
      <c r="V43" s="107">
        <v>1.65</v>
      </c>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row>
    <row r="44" spans="1:47" x14ac:dyDescent="0.2">
      <c r="A44" s="45" t="s">
        <v>1005</v>
      </c>
      <c r="B44" s="44" t="s">
        <v>1006</v>
      </c>
      <c r="C44" s="52" t="s">
        <v>317</v>
      </c>
      <c r="D44" s="46">
        <v>2013</v>
      </c>
      <c r="E44" s="44" t="s">
        <v>1284</v>
      </c>
      <c r="F44" s="47">
        <v>58</v>
      </c>
      <c r="G44" s="40">
        <v>83</v>
      </c>
      <c r="H44" s="44"/>
      <c r="I44" s="44">
        <v>1</v>
      </c>
      <c r="J44" s="44">
        <v>1</v>
      </c>
      <c r="K44" s="44" t="s">
        <v>1218</v>
      </c>
      <c r="L44" s="44">
        <v>3</v>
      </c>
      <c r="M44" s="107">
        <v>29</v>
      </c>
      <c r="N44" s="107">
        <v>29</v>
      </c>
      <c r="O44" s="107">
        <v>16.37</v>
      </c>
      <c r="P44" s="107">
        <v>5.5</v>
      </c>
      <c r="Q44" s="107">
        <v>20.170000000000002</v>
      </c>
      <c r="R44" s="107">
        <v>5.44</v>
      </c>
      <c r="S44" s="107">
        <v>14.89</v>
      </c>
      <c r="T44" s="107">
        <v>4.8</v>
      </c>
      <c r="U44" s="107">
        <v>14.96</v>
      </c>
      <c r="V44" s="107">
        <v>5.3</v>
      </c>
      <c r="W44" s="107"/>
      <c r="X44" s="107"/>
      <c r="Y44" s="107"/>
      <c r="Z44" s="107"/>
      <c r="AA44" s="107"/>
      <c r="AB44" s="107"/>
      <c r="AC44" s="107"/>
      <c r="AD44" s="107"/>
      <c r="AE44" s="107" t="s">
        <v>1330</v>
      </c>
      <c r="AF44" s="107">
        <v>13.25</v>
      </c>
      <c r="AG44" s="107">
        <v>1.69</v>
      </c>
      <c r="AH44" s="107">
        <v>14.33</v>
      </c>
      <c r="AI44" s="107">
        <v>1.79</v>
      </c>
      <c r="AJ44" s="107">
        <v>13.16</v>
      </c>
      <c r="AK44" s="107">
        <v>1.81</v>
      </c>
      <c r="AL44" s="107">
        <v>12.32</v>
      </c>
      <c r="AM44" s="107">
        <v>1.46</v>
      </c>
      <c r="AN44" s="107"/>
      <c r="AO44" s="107"/>
      <c r="AP44" s="107"/>
      <c r="AQ44" s="107"/>
      <c r="AR44" s="107"/>
      <c r="AS44" s="107"/>
      <c r="AT44" s="107"/>
      <c r="AU44" s="107"/>
    </row>
    <row r="45" spans="1:47" x14ac:dyDescent="0.2">
      <c r="A45" s="45" t="s">
        <v>1037</v>
      </c>
      <c r="B45" s="44" t="s">
        <v>1006</v>
      </c>
      <c r="C45" s="50" t="s">
        <v>645</v>
      </c>
      <c r="D45" s="46">
        <v>2013</v>
      </c>
      <c r="E45" s="44" t="s">
        <v>1284</v>
      </c>
      <c r="F45" s="47">
        <v>58</v>
      </c>
      <c r="G45" s="40">
        <v>82.7</v>
      </c>
      <c r="H45" s="44"/>
      <c r="I45" s="44">
        <v>1</v>
      </c>
      <c r="J45" s="44"/>
      <c r="K45" s="44" t="s">
        <v>1218</v>
      </c>
      <c r="L45" s="44">
        <v>3</v>
      </c>
      <c r="M45" s="107">
        <v>29</v>
      </c>
      <c r="N45" s="107">
        <v>29</v>
      </c>
      <c r="O45" s="107">
        <v>16.37</v>
      </c>
      <c r="P45" s="107">
        <v>5.5</v>
      </c>
      <c r="Q45" s="107">
        <v>20.170000000000002</v>
      </c>
      <c r="R45" s="107">
        <v>5.44</v>
      </c>
      <c r="S45" s="107">
        <v>14.89</v>
      </c>
      <c r="T45" s="107">
        <v>4.8</v>
      </c>
      <c r="U45" s="107">
        <v>14.96</v>
      </c>
      <c r="V45" s="107">
        <v>5.3</v>
      </c>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row>
    <row r="46" spans="1:47" ht="14.25" customHeight="1" x14ac:dyDescent="0.2">
      <c r="A46" s="45" t="s">
        <v>1313</v>
      </c>
      <c r="B46" s="44" t="s">
        <v>1022</v>
      </c>
      <c r="C46" s="44" t="s">
        <v>213</v>
      </c>
      <c r="D46" s="46">
        <v>2015</v>
      </c>
      <c r="E46" s="44" t="s">
        <v>1284</v>
      </c>
      <c r="F46" s="47">
        <v>124</v>
      </c>
      <c r="G46" s="40">
        <v>66.900000000000006</v>
      </c>
      <c r="H46" s="44">
        <v>1</v>
      </c>
      <c r="I46" s="44">
        <v>1</v>
      </c>
      <c r="J46" s="44"/>
      <c r="K46" s="44" t="s">
        <v>1218</v>
      </c>
      <c r="L46" s="44">
        <v>3</v>
      </c>
      <c r="M46" s="107">
        <v>62</v>
      </c>
      <c r="N46" s="107">
        <v>62</v>
      </c>
      <c r="O46" s="107">
        <v>36.020000000000003</v>
      </c>
      <c r="P46" s="107">
        <v>7.14</v>
      </c>
      <c r="Q46" s="107">
        <v>40.06</v>
      </c>
      <c r="R46" s="107">
        <v>6.82</v>
      </c>
      <c r="S46" s="107">
        <v>17.09</v>
      </c>
      <c r="T46" s="107">
        <v>4.32</v>
      </c>
      <c r="U46" s="107">
        <v>20.37</v>
      </c>
      <c r="V46" s="107">
        <v>3.71</v>
      </c>
      <c r="W46" s="107">
        <v>35.97</v>
      </c>
      <c r="X46" s="107">
        <v>6.81</v>
      </c>
      <c r="Y46" s="107">
        <v>47.62</v>
      </c>
      <c r="Z46" s="107">
        <v>6.23</v>
      </c>
      <c r="AA46" s="107">
        <v>16.95</v>
      </c>
      <c r="AB46" s="107">
        <v>4.16</v>
      </c>
      <c r="AC46" s="107">
        <v>26.04</v>
      </c>
      <c r="AD46" s="107">
        <v>3.24</v>
      </c>
      <c r="AE46" s="107"/>
      <c r="AF46" s="107"/>
      <c r="AG46" s="107"/>
      <c r="AH46" s="107"/>
      <c r="AI46" s="107"/>
      <c r="AJ46" s="107"/>
      <c r="AK46" s="107"/>
      <c r="AL46" s="107"/>
      <c r="AM46" s="107"/>
      <c r="AN46" s="107"/>
      <c r="AO46" s="107"/>
      <c r="AP46" s="107"/>
      <c r="AQ46" s="107"/>
      <c r="AR46" s="107"/>
      <c r="AS46" s="107"/>
      <c r="AT46" s="107"/>
      <c r="AU46" s="107"/>
    </row>
    <row r="47" spans="1:47" s="63" customFormat="1" ht="14.25" customHeight="1" x14ac:dyDescent="0.2">
      <c r="A47" s="45" t="s">
        <v>902</v>
      </c>
      <c r="B47" s="44" t="s">
        <v>1013</v>
      </c>
      <c r="C47" s="44" t="s">
        <v>277</v>
      </c>
      <c r="D47" s="46">
        <v>2016</v>
      </c>
      <c r="E47" s="44" t="s">
        <v>1284</v>
      </c>
      <c r="F47" s="47">
        <v>60</v>
      </c>
      <c r="G47" s="40">
        <v>73</v>
      </c>
      <c r="H47" s="44">
        <v>1</v>
      </c>
      <c r="I47" s="44">
        <v>1</v>
      </c>
      <c r="J47" s="44"/>
      <c r="K47" s="44" t="s">
        <v>1218</v>
      </c>
      <c r="L47" s="44">
        <v>3</v>
      </c>
      <c r="M47" s="107">
        <v>30</v>
      </c>
      <c r="N47" s="107">
        <v>30</v>
      </c>
      <c r="O47" s="107">
        <v>11.68</v>
      </c>
      <c r="P47" s="107">
        <v>2.58</v>
      </c>
      <c r="Q47" s="107">
        <v>24.26</v>
      </c>
      <c r="R47" s="107">
        <v>5.25</v>
      </c>
      <c r="S47" s="107">
        <v>11.87</v>
      </c>
      <c r="T47" s="107">
        <v>3.76</v>
      </c>
      <c r="U47" s="107">
        <v>18.46</v>
      </c>
      <c r="V47" s="107">
        <v>6.27</v>
      </c>
      <c r="W47" s="107">
        <v>22.48</v>
      </c>
      <c r="X47" s="107">
        <v>1.25</v>
      </c>
      <c r="Y47" s="107">
        <v>82.16</v>
      </c>
      <c r="Z47" s="107">
        <v>3.79</v>
      </c>
      <c r="AA47" s="107">
        <v>23.64</v>
      </c>
      <c r="AB47" s="107">
        <v>2.38</v>
      </c>
      <c r="AC47" s="107">
        <v>66.28</v>
      </c>
      <c r="AD47" s="107">
        <v>4.29</v>
      </c>
      <c r="AE47" s="107"/>
      <c r="AF47" s="107"/>
      <c r="AG47" s="107"/>
      <c r="AH47" s="107"/>
      <c r="AI47" s="107"/>
      <c r="AJ47" s="107"/>
      <c r="AK47" s="107"/>
      <c r="AL47" s="107"/>
      <c r="AM47" s="107"/>
      <c r="AN47" s="107"/>
      <c r="AO47" s="107"/>
      <c r="AP47" s="107"/>
      <c r="AQ47" s="107"/>
      <c r="AR47" s="107"/>
      <c r="AS47" s="107"/>
      <c r="AT47" s="107"/>
      <c r="AU47" s="107"/>
    </row>
    <row r="48" spans="1:47" x14ac:dyDescent="0.2">
      <c r="A48" s="48" t="s">
        <v>1462</v>
      </c>
      <c r="B48" s="48" t="s">
        <v>1463</v>
      </c>
      <c r="C48" s="48" t="s">
        <v>716</v>
      </c>
      <c r="D48" s="48">
        <v>2016</v>
      </c>
      <c r="E48" s="48" t="s">
        <v>1279</v>
      </c>
      <c r="F48" s="48">
        <v>165</v>
      </c>
      <c r="G48" s="48">
        <v>71</v>
      </c>
      <c r="H48" s="48">
        <v>1</v>
      </c>
      <c r="I48" s="48">
        <v>1</v>
      </c>
      <c r="J48" s="48">
        <v>1</v>
      </c>
      <c r="K48" s="48" t="s">
        <v>1218</v>
      </c>
      <c r="L48" s="48">
        <v>3</v>
      </c>
      <c r="M48" s="107">
        <v>115</v>
      </c>
      <c r="N48" s="107">
        <v>50</v>
      </c>
      <c r="O48" s="107">
        <v>17.54</v>
      </c>
      <c r="P48" s="107">
        <v>5.26</v>
      </c>
      <c r="Q48" s="107">
        <v>22.43</v>
      </c>
      <c r="R48" s="107">
        <v>4.78</v>
      </c>
      <c r="S48" s="107">
        <v>17.98</v>
      </c>
      <c r="T48" s="107">
        <v>5.01</v>
      </c>
      <c r="U48" s="107">
        <v>19.37</v>
      </c>
      <c r="V48" s="107">
        <v>4.29</v>
      </c>
      <c r="W48" s="107">
        <v>35.76</v>
      </c>
      <c r="X48" s="107">
        <v>6.43</v>
      </c>
      <c r="Y48" s="107">
        <v>27.34</v>
      </c>
      <c r="Z48" s="107">
        <v>6.79</v>
      </c>
      <c r="AA48" s="107">
        <v>35.229999999999997</v>
      </c>
      <c r="AB48" s="107">
        <v>7.14</v>
      </c>
      <c r="AC48" s="107">
        <v>31.27</v>
      </c>
      <c r="AD48" s="107">
        <v>6.82</v>
      </c>
      <c r="AE48" s="107" t="s">
        <v>1270</v>
      </c>
      <c r="AF48" s="107">
        <v>23.67</v>
      </c>
      <c r="AG48" s="107">
        <v>5.0199999999999996</v>
      </c>
      <c r="AH48" s="107">
        <v>28.69</v>
      </c>
      <c r="AI48" s="107">
        <v>4.63</v>
      </c>
      <c r="AJ48" s="107">
        <v>23.85</v>
      </c>
      <c r="AK48" s="107">
        <v>4.32</v>
      </c>
      <c r="AL48" s="107">
        <v>26.03</v>
      </c>
      <c r="AM48" s="107">
        <v>4.4400000000000004</v>
      </c>
      <c r="AN48" s="107"/>
      <c r="AO48" s="107"/>
      <c r="AP48" s="107"/>
      <c r="AQ48" s="107"/>
      <c r="AR48" s="107"/>
      <c r="AS48" s="107"/>
      <c r="AT48" s="107"/>
      <c r="AU48" s="107"/>
    </row>
    <row r="49" spans="1:47" x14ac:dyDescent="0.2">
      <c r="A49" s="48" t="s">
        <v>1469</v>
      </c>
      <c r="B49" s="48" t="s">
        <v>1470</v>
      </c>
      <c r="C49" s="48" t="s">
        <v>1471</v>
      </c>
      <c r="D49" s="48">
        <v>2016</v>
      </c>
      <c r="E49" s="48" t="s">
        <v>1275</v>
      </c>
      <c r="F49" s="48">
        <v>100</v>
      </c>
      <c r="G49" s="48">
        <v>73</v>
      </c>
      <c r="I49" s="48">
        <v>1</v>
      </c>
      <c r="J49" s="48">
        <v>1</v>
      </c>
      <c r="K49" s="48" t="s">
        <v>1218</v>
      </c>
      <c r="L49" s="48">
        <v>3</v>
      </c>
      <c r="M49" s="107">
        <v>50</v>
      </c>
      <c r="N49" s="107">
        <v>50</v>
      </c>
      <c r="O49" s="107">
        <v>18.89</v>
      </c>
      <c r="P49" s="107">
        <v>3.21</v>
      </c>
      <c r="Q49" s="107">
        <v>24.88</v>
      </c>
      <c r="R49" s="107">
        <v>4.34</v>
      </c>
      <c r="S49" s="107">
        <v>19.03</v>
      </c>
      <c r="T49" s="107">
        <v>3.24</v>
      </c>
      <c r="U49" s="107">
        <v>21.68</v>
      </c>
      <c r="V49" s="107">
        <v>3.1</v>
      </c>
      <c r="W49" s="107"/>
      <c r="X49" s="107"/>
      <c r="Y49" s="107"/>
      <c r="Z49" s="107"/>
      <c r="AA49" s="107"/>
      <c r="AB49" s="107"/>
      <c r="AC49" s="107"/>
      <c r="AD49" s="107"/>
      <c r="AE49" s="107" t="s">
        <v>1270</v>
      </c>
      <c r="AF49" s="107">
        <v>24.16</v>
      </c>
      <c r="AG49" s="107">
        <v>2.56</v>
      </c>
      <c r="AH49" s="107">
        <v>30.12</v>
      </c>
      <c r="AI49" s="107">
        <v>4.12</v>
      </c>
      <c r="AJ49" s="107">
        <v>23.87</v>
      </c>
      <c r="AK49" s="107">
        <v>2</v>
      </c>
      <c r="AL49" s="107">
        <v>26.34</v>
      </c>
      <c r="AM49" s="107">
        <v>3.22</v>
      </c>
      <c r="AN49" s="107"/>
      <c r="AO49" s="107"/>
      <c r="AP49" s="107"/>
      <c r="AQ49" s="107"/>
      <c r="AR49" s="107"/>
      <c r="AS49" s="107"/>
      <c r="AT49" s="107"/>
      <c r="AU49" s="107"/>
    </row>
    <row r="50" spans="1:47" x14ac:dyDescent="0.2">
      <c r="A50" s="48" t="s">
        <v>1474</v>
      </c>
      <c r="B50" s="48" t="s">
        <v>1475</v>
      </c>
      <c r="C50" s="48" t="s">
        <v>1476</v>
      </c>
      <c r="D50" s="48">
        <v>2016</v>
      </c>
      <c r="E50" s="48" t="s">
        <v>1281</v>
      </c>
      <c r="F50" s="48">
        <v>160</v>
      </c>
      <c r="H50" s="48">
        <v>1</v>
      </c>
      <c r="I50" s="48">
        <v>1</v>
      </c>
      <c r="K50" s="48" t="s">
        <v>1218</v>
      </c>
      <c r="L50" s="48">
        <v>3</v>
      </c>
      <c r="M50" s="107">
        <v>80</v>
      </c>
      <c r="N50" s="107">
        <v>80</v>
      </c>
      <c r="O50" s="107">
        <v>13</v>
      </c>
      <c r="P50" s="107">
        <v>1.3</v>
      </c>
      <c r="Q50" s="107">
        <v>20.5</v>
      </c>
      <c r="R50" s="107">
        <v>2</v>
      </c>
      <c r="S50" s="107">
        <v>12.6</v>
      </c>
      <c r="T50" s="107">
        <v>1.2</v>
      </c>
      <c r="U50" s="107">
        <v>15.1</v>
      </c>
      <c r="V50" s="107">
        <v>1.6</v>
      </c>
      <c r="W50" s="107">
        <v>21.2</v>
      </c>
      <c r="X50" s="107">
        <v>1.9</v>
      </c>
      <c r="Y50" s="107">
        <v>33.799999999999997</v>
      </c>
      <c r="Z50" s="107">
        <v>2.2999999999999998</v>
      </c>
      <c r="AA50" s="107">
        <v>22.3</v>
      </c>
      <c r="AB50" s="107">
        <v>2.1</v>
      </c>
      <c r="AC50" s="107">
        <v>25.4</v>
      </c>
      <c r="AD50" s="107">
        <v>2.1</v>
      </c>
      <c r="AE50" s="107"/>
      <c r="AF50" s="107"/>
      <c r="AG50" s="107"/>
      <c r="AH50" s="107"/>
      <c r="AI50" s="107"/>
      <c r="AJ50" s="107"/>
      <c r="AK50" s="107"/>
      <c r="AL50" s="107"/>
      <c r="AM50" s="107"/>
      <c r="AN50" s="107"/>
      <c r="AO50" s="107"/>
      <c r="AP50" s="107"/>
      <c r="AQ50" s="107"/>
      <c r="AR50" s="107"/>
      <c r="AS50" s="107"/>
      <c r="AT50" s="107"/>
      <c r="AU50" s="107"/>
    </row>
    <row r="51" spans="1:47" x14ac:dyDescent="0.2">
      <c r="A51" s="48" t="s">
        <v>1478</v>
      </c>
      <c r="B51" s="48" t="s">
        <v>1479</v>
      </c>
      <c r="C51" s="48" t="s">
        <v>1480</v>
      </c>
      <c r="D51" s="48">
        <v>2016</v>
      </c>
      <c r="E51" s="48" t="s">
        <v>1279</v>
      </c>
      <c r="F51" s="48">
        <v>140</v>
      </c>
      <c r="G51" s="48">
        <v>71</v>
      </c>
      <c r="I51" s="48">
        <v>1</v>
      </c>
      <c r="K51" s="44" t="s">
        <v>1396</v>
      </c>
      <c r="L51" s="44">
        <v>4</v>
      </c>
      <c r="M51" s="107">
        <v>70</v>
      </c>
      <c r="N51" s="107">
        <v>70</v>
      </c>
      <c r="O51" s="107">
        <v>14.85</v>
      </c>
      <c r="P51" s="107">
        <v>4.1100000000000003</v>
      </c>
      <c r="Q51" s="107">
        <v>22.12</v>
      </c>
      <c r="R51" s="107">
        <v>4.83</v>
      </c>
      <c r="S51" s="107">
        <v>14.82</v>
      </c>
      <c r="T51" s="107">
        <v>4.05</v>
      </c>
      <c r="U51" s="107">
        <v>16.5</v>
      </c>
      <c r="V51" s="107">
        <v>4.72</v>
      </c>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row>
    <row r="52" spans="1:47" x14ac:dyDescent="0.2">
      <c r="A52" s="48" t="s">
        <v>1483</v>
      </c>
      <c r="B52" s="48" t="s">
        <v>1484</v>
      </c>
      <c r="C52" s="48" t="s">
        <v>690</v>
      </c>
      <c r="D52" s="48">
        <v>2016</v>
      </c>
      <c r="E52" s="48" t="s">
        <v>1284</v>
      </c>
      <c r="F52" s="48">
        <v>44</v>
      </c>
      <c r="G52" s="48">
        <v>58.2</v>
      </c>
      <c r="H52" s="48">
        <v>1</v>
      </c>
      <c r="I52" s="48">
        <v>1</v>
      </c>
      <c r="K52" s="48" t="s">
        <v>1218</v>
      </c>
      <c r="L52" s="48">
        <v>3</v>
      </c>
      <c r="M52" s="107">
        <v>22</v>
      </c>
      <c r="N52" s="107">
        <v>22</v>
      </c>
      <c r="O52" s="107">
        <v>16.100000000000001</v>
      </c>
      <c r="P52" s="107">
        <v>0.7</v>
      </c>
      <c r="Q52" s="107">
        <v>23.2</v>
      </c>
      <c r="R52" s="107">
        <v>0.5</v>
      </c>
      <c r="S52" s="107">
        <v>16.600000000000001</v>
      </c>
      <c r="T52" s="107">
        <v>0.5</v>
      </c>
      <c r="U52" s="107">
        <v>19.5</v>
      </c>
      <c r="V52" s="107">
        <v>1.3</v>
      </c>
      <c r="W52" s="107">
        <v>26.4</v>
      </c>
      <c r="X52" s="107">
        <v>17.5</v>
      </c>
      <c r="Y52" s="107">
        <v>62</v>
      </c>
      <c r="Z52" s="107">
        <v>19.2</v>
      </c>
      <c r="AA52" s="107">
        <v>26.21</v>
      </c>
      <c r="AB52" s="107">
        <v>6.8</v>
      </c>
      <c r="AC52" s="107">
        <v>43.3</v>
      </c>
      <c r="AD52" s="107">
        <v>21.5</v>
      </c>
      <c r="AE52" s="107"/>
      <c r="AF52" s="107"/>
      <c r="AG52" s="107"/>
      <c r="AH52" s="107"/>
      <c r="AI52" s="107"/>
      <c r="AJ52" s="107"/>
      <c r="AK52" s="107"/>
      <c r="AL52" s="107"/>
      <c r="AM52" s="107"/>
      <c r="AN52" s="107"/>
      <c r="AO52" s="107"/>
      <c r="AP52" s="107"/>
      <c r="AQ52" s="107"/>
      <c r="AR52" s="107"/>
      <c r="AS52" s="107"/>
      <c r="AT52" s="107"/>
      <c r="AU52" s="107"/>
    </row>
    <row r="53" spans="1:47" x14ac:dyDescent="0.2">
      <c r="A53" s="48" t="s">
        <v>1488</v>
      </c>
      <c r="B53" s="48" t="s">
        <v>1489</v>
      </c>
      <c r="C53" s="48" t="s">
        <v>1490</v>
      </c>
      <c r="D53" s="48">
        <v>2016</v>
      </c>
      <c r="E53" s="48" t="s">
        <v>1275</v>
      </c>
      <c r="F53" s="48">
        <v>50</v>
      </c>
      <c r="G53" s="48">
        <v>71</v>
      </c>
      <c r="I53" s="48">
        <v>1</v>
      </c>
      <c r="K53" s="48" t="s">
        <v>1218</v>
      </c>
      <c r="L53" s="48">
        <v>3</v>
      </c>
      <c r="M53" s="107">
        <v>25</v>
      </c>
      <c r="N53" s="107">
        <v>25</v>
      </c>
      <c r="O53" s="107">
        <v>12.5</v>
      </c>
      <c r="P53" s="107">
        <v>4.8</v>
      </c>
      <c r="Q53" s="107">
        <v>14.6</v>
      </c>
      <c r="R53" s="107">
        <v>5.3</v>
      </c>
      <c r="S53" s="107">
        <v>12.2</v>
      </c>
      <c r="T53" s="107">
        <v>5.8</v>
      </c>
      <c r="U53" s="107">
        <v>12.9</v>
      </c>
      <c r="V53" s="107">
        <v>5.0999999999999996</v>
      </c>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row>
    <row r="54" spans="1:47" x14ac:dyDescent="0.2">
      <c r="A54" s="48" t="s">
        <v>1492</v>
      </c>
      <c r="B54" s="48" t="s">
        <v>1493</v>
      </c>
      <c r="C54" s="48" t="s">
        <v>1494</v>
      </c>
      <c r="D54" s="48">
        <v>2016</v>
      </c>
      <c r="E54" s="48" t="s">
        <v>1281</v>
      </c>
      <c r="F54" s="48">
        <v>84</v>
      </c>
      <c r="G54" s="48">
        <v>66</v>
      </c>
      <c r="H54" s="48">
        <v>1</v>
      </c>
      <c r="I54" s="48">
        <v>1</v>
      </c>
      <c r="K54" s="44" t="s">
        <v>1396</v>
      </c>
      <c r="L54" s="44">
        <v>4</v>
      </c>
      <c r="M54" s="107">
        <v>42</v>
      </c>
      <c r="N54" s="107">
        <v>42</v>
      </c>
      <c r="O54" s="107">
        <v>12.02</v>
      </c>
      <c r="P54" s="107">
        <v>2.25</v>
      </c>
      <c r="Q54" s="107">
        <v>20.48</v>
      </c>
      <c r="R54" s="107">
        <v>3.02</v>
      </c>
      <c r="S54" s="107">
        <v>11.89</v>
      </c>
      <c r="T54" s="107">
        <v>3.02</v>
      </c>
      <c r="U54" s="107">
        <v>13.02</v>
      </c>
      <c r="V54" s="107">
        <v>2.44</v>
      </c>
      <c r="W54" s="107">
        <v>45.23</v>
      </c>
      <c r="X54" s="107">
        <v>6.02</v>
      </c>
      <c r="Y54" s="107">
        <v>78.98</v>
      </c>
      <c r="Z54" s="107">
        <v>10.02</v>
      </c>
      <c r="AA54" s="107">
        <v>45.02</v>
      </c>
      <c r="AB54" s="107">
        <v>5.77</v>
      </c>
      <c r="AC54" s="107">
        <v>70.02</v>
      </c>
      <c r="AD54" s="107">
        <v>5.89</v>
      </c>
      <c r="AE54" s="107"/>
      <c r="AF54" s="107"/>
      <c r="AG54" s="107"/>
      <c r="AH54" s="107"/>
      <c r="AI54" s="107"/>
      <c r="AJ54" s="107"/>
      <c r="AK54" s="107"/>
      <c r="AL54" s="107"/>
      <c r="AM54" s="107"/>
      <c r="AN54" s="107"/>
      <c r="AO54" s="107"/>
      <c r="AP54" s="107"/>
      <c r="AQ54" s="107"/>
      <c r="AR54" s="107"/>
      <c r="AS54" s="107"/>
      <c r="AT54" s="107"/>
      <c r="AU54" s="107"/>
    </row>
    <row r="55" spans="1:47" x14ac:dyDescent="0.2">
      <c r="A55" s="48" t="s">
        <v>1496</v>
      </c>
      <c r="B55" s="48" t="s">
        <v>1497</v>
      </c>
      <c r="C55" s="48" t="s">
        <v>1498</v>
      </c>
      <c r="D55" s="48">
        <v>2016</v>
      </c>
      <c r="E55" s="48" t="s">
        <v>1284</v>
      </c>
      <c r="F55" s="48">
        <v>83</v>
      </c>
      <c r="I55" s="48">
        <v>1</v>
      </c>
      <c r="K55" s="44" t="s">
        <v>1395</v>
      </c>
      <c r="L55" s="44">
        <v>1</v>
      </c>
      <c r="M55" s="107">
        <v>40</v>
      </c>
      <c r="N55" s="107">
        <v>38</v>
      </c>
      <c r="O55" s="107">
        <v>21.64</v>
      </c>
      <c r="P55" s="107">
        <v>1.87</v>
      </c>
      <c r="Q55" s="107">
        <v>20.02</v>
      </c>
      <c r="R55" s="107">
        <v>2.13</v>
      </c>
      <c r="S55" s="107">
        <v>21.55</v>
      </c>
      <c r="T55" s="107">
        <v>2.54</v>
      </c>
      <c r="U55" s="107">
        <v>17.420000000000002</v>
      </c>
      <c r="V55" s="107">
        <v>2.39</v>
      </c>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row>
  </sheetData>
  <mergeCells count="9">
    <mergeCell ref="AJ1:AM1"/>
    <mergeCell ref="AN1:AQ1"/>
    <mergeCell ref="AR1:AU1"/>
    <mergeCell ref="O1:R1"/>
    <mergeCell ref="S1:V1"/>
    <mergeCell ref="W1:Z1"/>
    <mergeCell ref="AA1:AD1"/>
    <mergeCell ref="AE1:AE2"/>
    <mergeCell ref="AF1:AI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21</vt:i4>
      </vt:variant>
      <vt:variant>
        <vt:lpstr>命名范围</vt:lpstr>
      </vt:variant>
      <vt:variant>
        <vt:i4>2</vt:i4>
      </vt:variant>
    </vt:vector>
  </HeadingPairs>
  <TitlesOfParts>
    <vt:vector size="23" baseType="lpstr">
      <vt:lpstr>1</vt:lpstr>
      <vt:lpstr>2</vt:lpstr>
      <vt:lpstr>3</vt:lpstr>
      <vt:lpstr>4</vt:lpstr>
      <vt:lpstr>5</vt:lpstr>
      <vt:lpstr>6</vt:lpstr>
      <vt:lpstr>7</vt:lpstr>
      <vt:lpstr>8</vt:lpstr>
      <vt:lpstr>8-3(2016)</vt:lpstr>
      <vt:lpstr>2016+2017</vt:lpstr>
      <vt:lpstr>170830</vt:lpstr>
      <vt:lpstr>180312</vt:lpstr>
      <vt:lpstr>180315</vt:lpstr>
      <vt:lpstr>180325</vt:lpstr>
      <vt:lpstr>Sheet2</vt:lpstr>
      <vt:lpstr>表格存档</vt:lpstr>
      <vt:lpstr>统计表</vt:lpstr>
      <vt:lpstr>一般分析</vt:lpstr>
      <vt:lpstr>Sheet1</vt:lpstr>
      <vt:lpstr>图</vt:lpstr>
      <vt:lpstr>混合效应模型</vt:lpstr>
      <vt:lpstr>统计表!OLE_LINK1</vt:lpstr>
      <vt:lpstr>统计表!OLE_LINK2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2018-05-12T07:14:42Z</dcterms:modified>
</cp:coreProperties>
</file>