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AAAI_2019_NCR\实验\实验结果整合\"/>
    </mc:Choice>
  </mc:AlternateContent>
  <bookViews>
    <workbookView xWindow="0" yWindow="0" windowWidth="25095" windowHeight="12600" activeTab="2"/>
  </bookViews>
  <sheets>
    <sheet name="all" sheetId="1" r:id="rId1"/>
    <sheet name="MF_b" sheetId="2" r:id="rId2"/>
    <sheet name="BPR" sheetId="3" r:id="rId3"/>
  </sheets>
  <calcPr calcId="152511"/>
</workbook>
</file>

<file path=xl/calcChain.xml><?xml version="1.0" encoding="utf-8"?>
<calcChain xmlns="http://schemas.openxmlformats.org/spreadsheetml/2006/main">
  <c r="L17" i="3" l="1"/>
  <c r="J17" i="3"/>
  <c r="H17" i="3"/>
  <c r="F17" i="3"/>
  <c r="D17" i="3"/>
  <c r="L15" i="3"/>
  <c r="J15" i="3"/>
  <c r="H15" i="3"/>
  <c r="F15" i="3"/>
  <c r="D15" i="3"/>
  <c r="L13" i="3"/>
  <c r="J13" i="3"/>
  <c r="H13" i="3"/>
  <c r="F13" i="3"/>
  <c r="D13" i="3"/>
  <c r="H7" i="3"/>
  <c r="F7" i="3"/>
  <c r="D7" i="3"/>
  <c r="H5" i="3"/>
  <c r="F5" i="3"/>
  <c r="D5" i="3"/>
  <c r="H3" i="3"/>
  <c r="F3" i="3"/>
  <c r="D3" i="3"/>
  <c r="AF23" i="1" l="1"/>
  <c r="AD23" i="1"/>
  <c r="AB23" i="1"/>
  <c r="Z23" i="1"/>
  <c r="X23" i="1"/>
  <c r="AF15" i="1"/>
  <c r="AD15" i="1"/>
  <c r="AB15" i="1"/>
  <c r="Z15" i="1"/>
  <c r="X15" i="1"/>
  <c r="AF7" i="1"/>
  <c r="AD7" i="1"/>
  <c r="AB7" i="1"/>
  <c r="Z7" i="1"/>
  <c r="X7" i="1"/>
  <c r="H7" i="2" l="1"/>
  <c r="F7" i="2"/>
  <c r="D7" i="2"/>
  <c r="H5" i="2"/>
  <c r="F5" i="2"/>
  <c r="D5" i="2"/>
  <c r="H3" i="2"/>
  <c r="F3" i="2"/>
  <c r="D3" i="2"/>
  <c r="AF27" i="1" l="1"/>
  <c r="AD27" i="1"/>
  <c r="AB27" i="1"/>
  <c r="Z27" i="1"/>
  <c r="X27" i="1"/>
  <c r="R27" i="1"/>
  <c r="P27" i="1"/>
  <c r="N27" i="1"/>
  <c r="AF25" i="1"/>
  <c r="AD25" i="1"/>
  <c r="AB25" i="1"/>
  <c r="Z25" i="1"/>
  <c r="X25" i="1"/>
  <c r="R25" i="1"/>
  <c r="P25" i="1"/>
  <c r="N25" i="1"/>
  <c r="R23" i="1"/>
  <c r="P23" i="1"/>
  <c r="N23" i="1"/>
  <c r="AF21" i="1"/>
  <c r="AD21" i="1"/>
  <c r="AB21" i="1"/>
  <c r="Z21" i="1"/>
  <c r="X21" i="1"/>
  <c r="R21" i="1"/>
  <c r="P21" i="1"/>
  <c r="N21" i="1"/>
  <c r="H21" i="1"/>
  <c r="F21" i="1"/>
  <c r="D21" i="1"/>
  <c r="AF19" i="1"/>
  <c r="AD19" i="1"/>
  <c r="AB19" i="1"/>
  <c r="Z19" i="1"/>
  <c r="X19" i="1"/>
  <c r="R19" i="1"/>
  <c r="P19" i="1"/>
  <c r="N19" i="1"/>
  <c r="H19" i="1"/>
  <c r="F19" i="1"/>
  <c r="D19" i="1"/>
  <c r="AF17" i="1"/>
  <c r="AD17" i="1"/>
  <c r="AB17" i="1"/>
  <c r="Z17" i="1"/>
  <c r="X17" i="1"/>
  <c r="R17" i="1"/>
  <c r="P17" i="1"/>
  <c r="N17" i="1"/>
  <c r="H17" i="1"/>
  <c r="F17" i="1"/>
  <c r="D17" i="1"/>
  <c r="R15" i="1"/>
  <c r="P15" i="1"/>
  <c r="N15" i="1"/>
  <c r="H15" i="1"/>
  <c r="F15" i="1"/>
  <c r="D15" i="1"/>
  <c r="AF13" i="1"/>
  <c r="AD13" i="1"/>
  <c r="AB13" i="1"/>
  <c r="Z13" i="1"/>
  <c r="X13" i="1"/>
  <c r="R13" i="1"/>
  <c r="P13" i="1"/>
  <c r="N13" i="1"/>
  <c r="H13" i="1"/>
  <c r="F13" i="1"/>
  <c r="D13" i="1"/>
  <c r="AF11" i="1"/>
  <c r="AD11" i="1"/>
  <c r="AB11" i="1"/>
  <c r="Z11" i="1"/>
  <c r="X11" i="1"/>
  <c r="R11" i="1"/>
  <c r="P11" i="1"/>
  <c r="N11" i="1"/>
  <c r="H11" i="1"/>
  <c r="F11" i="1"/>
  <c r="D11" i="1"/>
  <c r="AF9" i="1"/>
  <c r="AD9" i="1"/>
  <c r="AB9" i="1"/>
  <c r="Z9" i="1"/>
  <c r="X9" i="1"/>
  <c r="R9" i="1"/>
  <c r="P9" i="1"/>
  <c r="N9" i="1"/>
  <c r="H9" i="1"/>
  <c r="F9" i="1"/>
  <c r="D9" i="1"/>
  <c r="R7" i="1"/>
  <c r="P7" i="1"/>
  <c r="N7" i="1"/>
  <c r="H7" i="1"/>
  <c r="F7" i="1"/>
  <c r="D7" i="1"/>
  <c r="AF5" i="1"/>
  <c r="AD5" i="1"/>
  <c r="AB5" i="1"/>
  <c r="Z5" i="1"/>
  <c r="X5" i="1"/>
  <c r="R5" i="1"/>
  <c r="P5" i="1"/>
  <c r="N5" i="1"/>
  <c r="H5" i="1"/>
  <c r="F5" i="1"/>
  <c r="D5" i="1"/>
</calcChain>
</file>

<file path=xl/sharedStrings.xml><?xml version="1.0" encoding="utf-8"?>
<sst xmlns="http://schemas.openxmlformats.org/spreadsheetml/2006/main" count="263" uniqueCount="132">
  <si>
    <t>Table 4: Comparative rating prediction performance</t>
  </si>
  <si>
    <t>Table 5: Comparative ranking prediction performance</t>
  </si>
  <si>
    <t>Table 7: Comparative ranking prediction performance for
sessional graded feedback</t>
  </si>
  <si>
    <t>Dataset</t>
  </si>
  <si>
    <t>Method</t>
  </si>
  <si>
    <t>AUC</t>
  </si>
  <si>
    <t>Improve</t>
  </si>
  <si>
    <t>NDCG</t>
  </si>
  <si>
    <t>MRR</t>
  </si>
  <si>
    <t>超参</t>
  </si>
  <si>
    <t>MAP</t>
  </si>
  <si>
    <t>Prec</t>
  </si>
  <si>
    <t>MovieLens</t>
  </si>
  <si>
    <t>MF</t>
  </si>
  <si>
    <t>F=10,lr=5,regU=0.01,regV=0.01,momentum=0.8,batchnum=10,maxIter=1000,K=5，topN=5</t>
  </si>
  <si>
    <t>MovieLens-small</t>
  </si>
  <si>
    <t>BT</t>
  </si>
  <si>
    <t>F=5,maxIter=100,K=5,topN=5</t>
  </si>
  <si>
    <t>Tmall-single
(buyV.S.click)</t>
  </si>
  <si>
    <t>MF-NCR</t>
  </si>
  <si>
    <t>BT-NCR</t>
  </si>
  <si>
    <t>AMF</t>
  </si>
  <si>
    <t>F=5,lr=1,momentum=0.8,batchnum=10,maxIter=100,K=5,topN=5</t>
  </si>
  <si>
    <t>BPR</t>
  </si>
  <si>
    <r>
      <rPr>
        <sz val="11"/>
        <color theme="1"/>
        <rFont val="宋体"/>
        <charset val="134"/>
        <scheme val="minor"/>
      </rPr>
      <t>F=5,lr=5,regU=0.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,regV=0.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,momentum=0.8,batchnum=10,maxIter=100,K=5,topN=5</t>
    </r>
  </si>
  <si>
    <r>
      <rPr>
        <sz val="11"/>
        <color theme="1"/>
        <rFont val="宋体"/>
        <charset val="134"/>
        <scheme val="minor"/>
      </rPr>
      <t>F=5,lr=5,regU=0.</t>
    </r>
    <r>
      <rPr>
        <sz val="11"/>
        <color theme="1"/>
        <rFont val="宋体"/>
        <charset val="134"/>
        <scheme val="minor"/>
      </rPr>
      <t>05</t>
    </r>
    <r>
      <rPr>
        <sz val="11"/>
        <color theme="1"/>
        <rFont val="宋体"/>
        <charset val="134"/>
        <scheme val="minor"/>
      </rPr>
      <t>,regV=0.</t>
    </r>
    <r>
      <rPr>
        <sz val="11"/>
        <color theme="1"/>
        <rFont val="宋体"/>
        <charset val="134"/>
        <scheme val="minor"/>
      </rPr>
      <t>05</t>
    </r>
    <r>
      <rPr>
        <sz val="11"/>
        <color theme="1"/>
        <rFont val="宋体"/>
        <charset val="134"/>
        <scheme val="minor"/>
      </rPr>
      <t>,momentum=0.8,batchnum=10,maxIter=100,K=5,topN=5</t>
    </r>
  </si>
  <si>
    <t>AMF-NCR</t>
  </si>
  <si>
    <t>BPR-NCR</t>
  </si>
  <si>
    <t>LLORMA</t>
  </si>
  <si>
    <t>F=5,lr=0.1,regU=0.001,regV=0.001,K=1</t>
  </si>
  <si>
    <t>FSBPR</t>
  </si>
  <si>
    <t>F=5,lr=5,regU=0.01,regV=0.01,momentum=0.8,batchnum=10,maxIter=100,K=5,topN=5</t>
  </si>
  <si>
    <t>LLORMA-NCR</t>
  </si>
  <si>
    <t>FSBPR-NCR</t>
  </si>
  <si>
    <t>FilmTrust</t>
  </si>
  <si>
    <t>F=10,lr=5,regU=0.01,regV=0.01,momentum=0.8,batchnum=10,maxIter=1000,K=5,topN=5</t>
  </si>
  <si>
    <t>LCR</t>
  </si>
  <si>
    <t>F=5，K-fold=1,maxIter=50,lr=200,regU=1E-8,regV=1E-8,modelCount=50</t>
  </si>
  <si>
    <t>F=5，K-fold=1,maxIter=20,lr=200,regU=1E-8,regV=1E-8,modelCount=5</t>
  </si>
  <si>
    <t>LCR-NCR</t>
  </si>
  <si>
    <t>Tmall-hybrid
(buyV.S.nobuy)</t>
  </si>
  <si>
    <t>CiaoDVD</t>
  </si>
  <si>
    <t>Yoochoose</t>
  </si>
  <si>
    <t xml:space="preserve">LCR-DVD的learningrate一起改成200了（以前是2000），所以变化稍微大一点
</t>
  </si>
  <si>
    <t>参数说明</t>
  </si>
  <si>
    <t>movieLens构造方法</t>
  </si>
  <si>
    <t xml:space="preserve">F：U,V的方面数
lr：学习率
regU：U的正则系数
regV：V的正则系数
regTheta:theta的正则系数
momentum:动量梯度下降中之前梯度的权重
batchNum:梯度下降中每轮迭代的batch次数
maxIter:最大迭代次数
K:交叉验证折数
topN:候选集里选topN推荐
S:LLORMA&amp;LCR模型里的子矩阵
</t>
  </si>
  <si>
    <t xml:space="preserve">用于ranking模型的movielens:
（1）构造方法：rating大于等于4或小于等于2；
（2）改后有1072237对pair；
</t>
  </si>
  <si>
    <t>DataSet</t>
    <phoneticPr fontId="15" type="noConversion"/>
  </si>
  <si>
    <t>Method</t>
    <phoneticPr fontId="15" type="noConversion"/>
  </si>
  <si>
    <t>AUC</t>
    <phoneticPr fontId="15" type="noConversion"/>
  </si>
  <si>
    <t>improve</t>
    <phoneticPr fontId="15" type="noConversion"/>
  </si>
  <si>
    <t>NDCG</t>
    <phoneticPr fontId="15" type="noConversion"/>
  </si>
  <si>
    <t>MRR</t>
    <phoneticPr fontId="15" type="noConversion"/>
  </si>
  <si>
    <t>double_check</t>
    <phoneticPr fontId="15" type="noConversion"/>
  </si>
  <si>
    <t>movielens</t>
    <phoneticPr fontId="15" type="noConversion"/>
  </si>
  <si>
    <t>FilmTrust</t>
    <phoneticPr fontId="15" type="noConversion"/>
  </si>
  <si>
    <t>CiaoDVD</t>
    <phoneticPr fontId="15" type="noConversion"/>
  </si>
  <si>
    <t>movielens</t>
    <phoneticPr fontId="15" type="noConversion"/>
  </si>
  <si>
    <t>MF-b</t>
    <phoneticPr fontId="15" type="noConversion"/>
  </si>
  <si>
    <t>√</t>
    <phoneticPr fontId="15" type="noConversion"/>
  </si>
  <si>
    <t>0.0095±0.0024</t>
    <phoneticPr fontId="15" type="noConversion"/>
  </si>
  <si>
    <t>0.0095±0.0023</t>
    <phoneticPr fontId="15" type="noConversion"/>
  </si>
  <si>
    <t>0.0093±0.0022</t>
    <phoneticPr fontId="15" type="noConversion"/>
  </si>
  <si>
    <t>MF-b-N</t>
    <phoneticPr fontId="15" type="noConversion"/>
  </si>
  <si>
    <t>√</t>
    <phoneticPr fontId="15" type="noConversion"/>
  </si>
  <si>
    <t>FilmTrust</t>
    <phoneticPr fontId="15" type="noConversion"/>
  </si>
  <si>
    <t>MF-b</t>
    <phoneticPr fontId="15" type="noConversion"/>
  </si>
  <si>
    <t>CiaoDVD</t>
    <phoneticPr fontId="15" type="noConversion"/>
  </si>
  <si>
    <t>MF-b</t>
    <phoneticPr fontId="15" type="noConversion"/>
  </si>
  <si>
    <t>MF-b-N</t>
    <phoneticPr fontId="15" type="noConversion"/>
  </si>
  <si>
    <t>收敛条件：达到最大迭代次数
备注：MF-N版本做了theta&gt;0的限制.具体操作：每次theta更新后检查theta是否小于0，小于0就赋值0.1
lr衰减（1.05/0.7）</t>
    <phoneticPr fontId="15" type="noConversion"/>
  </si>
  <si>
    <t>超参数</t>
    <phoneticPr fontId="15" type="noConversion"/>
  </si>
  <si>
    <t>U的k(方面数)</t>
    <phoneticPr fontId="15" type="noConversion"/>
  </si>
  <si>
    <t>V的k(方面数)</t>
    <phoneticPr fontId="15" type="noConversion"/>
  </si>
  <si>
    <t>learning rate</t>
    <phoneticPr fontId="15" type="noConversion"/>
  </si>
  <si>
    <t>U的正则系数</t>
    <phoneticPr fontId="15" type="noConversion"/>
  </si>
  <si>
    <t>V的正则系数</t>
    <phoneticPr fontId="15" type="noConversion"/>
  </si>
  <si>
    <t>最大迭代次数</t>
    <phoneticPr fontId="15" type="noConversion"/>
  </si>
  <si>
    <t>momentum</t>
    <phoneticPr fontId="15" type="noConversion"/>
  </si>
  <si>
    <t>batchNum</t>
    <phoneticPr fontId="15" type="noConversion"/>
  </si>
  <si>
    <t>交叉验证折数</t>
    <phoneticPr fontId="15" type="noConversion"/>
  </si>
  <si>
    <t>BPR</t>
    <phoneticPr fontId="15" type="noConversion"/>
  </si>
  <si>
    <t>BPR-N</t>
    <phoneticPr fontId="15" type="noConversion"/>
  </si>
  <si>
    <t>s</t>
    <phoneticPr fontId="15" type="noConversion"/>
  </si>
  <si>
    <t>DataSet</t>
    <phoneticPr fontId="15" type="noConversion"/>
  </si>
  <si>
    <t>Method</t>
    <phoneticPr fontId="15" type="noConversion"/>
  </si>
  <si>
    <t>AUC</t>
    <phoneticPr fontId="15" type="noConversion"/>
  </si>
  <si>
    <t>improve</t>
    <phoneticPr fontId="15" type="noConversion"/>
  </si>
  <si>
    <t>NDCG</t>
    <phoneticPr fontId="15" type="noConversion"/>
  </si>
  <si>
    <t>MRR</t>
    <phoneticPr fontId="15" type="noConversion"/>
  </si>
  <si>
    <t>double_check</t>
    <phoneticPr fontId="15" type="noConversion"/>
  </si>
  <si>
    <t>超参数</t>
    <phoneticPr fontId="15" type="noConversion"/>
  </si>
  <si>
    <t>F</t>
    <phoneticPr fontId="15" type="noConversion"/>
  </si>
  <si>
    <t>lr</t>
    <phoneticPr fontId="15" type="noConversion"/>
  </si>
  <si>
    <t>regU</t>
    <phoneticPr fontId="15" type="noConversion"/>
  </si>
  <si>
    <t>regV</t>
    <phoneticPr fontId="15" type="noConversion"/>
  </si>
  <si>
    <t>regTheta</t>
    <phoneticPr fontId="15" type="noConversion"/>
  </si>
  <si>
    <t>momentum</t>
    <phoneticPr fontId="15" type="noConversion"/>
  </si>
  <si>
    <t>batchNum</t>
    <phoneticPr fontId="15" type="noConversion"/>
  </si>
  <si>
    <t>maxIter</t>
    <phoneticPr fontId="15" type="noConversion"/>
  </si>
  <si>
    <t>K</t>
    <phoneticPr fontId="15" type="noConversion"/>
  </si>
  <si>
    <t>topN</t>
    <phoneticPr fontId="15" type="noConversion"/>
  </si>
  <si>
    <t>theta约束</t>
    <phoneticPr fontId="15" type="noConversion"/>
  </si>
  <si>
    <t>movielens</t>
    <phoneticPr fontId="15" type="noConversion"/>
  </si>
  <si>
    <t>√</t>
    <phoneticPr fontId="15" type="noConversion"/>
  </si>
  <si>
    <t>&gt;0</t>
    <phoneticPr fontId="15" type="noConversion"/>
  </si>
  <si>
    <t>BPR-N</t>
    <phoneticPr fontId="15" type="noConversion"/>
  </si>
  <si>
    <t>BPR</t>
    <phoneticPr fontId="15" type="noConversion"/>
  </si>
  <si>
    <t>&gt;0</t>
    <phoneticPr fontId="15" type="noConversion"/>
  </si>
  <si>
    <t>BPR</t>
    <phoneticPr fontId="15" type="noConversion"/>
  </si>
  <si>
    <t>&gt;0</t>
    <phoneticPr fontId="15" type="noConversion"/>
  </si>
  <si>
    <t>BPR-N</t>
    <phoneticPr fontId="15" type="noConversion"/>
  </si>
  <si>
    <t>DataSet</t>
    <phoneticPr fontId="15" type="noConversion"/>
  </si>
  <si>
    <t>Method</t>
    <phoneticPr fontId="15" type="noConversion"/>
  </si>
  <si>
    <t>NDCG</t>
    <phoneticPr fontId="15" type="noConversion"/>
  </si>
  <si>
    <t>MRR</t>
    <phoneticPr fontId="15" type="noConversion"/>
  </si>
  <si>
    <t>improve</t>
    <phoneticPr fontId="15" type="noConversion"/>
  </si>
  <si>
    <t>MAP</t>
    <phoneticPr fontId="15" type="noConversion"/>
  </si>
  <si>
    <t>Prec</t>
    <phoneticPr fontId="15" type="noConversion"/>
  </si>
  <si>
    <t>lr</t>
    <phoneticPr fontId="15" type="noConversion"/>
  </si>
  <si>
    <t>regU</t>
    <phoneticPr fontId="15" type="noConversion"/>
  </si>
  <si>
    <t>regV</t>
    <phoneticPr fontId="15" type="noConversion"/>
  </si>
  <si>
    <t>momentum</t>
    <phoneticPr fontId="15" type="noConversion"/>
  </si>
  <si>
    <t>batchNum</t>
    <phoneticPr fontId="15" type="noConversion"/>
  </si>
  <si>
    <t>maxIter</t>
    <phoneticPr fontId="15" type="noConversion"/>
  </si>
  <si>
    <t>K</t>
    <phoneticPr fontId="15" type="noConversion"/>
  </si>
  <si>
    <t>topN</t>
    <phoneticPr fontId="15" type="noConversion"/>
  </si>
  <si>
    <t>theta约束</t>
    <phoneticPr fontId="15" type="noConversion"/>
  </si>
  <si>
    <t>Tmall-single</t>
    <phoneticPr fontId="15" type="noConversion"/>
  </si>
  <si>
    <t>Tmall-hybrid</t>
    <phoneticPr fontId="15" type="noConversion"/>
  </si>
  <si>
    <t>yoochoose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</si>
</sst>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0_ "/>
    <numFmt numFmtId="179" formatCode="0.0000"/>
  </numFmts>
  <fonts count="17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</font>
    <font>
      <sz val="12"/>
      <color rgb="FF7030A0"/>
      <name val="宋体"/>
      <charset val="134"/>
    </font>
    <font>
      <sz val="12"/>
      <color theme="4" tint="-0.249977111117893"/>
      <name val="宋体"/>
      <charset val="134"/>
    </font>
    <font>
      <sz val="12"/>
      <color rgb="FFFF0000"/>
      <name val="宋体"/>
      <charset val="134"/>
    </font>
    <font>
      <sz val="11"/>
      <color theme="4" tint="-0.24997711111789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/>
  </cellStyleXfs>
  <cellXfs count="145">
    <xf numFmtId="0" fontId="0" fillId="0" borderId="0" xfId="0">
      <alignment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8" fontId="4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10" fontId="7" fillId="0" borderId="2" xfId="0" applyNumberFormat="1" applyFont="1" applyFill="1" applyBorder="1" applyAlignment="1">
      <alignment horizontal="center" vertical="center"/>
    </xf>
    <xf numFmtId="10" fontId="7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8" fontId="5" fillId="0" borderId="9" xfId="0" applyNumberFormat="1" applyFont="1" applyFill="1" applyBorder="1" applyAlignment="1">
      <alignment horizontal="center" vertical="center"/>
    </xf>
    <xf numFmtId="10" fontId="0" fillId="0" borderId="9" xfId="0" applyNumberFormat="1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78" fontId="4" fillId="0" borderId="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178" fontId="2" fillId="0" borderId="2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horizontal="center" vertical="center"/>
    </xf>
    <xf numFmtId="10" fontId="8" fillId="0" borderId="2" xfId="0" applyNumberFormat="1" applyFont="1" applyFill="1" applyBorder="1" applyAlignment="1">
      <alignment horizontal="center" vertical="center"/>
    </xf>
    <xf numFmtId="178" fontId="8" fillId="0" borderId="8" xfId="0" applyNumberFormat="1" applyFont="1" applyFill="1" applyBorder="1" applyAlignment="1">
      <alignment horizontal="center" vertical="center"/>
    </xf>
    <xf numFmtId="178" fontId="8" fillId="0" borderId="9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9" fillId="0" borderId="2" xfId="0" applyNumberFormat="1" applyFont="1" applyFill="1" applyBorder="1" applyAlignment="1">
      <alignment horizontal="center" vertical="center"/>
    </xf>
    <xf numFmtId="178" fontId="2" fillId="0" borderId="8" xfId="0" applyNumberFormat="1" applyFont="1" applyFill="1" applyBorder="1" applyAlignment="1">
      <alignment horizontal="center" vertical="center"/>
    </xf>
    <xf numFmtId="178" fontId="10" fillId="0" borderId="9" xfId="0" applyNumberFormat="1" applyFont="1" applyFill="1" applyBorder="1" applyAlignment="1">
      <alignment horizontal="center" vertical="center"/>
    </xf>
    <xf numFmtId="10" fontId="4" fillId="0" borderId="9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/>
    </xf>
    <xf numFmtId="10" fontId="11" fillId="0" borderId="2" xfId="0" applyNumberFormat="1" applyFont="1" applyFill="1" applyBorder="1" applyAlignment="1">
      <alignment horizontal="center" vertical="center"/>
    </xf>
    <xf numFmtId="178" fontId="11" fillId="0" borderId="8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/>
    </xf>
    <xf numFmtId="178" fontId="2" fillId="0" borderId="3" xfId="0" applyNumberFormat="1" applyFont="1" applyFill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/>
    </xf>
    <xf numFmtId="10" fontId="4" fillId="0" borderId="5" xfId="0" applyNumberFormat="1" applyFont="1" applyFill="1" applyBorder="1" applyAlignment="1">
      <alignment horizontal="center" vertical="center"/>
    </xf>
    <xf numFmtId="178" fontId="2" fillId="0" borderId="9" xfId="0" applyNumberFormat="1" applyFont="1" applyFill="1" applyBorder="1" applyAlignment="1">
      <alignment horizontal="center" vertical="center"/>
    </xf>
    <xf numFmtId="10" fontId="8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78" fontId="9" fillId="0" borderId="9" xfId="0" applyNumberFormat="1" applyFont="1" applyFill="1" applyBorder="1" applyAlignment="1">
      <alignment horizontal="center" vertical="center"/>
    </xf>
    <xf numFmtId="178" fontId="12" fillId="0" borderId="9" xfId="0" applyNumberFormat="1" applyFont="1" applyFill="1" applyBorder="1" applyAlignment="1">
      <alignment horizontal="center"/>
    </xf>
    <xf numFmtId="10" fontId="11" fillId="0" borderId="3" xfId="0" applyNumberFormat="1" applyFont="1" applyFill="1" applyBorder="1" applyAlignment="1">
      <alignment horizontal="center" vertical="center"/>
    </xf>
    <xf numFmtId="178" fontId="11" fillId="0" borderId="4" xfId="0" applyNumberFormat="1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178" fontId="11" fillId="0" borderId="9" xfId="0" applyNumberFormat="1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/>
    </xf>
    <xf numFmtId="178" fontId="5" fillId="0" borderId="2" xfId="0" applyNumberFormat="1" applyFont="1" applyFill="1" applyBorder="1" applyAlignment="1">
      <alignment horizontal="center"/>
    </xf>
    <xf numFmtId="178" fontId="12" fillId="0" borderId="0" xfId="0" applyNumberFormat="1" applyFont="1" applyFill="1" applyBorder="1" applyAlignment="1">
      <alignment horizontal="center"/>
    </xf>
    <xf numFmtId="178" fontId="11" fillId="0" borderId="1" xfId="0" applyNumberFormat="1" applyFont="1" applyFill="1" applyBorder="1" applyAlignment="1">
      <alignment horizontal="center" vertical="center"/>
    </xf>
    <xf numFmtId="178" fontId="6" fillId="0" borderId="2" xfId="0" applyNumberFormat="1" applyFont="1" applyFill="1" applyBorder="1" applyAlignment="1">
      <alignment horizontal="center"/>
    </xf>
    <xf numFmtId="178" fontId="11" fillId="0" borderId="8" xfId="0" applyNumberFormat="1" applyFont="1" applyFill="1" applyBorder="1" applyAlignment="1">
      <alignment horizontal="center" vertical="center"/>
    </xf>
    <xf numFmtId="178" fontId="6" fillId="0" borderId="9" xfId="0" applyNumberFormat="1" applyFont="1" applyFill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2" fillId="0" borderId="5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0" fontId="0" fillId="0" borderId="7" xfId="0" applyNumberFormat="1" applyFont="1" applyFill="1" applyBorder="1" applyAlignment="1">
      <alignment horizontal="center" vertical="center"/>
    </xf>
    <xf numFmtId="10" fontId="0" fillId="0" borderId="14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2" fillId="0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10" fontId="0" fillId="0" borderId="3" xfId="0" applyNumberFormat="1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14" fillId="0" borderId="6" xfId="0" applyFont="1" applyBorder="1" applyAlignment="1"/>
    <xf numFmtId="0" fontId="14" fillId="0" borderId="6" xfId="0" applyFont="1" applyBorder="1" applyAlignment="1">
      <alignment vertical="center"/>
    </xf>
    <xf numFmtId="0" fontId="0" fillId="0" borderId="0" xfId="0" applyAlignment="1"/>
    <xf numFmtId="0" fontId="0" fillId="0" borderId="6" xfId="0" applyBorder="1" applyAlignment="1"/>
    <xf numFmtId="0" fontId="0" fillId="0" borderId="6" xfId="0" applyBorder="1" applyAlignment="1">
      <alignment horizontal="right"/>
    </xf>
    <xf numFmtId="10" fontId="0" fillId="0" borderId="6" xfId="1" applyNumberFormat="1" applyFont="1" applyBorder="1" applyAlignment="1"/>
    <xf numFmtId="179" fontId="0" fillId="0" borderId="6" xfId="0" applyNumberFormat="1" applyBorder="1" applyAlignment="1"/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14" fillId="0" borderId="6" xfId="0" applyFont="1" applyBorder="1" applyAlignment="1">
      <alignment horizontal="left"/>
    </xf>
    <xf numFmtId="0" fontId="16" fillId="0" borderId="0" xfId="0" applyFo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opLeftCell="N1" workbookViewId="0">
      <selection activeCell="W40" sqref="W40"/>
    </sheetView>
  </sheetViews>
  <sheetFormatPr defaultColWidth="9" defaultRowHeight="13.5"/>
  <cols>
    <col min="9" max="9" width="38" customWidth="1"/>
    <col min="19" max="19" width="32.25" customWidth="1"/>
    <col min="33" max="33" width="32.375" customWidth="1"/>
  </cols>
  <sheetData>
    <row r="1" spans="1:33" ht="13.5" customHeight="1">
      <c r="A1" s="98" t="s">
        <v>0</v>
      </c>
      <c r="B1" s="99"/>
      <c r="C1" s="99"/>
      <c r="D1" s="99"/>
      <c r="E1" s="99"/>
      <c r="F1" s="99"/>
      <c r="G1" s="99"/>
      <c r="H1" s="100"/>
      <c r="I1" s="38"/>
      <c r="K1" s="118" t="s">
        <v>1</v>
      </c>
      <c r="L1" s="119"/>
      <c r="M1" s="119"/>
      <c r="N1" s="119"/>
      <c r="O1" s="119"/>
      <c r="P1" s="119"/>
      <c r="Q1" s="119"/>
      <c r="R1" s="120"/>
      <c r="S1" s="63"/>
      <c r="U1" s="116" t="s">
        <v>2</v>
      </c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63"/>
    </row>
    <row r="2" spans="1:33" ht="13.5" customHeight="1">
      <c r="A2" s="113"/>
      <c r="B2" s="114"/>
      <c r="C2" s="114"/>
      <c r="D2" s="114"/>
      <c r="E2" s="114"/>
      <c r="F2" s="114"/>
      <c r="G2" s="114"/>
      <c r="H2" s="115"/>
      <c r="I2" s="39"/>
      <c r="K2" s="121"/>
      <c r="L2" s="122"/>
      <c r="M2" s="122"/>
      <c r="N2" s="122"/>
      <c r="O2" s="122"/>
      <c r="P2" s="122"/>
      <c r="Q2" s="122"/>
      <c r="R2" s="123"/>
      <c r="S2" s="64"/>
      <c r="U2" s="116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64"/>
    </row>
    <row r="3" spans="1:33" ht="14.25">
      <c r="A3" s="1" t="s">
        <v>3</v>
      </c>
      <c r="B3" s="2" t="s">
        <v>4</v>
      </c>
      <c r="C3" s="3" t="s">
        <v>5</v>
      </c>
      <c r="D3" s="4" t="s">
        <v>6</v>
      </c>
      <c r="E3" s="3" t="s">
        <v>7</v>
      </c>
      <c r="F3" s="4" t="s">
        <v>6</v>
      </c>
      <c r="G3" s="3" t="s">
        <v>8</v>
      </c>
      <c r="H3" s="5" t="s">
        <v>6</v>
      </c>
      <c r="I3" s="40" t="s">
        <v>9</v>
      </c>
      <c r="K3" s="41" t="s">
        <v>3</v>
      </c>
      <c r="L3" s="42" t="s">
        <v>4</v>
      </c>
      <c r="M3" s="43" t="s">
        <v>5</v>
      </c>
      <c r="N3" s="43" t="s">
        <v>6</v>
      </c>
      <c r="O3" s="43" t="s">
        <v>7</v>
      </c>
      <c r="P3" s="43" t="s">
        <v>6</v>
      </c>
      <c r="Q3" s="43" t="s">
        <v>8</v>
      </c>
      <c r="R3" s="65" t="s">
        <v>6</v>
      </c>
      <c r="S3" s="40" t="s">
        <v>9</v>
      </c>
      <c r="U3" s="41" t="s">
        <v>3</v>
      </c>
      <c r="V3" s="42" t="s">
        <v>4</v>
      </c>
      <c r="W3" s="43" t="s">
        <v>5</v>
      </c>
      <c r="X3" s="43" t="s">
        <v>6</v>
      </c>
      <c r="Y3" s="43" t="s">
        <v>7</v>
      </c>
      <c r="Z3" s="43" t="s">
        <v>6</v>
      </c>
      <c r="AA3" s="43" t="s">
        <v>8</v>
      </c>
      <c r="AB3" s="43" t="s">
        <v>6</v>
      </c>
      <c r="AC3" s="43" t="s">
        <v>10</v>
      </c>
      <c r="AD3" s="43" t="s">
        <v>6</v>
      </c>
      <c r="AE3" s="43" t="s">
        <v>11</v>
      </c>
      <c r="AF3" s="43" t="s">
        <v>6</v>
      </c>
      <c r="AG3" s="40" t="s">
        <v>9</v>
      </c>
    </row>
    <row r="4" spans="1:33" ht="14.25">
      <c r="A4" s="101" t="s">
        <v>12</v>
      </c>
      <c r="B4" s="6" t="s">
        <v>13</v>
      </c>
      <c r="C4" s="7">
        <v>0.67294699999999996</v>
      </c>
      <c r="D4" s="8"/>
      <c r="E4" s="7">
        <v>0.69250299999999998</v>
      </c>
      <c r="F4" s="9"/>
      <c r="G4" s="7">
        <v>0.82999599999999996</v>
      </c>
      <c r="H4" s="10"/>
      <c r="I4" s="104" t="s">
        <v>14</v>
      </c>
      <c r="K4" s="101" t="s">
        <v>15</v>
      </c>
      <c r="L4" s="15" t="s">
        <v>16</v>
      </c>
      <c r="M4" s="44">
        <v>0.64532699999999998</v>
      </c>
      <c r="N4" s="44"/>
      <c r="O4" s="44">
        <v>0.532887</v>
      </c>
      <c r="P4" s="44"/>
      <c r="Q4" s="44">
        <v>0.82266399999999995</v>
      </c>
      <c r="R4" s="66"/>
      <c r="S4" s="104" t="s">
        <v>17</v>
      </c>
      <c r="U4" s="102" t="s">
        <v>18</v>
      </c>
      <c r="V4" s="15" t="s">
        <v>16</v>
      </c>
      <c r="W4" s="67">
        <v>0.53037199999999995</v>
      </c>
      <c r="X4" s="67"/>
      <c r="Y4" s="67">
        <v>0.280385</v>
      </c>
      <c r="Z4" s="67"/>
      <c r="AA4" s="67">
        <v>0.48696099999999998</v>
      </c>
      <c r="AB4" s="67"/>
      <c r="AC4" s="67">
        <v>0.43274899999999999</v>
      </c>
      <c r="AD4" s="90"/>
      <c r="AE4" s="67">
        <v>0.27777499999999999</v>
      </c>
      <c r="AF4" s="67"/>
      <c r="AG4" s="104" t="s">
        <v>17</v>
      </c>
    </row>
    <row r="5" spans="1:33" ht="14.25">
      <c r="A5" s="102"/>
      <c r="B5" s="11" t="s">
        <v>19</v>
      </c>
      <c r="C5" s="12">
        <v>0.71079800000000004</v>
      </c>
      <c r="D5" s="13">
        <f>(C5-C4)/C4</f>
        <v>5.6246628634944625E-2</v>
      </c>
      <c r="E5" s="12">
        <v>0.71661600000000003</v>
      </c>
      <c r="F5" s="13">
        <f>(E5-E4)/E4</f>
        <v>3.4820065761448041E-2</v>
      </c>
      <c r="G5" s="12">
        <v>0.86329299999999998</v>
      </c>
      <c r="H5" s="14">
        <f>(G5-G4)/G4</f>
        <v>4.0117060805112341E-2</v>
      </c>
      <c r="I5" s="105"/>
      <c r="K5" s="102"/>
      <c r="L5" s="24" t="s">
        <v>20</v>
      </c>
      <c r="M5" s="45">
        <v>0.851128</v>
      </c>
      <c r="N5" s="46">
        <f t="shared" ref="N5:R7" si="0">(M5-M4)/(M4)</f>
        <v>0.31890963805946443</v>
      </c>
      <c r="O5" s="12">
        <v>0.57945800000000003</v>
      </c>
      <c r="P5" s="46">
        <f>(O5-O4)/(O4)</f>
        <v>8.7393762655122054E-2</v>
      </c>
      <c r="Q5" s="12">
        <v>0.92556400000000005</v>
      </c>
      <c r="R5" s="68">
        <f t="shared" si="0"/>
        <v>0.12508144272752925</v>
      </c>
      <c r="S5" s="105"/>
      <c r="U5" s="102"/>
      <c r="V5" s="31" t="s">
        <v>20</v>
      </c>
      <c r="W5" s="69">
        <v>0.540018</v>
      </c>
      <c r="X5" s="56">
        <f t="shared" ref="X5:AF7" si="1">(W5-W4)/(W4)</f>
        <v>1.8187234620228903E-2</v>
      </c>
      <c r="Y5" s="69">
        <v>0.28398000000000001</v>
      </c>
      <c r="Z5" s="56">
        <f t="shared" si="1"/>
        <v>1.2821655937371881E-2</v>
      </c>
      <c r="AA5" s="69">
        <v>0.49478699999999998</v>
      </c>
      <c r="AB5" s="56">
        <f t="shared" si="1"/>
        <v>1.6071102203256523E-2</v>
      </c>
      <c r="AC5" s="69">
        <v>0.438552</v>
      </c>
      <c r="AD5" s="91">
        <f t="shared" ref="AD5" si="2">(AC5-AC4)/AC4</f>
        <v>1.3409620819458861E-2</v>
      </c>
      <c r="AE5" s="69">
        <v>0.28010800000000002</v>
      </c>
      <c r="AF5" s="56">
        <f t="shared" ref="AF5" si="3">(AE5-AE4)/(AE4)</f>
        <v>8.3988839888399953E-3</v>
      </c>
      <c r="AG5" s="105"/>
    </row>
    <row r="6" spans="1:33" ht="14.25">
      <c r="A6" s="102"/>
      <c r="B6" s="15" t="s">
        <v>21</v>
      </c>
      <c r="C6" s="7">
        <v>0.69009600000000004</v>
      </c>
      <c r="D6" s="16"/>
      <c r="E6" s="7">
        <v>0.71069199999999999</v>
      </c>
      <c r="F6" s="16"/>
      <c r="G6" s="7">
        <v>0.87468199999999996</v>
      </c>
      <c r="H6" s="17"/>
      <c r="I6" s="104" t="s">
        <v>22</v>
      </c>
      <c r="K6" s="102"/>
      <c r="L6" s="47" t="s">
        <v>23</v>
      </c>
      <c r="M6" s="48">
        <v>0.79763200000000001</v>
      </c>
      <c r="N6" s="49"/>
      <c r="O6" s="48">
        <v>0.567353</v>
      </c>
      <c r="P6" s="49"/>
      <c r="Q6" s="48">
        <v>0.89881599999999995</v>
      </c>
      <c r="R6" s="70"/>
      <c r="S6" s="104" t="s">
        <v>24</v>
      </c>
      <c r="U6" s="102"/>
      <c r="V6" s="71" t="s">
        <v>23</v>
      </c>
      <c r="W6" s="136">
        <v>0.51810500000000004</v>
      </c>
      <c r="X6" s="136"/>
      <c r="Y6" s="136">
        <v>0.27939799999999998</v>
      </c>
      <c r="Z6" s="136"/>
      <c r="AA6" s="136">
        <v>0.48544399999999999</v>
      </c>
      <c r="AB6" s="136"/>
      <c r="AC6" s="136">
        <v>0.42973899999999998</v>
      </c>
      <c r="AD6" s="136"/>
      <c r="AE6" s="136">
        <v>0.27667000000000003</v>
      </c>
      <c r="AF6" s="136"/>
      <c r="AG6" s="104" t="s">
        <v>25</v>
      </c>
    </row>
    <row r="7" spans="1:33" ht="14.25">
      <c r="A7" s="102"/>
      <c r="B7" s="18" t="s">
        <v>26</v>
      </c>
      <c r="C7" s="19">
        <v>0.70274099999999995</v>
      </c>
      <c r="D7" s="13">
        <f t="shared" ref="D7:H7" si="4">(C7-C6)/C6</f>
        <v>1.8323537594769287E-2</v>
      </c>
      <c r="E7" s="19">
        <v>0.71382800000000002</v>
      </c>
      <c r="F7" s="13">
        <f t="shared" si="4"/>
        <v>4.412600676523765E-3</v>
      </c>
      <c r="G7" s="19">
        <v>0.87895599999999996</v>
      </c>
      <c r="H7" s="14">
        <f t="shared" si="4"/>
        <v>4.886347266778098E-3</v>
      </c>
      <c r="I7" s="105"/>
      <c r="K7" s="102"/>
      <c r="L7" s="50" t="s">
        <v>27</v>
      </c>
      <c r="M7" s="51">
        <v>0.83608800000000005</v>
      </c>
      <c r="N7" s="29">
        <f t="shared" si="0"/>
        <v>4.8212709620476669E-2</v>
      </c>
      <c r="O7" s="51">
        <v>0.57605499999999998</v>
      </c>
      <c r="P7" s="29">
        <f t="shared" si="0"/>
        <v>1.533789369228679E-2</v>
      </c>
      <c r="Q7" s="51">
        <v>0.91804399999999997</v>
      </c>
      <c r="R7" s="30">
        <f t="shared" si="0"/>
        <v>2.139258758188553E-2</v>
      </c>
      <c r="S7" s="105"/>
      <c r="U7" s="102"/>
      <c r="V7" s="72" t="s">
        <v>27</v>
      </c>
      <c r="W7" s="136">
        <v>0.53488800000000003</v>
      </c>
      <c r="X7" s="135">
        <f>(W7-W6)/W6</f>
        <v>3.2393047741287949E-2</v>
      </c>
      <c r="Y7" s="136">
        <v>0.28476400000000002</v>
      </c>
      <c r="Z7" s="135">
        <f>(Y7-Y6)/Y6</f>
        <v>1.9205577706354511E-2</v>
      </c>
      <c r="AA7" s="136">
        <v>0.49600699999999998</v>
      </c>
      <c r="AB7" s="135">
        <f>(AA7-AA6)/AA6</f>
        <v>2.1759461441484475E-2</v>
      </c>
      <c r="AC7" s="136">
        <v>0.44011699999999998</v>
      </c>
      <c r="AD7" s="135">
        <f>(AC7-AC6)/AC6</f>
        <v>2.4149541931265252E-2</v>
      </c>
      <c r="AE7" s="136">
        <v>0.28057399999999999</v>
      </c>
      <c r="AF7" s="135">
        <f>(AE7-AE6)/AE6</f>
        <v>1.4110673365381006E-2</v>
      </c>
      <c r="AG7" s="105"/>
    </row>
    <row r="8" spans="1:33" ht="14.25">
      <c r="A8" s="102"/>
      <c r="B8" s="20" t="s">
        <v>28</v>
      </c>
      <c r="C8" s="7">
        <v>0.72650000000000003</v>
      </c>
      <c r="D8" s="21"/>
      <c r="E8" s="7">
        <v>0.87339999999999995</v>
      </c>
      <c r="F8" s="22"/>
      <c r="G8" s="7">
        <v>0.70150000000000001</v>
      </c>
      <c r="H8" s="23"/>
      <c r="I8" s="104" t="s">
        <v>29</v>
      </c>
      <c r="K8" s="102"/>
      <c r="L8" s="52" t="s">
        <v>30</v>
      </c>
      <c r="M8" s="53">
        <v>0.50479499999999999</v>
      </c>
      <c r="N8" s="25"/>
      <c r="O8" s="53">
        <v>0.501085</v>
      </c>
      <c r="P8" s="25"/>
      <c r="Q8" s="53">
        <v>0.75239800000000001</v>
      </c>
      <c r="R8" s="26"/>
      <c r="S8" s="104" t="s">
        <v>31</v>
      </c>
      <c r="U8" s="102"/>
      <c r="V8" s="73" t="s">
        <v>30</v>
      </c>
      <c r="W8" s="74">
        <v>0.52651099999999995</v>
      </c>
      <c r="X8" s="75"/>
      <c r="Y8" s="74">
        <v>0.28240199999999999</v>
      </c>
      <c r="Z8" s="75"/>
      <c r="AA8" s="74">
        <v>0.49130000000000001</v>
      </c>
      <c r="AB8" s="75"/>
      <c r="AC8" s="74">
        <v>0.43496299999999999</v>
      </c>
      <c r="AD8" s="92"/>
      <c r="AE8" s="74">
        <v>0.279414</v>
      </c>
      <c r="AF8" s="93"/>
      <c r="AG8" s="104" t="s">
        <v>31</v>
      </c>
    </row>
    <row r="9" spans="1:33" ht="14.25">
      <c r="A9" s="103"/>
      <c r="B9" s="24" t="s">
        <v>32</v>
      </c>
      <c r="C9" s="12">
        <v>0.72989999999999999</v>
      </c>
      <c r="D9" s="13">
        <f t="shared" ref="D9:D13" si="5">(C9-C8)/C8</f>
        <v>4.6799724707501152E-3</v>
      </c>
      <c r="E9" s="12">
        <v>0.89990000000000003</v>
      </c>
      <c r="F9" s="13">
        <f t="shared" ref="F9:F13" si="6">(E9-E8)/E8</f>
        <v>3.0341195328600964E-2</v>
      </c>
      <c r="G9" s="12">
        <v>0.71870000000000001</v>
      </c>
      <c r="H9" s="14">
        <f t="shared" ref="H9:H13" si="7">(G9-G8)/G8</f>
        <v>2.4518888096935129E-2</v>
      </c>
      <c r="I9" s="105"/>
      <c r="K9" s="102"/>
      <c r="L9" s="54" t="s">
        <v>33</v>
      </c>
      <c r="M9" s="55">
        <v>0.82716999999999996</v>
      </c>
      <c r="N9" s="56">
        <f t="shared" ref="N9:R9" si="8">(M9-M8)/(M8)</f>
        <v>0.63862558068126662</v>
      </c>
      <c r="O9" s="55">
        <v>0.57403700000000002</v>
      </c>
      <c r="P9" s="56">
        <f t="shared" si="8"/>
        <v>0.14558807387968112</v>
      </c>
      <c r="Q9" s="76">
        <v>0.91358499999999998</v>
      </c>
      <c r="R9" s="56">
        <f t="shared" si="8"/>
        <v>0.21423103198041457</v>
      </c>
      <c r="S9" s="105"/>
      <c r="U9" s="102"/>
      <c r="V9" s="54" t="s">
        <v>33</v>
      </c>
      <c r="W9" s="77">
        <v>0.53887700000000005</v>
      </c>
      <c r="X9" s="56">
        <f t="shared" ref="X9:AB9" si="9">(W9-W8)/(W8)</f>
        <v>2.3486688787129045E-2</v>
      </c>
      <c r="Y9" s="77">
        <v>0.28632999999999997</v>
      </c>
      <c r="Z9" s="56">
        <f t="shared" si="9"/>
        <v>1.3909249934490504E-2</v>
      </c>
      <c r="AA9" s="77">
        <v>0.49883499999999997</v>
      </c>
      <c r="AB9" s="56">
        <f t="shared" si="9"/>
        <v>1.5336861388153792E-2</v>
      </c>
      <c r="AC9" s="77">
        <v>0.44323499999999999</v>
      </c>
      <c r="AD9" s="56">
        <f>(AC9-AC8)/(AC8)</f>
        <v>1.9017709552306753E-2</v>
      </c>
      <c r="AE9" s="77">
        <v>0.28184300000000001</v>
      </c>
      <c r="AF9" s="56">
        <f>(AE9-AE8)/(AE8)</f>
        <v>8.6931936123458894E-3</v>
      </c>
      <c r="AG9" s="105"/>
    </row>
    <row r="10" spans="1:33" ht="14.25">
      <c r="A10" s="101" t="s">
        <v>34</v>
      </c>
      <c r="B10" s="6" t="s">
        <v>13</v>
      </c>
      <c r="C10" s="7">
        <v>0.65073099999999995</v>
      </c>
      <c r="D10" s="8"/>
      <c r="E10" s="7">
        <v>0.52291500000000002</v>
      </c>
      <c r="F10" s="8"/>
      <c r="G10" s="7">
        <v>0.70107699999999995</v>
      </c>
      <c r="H10" s="10"/>
      <c r="I10" s="104" t="s">
        <v>35</v>
      </c>
      <c r="K10" s="102"/>
      <c r="L10" s="57" t="s">
        <v>36</v>
      </c>
      <c r="M10" s="58">
        <v>0.71909999999999996</v>
      </c>
      <c r="N10" s="59"/>
      <c r="O10" s="58">
        <v>0.85550000000000004</v>
      </c>
      <c r="P10" s="59"/>
      <c r="Q10" s="58">
        <v>0.94610000000000005</v>
      </c>
      <c r="R10" s="78"/>
      <c r="S10" s="104" t="s">
        <v>37</v>
      </c>
      <c r="U10" s="102"/>
      <c r="V10" s="79" t="s">
        <v>36</v>
      </c>
      <c r="W10" s="80">
        <v>0.52</v>
      </c>
      <c r="X10" s="80"/>
      <c r="Y10" s="80">
        <v>0.81899999999999995</v>
      </c>
      <c r="Z10" s="80"/>
      <c r="AA10" s="80">
        <v>0.42770000000000002</v>
      </c>
      <c r="AB10" s="80"/>
      <c r="AC10" s="80">
        <v>0.35680000000000001</v>
      </c>
      <c r="AD10" s="80"/>
      <c r="AE10" s="80">
        <v>0.25340000000000001</v>
      </c>
      <c r="AF10" s="94"/>
      <c r="AG10" s="104" t="s">
        <v>38</v>
      </c>
    </row>
    <row r="11" spans="1:33" ht="14.25">
      <c r="A11" s="102"/>
      <c r="B11" s="11" t="s">
        <v>19</v>
      </c>
      <c r="C11" s="12">
        <v>0.67100800000000005</v>
      </c>
      <c r="D11" s="13">
        <f t="shared" si="5"/>
        <v>3.1160341216263099E-2</v>
      </c>
      <c r="E11" s="12">
        <v>0.52414000000000005</v>
      </c>
      <c r="F11" s="13">
        <f t="shared" si="6"/>
        <v>2.3426369486437212E-3</v>
      </c>
      <c r="G11" s="12">
        <v>0.70709999999999995</v>
      </c>
      <c r="H11" s="14">
        <f t="shared" si="7"/>
        <v>8.5910677429155442E-3</v>
      </c>
      <c r="I11" s="105"/>
      <c r="K11" s="102"/>
      <c r="L11" s="60" t="s">
        <v>39</v>
      </c>
      <c r="M11" s="58">
        <v>0.73599999999999999</v>
      </c>
      <c r="N11" s="56">
        <f t="shared" ref="N11:R11" si="10">(M11-M10)/(M10)</f>
        <v>2.3501599221248819E-2</v>
      </c>
      <c r="O11" s="58">
        <v>0.86050000000000004</v>
      </c>
      <c r="P11" s="56">
        <f t="shared" si="10"/>
        <v>5.8445353594389297E-3</v>
      </c>
      <c r="Q11" s="58">
        <v>0.95150000000000001</v>
      </c>
      <c r="R11" s="56">
        <f t="shared" si="10"/>
        <v>5.707641898319374E-3</v>
      </c>
      <c r="S11" s="105"/>
      <c r="U11" s="102"/>
      <c r="V11" s="79" t="s">
        <v>39</v>
      </c>
      <c r="W11" s="81">
        <v>0.52900000000000003</v>
      </c>
      <c r="X11" s="56">
        <f t="shared" ref="X11:AB11" si="11">(W11-W10)/(W10)</f>
        <v>1.7307692307692323E-2</v>
      </c>
      <c r="Y11" s="81">
        <v>0.82130000000000003</v>
      </c>
      <c r="Z11" s="56">
        <f t="shared" si="11"/>
        <v>2.8083028083029059E-3</v>
      </c>
      <c r="AA11" s="81">
        <v>0.436</v>
      </c>
      <c r="AB11" s="56">
        <f t="shared" si="11"/>
        <v>1.9406125789104452E-2</v>
      </c>
      <c r="AC11" s="81">
        <v>0.36480000000000001</v>
      </c>
      <c r="AD11" s="56">
        <f>(AC11-AC10)/(AC10)</f>
        <v>2.242152466367715E-2</v>
      </c>
      <c r="AE11" s="81">
        <v>0.2586</v>
      </c>
      <c r="AF11" s="56">
        <f>(AE11-AE10)/(AE10)</f>
        <v>2.0520915548539787E-2</v>
      </c>
      <c r="AG11" s="105"/>
    </row>
    <row r="12" spans="1:33" ht="14.25">
      <c r="A12" s="102"/>
      <c r="B12" s="15" t="s">
        <v>21</v>
      </c>
      <c r="C12" s="7">
        <v>0.59710600000000003</v>
      </c>
      <c r="D12" s="25"/>
      <c r="E12" s="7">
        <v>0.51373500000000005</v>
      </c>
      <c r="F12" s="25"/>
      <c r="G12" s="7">
        <v>0.74106799999999995</v>
      </c>
      <c r="H12" s="26"/>
      <c r="I12" s="104" t="s">
        <v>22</v>
      </c>
      <c r="K12" s="101" t="s">
        <v>34</v>
      </c>
      <c r="L12" s="47" t="s">
        <v>16</v>
      </c>
      <c r="M12" s="48">
        <v>0.54048799999999997</v>
      </c>
      <c r="N12" s="49"/>
      <c r="O12" s="48">
        <v>0.509162</v>
      </c>
      <c r="P12" s="49"/>
      <c r="Q12" s="48">
        <v>0.77024099999999995</v>
      </c>
      <c r="R12" s="70"/>
      <c r="S12" s="104" t="s">
        <v>17</v>
      </c>
      <c r="U12" s="101" t="s">
        <v>40</v>
      </c>
      <c r="V12" s="15" t="s">
        <v>16</v>
      </c>
      <c r="W12" s="44">
        <v>0.58673399999999998</v>
      </c>
      <c r="X12" s="25"/>
      <c r="Y12" s="44">
        <v>0.30154599999999998</v>
      </c>
      <c r="Z12" s="25"/>
      <c r="AA12" s="44">
        <v>0.53732899999999995</v>
      </c>
      <c r="AB12" s="25"/>
      <c r="AC12" s="44">
        <v>0.49291499999999999</v>
      </c>
      <c r="AD12" s="90"/>
      <c r="AE12" s="44">
        <v>0.290404</v>
      </c>
      <c r="AF12" s="25"/>
      <c r="AG12" s="104" t="s">
        <v>17</v>
      </c>
    </row>
    <row r="13" spans="1:33" ht="14.25">
      <c r="A13" s="102"/>
      <c r="B13" s="27" t="s">
        <v>26</v>
      </c>
      <c r="C13" s="19">
        <v>0.61330499999999999</v>
      </c>
      <c r="D13" s="13">
        <f t="shared" si="5"/>
        <v>2.7129186442608116E-2</v>
      </c>
      <c r="E13" s="19">
        <v>0.52530500000000002</v>
      </c>
      <c r="F13" s="13">
        <f t="shared" si="6"/>
        <v>2.2521338822544635E-2</v>
      </c>
      <c r="G13" s="19">
        <v>0.76185000000000003</v>
      </c>
      <c r="H13" s="14">
        <f t="shared" si="7"/>
        <v>2.8043310465436476E-2</v>
      </c>
      <c r="I13" s="105"/>
      <c r="K13" s="102"/>
      <c r="L13" s="50" t="s">
        <v>20</v>
      </c>
      <c r="M13" s="51">
        <v>0.69691599999999998</v>
      </c>
      <c r="N13" s="29">
        <f t="shared" ref="N13:R13" si="12">(M13-M12)/(M12)</f>
        <v>0.28941993161735324</v>
      </c>
      <c r="O13" s="51">
        <v>0.54456099999999996</v>
      </c>
      <c r="P13" s="29">
        <f t="shared" si="12"/>
        <v>6.9524041464209735E-2</v>
      </c>
      <c r="Q13" s="51">
        <v>0.84845499999999996</v>
      </c>
      <c r="R13" s="30">
        <f t="shared" si="12"/>
        <v>0.10154484116010445</v>
      </c>
      <c r="S13" s="105"/>
      <c r="U13" s="102"/>
      <c r="V13" s="24" t="s">
        <v>20</v>
      </c>
      <c r="W13" s="12">
        <v>0.65679699999999996</v>
      </c>
      <c r="X13" s="46">
        <f t="shared" ref="X13:AF15" si="13">(W13-W12)/(W12)</f>
        <v>0.11941186295663792</v>
      </c>
      <c r="Y13" s="12">
        <v>0.32794600000000002</v>
      </c>
      <c r="Z13" s="46">
        <f t="shared" si="13"/>
        <v>8.7548831687371195E-2</v>
      </c>
      <c r="AA13" s="12">
        <v>0.59902100000000003</v>
      </c>
      <c r="AB13" s="46">
        <f t="shared" si="13"/>
        <v>0.11481234029802986</v>
      </c>
      <c r="AC13" s="12">
        <v>0.552701</v>
      </c>
      <c r="AD13" s="92">
        <f t="shared" ref="AD13" si="14">(AC13-AC12)/AC12</f>
        <v>0.12129068906403742</v>
      </c>
      <c r="AE13" s="12">
        <v>0.30357200000000001</v>
      </c>
      <c r="AF13" s="46">
        <f t="shared" ref="AF13" si="15">(AE13-AE12)/(AE12)</f>
        <v>4.5343728047823079E-2</v>
      </c>
      <c r="AG13" s="105"/>
    </row>
    <row r="14" spans="1:33" ht="14.25">
      <c r="A14" s="102"/>
      <c r="B14" s="20" t="s">
        <v>28</v>
      </c>
      <c r="C14" s="7">
        <v>0.624</v>
      </c>
      <c r="D14" s="21"/>
      <c r="E14" s="7">
        <v>0.85960000000000003</v>
      </c>
      <c r="F14" s="22"/>
      <c r="G14" s="7">
        <v>0.78569999999999995</v>
      </c>
      <c r="H14" s="23"/>
      <c r="I14" s="104" t="s">
        <v>29</v>
      </c>
      <c r="K14" s="102"/>
      <c r="L14" s="47" t="s">
        <v>23</v>
      </c>
      <c r="M14" s="48">
        <v>0.641177</v>
      </c>
      <c r="N14" s="49"/>
      <c r="O14" s="48">
        <v>0.53194900000000001</v>
      </c>
      <c r="P14" s="49"/>
      <c r="Q14" s="48">
        <v>0.82058799999999998</v>
      </c>
      <c r="R14" s="70"/>
      <c r="S14" s="104" t="s">
        <v>24</v>
      </c>
      <c r="U14" s="102"/>
      <c r="V14" s="71" t="s">
        <v>23</v>
      </c>
      <c r="W14" s="136">
        <v>0.61832699999999996</v>
      </c>
      <c r="X14" s="136"/>
      <c r="Y14" s="136">
        <v>0.31830399999999998</v>
      </c>
      <c r="Z14" s="136"/>
      <c r="AA14" s="136">
        <v>0.57923599999999997</v>
      </c>
      <c r="AB14" s="136"/>
      <c r="AC14" s="136">
        <v>0.53182700000000005</v>
      </c>
      <c r="AD14" s="136"/>
      <c r="AE14" s="136">
        <v>0.29725499999999999</v>
      </c>
      <c r="AF14" s="135"/>
      <c r="AG14" s="104" t="s">
        <v>25</v>
      </c>
    </row>
    <row r="15" spans="1:33" ht="14.25">
      <c r="A15" s="102"/>
      <c r="B15" s="24" t="s">
        <v>32</v>
      </c>
      <c r="C15" s="12">
        <v>0.63449999999999995</v>
      </c>
      <c r="D15" s="13">
        <f t="shared" ref="D15:D19" si="16">(C15-C14)/C14</f>
        <v>1.6826923076923003E-2</v>
      </c>
      <c r="E15" s="12">
        <v>0.86839999999999995</v>
      </c>
      <c r="F15" s="13">
        <f t="shared" ref="F15:F19" si="17">(E15-E14)/E14</f>
        <v>1.0237319683573661E-2</v>
      </c>
      <c r="G15" s="12">
        <v>0.80679999999999996</v>
      </c>
      <c r="H15" s="14">
        <f t="shared" ref="H15:H19" si="18">(G15-G14)/G14</f>
        <v>2.6855033727885974E-2</v>
      </c>
      <c r="I15" s="105"/>
      <c r="K15" s="102"/>
      <c r="L15" s="50" t="s">
        <v>27</v>
      </c>
      <c r="M15" s="51">
        <v>0.67285499999999998</v>
      </c>
      <c r="N15" s="29">
        <f t="shared" ref="N15" si="19">(M15-M14)/(M14)</f>
        <v>4.9406014251914813E-2</v>
      </c>
      <c r="O15" s="51">
        <v>0.53911699999999996</v>
      </c>
      <c r="P15" s="29">
        <f t="shared" ref="P15" si="20">(O15-O14)/(O14)</f>
        <v>1.3474975984539781E-2</v>
      </c>
      <c r="Q15" s="51">
        <v>0.83642799999999995</v>
      </c>
      <c r="R15" s="30">
        <f t="shared" ref="R15" si="21">(Q15-Q14)/(Q14)</f>
        <v>1.9303231341428299E-2</v>
      </c>
      <c r="S15" s="105"/>
      <c r="U15" s="102"/>
      <c r="V15" s="72" t="s">
        <v>27</v>
      </c>
      <c r="W15" s="136">
        <v>0.64600999999999997</v>
      </c>
      <c r="X15" s="135">
        <f>(W15-W14)/W14</f>
        <v>4.477080897324557E-2</v>
      </c>
      <c r="Y15" s="136">
        <v>0.327598</v>
      </c>
      <c r="Z15" s="135">
        <f>(Y15-Y14)/Y14</f>
        <v>2.9198502060922969E-2</v>
      </c>
      <c r="AA15" s="136">
        <v>0.59899599999999997</v>
      </c>
      <c r="AB15" s="135">
        <f>(AA15-AA14)/AA14</f>
        <v>3.4113901760249712E-2</v>
      </c>
      <c r="AC15" s="136">
        <v>0.55241700000000005</v>
      </c>
      <c r="AD15" s="135">
        <f>(AC15-AC14)/AC14</f>
        <v>3.8715597365308635E-2</v>
      </c>
      <c r="AE15" s="136">
        <v>0.30303400000000003</v>
      </c>
      <c r="AF15" s="135">
        <f>(AE15-AE14)/AE14</f>
        <v>1.9441220500916838E-2</v>
      </c>
      <c r="AG15" s="105"/>
    </row>
    <row r="16" spans="1:33" ht="14.25">
      <c r="A16" s="101" t="s">
        <v>41</v>
      </c>
      <c r="B16" s="6" t="s">
        <v>13</v>
      </c>
      <c r="C16" s="7">
        <v>0.74313300000000004</v>
      </c>
      <c r="D16" s="8"/>
      <c r="E16" s="7">
        <v>0.79485099999999997</v>
      </c>
      <c r="F16" s="8"/>
      <c r="G16" s="7">
        <v>0.89102800000000004</v>
      </c>
      <c r="H16" s="10"/>
      <c r="I16" s="104" t="s">
        <v>35</v>
      </c>
      <c r="K16" s="102"/>
      <c r="L16" s="52" t="s">
        <v>30</v>
      </c>
      <c r="M16" s="53">
        <v>0.48569400000000001</v>
      </c>
      <c r="N16" s="25"/>
      <c r="O16" s="53">
        <v>0.49676399999999998</v>
      </c>
      <c r="P16" s="25"/>
      <c r="Q16" s="53">
        <v>0.74284700000000004</v>
      </c>
      <c r="R16" s="26"/>
      <c r="S16" s="111" t="s">
        <v>31</v>
      </c>
      <c r="U16" s="102"/>
      <c r="V16" s="73" t="s">
        <v>30</v>
      </c>
      <c r="W16" s="74">
        <v>0.63342900000000002</v>
      </c>
      <c r="X16" s="75"/>
      <c r="Y16" s="74">
        <v>0.32457000000000003</v>
      </c>
      <c r="Z16" s="75"/>
      <c r="AA16" s="74">
        <v>0.59159399999999995</v>
      </c>
      <c r="AB16" s="75"/>
      <c r="AC16" s="74">
        <v>0.54423100000000002</v>
      </c>
      <c r="AD16" s="92"/>
      <c r="AE16" s="74">
        <v>0.30263899999999999</v>
      </c>
      <c r="AF16" s="93"/>
      <c r="AG16" s="104" t="s">
        <v>31</v>
      </c>
    </row>
    <row r="17" spans="1:33" ht="14.25">
      <c r="A17" s="102"/>
      <c r="B17" s="11" t="s">
        <v>19</v>
      </c>
      <c r="C17" s="12">
        <v>0.79027099999999995</v>
      </c>
      <c r="D17" s="13">
        <f t="shared" si="16"/>
        <v>6.3431444976874793E-2</v>
      </c>
      <c r="E17" s="12">
        <v>0.81273600000000001</v>
      </c>
      <c r="F17" s="13">
        <f t="shared" si="17"/>
        <v>2.2501072528058767E-2</v>
      </c>
      <c r="G17" s="12">
        <v>0.91542299999999999</v>
      </c>
      <c r="H17" s="14">
        <f t="shared" si="18"/>
        <v>2.7378488667022746E-2</v>
      </c>
      <c r="I17" s="105"/>
      <c r="K17" s="102"/>
      <c r="L17" s="54" t="s">
        <v>33</v>
      </c>
      <c r="M17" s="55">
        <v>0.67166499999999996</v>
      </c>
      <c r="N17" s="56">
        <f t="shared" ref="N17:R17" si="22">(M17-M16)/(M16)</f>
        <v>0.38289746218812654</v>
      </c>
      <c r="O17" s="55">
        <v>0.53884799999999999</v>
      </c>
      <c r="P17" s="56">
        <f t="shared" si="22"/>
        <v>8.471628378868036E-2</v>
      </c>
      <c r="Q17" s="76">
        <v>0.83583300000000005</v>
      </c>
      <c r="R17" s="82">
        <f t="shared" si="22"/>
        <v>0.12517517066098405</v>
      </c>
      <c r="S17" s="112"/>
      <c r="U17" s="102"/>
      <c r="V17" s="54" t="s">
        <v>33</v>
      </c>
      <c r="W17" s="55">
        <v>0.65438499999999999</v>
      </c>
      <c r="X17" s="56">
        <f t="shared" ref="X17:AB17" si="23">(W17-W16)/(W16)</f>
        <v>3.3083423714417831E-2</v>
      </c>
      <c r="Y17" s="55">
        <v>0.33086500000000002</v>
      </c>
      <c r="Z17" s="56">
        <f t="shared" si="23"/>
        <v>1.9394891702868393E-2</v>
      </c>
      <c r="AA17" s="55">
        <v>0.60624800000000001</v>
      </c>
      <c r="AB17" s="56">
        <f t="shared" si="23"/>
        <v>2.4770366163280995E-2</v>
      </c>
      <c r="AC17" s="55">
        <v>0.56027300000000002</v>
      </c>
      <c r="AD17" s="56">
        <f>(AC17-AC16)/(AC16)</f>
        <v>2.9476453932245683E-2</v>
      </c>
      <c r="AE17" s="55">
        <v>0.30472300000000002</v>
      </c>
      <c r="AF17" s="56">
        <f>(AE17-AE16)/(AE16)</f>
        <v>6.886092010613405E-3</v>
      </c>
      <c r="AG17" s="105"/>
    </row>
    <row r="18" spans="1:33" ht="14.25">
      <c r="A18" s="102"/>
      <c r="B18" s="15" t="s">
        <v>21</v>
      </c>
      <c r="C18" s="7">
        <v>0.64889399999999997</v>
      </c>
      <c r="D18" s="25"/>
      <c r="E18" s="7">
        <v>0.66120199999999996</v>
      </c>
      <c r="F18" s="25"/>
      <c r="G18" s="7">
        <v>0.87414199999999997</v>
      </c>
      <c r="H18" s="26"/>
      <c r="I18" s="104" t="s">
        <v>22</v>
      </c>
      <c r="K18" s="102"/>
      <c r="L18" s="57" t="s">
        <v>36</v>
      </c>
      <c r="M18" s="58">
        <v>0.59770000000000001</v>
      </c>
      <c r="N18" s="59"/>
      <c r="O18" s="58">
        <v>0.90339999999999998</v>
      </c>
      <c r="P18" s="59"/>
      <c r="Q18" s="58">
        <v>0.75109999999999999</v>
      </c>
      <c r="R18" s="78"/>
      <c r="S18" s="104" t="s">
        <v>37</v>
      </c>
      <c r="U18" s="102"/>
      <c r="V18" s="79" t="s">
        <v>36</v>
      </c>
      <c r="W18" s="80">
        <v>0.53979999999999995</v>
      </c>
      <c r="X18" s="80"/>
      <c r="Y18" s="80">
        <v>0.66439999999999999</v>
      </c>
      <c r="Z18" s="80"/>
      <c r="AA18" s="80">
        <v>0.45190000000000002</v>
      </c>
      <c r="AB18" s="80"/>
      <c r="AC18" s="80">
        <v>0.3745</v>
      </c>
      <c r="AD18" s="80"/>
      <c r="AE18" s="80">
        <v>0.25969999999999999</v>
      </c>
      <c r="AF18" s="94"/>
      <c r="AG18" s="104" t="s">
        <v>38</v>
      </c>
    </row>
    <row r="19" spans="1:33" ht="14.25">
      <c r="A19" s="102"/>
      <c r="B19" s="18" t="s">
        <v>26</v>
      </c>
      <c r="C19" s="28">
        <v>0.69928800000000002</v>
      </c>
      <c r="D19" s="29">
        <f t="shared" si="16"/>
        <v>7.7661374585063281E-2</v>
      </c>
      <c r="E19" s="28">
        <v>0.68775699999999995</v>
      </c>
      <c r="F19" s="29">
        <f t="shared" si="17"/>
        <v>4.0161705499983359E-2</v>
      </c>
      <c r="G19" s="28">
        <v>0.89671400000000001</v>
      </c>
      <c r="H19" s="30">
        <f t="shared" si="18"/>
        <v>2.5821891637743108E-2</v>
      </c>
      <c r="I19" s="105"/>
      <c r="K19" s="102"/>
      <c r="L19" s="60" t="s">
        <v>39</v>
      </c>
      <c r="M19" s="58">
        <v>0.61439999999999995</v>
      </c>
      <c r="N19" s="56">
        <f t="shared" ref="N19:R19" si="24">(M19-M18)/(M18)</f>
        <v>2.7940438346996714E-2</v>
      </c>
      <c r="O19" s="58">
        <v>0.90629999999999999</v>
      </c>
      <c r="P19" s="56">
        <f t="shared" si="24"/>
        <v>3.2100951959265151E-3</v>
      </c>
      <c r="Q19" s="58">
        <v>0.76349999999999996</v>
      </c>
      <c r="R19" s="56">
        <f t="shared" si="24"/>
        <v>1.6509119957395776E-2</v>
      </c>
      <c r="S19" s="105"/>
      <c r="U19" s="102"/>
      <c r="V19" s="79" t="s">
        <v>39</v>
      </c>
      <c r="W19" s="81">
        <v>0.56489999999999996</v>
      </c>
      <c r="X19" s="56">
        <f t="shared" ref="X19:AB19" si="25">(W19-W18)/(W18)</f>
        <v>4.6498703223416107E-2</v>
      </c>
      <c r="Y19" s="81">
        <v>0.67900000000000005</v>
      </c>
      <c r="Z19" s="56">
        <f t="shared" si="25"/>
        <v>2.1974714027694246E-2</v>
      </c>
      <c r="AA19" s="81">
        <v>0.48089999999999999</v>
      </c>
      <c r="AB19" s="56">
        <f t="shared" si="25"/>
        <v>6.4173489710112788E-2</v>
      </c>
      <c r="AC19" s="81">
        <v>0.39879999999999999</v>
      </c>
      <c r="AD19" s="56">
        <f>(AC19-AC18)/(AC18)</f>
        <v>6.4886515353805047E-2</v>
      </c>
      <c r="AE19" s="81">
        <v>0.27200000000000002</v>
      </c>
      <c r="AF19" s="56">
        <f>(AE19-AE18)/(AE18)</f>
        <v>4.7362341162880378E-2</v>
      </c>
      <c r="AG19" s="105"/>
    </row>
    <row r="20" spans="1:33" ht="14.25">
      <c r="A20" s="102"/>
      <c r="B20" s="20" t="s">
        <v>28</v>
      </c>
      <c r="C20" s="7">
        <v>0.67520000000000002</v>
      </c>
      <c r="D20" s="21"/>
      <c r="E20" s="7">
        <v>0.78269999999999995</v>
      </c>
      <c r="F20" s="22"/>
      <c r="G20" s="7">
        <v>0.82669999999999999</v>
      </c>
      <c r="H20" s="23"/>
      <c r="I20" s="104" t="s">
        <v>29</v>
      </c>
      <c r="K20" s="101" t="s">
        <v>41</v>
      </c>
      <c r="L20" s="47" t="s">
        <v>16</v>
      </c>
      <c r="M20" s="48">
        <v>0.60629599999999995</v>
      </c>
      <c r="N20" s="49"/>
      <c r="O20" s="48">
        <v>0.52403999999999995</v>
      </c>
      <c r="P20" s="49"/>
      <c r="Q20" s="48">
        <v>0.80308800000000002</v>
      </c>
      <c r="R20" s="70"/>
      <c r="S20" s="104" t="s">
        <v>17</v>
      </c>
      <c r="U20" s="101" t="s">
        <v>42</v>
      </c>
      <c r="V20" s="15" t="s">
        <v>16</v>
      </c>
      <c r="W20" s="67">
        <v>0.60265599999999997</v>
      </c>
      <c r="X20" s="83"/>
      <c r="Y20" s="67">
        <v>0.473441</v>
      </c>
      <c r="Z20" s="83"/>
      <c r="AA20" s="67">
        <v>0.71514699999999998</v>
      </c>
      <c r="AB20" s="83"/>
      <c r="AC20" s="67">
        <v>0.63610599999999995</v>
      </c>
      <c r="AD20" s="90"/>
      <c r="AE20" s="67">
        <v>0.45603100000000002</v>
      </c>
      <c r="AF20" s="83"/>
      <c r="AG20" s="104" t="s">
        <v>17</v>
      </c>
    </row>
    <row r="21" spans="1:33" ht="14.25">
      <c r="A21" s="103"/>
      <c r="B21" s="31" t="s">
        <v>32</v>
      </c>
      <c r="C21" s="32">
        <v>0.6845</v>
      </c>
      <c r="D21" s="29">
        <f>(C21-C20)/C20</f>
        <v>1.3773696682464417E-2</v>
      </c>
      <c r="E21" s="32">
        <v>0.79837999999999998</v>
      </c>
      <c r="F21" s="29">
        <f>(E21-E20)/E20</f>
        <v>2.0033218346748472E-2</v>
      </c>
      <c r="G21" s="32">
        <v>0.83840000000000003</v>
      </c>
      <c r="H21" s="30">
        <f>(G21-G20)/G20</f>
        <v>1.4152655134873647E-2</v>
      </c>
      <c r="I21" s="105"/>
      <c r="K21" s="102"/>
      <c r="L21" s="50" t="s">
        <v>20</v>
      </c>
      <c r="M21" s="51">
        <v>0.93338299999999996</v>
      </c>
      <c r="N21" s="29">
        <f t="shared" ref="N21:R21" si="26">(M21-M20)/(M20)</f>
        <v>0.53948401440880367</v>
      </c>
      <c r="O21" s="51">
        <v>0.59805799999999998</v>
      </c>
      <c r="P21" s="29">
        <f t="shared" si="26"/>
        <v>0.14124494313411196</v>
      </c>
      <c r="Q21" s="51">
        <v>0.96663200000000005</v>
      </c>
      <c r="R21" s="30">
        <f t="shared" si="26"/>
        <v>0.2036439344131652</v>
      </c>
      <c r="S21" s="105"/>
      <c r="U21" s="102"/>
      <c r="V21" s="24" t="s">
        <v>20</v>
      </c>
      <c r="W21" s="45">
        <v>0.69998199999999999</v>
      </c>
      <c r="X21" s="46">
        <f t="shared" ref="X21:AB21" si="27">(W21-W20)/(W20)</f>
        <v>0.1614951149577869</v>
      </c>
      <c r="Y21" s="45">
        <v>0.51602199999999998</v>
      </c>
      <c r="Z21" s="46">
        <f t="shared" si="27"/>
        <v>8.9939401108057773E-2</v>
      </c>
      <c r="AA21" s="45">
        <v>0.78692300000000004</v>
      </c>
      <c r="AB21" s="46">
        <f t="shared" si="27"/>
        <v>0.10036537942548883</v>
      </c>
      <c r="AC21" s="45">
        <v>0.708426</v>
      </c>
      <c r="AD21" s="92">
        <f t="shared" ref="AD21" si="28">(AC21-AC20)/AC20</f>
        <v>0.11369174320003279</v>
      </c>
      <c r="AE21" s="45">
        <v>0.47847899999999999</v>
      </c>
      <c r="AF21" s="46">
        <f t="shared" ref="AF21" si="29">(AE21-AE20)/(AE20)</f>
        <v>4.9224723757814635E-2</v>
      </c>
      <c r="AG21" s="105"/>
    </row>
    <row r="22" spans="1:33" ht="14.25">
      <c r="K22" s="102"/>
      <c r="L22" s="47" t="s">
        <v>23</v>
      </c>
      <c r="M22" s="48">
        <v>0.63436300000000001</v>
      </c>
      <c r="N22" s="49"/>
      <c r="O22" s="48">
        <v>0.53041799999999995</v>
      </c>
      <c r="P22" s="49"/>
      <c r="Q22" s="48">
        <v>0.81718199999999996</v>
      </c>
      <c r="R22" s="70"/>
      <c r="S22" s="104" t="s">
        <v>24</v>
      </c>
      <c r="U22" s="102"/>
      <c r="V22" s="71" t="s">
        <v>23</v>
      </c>
      <c r="W22" s="136">
        <v>0.67004399999999997</v>
      </c>
      <c r="X22" s="136"/>
      <c r="Y22" s="136">
        <v>0.50649500000000003</v>
      </c>
      <c r="Z22" s="136"/>
      <c r="AA22" s="136">
        <v>0.77125200000000005</v>
      </c>
      <c r="AB22" s="136"/>
      <c r="AC22" s="136">
        <v>0.68948200000000004</v>
      </c>
      <c r="AD22" s="136"/>
      <c r="AE22" s="136">
        <v>0.47365200000000002</v>
      </c>
      <c r="AF22" s="135"/>
      <c r="AG22" s="104" t="s">
        <v>25</v>
      </c>
    </row>
    <row r="23" spans="1:33" ht="14.25">
      <c r="K23" s="102"/>
      <c r="L23" s="50" t="s">
        <v>27</v>
      </c>
      <c r="M23" s="51">
        <v>0.89865600000000001</v>
      </c>
      <c r="N23" s="29">
        <f t="shared" ref="N23" si="30">(M23-M22)/(M22)</f>
        <v>0.4166273884195642</v>
      </c>
      <c r="O23" s="51">
        <v>0.59022600000000003</v>
      </c>
      <c r="P23" s="29">
        <f t="shared" ref="P23" si="31">(O23-O22)/(O22)</f>
        <v>0.1127563544223614</v>
      </c>
      <c r="Q23" s="51">
        <v>0.94932799999999995</v>
      </c>
      <c r="R23" s="30">
        <f t="shared" ref="R23" si="32">(Q23-Q22)/(Q22)</f>
        <v>0.16170938664826195</v>
      </c>
      <c r="S23" s="105"/>
      <c r="U23" s="102"/>
      <c r="V23" s="72" t="s">
        <v>27</v>
      </c>
      <c r="W23" s="136">
        <v>0.69203300000000001</v>
      </c>
      <c r="X23" s="135">
        <f>(W23-W22)/W22</f>
        <v>3.2817247822531113E-2</v>
      </c>
      <c r="Y23" s="136">
        <v>0.51310599999999995</v>
      </c>
      <c r="Z23" s="135">
        <f>(Y23-Y22)/Y22</f>
        <v>1.3052448691497295E-2</v>
      </c>
      <c r="AA23" s="136">
        <v>0.78123600000000004</v>
      </c>
      <c r="AB23" s="135">
        <f>(AA23-AA22)/AA22</f>
        <v>1.2945185231286262E-2</v>
      </c>
      <c r="AC23" s="136">
        <v>0.70265299999999997</v>
      </c>
      <c r="AD23" s="135">
        <f>(AC23-AC22)/AC22</f>
        <v>1.9102746699696194E-2</v>
      </c>
      <c r="AE23" s="136">
        <v>0.47714699999999999</v>
      </c>
      <c r="AF23" s="135">
        <f>(AE23-AE22)/AE22</f>
        <v>7.3788350941196706E-3</v>
      </c>
      <c r="AG23" s="105"/>
    </row>
    <row r="24" spans="1:33" ht="14.25">
      <c r="K24" s="109"/>
      <c r="L24" s="52" t="s">
        <v>30</v>
      </c>
      <c r="M24" s="53">
        <v>0.75369900000000001</v>
      </c>
      <c r="N24" s="25"/>
      <c r="O24" s="53">
        <v>0.55742400000000003</v>
      </c>
      <c r="P24" s="25"/>
      <c r="Q24" s="53">
        <v>0.87685000000000002</v>
      </c>
      <c r="R24" s="26"/>
      <c r="S24" s="104" t="s">
        <v>31</v>
      </c>
      <c r="U24" s="102"/>
      <c r="V24" s="52" t="s">
        <v>30</v>
      </c>
      <c r="W24" s="84">
        <v>0.32716699999999999</v>
      </c>
      <c r="X24" s="83"/>
      <c r="Y24" s="84">
        <v>0.365809</v>
      </c>
      <c r="Z24" s="83"/>
      <c r="AA24" s="84">
        <v>0.50620900000000002</v>
      </c>
      <c r="AB24" s="83"/>
      <c r="AC24" s="84">
        <v>0.45985399999999998</v>
      </c>
      <c r="AD24" s="90"/>
      <c r="AE24" s="84">
        <v>0.400592</v>
      </c>
      <c r="AF24" s="95"/>
      <c r="AG24" s="104" t="s">
        <v>31</v>
      </c>
    </row>
    <row r="25" spans="1:33" ht="14.25">
      <c r="K25" s="109"/>
      <c r="L25" s="54" t="s">
        <v>33</v>
      </c>
      <c r="M25" s="55">
        <v>0.89918100000000001</v>
      </c>
      <c r="N25" s="56">
        <f t="shared" ref="N25:R25" si="33">(M25-M24)/(M24)</f>
        <v>0.19302400560435931</v>
      </c>
      <c r="O25" s="55">
        <v>0.59034500000000001</v>
      </c>
      <c r="P25" s="56">
        <f t="shared" si="33"/>
        <v>5.9059172192083544E-2</v>
      </c>
      <c r="Q25" s="76">
        <v>0.94959099999999996</v>
      </c>
      <c r="R25" s="56">
        <f t="shared" si="33"/>
        <v>8.2957176255916004E-2</v>
      </c>
      <c r="S25" s="105"/>
      <c r="U25" s="102"/>
      <c r="V25" s="73" t="s">
        <v>33</v>
      </c>
      <c r="W25" s="85">
        <v>0.61982400000000004</v>
      </c>
      <c r="X25" s="56">
        <f t="shared" ref="X25:AB25" si="34">(W25-W24)/(W24)</f>
        <v>0.89451870145827683</v>
      </c>
      <c r="Y25" s="85">
        <v>0.48223100000000002</v>
      </c>
      <c r="Z25" s="56">
        <f t="shared" si="34"/>
        <v>0.31825898214642073</v>
      </c>
      <c r="AA25" s="85">
        <v>0.71687900000000004</v>
      </c>
      <c r="AB25" s="56">
        <f t="shared" si="34"/>
        <v>0.41617197639710085</v>
      </c>
      <c r="AC25" s="85">
        <v>0.64481599999999994</v>
      </c>
      <c r="AD25" s="56">
        <f>(AC25-AC24)/(AC24)</f>
        <v>0.40221896514980832</v>
      </c>
      <c r="AE25" s="85">
        <v>0.46499600000000002</v>
      </c>
      <c r="AF25" s="56">
        <f>(AE25-AE24)/(AE24)</f>
        <v>0.16077205735511446</v>
      </c>
      <c r="AG25" s="105"/>
    </row>
    <row r="26" spans="1:33" ht="14.25">
      <c r="K26" s="109"/>
      <c r="L26" s="57" t="s">
        <v>36</v>
      </c>
      <c r="M26" s="61">
        <v>0.626</v>
      </c>
      <c r="N26" s="59"/>
      <c r="O26" s="61">
        <v>0.94079999999999997</v>
      </c>
      <c r="P26" s="59"/>
      <c r="Q26" s="61">
        <v>0.78890000000000005</v>
      </c>
      <c r="R26" s="78"/>
      <c r="S26" s="104" t="s">
        <v>37</v>
      </c>
      <c r="U26" s="102"/>
      <c r="V26" s="86" t="s">
        <v>36</v>
      </c>
      <c r="W26" s="87">
        <v>0.58420000000000005</v>
      </c>
      <c r="X26" s="87"/>
      <c r="Y26" s="87">
        <v>0.97250000000000003</v>
      </c>
      <c r="Z26" s="87"/>
      <c r="AA26" s="87">
        <v>0.80089999999999995</v>
      </c>
      <c r="AB26" s="87"/>
      <c r="AC26" s="87">
        <v>0.79339999999999999</v>
      </c>
      <c r="AD26" s="87"/>
      <c r="AE26" s="87">
        <v>0.76770000000000005</v>
      </c>
      <c r="AF26" s="87"/>
      <c r="AG26" s="104" t="s">
        <v>38</v>
      </c>
    </row>
    <row r="27" spans="1:33" ht="14.25">
      <c r="A27" s="33"/>
      <c r="B27" s="34"/>
      <c r="C27" s="34"/>
      <c r="D27" s="34"/>
      <c r="E27" s="34"/>
      <c r="F27" s="34"/>
      <c r="G27" s="34"/>
      <c r="H27" s="34"/>
      <c r="I27" s="34"/>
      <c r="K27" s="110"/>
      <c r="L27" s="60" t="s">
        <v>39</v>
      </c>
      <c r="M27" s="62">
        <v>0.63490000000000002</v>
      </c>
      <c r="N27" s="56">
        <f t="shared" ref="N27:R27" si="35">(M27-M26)/(M26)</f>
        <v>1.4217252396166164E-2</v>
      </c>
      <c r="O27" s="62">
        <v>0.94510000000000005</v>
      </c>
      <c r="P27" s="56">
        <f t="shared" si="35"/>
        <v>4.5705782312926036E-3</v>
      </c>
      <c r="Q27" s="62">
        <v>0.79879999999999995</v>
      </c>
      <c r="R27" s="82">
        <f t="shared" si="35"/>
        <v>1.2549119026492469E-2</v>
      </c>
      <c r="S27" s="105"/>
      <c r="U27" s="103"/>
      <c r="V27" s="88" t="s">
        <v>39</v>
      </c>
      <c r="W27" s="89">
        <v>0.63149999999999995</v>
      </c>
      <c r="X27" s="56">
        <f t="shared" ref="X27:AB27" si="36">(W27-W26)/(W26)</f>
        <v>8.0965422800410636E-2</v>
      </c>
      <c r="Y27" s="89">
        <v>0.97540000000000004</v>
      </c>
      <c r="Z27" s="56">
        <f t="shared" si="36"/>
        <v>2.9820051413881887E-3</v>
      </c>
      <c r="AA27" s="89">
        <v>0.82310000000000005</v>
      </c>
      <c r="AB27" s="56">
        <f t="shared" si="36"/>
        <v>2.7718816331627056E-2</v>
      </c>
      <c r="AC27" s="89">
        <v>0.81610000000000005</v>
      </c>
      <c r="AD27" s="56">
        <f>(AC27-AC26)/(AC26)</f>
        <v>2.8611041088984185E-2</v>
      </c>
      <c r="AE27" s="89">
        <v>0.78810000000000002</v>
      </c>
      <c r="AF27" s="56">
        <f>(AE27-AE26)/(AE26)</f>
        <v>2.6572880031262177E-2</v>
      </c>
      <c r="AG27" s="105"/>
    </row>
    <row r="28" spans="1:33">
      <c r="A28" s="34"/>
      <c r="B28" s="35"/>
      <c r="C28" s="34"/>
      <c r="D28" s="34"/>
      <c r="E28" s="34"/>
      <c r="F28" s="34"/>
      <c r="G28" s="34"/>
      <c r="H28" s="34"/>
      <c r="I28" s="34"/>
      <c r="L28" s="96" t="s">
        <v>43</v>
      </c>
      <c r="M28" s="97"/>
      <c r="N28" s="97"/>
      <c r="O28" s="97"/>
      <c r="P28" s="97"/>
      <c r="Q28" s="97"/>
      <c r="R28" s="97"/>
    </row>
    <row r="29" spans="1:33">
      <c r="A29" s="36"/>
      <c r="B29" s="35"/>
      <c r="C29" s="37"/>
      <c r="D29" s="37"/>
      <c r="E29" s="37"/>
      <c r="F29" s="37"/>
      <c r="G29" s="37"/>
      <c r="H29" s="34"/>
      <c r="I29" s="34"/>
    </row>
    <row r="30" spans="1:33">
      <c r="A30" s="34"/>
      <c r="B30" s="34"/>
      <c r="C30" s="34"/>
    </row>
    <row r="31" spans="1:33">
      <c r="A31" s="34"/>
      <c r="B31" s="34"/>
      <c r="C31" s="34"/>
    </row>
    <row r="32" spans="1:33" ht="14.25">
      <c r="A32" s="34"/>
      <c r="B32" s="98" t="s">
        <v>44</v>
      </c>
      <c r="C32" s="99"/>
      <c r="D32" s="99"/>
      <c r="E32" s="99"/>
      <c r="F32" s="99"/>
      <c r="G32" s="100"/>
      <c r="H32" s="34"/>
      <c r="I32" s="38" t="s">
        <v>45</v>
      </c>
    </row>
    <row r="33" spans="1:23" ht="13.5" customHeight="1">
      <c r="B33" s="124" t="s">
        <v>46</v>
      </c>
      <c r="C33" s="125"/>
      <c r="D33" s="125"/>
      <c r="E33" s="125"/>
      <c r="F33" s="125"/>
      <c r="G33" s="126"/>
      <c r="H33" s="34"/>
      <c r="I33" s="106" t="s">
        <v>47</v>
      </c>
    </row>
    <row r="34" spans="1:23">
      <c r="A34" s="34"/>
      <c r="B34" s="124"/>
      <c r="C34" s="125"/>
      <c r="D34" s="125"/>
      <c r="E34" s="125"/>
      <c r="F34" s="125"/>
      <c r="G34" s="126"/>
      <c r="I34" s="107"/>
    </row>
    <row r="35" spans="1:23">
      <c r="A35" s="36"/>
      <c r="B35" s="124"/>
      <c r="C35" s="125"/>
      <c r="D35" s="125"/>
      <c r="E35" s="125"/>
      <c r="F35" s="125"/>
      <c r="G35" s="126"/>
      <c r="I35" s="107"/>
    </row>
    <row r="36" spans="1:23">
      <c r="A36" s="36"/>
      <c r="B36" s="124"/>
      <c r="C36" s="125"/>
      <c r="D36" s="125"/>
      <c r="E36" s="125"/>
      <c r="F36" s="125"/>
      <c r="G36" s="126"/>
      <c r="H36" s="34"/>
      <c r="I36" s="107"/>
    </row>
    <row r="37" spans="1:23">
      <c r="A37" s="34"/>
      <c r="B37" s="124"/>
      <c r="C37" s="125"/>
      <c r="D37" s="125"/>
      <c r="E37" s="125"/>
      <c r="F37" s="125"/>
      <c r="G37" s="126"/>
      <c r="H37" s="34"/>
      <c r="I37" s="108"/>
    </row>
    <row r="38" spans="1:23">
      <c r="A38" s="34"/>
      <c r="B38" s="124"/>
      <c r="C38" s="125"/>
      <c r="D38" s="125"/>
      <c r="E38" s="125"/>
      <c r="F38" s="125"/>
      <c r="G38" s="126"/>
      <c r="H38" s="34"/>
      <c r="I38" s="34"/>
    </row>
    <row r="39" spans="1:23">
      <c r="A39" s="34"/>
      <c r="B39" s="124"/>
      <c r="C39" s="125"/>
      <c r="D39" s="125"/>
      <c r="E39" s="125"/>
      <c r="F39" s="125"/>
      <c r="G39" s="126"/>
      <c r="H39" s="34"/>
      <c r="I39" s="34"/>
    </row>
    <row r="40" spans="1:23">
      <c r="A40" s="36"/>
      <c r="B40" s="124"/>
      <c r="C40" s="125"/>
      <c r="D40" s="125"/>
      <c r="E40" s="125"/>
      <c r="F40" s="125"/>
      <c r="G40" s="126"/>
      <c r="H40" s="34"/>
      <c r="I40" s="34"/>
      <c r="W40" s="140" t="s">
        <v>84</v>
      </c>
    </row>
    <row r="41" spans="1:23">
      <c r="A41" s="37"/>
      <c r="B41" s="124"/>
      <c r="C41" s="125"/>
      <c r="D41" s="125"/>
      <c r="E41" s="125"/>
      <c r="F41" s="125"/>
      <c r="G41" s="126"/>
      <c r="H41" s="37"/>
      <c r="I41" s="37"/>
    </row>
    <row r="42" spans="1:23">
      <c r="B42" s="124"/>
      <c r="C42" s="125"/>
      <c r="D42" s="125"/>
      <c r="E42" s="125"/>
      <c r="F42" s="125"/>
      <c r="G42" s="126"/>
    </row>
    <row r="43" spans="1:23">
      <c r="B43" s="124"/>
      <c r="C43" s="125"/>
      <c r="D43" s="125"/>
      <c r="E43" s="125"/>
      <c r="F43" s="125"/>
      <c r="G43" s="126"/>
    </row>
    <row r="44" spans="1:23">
      <c r="B44" s="127"/>
      <c r="C44" s="128"/>
      <c r="D44" s="128"/>
      <c r="E44" s="128"/>
      <c r="F44" s="128"/>
      <c r="G44" s="129"/>
    </row>
  </sheetData>
  <mergeCells count="49">
    <mergeCell ref="A1:H2"/>
    <mergeCell ref="U1:AF2"/>
    <mergeCell ref="K1:R2"/>
    <mergeCell ref="B33:G44"/>
    <mergeCell ref="U4:U11"/>
    <mergeCell ref="U12:U19"/>
    <mergeCell ref="U20:U27"/>
    <mergeCell ref="AG4:AG5"/>
    <mergeCell ref="AG6:AG7"/>
    <mergeCell ref="AG8:AG9"/>
    <mergeCell ref="AG10:AG11"/>
    <mergeCell ref="AG12:AG13"/>
    <mergeCell ref="AG14:AG15"/>
    <mergeCell ref="AG16:AG17"/>
    <mergeCell ref="AG18:AG19"/>
    <mergeCell ref="AG20:AG21"/>
    <mergeCell ref="AG22:AG23"/>
    <mergeCell ref="AG24:AG25"/>
    <mergeCell ref="AG26:AG27"/>
    <mergeCell ref="I33:I37"/>
    <mergeCell ref="K4:K11"/>
    <mergeCell ref="K12:K19"/>
    <mergeCell ref="K20:K27"/>
    <mergeCell ref="S4:S5"/>
    <mergeCell ref="S6:S7"/>
    <mergeCell ref="S8:S9"/>
    <mergeCell ref="S10:S11"/>
    <mergeCell ref="S12:S13"/>
    <mergeCell ref="S14:S15"/>
    <mergeCell ref="S16:S17"/>
    <mergeCell ref="S18:S19"/>
    <mergeCell ref="S20:S21"/>
    <mergeCell ref="S22:S23"/>
    <mergeCell ref="S24:S25"/>
    <mergeCell ref="S26:S27"/>
    <mergeCell ref="L28:R28"/>
    <mergeCell ref="B32:G32"/>
    <mergeCell ref="A4:A9"/>
    <mergeCell ref="A10:A15"/>
    <mergeCell ref="A16:A21"/>
    <mergeCell ref="I4:I5"/>
    <mergeCell ref="I6:I7"/>
    <mergeCell ref="I8:I9"/>
    <mergeCell ref="I10:I11"/>
    <mergeCell ref="I12:I13"/>
    <mergeCell ref="I14:I15"/>
    <mergeCell ref="I16:I17"/>
    <mergeCell ref="I18:I19"/>
    <mergeCell ref="I20:I21"/>
  </mergeCells>
  <phoneticPr fontId="1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048576"/>
    </sheetView>
  </sheetViews>
  <sheetFormatPr defaultRowHeight="13.5"/>
  <cols>
    <col min="1" max="1" width="9" style="132" customWidth="1"/>
    <col min="2" max="8" width="9" style="132"/>
    <col min="9" max="9" width="13.875" style="132" customWidth="1"/>
    <col min="10" max="10" width="11.875" style="132" customWidth="1"/>
    <col min="11" max="12" width="9" style="132"/>
    <col min="13" max="13" width="15.625" style="132" customWidth="1"/>
    <col min="14" max="14" width="17.75" style="132" customWidth="1"/>
    <col min="15" max="15" width="14.875" style="132" customWidth="1"/>
    <col min="16" max="16384" width="9" style="132"/>
  </cols>
  <sheetData>
    <row r="1" spans="1:15">
      <c r="A1" s="130" t="s">
        <v>48</v>
      </c>
      <c r="B1" s="130" t="s">
        <v>49</v>
      </c>
      <c r="C1" s="130" t="s">
        <v>50</v>
      </c>
      <c r="D1" s="130" t="s">
        <v>51</v>
      </c>
      <c r="E1" s="130" t="s">
        <v>52</v>
      </c>
      <c r="F1" s="130" t="s">
        <v>51</v>
      </c>
      <c r="G1" s="130" t="s">
        <v>53</v>
      </c>
      <c r="H1" s="130" t="s">
        <v>51</v>
      </c>
      <c r="I1" s="131" t="s">
        <v>54</v>
      </c>
      <c r="M1" s="130" t="s">
        <v>55</v>
      </c>
      <c r="N1" s="130" t="s">
        <v>56</v>
      </c>
      <c r="O1" s="130" t="s">
        <v>57</v>
      </c>
    </row>
    <row r="2" spans="1:15">
      <c r="A2" s="130" t="s">
        <v>58</v>
      </c>
      <c r="B2" s="133" t="s">
        <v>59</v>
      </c>
      <c r="C2" s="133">
        <v>0.66879999999999995</v>
      </c>
      <c r="D2" s="133"/>
      <c r="E2" s="133">
        <v>0.68759999999999999</v>
      </c>
      <c r="F2" s="133"/>
      <c r="G2" s="133">
        <v>0.84309999999999996</v>
      </c>
      <c r="H2" s="133"/>
      <c r="I2" s="134" t="s">
        <v>60</v>
      </c>
      <c r="M2" s="133" t="s">
        <v>61</v>
      </c>
      <c r="N2" s="133" t="s">
        <v>62</v>
      </c>
      <c r="O2" s="133" t="s">
        <v>63</v>
      </c>
    </row>
    <row r="3" spans="1:15">
      <c r="A3" s="130"/>
      <c r="B3" s="133" t="s">
        <v>64</v>
      </c>
      <c r="C3" s="133">
        <v>0.70469999999999999</v>
      </c>
      <c r="D3" s="135">
        <f>(C3-C2)/C2</f>
        <v>5.3678229665071839E-2</v>
      </c>
      <c r="E3" s="133">
        <v>0.71289999999999998</v>
      </c>
      <c r="F3" s="135">
        <f>(E3-E2)/E2</f>
        <v>3.6794648051192536E-2</v>
      </c>
      <c r="G3" s="133">
        <v>0.87590000000000001</v>
      </c>
      <c r="H3" s="135">
        <f>(G3-G2)/G2</f>
        <v>3.8904044597319477E-2</v>
      </c>
      <c r="I3" s="134" t="s">
        <v>65</v>
      </c>
    </row>
    <row r="4" spans="1:15">
      <c r="A4" s="130" t="s">
        <v>66</v>
      </c>
      <c r="B4" s="133" t="s">
        <v>67</v>
      </c>
      <c r="C4" s="133">
        <v>0.58819999999999995</v>
      </c>
      <c r="D4" s="133"/>
      <c r="E4" s="133">
        <v>0.51670000000000005</v>
      </c>
      <c r="F4" s="133"/>
      <c r="G4" s="133">
        <v>0.74229999999999996</v>
      </c>
      <c r="H4" s="133"/>
      <c r="I4" s="134" t="s">
        <v>60</v>
      </c>
    </row>
    <row r="5" spans="1:15">
      <c r="A5" s="130"/>
      <c r="B5" s="133" t="s">
        <v>64</v>
      </c>
      <c r="C5" s="133">
        <v>0.60119999999999996</v>
      </c>
      <c r="D5" s="135">
        <f>(C5-C4)/C4</f>
        <v>2.2101326079564797E-2</v>
      </c>
      <c r="E5" s="133">
        <v>0.51890000000000003</v>
      </c>
      <c r="F5" s="135">
        <f>(E5-E4)/E4</f>
        <v>4.2577898200115722E-3</v>
      </c>
      <c r="G5" s="133">
        <v>0.74939999999999996</v>
      </c>
      <c r="H5" s="135">
        <f>(G5-G4)/G4</f>
        <v>9.5648659571601711E-3</v>
      </c>
      <c r="I5" s="134" t="s">
        <v>60</v>
      </c>
    </row>
    <row r="6" spans="1:15">
      <c r="A6" s="130" t="s">
        <v>68</v>
      </c>
      <c r="B6" s="133" t="s">
        <v>69</v>
      </c>
      <c r="C6" s="133">
        <v>0.54990000000000006</v>
      </c>
      <c r="D6" s="133"/>
      <c r="E6" s="136">
        <v>0.63400000000000001</v>
      </c>
      <c r="F6" s="133"/>
      <c r="G6" s="133">
        <v>0.82369999999999999</v>
      </c>
      <c r="H6" s="133"/>
      <c r="I6" s="134" t="s">
        <v>60</v>
      </c>
    </row>
    <row r="7" spans="1:15">
      <c r="A7" s="130"/>
      <c r="B7" s="133" t="s">
        <v>70</v>
      </c>
      <c r="C7" s="133">
        <v>0.70920000000000005</v>
      </c>
      <c r="D7" s="135">
        <f>(C7-C6)/C6</f>
        <v>0.28968903436988541</v>
      </c>
      <c r="E7" s="133">
        <v>0.69189999999999996</v>
      </c>
      <c r="F7" s="135">
        <f>(E7-E6)/E6</f>
        <v>9.1324921135646608E-2</v>
      </c>
      <c r="G7" s="133">
        <v>0.89959999999999996</v>
      </c>
      <c r="H7" s="135">
        <f>(G7-G6)/G6</f>
        <v>9.2145198494597513E-2</v>
      </c>
      <c r="I7" s="134" t="s">
        <v>60</v>
      </c>
    </row>
    <row r="13" spans="1:15">
      <c r="A13" s="137" t="s">
        <v>71</v>
      </c>
      <c r="B13" s="138"/>
      <c r="C13" s="138"/>
      <c r="D13" s="138"/>
      <c r="E13" s="138"/>
      <c r="F13" s="138"/>
      <c r="G13" s="138"/>
      <c r="H13" s="138"/>
      <c r="I13" s="138"/>
    </row>
    <row r="14" spans="1:15">
      <c r="A14" s="138"/>
      <c r="B14" s="138"/>
      <c r="C14" s="138"/>
      <c r="D14" s="138"/>
      <c r="E14" s="138"/>
      <c r="F14" s="138"/>
      <c r="G14" s="138"/>
      <c r="H14" s="138"/>
      <c r="I14" s="138"/>
    </row>
    <row r="15" spans="1:15">
      <c r="A15" s="138"/>
      <c r="B15" s="138"/>
      <c r="C15" s="138"/>
      <c r="D15" s="138"/>
      <c r="E15" s="138"/>
      <c r="F15" s="138"/>
      <c r="G15" s="138"/>
      <c r="H15" s="138"/>
      <c r="I15" s="138"/>
    </row>
    <row r="16" spans="1:15">
      <c r="A16" s="138"/>
      <c r="B16" s="138"/>
      <c r="C16" s="138"/>
      <c r="D16" s="138"/>
      <c r="E16" s="138"/>
      <c r="F16" s="138"/>
      <c r="G16" s="138"/>
      <c r="H16" s="138"/>
      <c r="I16" s="138"/>
    </row>
    <row r="17" spans="1:10">
      <c r="A17" s="138"/>
      <c r="B17" s="138"/>
      <c r="C17" s="138"/>
      <c r="D17" s="138"/>
      <c r="E17" s="138"/>
      <c r="F17" s="138"/>
      <c r="G17" s="138"/>
      <c r="H17" s="138"/>
      <c r="I17" s="138"/>
    </row>
    <row r="20" spans="1:10">
      <c r="A20" s="139" t="s">
        <v>72</v>
      </c>
      <c r="B20" s="139" t="s">
        <v>73</v>
      </c>
      <c r="C20" s="139" t="s">
        <v>74</v>
      </c>
      <c r="D20" s="139" t="s">
        <v>75</v>
      </c>
      <c r="E20" s="139" t="s">
        <v>76</v>
      </c>
      <c r="F20" s="139" t="s">
        <v>77</v>
      </c>
      <c r="G20" s="139" t="s">
        <v>78</v>
      </c>
      <c r="H20" s="130" t="s">
        <v>79</v>
      </c>
      <c r="I20" s="139" t="s">
        <v>80</v>
      </c>
      <c r="J20" s="139" t="s">
        <v>81</v>
      </c>
    </row>
    <row r="21" spans="1:10">
      <c r="A21" s="134"/>
      <c r="B21" s="134">
        <v>10</v>
      </c>
      <c r="C21" s="134">
        <v>10</v>
      </c>
      <c r="D21" s="134">
        <v>10</v>
      </c>
      <c r="E21" s="134">
        <v>0.01</v>
      </c>
      <c r="F21" s="134">
        <v>0.01</v>
      </c>
      <c r="G21" s="134">
        <v>200</v>
      </c>
      <c r="H21" s="134">
        <v>0.8</v>
      </c>
      <c r="I21" s="134">
        <v>10</v>
      </c>
      <c r="J21" s="134">
        <v>5</v>
      </c>
    </row>
  </sheetData>
  <mergeCells count="1">
    <mergeCell ref="A13:I17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workbookViewId="0">
      <selection sqref="A1:XFD1048576"/>
    </sheetView>
  </sheetViews>
  <sheetFormatPr defaultRowHeight="13.5"/>
  <cols>
    <col min="1" max="16384" width="9" style="132"/>
  </cols>
  <sheetData>
    <row r="1" spans="1:24">
      <c r="A1" s="133" t="s">
        <v>85</v>
      </c>
      <c r="B1" s="133" t="s">
        <v>86</v>
      </c>
      <c r="C1" s="133" t="s">
        <v>87</v>
      </c>
      <c r="D1" s="133" t="s">
        <v>88</v>
      </c>
      <c r="E1" s="133" t="s">
        <v>89</v>
      </c>
      <c r="F1" s="133" t="s">
        <v>88</v>
      </c>
      <c r="G1" s="133" t="s">
        <v>90</v>
      </c>
      <c r="H1" s="133" t="s">
        <v>88</v>
      </c>
      <c r="I1" s="141" t="s">
        <v>91</v>
      </c>
      <c r="J1" s="142" t="s">
        <v>92</v>
      </c>
      <c r="K1" s="143" t="s">
        <v>93</v>
      </c>
      <c r="L1" s="143" t="s">
        <v>94</v>
      </c>
      <c r="M1" s="143" t="s">
        <v>95</v>
      </c>
      <c r="N1" s="143" t="s">
        <v>96</v>
      </c>
      <c r="O1" s="143" t="s">
        <v>97</v>
      </c>
      <c r="P1" s="143" t="s">
        <v>98</v>
      </c>
      <c r="Q1" s="143" t="s">
        <v>99</v>
      </c>
      <c r="R1" s="143" t="s">
        <v>100</v>
      </c>
      <c r="S1" s="143" t="s">
        <v>101</v>
      </c>
      <c r="T1" s="143" t="s">
        <v>102</v>
      </c>
      <c r="U1" s="143" t="s">
        <v>103</v>
      </c>
    </row>
    <row r="2" spans="1:24">
      <c r="A2" s="133" t="s">
        <v>104</v>
      </c>
      <c r="B2" s="133" t="s">
        <v>82</v>
      </c>
      <c r="C2" s="136">
        <v>0.79763200000000001</v>
      </c>
      <c r="D2" s="136"/>
      <c r="E2" s="136">
        <v>0.567353</v>
      </c>
      <c r="F2" s="136"/>
      <c r="G2" s="136">
        <v>0.89881599999999995</v>
      </c>
      <c r="H2" s="136"/>
      <c r="I2" s="134" t="s">
        <v>105</v>
      </c>
      <c r="J2" s="142"/>
      <c r="K2" s="144">
        <v>5</v>
      </c>
      <c r="L2" s="144">
        <v>5</v>
      </c>
      <c r="M2" s="144">
        <v>0.3</v>
      </c>
      <c r="N2" s="144">
        <v>0.3</v>
      </c>
      <c r="O2" s="144">
        <v>0</v>
      </c>
      <c r="P2" s="144">
        <v>0.8</v>
      </c>
      <c r="Q2" s="144">
        <v>10</v>
      </c>
      <c r="R2" s="144">
        <v>100</v>
      </c>
      <c r="S2" s="144">
        <v>5</v>
      </c>
      <c r="T2" s="144">
        <v>5</v>
      </c>
      <c r="U2" s="144" t="s">
        <v>106</v>
      </c>
    </row>
    <row r="3" spans="1:24">
      <c r="A3" s="133"/>
      <c r="B3" s="133" t="s">
        <v>107</v>
      </c>
      <c r="C3" s="136">
        <v>0.83608800000000005</v>
      </c>
      <c r="D3" s="135">
        <f>(C3-C2)/C2</f>
        <v>4.8212709620476669E-2</v>
      </c>
      <c r="E3" s="136">
        <v>0.57605499999999998</v>
      </c>
      <c r="F3" s="135">
        <f>(E3-E2)/E2</f>
        <v>1.533789369228679E-2</v>
      </c>
      <c r="G3" s="136">
        <v>0.91804399999999997</v>
      </c>
      <c r="H3" s="135">
        <f>(G3-G2)/G2</f>
        <v>2.139258758188553E-2</v>
      </c>
      <c r="I3" s="134" t="s">
        <v>60</v>
      </c>
      <c r="J3" s="142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</row>
    <row r="4" spans="1:24">
      <c r="A4" s="133" t="s">
        <v>66</v>
      </c>
      <c r="B4" s="133" t="s">
        <v>108</v>
      </c>
      <c r="C4" s="136">
        <v>0.641177</v>
      </c>
      <c r="D4" s="136"/>
      <c r="E4" s="136">
        <v>0.53194900000000001</v>
      </c>
      <c r="F4" s="136"/>
      <c r="G4" s="136">
        <v>0.82058799999999998</v>
      </c>
      <c r="H4" s="136"/>
      <c r="I4" s="134"/>
      <c r="J4" s="142"/>
      <c r="K4" s="144">
        <v>5</v>
      </c>
      <c r="L4" s="144">
        <v>5</v>
      </c>
      <c r="M4" s="144">
        <v>0.3</v>
      </c>
      <c r="N4" s="144">
        <v>0.3</v>
      </c>
      <c r="O4" s="144">
        <v>0</v>
      </c>
      <c r="P4" s="144">
        <v>0.8</v>
      </c>
      <c r="Q4" s="144">
        <v>10</v>
      </c>
      <c r="R4" s="144">
        <v>100</v>
      </c>
      <c r="S4" s="144">
        <v>5</v>
      </c>
      <c r="T4" s="144">
        <v>5</v>
      </c>
      <c r="U4" s="144" t="s">
        <v>109</v>
      </c>
    </row>
    <row r="5" spans="1:24">
      <c r="A5" s="133"/>
      <c r="B5" s="133" t="s">
        <v>83</v>
      </c>
      <c r="C5" s="136">
        <v>0.67285499999999998</v>
      </c>
      <c r="D5" s="135">
        <f>(C5-C4)/C4</f>
        <v>4.9406014251914813E-2</v>
      </c>
      <c r="E5" s="136">
        <v>0.53911699999999996</v>
      </c>
      <c r="F5" s="135">
        <f>(E5-E4)/E4</f>
        <v>1.3474975984539781E-2</v>
      </c>
      <c r="G5" s="136">
        <v>0.83642799999999995</v>
      </c>
      <c r="H5" s="135">
        <f>(G5-G4)/G4</f>
        <v>1.9303231341428299E-2</v>
      </c>
      <c r="I5" s="134" t="s">
        <v>60</v>
      </c>
      <c r="J5" s="142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</row>
    <row r="6" spans="1:24">
      <c r="A6" s="133" t="s">
        <v>57</v>
      </c>
      <c r="B6" s="133" t="s">
        <v>110</v>
      </c>
      <c r="C6" s="136">
        <v>0.63436300000000001</v>
      </c>
      <c r="D6" s="136"/>
      <c r="E6" s="136">
        <v>0.53041799999999995</v>
      </c>
      <c r="F6" s="136"/>
      <c r="G6" s="136">
        <v>0.81718199999999996</v>
      </c>
      <c r="H6" s="136"/>
      <c r="I6" s="134" t="s">
        <v>60</v>
      </c>
      <c r="J6" s="142"/>
      <c r="K6" s="144">
        <v>5</v>
      </c>
      <c r="L6" s="144">
        <v>5</v>
      </c>
      <c r="M6" s="144">
        <v>0.3</v>
      </c>
      <c r="N6" s="144">
        <v>0.3</v>
      </c>
      <c r="O6" s="144">
        <v>0</v>
      </c>
      <c r="P6" s="144">
        <v>0.8</v>
      </c>
      <c r="Q6" s="144">
        <v>10</v>
      </c>
      <c r="R6" s="144">
        <v>100</v>
      </c>
      <c r="S6" s="144">
        <v>5</v>
      </c>
      <c r="T6" s="144">
        <v>5</v>
      </c>
      <c r="U6" s="144" t="s">
        <v>111</v>
      </c>
    </row>
    <row r="7" spans="1:24">
      <c r="A7" s="133"/>
      <c r="B7" s="133" t="s">
        <v>112</v>
      </c>
      <c r="C7" s="136">
        <v>0.89865600000000001</v>
      </c>
      <c r="D7" s="135">
        <f>(C7-C6)/C6</f>
        <v>0.4166273884195642</v>
      </c>
      <c r="E7" s="136">
        <v>0.59022600000000003</v>
      </c>
      <c r="F7" s="135">
        <f>(E7-E6)/E6</f>
        <v>0.1127563544223614</v>
      </c>
      <c r="G7" s="136">
        <v>0.94932799999999995</v>
      </c>
      <c r="H7" s="135">
        <f>(G7-G6)/G6</f>
        <v>0.16170938664826195</v>
      </c>
      <c r="I7" s="134" t="s">
        <v>105</v>
      </c>
      <c r="J7" s="142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</row>
    <row r="11" spans="1:24">
      <c r="A11" s="133" t="s">
        <v>113</v>
      </c>
      <c r="B11" s="133" t="s">
        <v>114</v>
      </c>
      <c r="C11" s="133" t="s">
        <v>87</v>
      </c>
      <c r="D11" s="133" t="s">
        <v>88</v>
      </c>
      <c r="E11" s="133" t="s">
        <v>115</v>
      </c>
      <c r="F11" s="133" t="s">
        <v>51</v>
      </c>
      <c r="G11" s="133" t="s">
        <v>116</v>
      </c>
      <c r="H11" s="133" t="s">
        <v>117</v>
      </c>
      <c r="I11" s="133" t="s">
        <v>118</v>
      </c>
      <c r="J11" s="133" t="s">
        <v>51</v>
      </c>
      <c r="K11" s="133" t="s">
        <v>119</v>
      </c>
      <c r="L11" s="133" t="s">
        <v>117</v>
      </c>
      <c r="M11" s="142" t="s">
        <v>92</v>
      </c>
      <c r="N11" s="143" t="s">
        <v>93</v>
      </c>
      <c r="O11" s="143" t="s">
        <v>120</v>
      </c>
      <c r="P11" s="143" t="s">
        <v>121</v>
      </c>
      <c r="Q11" s="143" t="s">
        <v>122</v>
      </c>
      <c r="R11" s="143" t="s">
        <v>97</v>
      </c>
      <c r="S11" s="143" t="s">
        <v>123</v>
      </c>
      <c r="T11" s="143" t="s">
        <v>124</v>
      </c>
      <c r="U11" s="143" t="s">
        <v>125</v>
      </c>
      <c r="V11" s="143" t="s">
        <v>126</v>
      </c>
      <c r="W11" s="143" t="s">
        <v>127</v>
      </c>
      <c r="X11" s="143" t="s">
        <v>128</v>
      </c>
    </row>
    <row r="12" spans="1:24">
      <c r="A12" s="133" t="s">
        <v>129</v>
      </c>
      <c r="B12" s="133" t="s">
        <v>108</v>
      </c>
      <c r="C12" s="136">
        <v>0.51810500000000004</v>
      </c>
      <c r="D12" s="136"/>
      <c r="E12" s="136">
        <v>0.27939799999999998</v>
      </c>
      <c r="F12" s="136"/>
      <c r="G12" s="136">
        <v>0.48544399999999999</v>
      </c>
      <c r="H12" s="136"/>
      <c r="I12" s="136">
        <v>0.42973899999999998</v>
      </c>
      <c r="J12" s="136"/>
      <c r="K12" s="136">
        <v>0.27667000000000003</v>
      </c>
      <c r="L12" s="136"/>
      <c r="M12" s="142"/>
      <c r="N12" s="144">
        <v>5</v>
      </c>
      <c r="O12" s="144">
        <v>5</v>
      </c>
      <c r="P12" s="144">
        <v>0.05</v>
      </c>
      <c r="Q12" s="144">
        <v>0.05</v>
      </c>
      <c r="R12" s="144">
        <v>0</v>
      </c>
      <c r="S12" s="144">
        <v>0.8</v>
      </c>
      <c r="T12" s="144">
        <v>10</v>
      </c>
      <c r="U12" s="144">
        <v>100</v>
      </c>
      <c r="V12" s="144">
        <v>5</v>
      </c>
      <c r="W12" s="144">
        <v>5</v>
      </c>
      <c r="X12" s="144" t="s">
        <v>111</v>
      </c>
    </row>
    <row r="13" spans="1:24">
      <c r="A13" s="133"/>
      <c r="B13" s="133" t="s">
        <v>107</v>
      </c>
      <c r="C13" s="136">
        <v>0.53488800000000003</v>
      </c>
      <c r="D13" s="135">
        <f>(C13-C12)/C12</f>
        <v>3.2393047741287949E-2</v>
      </c>
      <c r="E13" s="136">
        <v>0.28476400000000002</v>
      </c>
      <c r="F13" s="135">
        <f>(E13-E12)/E12</f>
        <v>1.9205577706354511E-2</v>
      </c>
      <c r="G13" s="136">
        <v>0.49600699999999998</v>
      </c>
      <c r="H13" s="135">
        <f>(G13-G12)/G12</f>
        <v>2.1759461441484475E-2</v>
      </c>
      <c r="I13" s="136">
        <v>0.44011699999999998</v>
      </c>
      <c r="J13" s="135">
        <f>(I13-I12)/I12</f>
        <v>2.4149541931265252E-2</v>
      </c>
      <c r="K13" s="136">
        <v>0.28057399999999999</v>
      </c>
      <c r="L13" s="135">
        <f>(K13-K12)/K12</f>
        <v>1.4110673365381006E-2</v>
      </c>
      <c r="M13" s="142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</row>
    <row r="14" spans="1:24">
      <c r="A14" s="133" t="s">
        <v>130</v>
      </c>
      <c r="B14" s="133" t="s">
        <v>82</v>
      </c>
      <c r="C14" s="136">
        <v>0.61832699999999996</v>
      </c>
      <c r="D14" s="136"/>
      <c r="E14" s="136">
        <v>0.31830399999999998</v>
      </c>
      <c r="F14" s="136"/>
      <c r="G14" s="136">
        <v>0.57923599999999997</v>
      </c>
      <c r="H14" s="136"/>
      <c r="I14" s="136">
        <v>0.53182700000000005</v>
      </c>
      <c r="J14" s="136"/>
      <c r="K14" s="136">
        <v>0.29725499999999999</v>
      </c>
      <c r="L14" s="135"/>
      <c r="M14" s="142"/>
      <c r="N14" s="144">
        <v>5</v>
      </c>
      <c r="O14" s="144">
        <v>5</v>
      </c>
      <c r="P14" s="144">
        <v>0.05</v>
      </c>
      <c r="Q14" s="144">
        <v>0.05</v>
      </c>
      <c r="R14" s="144">
        <v>0</v>
      </c>
      <c r="S14" s="144">
        <v>0.8</v>
      </c>
      <c r="T14" s="144">
        <v>10</v>
      </c>
      <c r="U14" s="144">
        <v>100</v>
      </c>
      <c r="V14" s="144">
        <v>5</v>
      </c>
      <c r="W14" s="144">
        <v>5</v>
      </c>
      <c r="X14" s="144" t="s">
        <v>111</v>
      </c>
    </row>
    <row r="15" spans="1:24">
      <c r="A15" s="133"/>
      <c r="B15" s="133" t="s">
        <v>83</v>
      </c>
      <c r="C15" s="136">
        <v>0.64600999999999997</v>
      </c>
      <c r="D15" s="135">
        <f>(C15-C14)/C14</f>
        <v>4.477080897324557E-2</v>
      </c>
      <c r="E15" s="136">
        <v>0.327598</v>
      </c>
      <c r="F15" s="135">
        <f>(E15-E14)/E14</f>
        <v>2.9198502060922969E-2</v>
      </c>
      <c r="G15" s="136">
        <v>0.59899599999999997</v>
      </c>
      <c r="H15" s="135">
        <f>(G15-G14)/G14</f>
        <v>3.4113901760249712E-2</v>
      </c>
      <c r="I15" s="136">
        <v>0.55241700000000005</v>
      </c>
      <c r="J15" s="135">
        <f>(I15-I14)/I14</f>
        <v>3.8715597365308635E-2</v>
      </c>
      <c r="K15" s="136">
        <v>0.30303400000000003</v>
      </c>
      <c r="L15" s="135">
        <f>(K15-K14)/K14</f>
        <v>1.9441220500916838E-2</v>
      </c>
      <c r="M15" s="142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</row>
    <row r="16" spans="1:24">
      <c r="A16" s="133" t="s">
        <v>131</v>
      </c>
      <c r="B16" s="133" t="s">
        <v>110</v>
      </c>
      <c r="C16" s="136">
        <v>0.67004399999999997</v>
      </c>
      <c r="D16" s="136"/>
      <c r="E16" s="136">
        <v>0.50649500000000003</v>
      </c>
      <c r="F16" s="136"/>
      <c r="G16" s="136">
        <v>0.77125200000000005</v>
      </c>
      <c r="H16" s="136"/>
      <c r="I16" s="136">
        <v>0.68948200000000004</v>
      </c>
      <c r="J16" s="136"/>
      <c r="K16" s="136">
        <v>0.47365200000000002</v>
      </c>
      <c r="L16" s="135"/>
      <c r="M16" s="142"/>
      <c r="N16" s="144">
        <v>5</v>
      </c>
      <c r="O16" s="144">
        <v>5</v>
      </c>
      <c r="P16" s="144">
        <v>0.05</v>
      </c>
      <c r="Q16" s="144">
        <v>0.05</v>
      </c>
      <c r="R16" s="144">
        <v>0</v>
      </c>
      <c r="S16" s="144">
        <v>0.8</v>
      </c>
      <c r="T16" s="144">
        <v>10</v>
      </c>
      <c r="U16" s="144">
        <v>100</v>
      </c>
      <c r="V16" s="144">
        <v>5</v>
      </c>
      <c r="W16" s="144">
        <v>5</v>
      </c>
      <c r="X16" s="144" t="s">
        <v>109</v>
      </c>
    </row>
    <row r="17" spans="1:24">
      <c r="A17" s="133"/>
      <c r="B17" s="133" t="s">
        <v>83</v>
      </c>
      <c r="C17" s="136">
        <v>0.69203300000000001</v>
      </c>
      <c r="D17" s="135">
        <f>(C17-C16)/C16</f>
        <v>3.2817247822531113E-2</v>
      </c>
      <c r="E17" s="136">
        <v>0.51310599999999995</v>
      </c>
      <c r="F17" s="135">
        <f>(E17-E16)/E16</f>
        <v>1.3052448691497295E-2</v>
      </c>
      <c r="G17" s="136">
        <v>0.78123600000000004</v>
      </c>
      <c r="H17" s="135">
        <f>(G17-G16)/G16</f>
        <v>1.2945185231286262E-2</v>
      </c>
      <c r="I17" s="136">
        <v>0.70265299999999997</v>
      </c>
      <c r="J17" s="135">
        <f>(I17-I16)/I16</f>
        <v>1.9102746699696194E-2</v>
      </c>
      <c r="K17" s="136">
        <v>0.47714699999999999</v>
      </c>
      <c r="L17" s="135">
        <f>(K17-K16)/K16</f>
        <v>7.3788350941196706E-3</v>
      </c>
      <c r="M17" s="142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</row>
  </sheetData>
  <mergeCells count="68">
    <mergeCell ref="S16:S17"/>
    <mergeCell ref="T16:T17"/>
    <mergeCell ref="U16:U17"/>
    <mergeCell ref="V16:V17"/>
    <mergeCell ref="W16:W17"/>
    <mergeCell ref="X16:X17"/>
    <mergeCell ref="T14:T15"/>
    <mergeCell ref="U14:U15"/>
    <mergeCell ref="V14:V15"/>
    <mergeCell ref="W14:W15"/>
    <mergeCell ref="X14:X15"/>
    <mergeCell ref="N16:N17"/>
    <mergeCell ref="O16:O17"/>
    <mergeCell ref="P16:P17"/>
    <mergeCell ref="Q16:Q17"/>
    <mergeCell ref="R16:R17"/>
    <mergeCell ref="U12:U13"/>
    <mergeCell ref="V12:V13"/>
    <mergeCell ref="W12:W13"/>
    <mergeCell ref="X12:X13"/>
    <mergeCell ref="N14:N15"/>
    <mergeCell ref="O14:O15"/>
    <mergeCell ref="P14:P15"/>
    <mergeCell ref="Q14:Q15"/>
    <mergeCell ref="R14:R15"/>
    <mergeCell ref="S14:S15"/>
    <mergeCell ref="T6:T7"/>
    <mergeCell ref="U6:U7"/>
    <mergeCell ref="M11:M17"/>
    <mergeCell ref="N12:N13"/>
    <mergeCell ref="O12:O13"/>
    <mergeCell ref="P12:P13"/>
    <mergeCell ref="Q12:Q13"/>
    <mergeCell ref="R12:R13"/>
    <mergeCell ref="S12:S13"/>
    <mergeCell ref="T12:T13"/>
    <mergeCell ref="U4:U5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O4:O5"/>
    <mergeCell ref="P4:P5"/>
    <mergeCell ref="Q4:Q5"/>
    <mergeCell ref="R4:R5"/>
    <mergeCell ref="S4:S5"/>
    <mergeCell ref="T4:T5"/>
    <mergeCell ref="P2:P3"/>
    <mergeCell ref="Q2:Q3"/>
    <mergeCell ref="R2:R3"/>
    <mergeCell ref="S2:S3"/>
    <mergeCell ref="T2:T3"/>
    <mergeCell ref="U2:U3"/>
    <mergeCell ref="J1:J7"/>
    <mergeCell ref="K2:K3"/>
    <mergeCell ref="L2:L3"/>
    <mergeCell ref="M2:M3"/>
    <mergeCell ref="N2:N3"/>
    <mergeCell ref="O2:O3"/>
    <mergeCell ref="K4:K5"/>
    <mergeCell ref="L4:L5"/>
    <mergeCell ref="M4:M5"/>
    <mergeCell ref="N4:N5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</vt:lpstr>
      <vt:lpstr>MF_b</vt:lpstr>
      <vt:lpstr>BPR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微软用户</cp:lastModifiedBy>
  <dcterms:created xsi:type="dcterms:W3CDTF">2018-02-27T11:14:00Z</dcterms:created>
  <dcterms:modified xsi:type="dcterms:W3CDTF">2018-11-15T10:24:35Z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