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60"/>
  </bookViews>
  <sheets>
    <sheet name="Sheet1" sheetId="1" r:id="rId1"/>
  </sheets>
  <definedNames>
    <definedName name="_xlnm.Print_Area" localSheetId="0">Sheet1!$A$1:$T$24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<sst xmlns="http://schemas.openxmlformats.org/spreadsheetml/2006/main" count="42" uniqueCount="35">
  <si>
    <r>
      <rPr>
        <b/>
        <sz val="23"/>
        <rFont val="SimHei"/>
        <charset val="134"/>
      </rPr>
      <t>销售结算单</t>
    </r>
  </si>
  <si>
    <t>客户名称：志文</t>
  </si>
  <si>
    <t>备注：</t>
  </si>
  <si>
    <t>订单编码：</t>
  </si>
  <si>
    <t>出库明细</t>
  </si>
  <si>
    <t>打印时间：</t>
  </si>
  <si>
    <r>
      <rPr>
        <b/>
        <sz val="8"/>
        <rFont val="SimSun"/>
        <charset val="134"/>
      </rPr>
      <t>序号</t>
    </r>
  </si>
  <si>
    <r>
      <rPr>
        <b/>
        <sz val="8"/>
        <rFont val="SimSun"/>
        <charset val="134"/>
      </rPr>
      <t>产品名称</t>
    </r>
  </si>
  <si>
    <r>
      <rPr>
        <b/>
        <sz val="8"/>
        <rFont val="SimSun"/>
        <charset val="134"/>
      </rPr>
      <t>数量</t>
    </r>
  </si>
  <si>
    <t>毛重</t>
  </si>
  <si>
    <t>净金重</t>
  </si>
  <si>
    <t>工费</t>
  </si>
  <si>
    <t>附加工费</t>
  </si>
  <si>
    <t>镶嵌位</t>
  </si>
  <si>
    <t>镶嵌工费</t>
  </si>
  <si>
    <r>
      <rPr>
        <sz val="8"/>
        <color rgb="FF000000"/>
        <rFont val="宋体-简"/>
        <charset val="204"/>
      </rPr>
      <t>石头</t>
    </r>
    <r>
      <rPr>
        <sz val="8"/>
        <color rgb="FF000000"/>
        <rFont val="Arial"/>
        <charset val="204"/>
      </rPr>
      <t>/CT</t>
    </r>
  </si>
  <si>
    <t>石头单价</t>
  </si>
  <si>
    <t>合计</t>
  </si>
  <si>
    <t>三排满钻</t>
  </si>
  <si>
    <t>1.7红锆</t>
  </si>
  <si>
    <t>1.7红色</t>
  </si>
  <si>
    <t>上期存欠明细</t>
  </si>
  <si>
    <t>项目名</t>
  </si>
  <si>
    <t>存料/欠料</t>
  </si>
  <si>
    <t>金重</t>
  </si>
  <si>
    <t>存工费/欠工费</t>
  </si>
  <si>
    <r>
      <rPr>
        <b/>
        <sz val="8"/>
        <rFont val="SimSun"/>
        <charset val="134"/>
      </rPr>
      <t>备注</t>
    </r>
  </si>
  <si>
    <t>足金板料</t>
  </si>
  <si>
    <t>欠工费</t>
  </si>
  <si>
    <r>
      <rPr>
        <sz val="8"/>
        <rFont val="SimSun"/>
        <charset val="134"/>
      </rPr>
      <t>合计</t>
    </r>
  </si>
  <si>
    <r>
      <rPr>
        <b/>
        <sz val="8"/>
        <color rgb="FF141C89"/>
        <rFont val="SimHei"/>
        <charset val="134"/>
      </rPr>
      <t>总计存欠帐(正欠负存):足金板料</t>
    </r>
    <r>
      <rPr>
        <sz val="8"/>
        <rFont val="SimHei"/>
        <charset val="134"/>
      </rPr>
      <t xml:space="preserve">                                                                                           </t>
    </r>
  </si>
  <si>
    <t>总计存欠帐(正欠负存):工费</t>
  </si>
  <si>
    <r>
      <rPr>
        <sz val="9"/>
        <rFont val="SimHei"/>
        <charset val="134"/>
      </rPr>
      <t>温馨提示：</t>
    </r>
  </si>
  <si>
    <t>①以上数据请认真核对；②本公司所有销售均通过检测，为了保障您的利益，请将以上饰品送到当地检测部门检测后再上柜销售，未经当地部门检测就上柜销售，发生经济纠纷与本公司无关
③该物品如需邮寄，邮寄及安全自负，本公司只负责在交付物流公司之前的安全。④本公司现款现结谢谢合作。</t>
  </si>
  <si>
    <r>
      <rPr>
        <b/>
        <sz val="9"/>
        <color rgb="FF00087A"/>
        <rFont val="SimHei"/>
        <charset val="134"/>
      </rPr>
      <t>制单：</t>
    </r>
    <r>
      <rPr>
        <sz val="9"/>
        <rFont val="SimHei"/>
        <charset val="134"/>
      </rPr>
      <t xml:space="preserve">                    </t>
    </r>
    <r>
      <rPr>
        <b/>
        <sz val="9"/>
        <color rgb="FF141C89"/>
        <rFont val="SimHei"/>
        <charset val="134"/>
      </rPr>
      <t>复核：</t>
    </r>
    <r>
      <rPr>
        <sz val="9"/>
        <color rgb="FF141C89"/>
        <rFont val="SimHei"/>
        <charset val="134"/>
      </rPr>
      <t xml:space="preserve">                       </t>
    </r>
    <r>
      <rPr>
        <b/>
        <sz val="9"/>
        <color rgb="FF0A1683"/>
        <rFont val="SimHei"/>
        <charset val="134"/>
      </rPr>
      <t>负责人：</t>
    </r>
    <r>
      <rPr>
        <sz val="9"/>
        <color rgb="FF0A1683"/>
        <rFont val="SimHei"/>
        <charset val="134"/>
      </rPr>
      <t xml:space="preserve">                        </t>
    </r>
    <r>
      <rPr>
        <b/>
        <sz val="9"/>
        <color rgb="FF000B72"/>
        <rFont val="SimHei"/>
        <charset val="134"/>
      </rPr>
      <t>客户签名：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</si>
</sst>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yyyy/m/d\ h:mm;@"/>
  </numFmts>
  <fonts count="51">
    <font>
      <sz val="11"/>
      <color rgb="FF000000"/>
      <name val="Arial"/>
      <charset val="204"/>
    </font>
    <font>
      <b/>
      <sz val="9"/>
      <name val="SimHei"/>
      <charset val="134"/>
    </font>
    <font>
      <b/>
      <sz val="8"/>
      <name val="SimSun"/>
      <charset val="134"/>
    </font>
    <font>
      <b/>
      <sz val="8"/>
      <color rgb="FF000000"/>
      <name val="SimSun"/>
      <charset val="134"/>
    </font>
    <font>
      <sz val="8"/>
      <color rgb="FF000000"/>
      <name val="SimSun"/>
      <charset val="134"/>
    </font>
    <font>
      <sz val="8"/>
      <name val="SimSun"/>
      <charset val="134"/>
    </font>
    <font>
      <sz val="8"/>
      <color theme="1"/>
      <name val="宋体"/>
      <charset val="134"/>
      <scheme val="minor"/>
    </font>
    <font>
      <sz val="8"/>
      <color rgb="FF000000"/>
      <name val="Arial"/>
      <charset val="204"/>
    </font>
    <font>
      <b/>
      <sz val="9"/>
      <color rgb="FF2730B8"/>
      <name val="SimHei"/>
      <charset val="134"/>
    </font>
    <font>
      <sz val="8"/>
      <color rgb="FF000000"/>
      <name val="Arial"/>
      <charset val="134"/>
    </font>
    <font>
      <sz val="8"/>
      <color rgb="FF000000"/>
      <name val="宋体-简"/>
      <charset val="134"/>
    </font>
    <font>
      <b/>
      <sz val="8"/>
      <color rgb="FF141C89"/>
      <name val="SimHei"/>
      <charset val="134"/>
    </font>
    <font>
      <sz val="9"/>
      <color rgb="FF000000"/>
      <name val="SimHei"/>
      <charset val="134"/>
    </font>
    <font>
      <sz val="7"/>
      <name val="SimHei"/>
      <charset val="134"/>
    </font>
    <font>
      <sz val="7"/>
      <color rgb="FF000000"/>
      <name val="Arial"/>
      <charset val="204"/>
    </font>
    <font>
      <b/>
      <sz val="9"/>
      <color rgb="FF00087A"/>
      <name val="SimHei"/>
      <charset val="134"/>
    </font>
    <font>
      <b/>
      <sz val="10"/>
      <color rgb="FF141C89"/>
      <name val="SimHei"/>
      <charset val="134"/>
    </font>
    <font>
      <b/>
      <sz val="23"/>
      <color rgb="FF000000"/>
      <name val="SimHei"/>
      <charset val="134"/>
    </font>
    <font>
      <b/>
      <sz val="9"/>
      <color rgb="FF0E1A85"/>
      <name val="Arial"/>
      <charset val="134"/>
    </font>
    <font>
      <sz val="8"/>
      <color rgb="FF000000"/>
      <name val="SimSun-ExtB"/>
      <charset val="204"/>
    </font>
    <font>
      <b/>
      <sz val="8"/>
      <color rgb="FF0E1A85"/>
      <name val="Arial"/>
      <charset val="134"/>
    </font>
    <font>
      <sz val="8"/>
      <color rgb="FF000000"/>
      <name val="宋体-简"/>
      <charset val="204"/>
    </font>
    <font>
      <sz val="8"/>
      <color rgb="FF000000"/>
      <name val="宋体"/>
      <charset val="20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"/>
      <name val="SimHei"/>
      <charset val="134"/>
    </font>
    <font>
      <sz val="9"/>
      <name val="SimHei"/>
      <charset val="134"/>
    </font>
    <font>
      <b/>
      <sz val="9"/>
      <color rgb="FF141C89"/>
      <name val="SimHei"/>
      <charset val="134"/>
    </font>
    <font>
      <sz val="9"/>
      <color rgb="FF141C89"/>
      <name val="SimHei"/>
      <charset val="134"/>
    </font>
    <font>
      <b/>
      <sz val="9"/>
      <color rgb="FF0A1683"/>
      <name val="SimHei"/>
      <charset val="134"/>
    </font>
    <font>
      <sz val="9"/>
      <color rgb="FF0A1683"/>
      <name val="SimHei"/>
      <charset val="134"/>
    </font>
    <font>
      <b/>
      <sz val="9"/>
      <color rgb="FF000B72"/>
      <name val="SimHei"/>
      <charset val="134"/>
    </font>
    <font>
      <b/>
      <sz val="23"/>
      <name val="SimHe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3" fillId="0" borderId="0" applyFont="0" applyFill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2" borderId="5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3" borderId="8" applyNumberFormat="0" applyAlignment="0" applyProtection="0">
      <alignment vertical="center"/>
    </xf>
    <xf numFmtId="0" fontId="33" fillId="4" borderId="9" applyNumberFormat="0" applyAlignment="0" applyProtection="0">
      <alignment vertical="center"/>
    </xf>
    <xf numFmtId="0" fontId="34" fillId="4" borderId="8" applyNumberFormat="0" applyAlignment="0" applyProtection="0">
      <alignment vertical="center"/>
    </xf>
    <xf numFmtId="0" fontId="35" fillId="5" borderId="10" applyNumberFormat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</cellStyleXfs>
  <cellXfs count="87">
    <xf numFmtId="0" fontId="0" fillId="0" borderId="0" xfId="0" applyFill="1" applyBorder="1" applyAlignment="1">
      <alignment horizontal="left" vertical="top" wrapText="1"/>
    </xf>
    <xf numFmtId="176" fontId="0" fillId="0" borderId="0" xfId="0" applyNumberFormat="1" applyFill="1" applyBorder="1" applyAlignment="1">
      <alignment horizontal="left" vertical="top" wrapText="1"/>
    </xf>
    <xf numFmtId="177" fontId="0" fillId="0" borderId="0" xfId="0" applyNumberFormat="1" applyFill="1" applyBorder="1" applyAlignment="1">
      <alignment horizontal="left" vertical="top" wrapText="1"/>
    </xf>
    <xf numFmtId="0" fontId="0" fillId="0" borderId="0" xfId="0" applyFill="1" applyBorder="1" applyAlignment="1">
      <alignment horizontal="center" vertical="top" wrapText="1"/>
    </xf>
    <xf numFmtId="0" fontId="1" fillId="0" borderId="0" xfId="0" applyNumberFormat="1" applyFont="1" applyFill="1" applyAlignment="1">
      <alignment horizontal="left" wrapText="1"/>
    </xf>
    <xf numFmtId="0" fontId="1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horizontal="left" vertical="top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left" vertical="top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7" fontId="8" fillId="0" borderId="0" xfId="0" applyNumberFormat="1" applyFont="1" applyFill="1" applyBorder="1" applyAlignment="1">
      <alignment horizontal="left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left" vertical="top" wrapText="1"/>
    </xf>
    <xf numFmtId="177" fontId="11" fillId="0" borderId="2" xfId="0" applyNumberFormat="1" applyFont="1" applyFill="1" applyBorder="1" applyAlignment="1">
      <alignment horizontal="center" vertical="top" wrapText="1"/>
    </xf>
    <xf numFmtId="177" fontId="11" fillId="0" borderId="3" xfId="0" applyNumberFormat="1" applyFont="1" applyFill="1" applyBorder="1" applyAlignment="1">
      <alignment horizontal="center" vertical="top" wrapText="1"/>
    </xf>
    <xf numFmtId="0" fontId="12" fillId="0" borderId="0" xfId="0" applyNumberFormat="1" applyFont="1" applyFill="1" applyBorder="1" applyAlignment="1">
      <alignment horizontal="left" vertical="top" wrapText="1"/>
    </xf>
    <xf numFmtId="0" fontId="13" fillId="0" borderId="0" xfId="0" applyNumberFormat="1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5" fillId="0" borderId="0" xfId="0" applyNumberFormat="1" applyFont="1" applyFill="1" applyBorder="1" applyAlignment="1">
      <alignment horizontal="left" vertical="top" wrapText="1"/>
    </xf>
    <xf numFmtId="0" fontId="0" fillId="0" borderId="1" xfId="0" applyNumberForma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top"/>
    </xf>
    <xf numFmtId="176" fontId="7" fillId="0" borderId="1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top" wrapText="1"/>
    </xf>
    <xf numFmtId="177" fontId="0" fillId="0" borderId="0" xfId="0" applyNumberFormat="1" applyFill="1" applyBorder="1" applyAlignment="1">
      <alignment horizontal="center" vertical="top" wrapText="1"/>
    </xf>
    <xf numFmtId="177" fontId="0" fillId="0" borderId="1" xfId="0" applyNumberFormat="1" applyFill="1" applyBorder="1" applyAlignment="1">
      <alignment horizontal="center" vertical="top" wrapText="1"/>
    </xf>
    <xf numFmtId="176" fontId="0" fillId="0" borderId="1" xfId="0" applyNumberFormat="1" applyFill="1" applyBorder="1" applyAlignment="1">
      <alignment horizontal="center" vertical="top" wrapText="1"/>
    </xf>
    <xf numFmtId="176" fontId="16" fillId="0" borderId="3" xfId="0" applyNumberFormat="1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center" vertical="top" wrapText="1"/>
    </xf>
    <xf numFmtId="176" fontId="17" fillId="0" borderId="0" xfId="0" applyNumberFormat="1" applyFont="1" applyFill="1" applyBorder="1" applyAlignment="1">
      <alignment horizontal="left" vertical="center" wrapText="1"/>
    </xf>
    <xf numFmtId="176" fontId="18" fillId="0" borderId="0" xfId="0" applyNumberFormat="1" applyFont="1" applyFill="1" applyAlignment="1">
      <alignment horizontal="left" wrapText="1"/>
    </xf>
    <xf numFmtId="176" fontId="0" fillId="0" borderId="0" xfId="0" applyNumberFormat="1" applyFill="1" applyAlignment="1">
      <alignment horizontal="center" vertical="top"/>
    </xf>
    <xf numFmtId="176" fontId="2" fillId="0" borderId="1" xfId="0" applyNumberFormat="1" applyFont="1" applyFill="1" applyBorder="1" applyAlignment="1">
      <alignment horizontal="center" vertical="center" wrapText="1"/>
    </xf>
    <xf numFmtId="177" fontId="10" fillId="0" borderId="1" xfId="0" applyNumberFormat="1" applyFont="1" applyFill="1" applyBorder="1" applyAlignment="1">
      <alignment horizontal="center" vertical="center" wrapText="1"/>
    </xf>
    <xf numFmtId="177" fontId="7" fillId="0" borderId="1" xfId="0" applyNumberFormat="1" applyFont="1" applyFill="1" applyBorder="1" applyAlignment="1">
      <alignment horizontal="center" vertical="center" wrapText="1"/>
    </xf>
    <xf numFmtId="177" fontId="2" fillId="0" borderId="2" xfId="0" applyNumberFormat="1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177" fontId="11" fillId="0" borderId="3" xfId="0" applyNumberFormat="1" applyFont="1" applyFill="1" applyBorder="1" applyAlignment="1">
      <alignment horizontal="right" vertical="top" wrapText="1"/>
    </xf>
    <xf numFmtId="176" fontId="14" fillId="0" borderId="0" xfId="0" applyNumberFormat="1" applyFont="1" applyFill="1" applyBorder="1" applyAlignment="1">
      <alignment horizontal="left" vertical="top" wrapText="1"/>
    </xf>
    <xf numFmtId="176" fontId="18" fillId="0" borderId="0" xfId="0" applyNumberFormat="1" applyFont="1" applyFill="1" applyAlignment="1">
      <alignment wrapText="1"/>
    </xf>
    <xf numFmtId="176" fontId="18" fillId="0" borderId="0" xfId="0" applyNumberFormat="1" applyFont="1" applyFill="1" applyAlignment="1">
      <alignment horizontal="right" wrapText="1"/>
    </xf>
    <xf numFmtId="176" fontId="0" fillId="0" borderId="0" xfId="0" applyNumberFormat="1" applyFill="1" applyBorder="1" applyAlignment="1">
      <alignment vertical="top" wrapText="1"/>
    </xf>
    <xf numFmtId="176" fontId="5" fillId="0" borderId="0" xfId="0" applyNumberFormat="1" applyFont="1" applyFill="1" applyAlignment="1">
      <alignment horizontal="right" vertical="top" wrapText="1"/>
    </xf>
    <xf numFmtId="0" fontId="19" fillId="0" borderId="1" xfId="0" applyNumberFormat="1" applyFont="1" applyFill="1" applyBorder="1" applyAlignment="1">
      <alignment horizontal="center" vertical="top" wrapText="1"/>
    </xf>
    <xf numFmtId="176" fontId="19" fillId="0" borderId="1" xfId="0" applyNumberFormat="1" applyFont="1" applyFill="1" applyBorder="1" applyAlignment="1">
      <alignment horizontal="center" vertical="center" wrapText="1"/>
    </xf>
    <xf numFmtId="177" fontId="2" fillId="0" borderId="3" xfId="0" applyNumberFormat="1" applyFont="1" applyFill="1" applyBorder="1" applyAlignment="1">
      <alignment horizontal="center" vertical="center" wrapText="1"/>
    </xf>
    <xf numFmtId="177" fontId="2" fillId="0" borderId="4" xfId="0" applyNumberFormat="1" applyFont="1" applyFill="1" applyBorder="1" applyAlignment="1">
      <alignment horizontal="center" vertical="center" wrapText="1"/>
    </xf>
    <xf numFmtId="176" fontId="9" fillId="0" borderId="3" xfId="0" applyNumberFormat="1" applyFont="1" applyFill="1" applyBorder="1" applyAlignment="1">
      <alignment horizontal="center" vertical="center" wrapText="1"/>
    </xf>
    <xf numFmtId="176" fontId="9" fillId="0" borderId="4" xfId="0" applyNumberFormat="1" applyFont="1" applyFill="1" applyBorder="1" applyAlignment="1">
      <alignment horizontal="center" vertical="center" wrapText="1"/>
    </xf>
    <xf numFmtId="176" fontId="7" fillId="0" borderId="2" xfId="0" applyNumberFormat="1" applyFont="1" applyFill="1" applyBorder="1" applyAlignment="1">
      <alignment horizontal="center" vertical="top" wrapText="1"/>
    </xf>
    <xf numFmtId="176" fontId="4" fillId="0" borderId="3" xfId="0" applyNumberFormat="1" applyFont="1" applyFill="1" applyBorder="1" applyAlignment="1">
      <alignment horizontal="center" vertical="center" wrapText="1"/>
    </xf>
    <xf numFmtId="176" fontId="4" fillId="0" borderId="4" xfId="0" applyNumberFormat="1" applyFont="1" applyFill="1" applyBorder="1" applyAlignment="1">
      <alignment horizontal="center" vertical="center" wrapText="1"/>
    </xf>
    <xf numFmtId="177" fontId="7" fillId="0" borderId="2" xfId="0" applyNumberFormat="1" applyFont="1" applyFill="1" applyBorder="1" applyAlignment="1">
      <alignment horizontal="center" vertical="top" wrapText="1"/>
    </xf>
    <xf numFmtId="177" fontId="16" fillId="0" borderId="3" xfId="0" applyNumberFormat="1" applyFont="1" applyFill="1" applyBorder="1" applyAlignment="1">
      <alignment horizontal="center" vertical="top" wrapText="1"/>
    </xf>
    <xf numFmtId="176" fontId="18" fillId="0" borderId="0" xfId="0" applyNumberFormat="1" applyFont="1" applyFill="1" applyBorder="1" applyAlignment="1">
      <alignment horizontal="right" wrapText="1"/>
    </xf>
    <xf numFmtId="176" fontId="20" fillId="0" borderId="0" xfId="0" applyNumberFormat="1" applyFont="1" applyFill="1" applyAlignment="1">
      <alignment horizontal="left" wrapText="1"/>
    </xf>
    <xf numFmtId="176" fontId="5" fillId="0" borderId="0" xfId="0" applyNumberFormat="1" applyFont="1" applyFill="1" applyBorder="1" applyAlignment="1">
      <alignment horizontal="right" vertical="top" wrapText="1"/>
    </xf>
    <xf numFmtId="178" fontId="5" fillId="0" borderId="0" xfId="0" applyNumberFormat="1" applyFont="1" applyFill="1" applyAlignment="1">
      <alignment horizontal="left" vertical="top" wrapText="1"/>
    </xf>
    <xf numFmtId="0" fontId="21" fillId="0" borderId="1" xfId="0" applyNumberFormat="1" applyFont="1" applyFill="1" applyBorder="1" applyAlignment="1">
      <alignment horizontal="center" vertical="center" wrapText="1"/>
    </xf>
    <xf numFmtId="0" fontId="22" fillId="0" borderId="1" xfId="0" applyNumberFormat="1" applyFont="1" applyFill="1" applyBorder="1" applyAlignment="1">
      <alignment horizontal="center" vertical="top" wrapText="1"/>
    </xf>
    <xf numFmtId="0" fontId="22" fillId="0" borderId="1" xfId="0" applyNumberFormat="1" applyFont="1" applyFill="1" applyBorder="1" applyAlignment="1">
      <alignment horizontal="left" vertical="top" wrapText="1"/>
    </xf>
    <xf numFmtId="177" fontId="3" fillId="0" borderId="2" xfId="0" applyNumberFormat="1" applyFont="1" applyFill="1" applyBorder="1" applyAlignment="1">
      <alignment horizontal="center" vertical="center" wrapText="1"/>
    </xf>
    <xf numFmtId="177" fontId="3" fillId="0" borderId="3" xfId="0" applyNumberFormat="1" applyFont="1" applyFill="1" applyBorder="1" applyAlignment="1">
      <alignment horizontal="center" vertical="center" wrapText="1"/>
    </xf>
    <xf numFmtId="177" fontId="3" fillId="0" borderId="4" xfId="0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top" wrapText="1"/>
    </xf>
    <xf numFmtId="176" fontId="0" fillId="0" borderId="2" xfId="0" applyNumberFormat="1" applyFill="1" applyBorder="1" applyAlignment="1">
      <alignment horizontal="center" vertical="top" wrapText="1"/>
    </xf>
    <xf numFmtId="176" fontId="0" fillId="0" borderId="3" xfId="0" applyNumberFormat="1" applyFill="1" applyBorder="1" applyAlignment="1">
      <alignment horizontal="center" vertical="top" wrapText="1"/>
    </xf>
    <xf numFmtId="176" fontId="0" fillId="0" borderId="4" xfId="0" applyNumberFormat="1" applyFill="1" applyBorder="1" applyAlignment="1">
      <alignment horizontal="center" vertical="top" wrapText="1"/>
    </xf>
    <xf numFmtId="177" fontId="7" fillId="0" borderId="4" xfId="0" applyNumberFormat="1" applyFont="1" applyFill="1" applyBorder="1" applyAlignment="1">
      <alignment horizontal="center" vertical="top" wrapText="1"/>
    </xf>
    <xf numFmtId="177" fontId="0" fillId="0" borderId="2" xfId="0" applyNumberFormat="1" applyFill="1" applyBorder="1" applyAlignment="1">
      <alignment horizontal="center" vertical="top" wrapText="1"/>
    </xf>
    <xf numFmtId="177" fontId="0" fillId="0" borderId="3" xfId="0" applyNumberFormat="1" applyFill="1" applyBorder="1" applyAlignment="1">
      <alignment horizontal="center" vertical="top" wrapText="1"/>
    </xf>
    <xf numFmtId="177" fontId="0" fillId="0" borderId="4" xfId="0" applyNumberFormat="1" applyFill="1" applyBorder="1" applyAlignment="1">
      <alignment horizontal="center" vertical="top" wrapText="1"/>
    </xf>
    <xf numFmtId="177" fontId="16" fillId="0" borderId="4" xfId="0" applyNumberFormat="1" applyFont="1" applyFill="1" applyBorder="1" applyAlignment="1">
      <alignment horizontal="center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T24"/>
  <sheetViews>
    <sheetView tabSelected="1" zoomScale="130" zoomScaleNormal="130" topLeftCell="A3" workbookViewId="0">
      <selection activeCell="P19" sqref="P19:Q19"/>
    </sheetView>
  </sheetViews>
  <sheetFormatPr defaultColWidth="10.28125" defaultRowHeight="16.8"/>
  <cols>
    <col min="1" max="1" width="4.5078125" customWidth="1"/>
    <col min="2" max="2" width="10.0078125" customWidth="1"/>
    <col min="3" max="3" width="5.265625" customWidth="1"/>
    <col min="4" max="4" width="1.59375" customWidth="1"/>
    <col min="5" max="5" width="4.3359375" customWidth="1"/>
    <col min="6" max="6" width="1.3671875" customWidth="1"/>
    <col min="7" max="7" width="4.5" style="3" customWidth="1"/>
    <col min="8" max="8" width="2.3671875" customWidth="1"/>
    <col min="9" max="9" width="2.7890625" hidden="1" customWidth="1"/>
    <col min="10" max="11" width="4.6015625" style="1" customWidth="1"/>
    <col min="12" max="12" width="4" customWidth="1"/>
    <col min="13" max="13" width="2.40625" customWidth="1"/>
    <col min="14" max="14" width="6.75" customWidth="1"/>
    <col min="15" max="15" width="1.859375" customWidth="1"/>
    <col min="16" max="16" width="4.71875" customWidth="1"/>
    <col min="17" max="17" width="6.40625" customWidth="1"/>
    <col min="18" max="18" width="4.34375" style="1" customWidth="1"/>
    <col min="19" max="19" width="1.90625" style="1" customWidth="1"/>
    <col min="20" max="20" width="8.703125" customWidth="1"/>
  </cols>
  <sheetData>
    <row r="1" ht="28.5" customHeight="1" spans="10:10">
      <c r="J1" s="42" t="s">
        <v>0</v>
      </c>
    </row>
    <row r="2" ht="37" customHeight="1" spans="1:20">
      <c r="A2" s="4" t="s">
        <v>1</v>
      </c>
      <c r="B2" s="4"/>
      <c r="C2" s="5"/>
      <c r="K2" s="43" t="s">
        <v>2</v>
      </c>
      <c r="L2" s="43"/>
      <c r="M2" s="43"/>
      <c r="N2" s="43"/>
      <c r="O2" s="53"/>
      <c r="P2" s="54" t="s">
        <v>3</v>
      </c>
      <c r="Q2" s="68"/>
      <c r="R2" s="69" t="str">
        <f ca="1">_xlfn.CONCAT("YSJ",TEXT(NOW(),"YYYYMMDDHHMMSS"))</f>
        <v>YSJ20250318232109</v>
      </c>
      <c r="S2" s="69"/>
      <c r="T2" s="69"/>
    </row>
    <row r="3" ht="13.85" customHeight="1" spans="1:20">
      <c r="A3" s="6" t="s">
        <v>4</v>
      </c>
      <c r="K3" s="44"/>
      <c r="L3" s="44"/>
      <c r="M3" s="44"/>
      <c r="N3" s="44"/>
      <c r="O3" s="55"/>
      <c r="P3" s="56" t="s">
        <v>5</v>
      </c>
      <c r="Q3" s="70"/>
      <c r="R3" s="71">
        <f ca="1">NOW()</f>
        <v>45734.9730208333</v>
      </c>
      <c r="S3" s="71"/>
      <c r="T3" s="71"/>
    </row>
    <row r="4" ht="12.75" customHeight="1" spans="1:20">
      <c r="A4" s="7" t="s">
        <v>6</v>
      </c>
      <c r="B4" s="7" t="s">
        <v>7</v>
      </c>
      <c r="C4" s="7" t="s">
        <v>8</v>
      </c>
      <c r="D4" s="8" t="s">
        <v>9</v>
      </c>
      <c r="E4" s="30"/>
      <c r="F4" s="30"/>
      <c r="G4" s="31" t="s">
        <v>10</v>
      </c>
      <c r="H4" s="30"/>
      <c r="I4" s="30"/>
      <c r="J4" s="45" t="s">
        <v>11</v>
      </c>
      <c r="K4" s="22"/>
      <c r="L4" s="8" t="s">
        <v>12</v>
      </c>
      <c r="M4" s="30"/>
      <c r="N4" s="7" t="s">
        <v>13</v>
      </c>
      <c r="O4" s="8" t="s">
        <v>14</v>
      </c>
      <c r="P4" s="30"/>
      <c r="Q4" s="72" t="s">
        <v>15</v>
      </c>
      <c r="R4" s="45" t="s">
        <v>16</v>
      </c>
      <c r="S4" s="22"/>
      <c r="T4" s="7" t="s">
        <v>17</v>
      </c>
    </row>
    <row r="5" ht="12.75" customHeight="1" spans="1:20">
      <c r="A5" s="9">
        <v>1</v>
      </c>
      <c r="B5" s="10" t="s">
        <v>18</v>
      </c>
      <c r="C5" s="11">
        <v>1</v>
      </c>
      <c r="D5" s="12">
        <v>7.32</v>
      </c>
      <c r="E5" s="32"/>
      <c r="F5" s="33"/>
      <c r="G5" s="34">
        <v>7.22</v>
      </c>
      <c r="H5" s="32"/>
      <c r="I5" s="33"/>
      <c r="J5" s="15">
        <v>7</v>
      </c>
      <c r="K5" s="35"/>
      <c r="L5" s="15"/>
      <c r="M5" s="35"/>
      <c r="N5" s="57">
        <v>48</v>
      </c>
      <c r="O5" s="57">
        <v>1.5</v>
      </c>
      <c r="P5" s="57"/>
      <c r="Q5" s="57">
        <v>0.477</v>
      </c>
      <c r="R5" s="15">
        <v>50</v>
      </c>
      <c r="S5" s="35"/>
      <c r="T5" s="73">
        <f>(D5*J5)+(G5*J5)+(L5*C5)+(N5*O5)+(Q5*R5)</f>
        <v>197.63</v>
      </c>
    </row>
    <row r="6" customFormat="1" ht="12.75" customHeight="1" spans="1:20">
      <c r="A6" s="9">
        <v>2</v>
      </c>
      <c r="B6" s="10" t="s">
        <v>19</v>
      </c>
      <c r="C6" s="11">
        <v>1</v>
      </c>
      <c r="D6" s="12">
        <v>7.71</v>
      </c>
      <c r="E6" s="32"/>
      <c r="F6" s="33"/>
      <c r="G6" s="34">
        <v>7.42</v>
      </c>
      <c r="H6" s="32"/>
      <c r="I6" s="33"/>
      <c r="J6" s="15">
        <v>7</v>
      </c>
      <c r="K6" s="35"/>
      <c r="L6" s="15"/>
      <c r="M6" s="35"/>
      <c r="N6" s="57">
        <v>99</v>
      </c>
      <c r="O6" s="57">
        <v>1.5</v>
      </c>
      <c r="P6" s="57"/>
      <c r="Q6" s="57">
        <v>0.735</v>
      </c>
      <c r="R6" s="15">
        <v>50</v>
      </c>
      <c r="S6" s="35"/>
      <c r="T6" s="73">
        <f>(D6*J6)+(G6*J6)+(L6*C6)+(N6*O6)+(Q6*R6)</f>
        <v>291.16</v>
      </c>
    </row>
    <row r="7" customFormat="1" ht="12.75" customHeight="1" spans="1:20">
      <c r="A7" s="9">
        <v>3</v>
      </c>
      <c r="B7" s="10" t="s">
        <v>19</v>
      </c>
      <c r="C7" s="11">
        <v>1</v>
      </c>
      <c r="D7" s="12">
        <v>7.54</v>
      </c>
      <c r="E7" s="32"/>
      <c r="F7" s="33"/>
      <c r="G7" s="34">
        <v>7.24</v>
      </c>
      <c r="H7" s="32"/>
      <c r="I7" s="33"/>
      <c r="J7" s="15">
        <v>7</v>
      </c>
      <c r="K7" s="35"/>
      <c r="L7" s="15"/>
      <c r="M7" s="35"/>
      <c r="N7" s="57">
        <v>102</v>
      </c>
      <c r="O7" s="57">
        <v>1.5</v>
      </c>
      <c r="P7" s="57"/>
      <c r="Q7" s="57">
        <v>0.784</v>
      </c>
      <c r="R7" s="15">
        <v>50</v>
      </c>
      <c r="S7" s="35"/>
      <c r="T7" s="73">
        <f>(D7*J7)+(G7*J7)+(L7*C7)+(N7*O7)+(Q7*R7)</f>
        <v>295.66</v>
      </c>
    </row>
    <row r="8" customFormat="1" ht="12.75" customHeight="1" spans="1:20">
      <c r="A8" s="9">
        <v>4</v>
      </c>
      <c r="B8" s="10" t="s">
        <v>20</v>
      </c>
      <c r="C8" s="11">
        <v>1</v>
      </c>
      <c r="D8" s="12">
        <v>8.23</v>
      </c>
      <c r="E8" s="32"/>
      <c r="F8" s="33"/>
      <c r="G8" s="34">
        <v>7.89</v>
      </c>
      <c r="H8" s="32"/>
      <c r="I8" s="33"/>
      <c r="J8" s="15">
        <v>7</v>
      </c>
      <c r="K8" s="35"/>
      <c r="L8" s="15"/>
      <c r="M8" s="35"/>
      <c r="N8" s="57">
        <v>111</v>
      </c>
      <c r="O8" s="57">
        <v>1.5</v>
      </c>
      <c r="P8" s="57"/>
      <c r="Q8" s="57">
        <v>0.882</v>
      </c>
      <c r="R8" s="15">
        <v>50</v>
      </c>
      <c r="S8" s="35"/>
      <c r="T8" s="73">
        <f>(D8*J8)+(G8*J8)+(L8*C8)+(N8*O8)+(Q8*R8)</f>
        <v>323.44</v>
      </c>
    </row>
    <row r="9" customFormat="1" ht="12.75" customHeight="1" spans="1:20">
      <c r="A9" s="9">
        <v>5</v>
      </c>
      <c r="B9" s="10" t="s">
        <v>18</v>
      </c>
      <c r="C9" s="11">
        <v>1</v>
      </c>
      <c r="D9" s="12">
        <v>7.42</v>
      </c>
      <c r="E9" s="32"/>
      <c r="F9" s="33"/>
      <c r="G9" s="34">
        <v>7.32</v>
      </c>
      <c r="H9" s="32"/>
      <c r="I9" s="33"/>
      <c r="J9" s="15">
        <v>7</v>
      </c>
      <c r="K9" s="35"/>
      <c r="L9" s="15"/>
      <c r="M9" s="35"/>
      <c r="N9" s="57">
        <v>48</v>
      </c>
      <c r="O9" s="57">
        <v>1.5</v>
      </c>
      <c r="P9" s="57"/>
      <c r="Q9" s="57">
        <v>0.477</v>
      </c>
      <c r="R9" s="15">
        <v>50</v>
      </c>
      <c r="S9" s="35"/>
      <c r="T9" s="73">
        <f>(D9*J9)+(G9*J9)+(L9*C9)+(N9*O9)+(Q9*R9)</f>
        <v>199.03</v>
      </c>
    </row>
    <row r="10" customFormat="1" ht="12.75" customHeight="1" spans="1:20">
      <c r="A10" s="9"/>
      <c r="B10" s="10"/>
      <c r="C10" s="11"/>
      <c r="D10" s="12"/>
      <c r="E10" s="32"/>
      <c r="F10" s="33"/>
      <c r="G10" s="34"/>
      <c r="H10" s="32"/>
      <c r="I10" s="33"/>
      <c r="J10" s="15"/>
      <c r="K10" s="35"/>
      <c r="L10" s="15"/>
      <c r="M10" s="35"/>
      <c r="N10" s="57"/>
      <c r="O10" s="57"/>
      <c r="P10" s="57"/>
      <c r="Q10" s="57"/>
      <c r="R10" s="15"/>
      <c r="S10" s="35"/>
      <c r="T10" s="74"/>
    </row>
    <row r="11" customFormat="1" ht="12.75" customHeight="1" spans="1:20">
      <c r="A11" s="9"/>
      <c r="B11" s="10"/>
      <c r="C11" s="11"/>
      <c r="D11" s="12"/>
      <c r="E11" s="32"/>
      <c r="F11" s="33"/>
      <c r="G11" s="34"/>
      <c r="H11" s="32"/>
      <c r="I11" s="33"/>
      <c r="J11" s="15"/>
      <c r="K11" s="35"/>
      <c r="L11" s="15"/>
      <c r="M11" s="35"/>
      <c r="N11" s="57"/>
      <c r="O11" s="57"/>
      <c r="P11" s="57"/>
      <c r="Q11" s="57"/>
      <c r="R11" s="15"/>
      <c r="S11" s="35"/>
      <c r="T11" s="74"/>
    </row>
    <row r="12" customFormat="1" ht="12.75" customHeight="1" spans="1:20">
      <c r="A12" s="9"/>
      <c r="B12" s="10"/>
      <c r="C12" s="11"/>
      <c r="D12" s="12"/>
      <c r="E12" s="32"/>
      <c r="F12" s="33"/>
      <c r="G12" s="34"/>
      <c r="H12" s="32"/>
      <c r="I12" s="33"/>
      <c r="J12" s="15"/>
      <c r="K12" s="35"/>
      <c r="L12" s="15"/>
      <c r="M12" s="35"/>
      <c r="N12" s="57"/>
      <c r="O12" s="57"/>
      <c r="P12" s="57"/>
      <c r="Q12" s="57"/>
      <c r="R12" s="15"/>
      <c r="S12" s="35"/>
      <c r="T12" s="74"/>
    </row>
    <row r="13" customFormat="1" ht="12.75" customHeight="1" spans="1:20">
      <c r="A13" s="9"/>
      <c r="B13" s="10"/>
      <c r="C13" s="11"/>
      <c r="D13" s="12"/>
      <c r="E13" s="32"/>
      <c r="F13" s="33"/>
      <c r="G13" s="34"/>
      <c r="H13" s="32"/>
      <c r="I13" s="33"/>
      <c r="J13" s="15"/>
      <c r="K13" s="35"/>
      <c r="L13" s="15"/>
      <c r="M13" s="35"/>
      <c r="N13" s="57"/>
      <c r="O13" s="57"/>
      <c r="P13" s="57"/>
      <c r="Q13" s="57"/>
      <c r="R13" s="15"/>
      <c r="S13" s="35"/>
      <c r="T13" s="74"/>
    </row>
    <row r="14" customFormat="1" ht="12.75" customHeight="1" spans="1:20">
      <c r="A14" s="9"/>
      <c r="B14" s="10"/>
      <c r="C14" s="11"/>
      <c r="D14" s="12"/>
      <c r="E14" s="32"/>
      <c r="F14" s="33"/>
      <c r="G14" s="34"/>
      <c r="H14" s="32"/>
      <c r="I14" s="33"/>
      <c r="J14" s="15"/>
      <c r="K14" s="35"/>
      <c r="L14" s="15"/>
      <c r="M14" s="35"/>
      <c r="N14" s="57"/>
      <c r="O14" s="57"/>
      <c r="P14" s="57"/>
      <c r="Q14" s="57"/>
      <c r="R14" s="15"/>
      <c r="S14" s="35"/>
      <c r="T14" s="74"/>
    </row>
    <row r="15" customFormat="1" ht="12.75" customHeight="1" spans="1:20">
      <c r="A15" s="9"/>
      <c r="B15" s="10"/>
      <c r="C15" s="11"/>
      <c r="D15" s="12"/>
      <c r="E15" s="32"/>
      <c r="F15" s="33"/>
      <c r="G15" s="34"/>
      <c r="H15" s="32"/>
      <c r="I15" s="33"/>
      <c r="J15" s="15"/>
      <c r="K15" s="35"/>
      <c r="L15" s="15"/>
      <c r="M15" s="35"/>
      <c r="N15" s="57"/>
      <c r="O15" s="57"/>
      <c r="P15" s="57"/>
      <c r="Q15" s="57"/>
      <c r="R15" s="15"/>
      <c r="S15" s="35"/>
      <c r="T15" s="74"/>
    </row>
    <row r="16" s="1" customFormat="1" ht="12.25" customHeight="1" spans="1:20">
      <c r="A16" s="13" t="s">
        <v>17</v>
      </c>
      <c r="B16" s="14"/>
      <c r="C16" s="15">
        <f>SUM(C5:C15)</f>
        <v>5</v>
      </c>
      <c r="D16" s="15">
        <f>SUM(D5:F15)</f>
        <v>38.22</v>
      </c>
      <c r="E16" s="35"/>
      <c r="F16" s="35"/>
      <c r="G16" s="36">
        <f>SUM(G5:I15)</f>
        <v>37.09</v>
      </c>
      <c r="H16" s="14"/>
      <c r="I16" s="14"/>
      <c r="J16" s="15"/>
      <c r="K16" s="35"/>
      <c r="L16" s="36">
        <f>SUM(L5:M15)</f>
        <v>0</v>
      </c>
      <c r="M16" s="36"/>
      <c r="N16" s="36">
        <f>SUM(N5:N15)</f>
        <v>408</v>
      </c>
      <c r="O16" s="58"/>
      <c r="P16" s="58"/>
      <c r="Q16" s="58">
        <f>SUM(Q5:Q15)</f>
        <v>3.355</v>
      </c>
      <c r="R16" s="15"/>
      <c r="S16" s="35"/>
      <c r="T16" s="36">
        <f>SUM(T5:T15)</f>
        <v>1306.92</v>
      </c>
    </row>
    <row r="17" s="2" customFormat="1" ht="16" customHeight="1" spans="1:7">
      <c r="A17" s="16" t="s">
        <v>21</v>
      </c>
      <c r="G17" s="37"/>
    </row>
    <row r="18" s="2" customFormat="1" ht="12.75" customHeight="1" spans="1:20">
      <c r="A18" s="17" t="s">
        <v>6</v>
      </c>
      <c r="B18" s="18" t="s">
        <v>22</v>
      </c>
      <c r="C18" s="18" t="s">
        <v>23</v>
      </c>
      <c r="D18" s="19"/>
      <c r="E18" s="19"/>
      <c r="F18" s="17" t="s">
        <v>24</v>
      </c>
      <c r="G18" s="38"/>
      <c r="H18" s="19"/>
      <c r="I18" s="46" t="s">
        <v>22</v>
      </c>
      <c r="J18" s="47"/>
      <c r="K18" s="47"/>
      <c r="L18" s="48" t="s">
        <v>25</v>
      </c>
      <c r="M18" s="59"/>
      <c r="N18" s="59"/>
      <c r="O18" s="60"/>
      <c r="P18" s="18" t="s">
        <v>11</v>
      </c>
      <c r="Q18" s="19"/>
      <c r="R18" s="75" t="s">
        <v>26</v>
      </c>
      <c r="S18" s="76"/>
      <c r="T18" s="77"/>
    </row>
    <row r="19" s="1" customFormat="1" ht="12.75" customHeight="1" spans="1:20">
      <c r="A19" s="20">
        <v>1</v>
      </c>
      <c r="B19" s="13" t="s">
        <v>27</v>
      </c>
      <c r="C19" s="21"/>
      <c r="D19" s="22"/>
      <c r="E19" s="22"/>
      <c r="F19" s="20"/>
      <c r="G19" s="39"/>
      <c r="H19" s="22"/>
      <c r="I19" s="21" t="s">
        <v>11</v>
      </c>
      <c r="J19" s="22"/>
      <c r="K19" s="22"/>
      <c r="L19" s="49" t="s">
        <v>28</v>
      </c>
      <c r="M19" s="61"/>
      <c r="N19" s="61"/>
      <c r="O19" s="62"/>
      <c r="P19" s="63">
        <v>9692</v>
      </c>
      <c r="Q19" s="78"/>
      <c r="R19" s="79"/>
      <c r="S19" s="80"/>
      <c r="T19" s="81"/>
    </row>
    <row r="20" s="2" customFormat="1" ht="12.25" customHeight="1" spans="1:20">
      <c r="A20" s="9" t="s">
        <v>29</v>
      </c>
      <c r="B20" s="23"/>
      <c r="C20" s="23"/>
      <c r="D20" s="23"/>
      <c r="E20" s="23"/>
      <c r="F20" s="15">
        <f>F19</f>
        <v>0</v>
      </c>
      <c r="G20" s="39"/>
      <c r="H20" s="22"/>
      <c r="I20" s="15"/>
      <c r="J20" s="22"/>
      <c r="K20" s="22"/>
      <c r="L20" s="50"/>
      <c r="M20" s="64"/>
      <c r="N20" s="64"/>
      <c r="O20" s="65"/>
      <c r="P20" s="66">
        <f>SUM(P19)</f>
        <v>9692</v>
      </c>
      <c r="Q20" s="82"/>
      <c r="R20" s="83"/>
      <c r="S20" s="84"/>
      <c r="T20" s="85"/>
    </row>
    <row r="21" s="2" customFormat="1" ht="16.05" customHeight="1" spans="1:20">
      <c r="A21" s="24" t="s">
        <v>30</v>
      </c>
      <c r="B21" s="25"/>
      <c r="C21" s="25"/>
      <c r="D21" s="25"/>
      <c r="E21" s="40">
        <f>F20+G16</f>
        <v>37.09</v>
      </c>
      <c r="F21" s="40"/>
      <c r="G21" s="40"/>
      <c r="H21" s="40"/>
      <c r="I21" s="40"/>
      <c r="J21" s="40"/>
      <c r="K21" s="51" t="s">
        <v>31</v>
      </c>
      <c r="L21" s="51"/>
      <c r="M21" s="51"/>
      <c r="N21" s="51"/>
      <c r="O21" s="51"/>
      <c r="P21" s="67">
        <f>P20+T16</f>
        <v>10998.92</v>
      </c>
      <c r="Q21" s="67"/>
      <c r="R21" s="67"/>
      <c r="S21" s="67"/>
      <c r="T21" s="86"/>
    </row>
    <row r="22" ht="15.7" customHeight="1" spans="1:1">
      <c r="A22" s="26" t="s">
        <v>32</v>
      </c>
    </row>
    <row r="23" ht="33" customHeight="1" spans="1:20">
      <c r="A23" s="27" t="s">
        <v>33</v>
      </c>
      <c r="B23" s="28"/>
      <c r="C23" s="28"/>
      <c r="D23" s="28"/>
      <c r="E23" s="28"/>
      <c r="F23" s="28"/>
      <c r="G23" s="41"/>
      <c r="H23" s="28"/>
      <c r="I23" s="28"/>
      <c r="J23" s="52"/>
      <c r="K23" s="52"/>
      <c r="L23" s="28"/>
      <c r="M23" s="28"/>
      <c r="N23" s="28"/>
      <c r="O23" s="28"/>
      <c r="P23" s="28"/>
      <c r="Q23" s="28"/>
      <c r="R23" s="52"/>
      <c r="S23" s="52"/>
      <c r="T23" s="28"/>
    </row>
    <row r="24" ht="12" customHeight="1" spans="1:1">
      <c r="A24" s="29" t="s">
        <v>34</v>
      </c>
    </row>
  </sheetData>
  <mergeCells count="113">
    <mergeCell ref="J1:T1"/>
    <mergeCell ref="A2:B2"/>
    <mergeCell ref="K2:N2"/>
    <mergeCell ref="P2:Q2"/>
    <mergeCell ref="R2:T2"/>
    <mergeCell ref="A3:C3"/>
    <mergeCell ref="K3:N3"/>
    <mergeCell ref="P3:Q3"/>
    <mergeCell ref="R3:T3"/>
    <mergeCell ref="D4:F4"/>
    <mergeCell ref="G4:I4"/>
    <mergeCell ref="J4:K4"/>
    <mergeCell ref="L4:M4"/>
    <mergeCell ref="O4:P4"/>
    <mergeCell ref="R4:S4"/>
    <mergeCell ref="D5:F5"/>
    <mergeCell ref="G5:I5"/>
    <mergeCell ref="J5:K5"/>
    <mergeCell ref="L5:M5"/>
    <mergeCell ref="O5:P5"/>
    <mergeCell ref="R5:S5"/>
    <mergeCell ref="D6:F6"/>
    <mergeCell ref="G6:I6"/>
    <mergeCell ref="J6:K6"/>
    <mergeCell ref="L6:M6"/>
    <mergeCell ref="O6:P6"/>
    <mergeCell ref="R6:S6"/>
    <mergeCell ref="D7:F7"/>
    <mergeCell ref="G7:I7"/>
    <mergeCell ref="J7:K7"/>
    <mergeCell ref="L7:M7"/>
    <mergeCell ref="O7:P7"/>
    <mergeCell ref="R7:S7"/>
    <mergeCell ref="D8:F8"/>
    <mergeCell ref="G8:I8"/>
    <mergeCell ref="J8:K8"/>
    <mergeCell ref="L8:M8"/>
    <mergeCell ref="O8:P8"/>
    <mergeCell ref="R8:S8"/>
    <mergeCell ref="D9:F9"/>
    <mergeCell ref="G9:I9"/>
    <mergeCell ref="J9:K9"/>
    <mergeCell ref="L9:M9"/>
    <mergeCell ref="O9:P9"/>
    <mergeCell ref="R9:S9"/>
    <mergeCell ref="D10:F10"/>
    <mergeCell ref="G10:I10"/>
    <mergeCell ref="J10:K10"/>
    <mergeCell ref="L10:M10"/>
    <mergeCell ref="O10:P10"/>
    <mergeCell ref="R10:S10"/>
    <mergeCell ref="D11:F11"/>
    <mergeCell ref="G11:I11"/>
    <mergeCell ref="J11:K11"/>
    <mergeCell ref="L11:M11"/>
    <mergeCell ref="O11:P11"/>
    <mergeCell ref="R11:S11"/>
    <mergeCell ref="D12:F12"/>
    <mergeCell ref="G12:I12"/>
    <mergeCell ref="J12:K12"/>
    <mergeCell ref="L12:M12"/>
    <mergeCell ref="O12:P12"/>
    <mergeCell ref="R12:S12"/>
    <mergeCell ref="D13:F13"/>
    <mergeCell ref="G13:I13"/>
    <mergeCell ref="J13:K13"/>
    <mergeCell ref="L13:M13"/>
    <mergeCell ref="O13:P13"/>
    <mergeCell ref="R13:S13"/>
    <mergeCell ref="D14:F14"/>
    <mergeCell ref="G14:I14"/>
    <mergeCell ref="J14:K14"/>
    <mergeCell ref="L14:M14"/>
    <mergeCell ref="O14:P14"/>
    <mergeCell ref="R14:S14"/>
    <mergeCell ref="D15:F15"/>
    <mergeCell ref="G15:I15"/>
    <mergeCell ref="J15:K15"/>
    <mergeCell ref="L15:M15"/>
    <mergeCell ref="O15:P15"/>
    <mergeCell ref="R15:S15"/>
    <mergeCell ref="D16:F16"/>
    <mergeCell ref="G16:I16"/>
    <mergeCell ref="J16:K16"/>
    <mergeCell ref="L16:M16"/>
    <mergeCell ref="O16:P16"/>
    <mergeCell ref="R16:S16"/>
    <mergeCell ref="A17:T17"/>
    <mergeCell ref="C18:E18"/>
    <mergeCell ref="F18:H18"/>
    <mergeCell ref="I18:K18"/>
    <mergeCell ref="L18:O18"/>
    <mergeCell ref="P18:Q18"/>
    <mergeCell ref="R18:T18"/>
    <mergeCell ref="C19:E19"/>
    <mergeCell ref="F19:H19"/>
    <mergeCell ref="I19:K19"/>
    <mergeCell ref="L19:O19"/>
    <mergeCell ref="P19:Q19"/>
    <mergeCell ref="R19:T19"/>
    <mergeCell ref="C20:E20"/>
    <mergeCell ref="F20:H20"/>
    <mergeCell ref="I20:K20"/>
    <mergeCell ref="L20:O20"/>
    <mergeCell ref="P20:Q20"/>
    <mergeCell ref="R20:T20"/>
    <mergeCell ref="A21:D21"/>
    <mergeCell ref="E21:J21"/>
    <mergeCell ref="K21:O21"/>
    <mergeCell ref="P21:T21"/>
    <mergeCell ref="A22:T22"/>
    <mergeCell ref="A23:T23"/>
    <mergeCell ref="A24:T24"/>
  </mergeCells>
  <pageMargins left="0.700694444444445" right="0.700694444444445" top="0.751388888888889" bottom="0.751388888888889" header="0.298611111111111" footer="0.298611111111111"/>
  <pageSetup paperSize="257" scale="92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Kingsoft-PDF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pdfbuilder</dc:subject>
  <dc:creator>Kingsoft-PDF</dc:creator>
  <cp:lastModifiedBy>smart</cp:lastModifiedBy>
  <dcterms:created xsi:type="dcterms:W3CDTF">2024-10-22T02:20:00Z</dcterms:created>
  <dcterms:modified xsi:type="dcterms:W3CDTF">2025-03-18T23:22:29Z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O">
    <vt:lpwstr>wqlLaW5nc29mdCBQREYgdG8gV1BTIDEwMA</vt:lpwstr>
  </property>
  <property fmtid="{D5CDD505-2E9C-101B-9397-08002B2CF9AE}" pid="3" name="Created">
    <vt:filetime>2024-10-21T18:20:22Z</vt:filetime>
  </property>
  <property fmtid="{D5CDD505-2E9C-101B-9397-08002B2CF9AE}" pid="4" name="UsrData">
    <vt:lpwstr>67185d64777662001fc38a6ewl</vt:lpwstr>
  </property>
  <property fmtid="{D5CDD505-2E9C-101B-9397-08002B2CF9AE}" pid="5" name="ICV">
    <vt:lpwstr>A9AB33345544C13BA562DA67C02C2C1A_43</vt:lpwstr>
  </property>
  <property fmtid="{D5CDD505-2E9C-101B-9397-08002B2CF9AE}" pid="6" name="KSOProductBuildVer">
    <vt:lpwstr>2052-7.2.2.8955</vt:lpwstr>
  </property>
</Properties>
</file>