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3510\Desktop\chensu2023秋资料\基础物理实验2023秋\正式6-RLC谐振\"/>
    </mc:Choice>
  </mc:AlternateContent>
  <xr:revisionPtr revIDLastSave="0" documentId="13_ncr:1_{B5F52F51-DE4D-4430-A621-424B67CD5C10}" xr6:coauthVersionLast="47" xr6:coauthVersionMax="47" xr10:uidLastSave="{00000000-0000-0000-0000-000000000000}"/>
  <bookViews>
    <workbookView xWindow="-19310" yWindow="-109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"/>
    <numFmt numFmtId="181" formatCode="0.0"/>
    <numFmt numFmtId="182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0" fontId="0" fillId="0" borderId="0" xfId="0" applyNumberFormat="1"/>
    <xf numFmtId="2" fontId="0" fillId="0" borderId="0" xfId="0" applyNumberFormat="1"/>
    <xf numFmtId="181" fontId="0" fillId="0" borderId="0" xfId="0" applyNumberFormat="1"/>
    <xf numFmtId="1" fontId="0" fillId="0" borderId="0" xfId="0" applyNumberForma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Sheet1!$B$1:$B$15</c:f>
              <c:numCache>
                <c:formatCode>General</c:formatCode>
                <c:ptCount val="15"/>
                <c:pt idx="0">
                  <c:v>1.88</c:v>
                </c:pt>
                <c:pt idx="1">
                  <c:v>2</c:v>
                </c:pt>
                <c:pt idx="2">
                  <c:v>2.08</c:v>
                </c:pt>
                <c:pt idx="3">
                  <c:v>2.15</c:v>
                </c:pt>
                <c:pt idx="4">
                  <c:v>2.19</c:v>
                </c:pt>
                <c:pt idx="5">
                  <c:v>2.2200000000000002</c:v>
                </c:pt>
                <c:pt idx="6">
                  <c:v>2.2400000000000002</c:v>
                </c:pt>
                <c:pt idx="7">
                  <c:v>2.25</c:v>
                </c:pt>
                <c:pt idx="8">
                  <c:v>2.2599999999999998</c:v>
                </c:pt>
                <c:pt idx="9">
                  <c:v>2.2749999999999999</c:v>
                </c:pt>
                <c:pt idx="10">
                  <c:v>2.2999999999999998</c:v>
                </c:pt>
                <c:pt idx="11">
                  <c:v>2.36</c:v>
                </c:pt>
                <c:pt idx="12">
                  <c:v>2.4300000000000002</c:v>
                </c:pt>
                <c:pt idx="13">
                  <c:v>2.62</c:v>
                </c:pt>
                <c:pt idx="14">
                  <c:v>3.18</c:v>
                </c:pt>
              </c:numCache>
            </c:numRef>
          </c:xVal>
          <c:yVal>
            <c:numRef>
              <c:f>Sheet1!$G$1:$G$15</c:f>
              <c:numCache>
                <c:formatCode>0.00</c:formatCode>
                <c:ptCount val="15"/>
                <c:pt idx="0">
                  <c:v>-78.644159999999999</c:v>
                </c:pt>
                <c:pt idx="1">
                  <c:v>-68.961600000000004</c:v>
                </c:pt>
                <c:pt idx="2">
                  <c:v>-59.342400000000005</c:v>
                </c:pt>
                <c:pt idx="3">
                  <c:v>-44.621099999999998</c:v>
                </c:pt>
                <c:pt idx="4">
                  <c:v>-31.299480000000003</c:v>
                </c:pt>
                <c:pt idx="5">
                  <c:v>-19.348632000000002</c:v>
                </c:pt>
                <c:pt idx="6" formatCode="0.000">
                  <c:v>-8.6768640000000019</c:v>
                </c:pt>
                <c:pt idx="7" formatCode="0.000">
                  <c:v>-1.9237500000000001</c:v>
                </c:pt>
                <c:pt idx="8" formatCode="0.000">
                  <c:v>2.7678672</c:v>
                </c:pt>
                <c:pt idx="9">
                  <c:v>13.32513</c:v>
                </c:pt>
                <c:pt idx="10">
                  <c:v>23.407559999999997</c:v>
                </c:pt>
                <c:pt idx="11">
                  <c:v>44.068751999999996</c:v>
                </c:pt>
                <c:pt idx="12">
                  <c:v>59.057748000000004</c:v>
                </c:pt>
                <c:pt idx="13">
                  <c:v>70.513632000000001</c:v>
                </c:pt>
                <c:pt idx="14">
                  <c:v>77.434272000000007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1-4B6A-9D87-6A9C1A46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0639"/>
        <c:axId val="91821023"/>
      </c:scatterChart>
      <c:valAx>
        <c:axId val="91800639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21023"/>
        <c:crosses val="autoZero"/>
        <c:crossBetween val="midCat"/>
      </c:valAx>
      <c:valAx>
        <c:axId val="918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Sheet1!$B$1:$B$15</c:f>
              <c:numCache>
                <c:formatCode>General</c:formatCode>
                <c:ptCount val="15"/>
                <c:pt idx="0">
                  <c:v>1.88</c:v>
                </c:pt>
                <c:pt idx="1">
                  <c:v>2</c:v>
                </c:pt>
                <c:pt idx="2">
                  <c:v>2.08</c:v>
                </c:pt>
                <c:pt idx="3">
                  <c:v>2.15</c:v>
                </c:pt>
                <c:pt idx="4">
                  <c:v>2.19</c:v>
                </c:pt>
                <c:pt idx="5">
                  <c:v>2.2200000000000002</c:v>
                </c:pt>
                <c:pt idx="6">
                  <c:v>2.2400000000000002</c:v>
                </c:pt>
                <c:pt idx="7">
                  <c:v>2.25</c:v>
                </c:pt>
                <c:pt idx="8">
                  <c:v>2.2599999999999998</c:v>
                </c:pt>
                <c:pt idx="9">
                  <c:v>2.2749999999999999</c:v>
                </c:pt>
                <c:pt idx="10">
                  <c:v>2.2999999999999998</c:v>
                </c:pt>
                <c:pt idx="11">
                  <c:v>2.36</c:v>
                </c:pt>
                <c:pt idx="12">
                  <c:v>2.4300000000000002</c:v>
                </c:pt>
                <c:pt idx="13">
                  <c:v>2.62</c:v>
                </c:pt>
                <c:pt idx="14">
                  <c:v>3.18</c:v>
                </c:pt>
              </c:numCache>
            </c:numRef>
          </c:xVal>
          <c:yVal>
            <c:numRef>
              <c:f>Sheet1!$H$1:$H$15</c:f>
              <c:numCache>
                <c:formatCode>General</c:formatCode>
                <c:ptCount val="15"/>
                <c:pt idx="0">
                  <c:v>3.4899999999999998</c:v>
                </c:pt>
                <c:pt idx="1">
                  <c:v>5.5600000000000005</c:v>
                </c:pt>
                <c:pt idx="2">
                  <c:v>7.52</c:v>
                </c:pt>
                <c:pt idx="3">
                  <c:v>10.8</c:v>
                </c:pt>
                <c:pt idx="4">
                  <c:v>13.200000000000001</c:v>
                </c:pt>
                <c:pt idx="5">
                  <c:v>13.600000000000001</c:v>
                </c:pt>
                <c:pt idx="6">
                  <c:v>14.5</c:v>
                </c:pt>
                <c:pt idx="7">
                  <c:v>14.6</c:v>
                </c:pt>
                <c:pt idx="8">
                  <c:v>14.9</c:v>
                </c:pt>
                <c:pt idx="9">
                  <c:v>15.3</c:v>
                </c:pt>
                <c:pt idx="10">
                  <c:v>14.1</c:v>
                </c:pt>
                <c:pt idx="11">
                  <c:v>10.1</c:v>
                </c:pt>
                <c:pt idx="12">
                  <c:v>8.02</c:v>
                </c:pt>
                <c:pt idx="13">
                  <c:v>3.97</c:v>
                </c:pt>
                <c:pt idx="14">
                  <c:v>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8-4324-9B3F-2939A55E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6399"/>
        <c:axId val="130271407"/>
      </c:scatterChart>
      <c:valAx>
        <c:axId val="130276399"/>
        <c:scaling>
          <c:orientation val="minMax"/>
          <c:max val="3.5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71407"/>
        <c:crosses val="autoZero"/>
        <c:crossBetween val="midCat"/>
      </c:valAx>
      <c:valAx>
        <c:axId val="1302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solidFill>
                <a:schemeClr val="accent1">
                  <a:alpha val="96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Sheet2!$B$1:$B$14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Sheet2!$F$1:$F$14</c:f>
              <c:numCache>
                <c:formatCode>General</c:formatCode>
                <c:ptCount val="14"/>
                <c:pt idx="0">
                  <c:v>1.76</c:v>
                </c:pt>
                <c:pt idx="1">
                  <c:v>1.91</c:v>
                </c:pt>
                <c:pt idx="2">
                  <c:v>1.91</c:v>
                </c:pt>
                <c:pt idx="3">
                  <c:v>1.97</c:v>
                </c:pt>
                <c:pt idx="4">
                  <c:v>2.09</c:v>
                </c:pt>
                <c:pt idx="5">
                  <c:v>2.11</c:v>
                </c:pt>
                <c:pt idx="6">
                  <c:v>2.1</c:v>
                </c:pt>
                <c:pt idx="7">
                  <c:v>2.09</c:v>
                </c:pt>
                <c:pt idx="8">
                  <c:v>2.13</c:v>
                </c:pt>
                <c:pt idx="9">
                  <c:v>2.15</c:v>
                </c:pt>
                <c:pt idx="10">
                  <c:v>2.14</c:v>
                </c:pt>
                <c:pt idx="11">
                  <c:v>2.08</c:v>
                </c:pt>
                <c:pt idx="12">
                  <c:v>1.99</c:v>
                </c:pt>
                <c:pt idx="13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C-494B-923B-8A3414E6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58655"/>
        <c:axId val="141360319"/>
      </c:scatterChart>
      <c:valAx>
        <c:axId val="141358655"/>
        <c:scaling>
          <c:orientation val="minMax"/>
          <c:max val="2.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60319"/>
        <c:crosses val="autoZero"/>
        <c:crossBetween val="midCat"/>
      </c:valAx>
      <c:valAx>
        <c:axId val="141360319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Sheet2!$B$1:$B$14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Sheet2!$I$1:$I$14</c:f>
              <c:numCache>
                <c:formatCode>0.000</c:formatCode>
                <c:ptCount val="14"/>
                <c:pt idx="0">
                  <c:v>0.21000000000000002</c:v>
                </c:pt>
                <c:pt idx="1">
                  <c:v>0.1048</c:v>
                </c:pt>
                <c:pt idx="2" formatCode="0.0000">
                  <c:v>5.7599999999999998E-2</c:v>
                </c:pt>
                <c:pt idx="3" formatCode="0.0000">
                  <c:v>3.6400000000000002E-2</c:v>
                </c:pt>
                <c:pt idx="4" formatCode="0.0000">
                  <c:v>3.1399999999999997E-2</c:v>
                </c:pt>
                <c:pt idx="5" formatCode="0.0000">
                  <c:v>2.7000000000000003E-2</c:v>
                </c:pt>
                <c:pt idx="6" formatCode="0.0000">
                  <c:v>2.2600000000000002E-2</c:v>
                </c:pt>
                <c:pt idx="7" formatCode="0.0000">
                  <c:v>2.3200000000000002E-2</c:v>
                </c:pt>
                <c:pt idx="8" formatCode="0.0000">
                  <c:v>2.3E-2</c:v>
                </c:pt>
                <c:pt idx="9" formatCode="0.0000">
                  <c:v>2.7000000000000003E-2</c:v>
                </c:pt>
                <c:pt idx="10" formatCode="0.0000">
                  <c:v>3.9E-2</c:v>
                </c:pt>
                <c:pt idx="11" formatCode="0.0000">
                  <c:v>8.8400000000000006E-2</c:v>
                </c:pt>
                <c:pt idx="12">
                  <c:v>0.16120000000000001</c:v>
                </c:pt>
                <c:pt idx="13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76-4856-AD25-677DD596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19583"/>
        <c:axId val="95132959"/>
      </c:scatterChart>
      <c:valAx>
        <c:axId val="136619583"/>
        <c:scaling>
          <c:orientation val="minMax"/>
          <c:max val="2.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2959"/>
        <c:crosses val="autoZero"/>
        <c:crossBetween val="midCat"/>
      </c:valAx>
      <c:valAx>
        <c:axId val="951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1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Sheet2!$B$1:$B$14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Sheet2!$H$1:$H$14</c:f>
              <c:numCache>
                <c:formatCode>0</c:formatCode>
                <c:ptCount val="14"/>
                <c:pt idx="0">
                  <c:v>83.393999999999991</c:v>
                </c:pt>
                <c:pt idx="1">
                  <c:v>73.53</c:v>
                </c:pt>
                <c:pt idx="2">
                  <c:v>67.320000000000007</c:v>
                </c:pt>
                <c:pt idx="3">
                  <c:v>43.370640000000002</c:v>
                </c:pt>
                <c:pt idx="4">
                  <c:v>25.804800000000004</c:v>
                </c:pt>
                <c:pt idx="5">
                  <c:v>11.32488</c:v>
                </c:pt>
                <c:pt idx="6">
                  <c:v>0.64800000000000002</c:v>
                </c:pt>
                <c:pt idx="7" formatCode="0.0">
                  <c:v>-8.9218800000000016</c:v>
                </c:pt>
                <c:pt idx="8">
                  <c:v>-15.431039999999999</c:v>
                </c:pt>
                <c:pt idx="9">
                  <c:v>-38.323800000000006</c:v>
                </c:pt>
                <c:pt idx="10">
                  <c:v>-51.596999999999994</c:v>
                </c:pt>
                <c:pt idx="11">
                  <c:v>-77.673600000000008</c:v>
                </c:pt>
                <c:pt idx="12">
                  <c:v>-88.992000000000004</c:v>
                </c:pt>
                <c:pt idx="13">
                  <c:v>-89.856000000000009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7-45C0-A94E-885CAF0B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31855"/>
        <c:axId val="129332687"/>
      </c:scatterChart>
      <c:valAx>
        <c:axId val="129331855"/>
        <c:scaling>
          <c:orientation val="minMax"/>
          <c:max val="2.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32687"/>
        <c:crosses val="autoZero"/>
        <c:crossBetween val="midCat"/>
      </c:valAx>
      <c:valAx>
        <c:axId val="1293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3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16</xdr:row>
      <xdr:rowOff>12700</xdr:rowOff>
    </xdr:from>
    <xdr:to>
      <xdr:col>7</xdr:col>
      <xdr:colOff>366712</xdr:colOff>
      <xdr:row>31</xdr:row>
      <xdr:rowOff>87312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9B6712-FF73-4FD4-9A29-999B151E0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509586</xdr:colOff>
      <xdr:row>16</xdr:row>
      <xdr:rowOff>6349</xdr:rowOff>
    </xdr:from>
    <xdr:to>
      <xdr:col>14</xdr:col>
      <xdr:colOff>547686</xdr:colOff>
      <xdr:row>31</xdr:row>
      <xdr:rowOff>80961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99DF8C-A53A-46E3-B9A3-0F242705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334961</xdr:colOff>
      <xdr:row>14</xdr:row>
      <xdr:rowOff>158749</xdr:rowOff>
    </xdr:from>
    <xdr:to>
      <xdr:col>7</xdr:col>
      <xdr:colOff>373061</xdr:colOff>
      <xdr:row>30</xdr:row>
      <xdr:rowOff>58737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564EF1-A988-421F-BD43-763915401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496887</xdr:colOff>
      <xdr:row>14</xdr:row>
      <xdr:rowOff>166687</xdr:rowOff>
    </xdr:from>
    <xdr:to>
      <xdr:col>14</xdr:col>
      <xdr:colOff>534987</xdr:colOff>
      <xdr:row>30</xdr:row>
      <xdr:rowOff>61912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B55306-2DB3-418D-AA4D-9172DFAFF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287337</xdr:colOff>
      <xdr:row>0</xdr:row>
      <xdr:rowOff>0</xdr:rowOff>
    </xdr:from>
    <xdr:to>
      <xdr:col>16</xdr:col>
      <xdr:colOff>325437</xdr:colOff>
      <xdr:row>15</xdr:row>
      <xdr:rowOff>74612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5C3D91C-C17D-4477-8F1E-F19CB02E0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98" zoomScaleNormal="98" workbookViewId="0">
      <selection activeCell="K35" sqref="K35"/>
    </sheetView>
  </sheetViews>
  <sheetFormatPr defaultRowHeight="13.9" x14ac:dyDescent="0.4"/>
  <sheetData>
    <row r="1" spans="1:8" x14ac:dyDescent="0.4">
      <c r="A1">
        <v>1.9770000000000001</v>
      </c>
      <c r="B1">
        <v>1.88</v>
      </c>
      <c r="C1">
        <v>2</v>
      </c>
      <c r="D1">
        <v>-116.2</v>
      </c>
      <c r="E1">
        <v>0.34899999999999998</v>
      </c>
      <c r="G1" s="2">
        <f>B1*D1*0.001*360</f>
        <v>-78.644159999999999</v>
      </c>
      <c r="H1">
        <f>10*E1</f>
        <v>3.4899999999999998</v>
      </c>
    </row>
    <row r="2" spans="1:8" x14ac:dyDescent="0.4">
      <c r="A2">
        <v>2.1419999999999999</v>
      </c>
      <c r="B2">
        <v>2</v>
      </c>
      <c r="C2">
        <v>2</v>
      </c>
      <c r="D2">
        <v>-95.78</v>
      </c>
      <c r="E2">
        <v>0.55600000000000005</v>
      </c>
      <c r="G2" s="2">
        <f t="shared" ref="G2:G15" si="0">B2*D2*0.001*360</f>
        <v>-68.961600000000004</v>
      </c>
      <c r="H2">
        <f t="shared" ref="H2:H15" si="1">10*E2</f>
        <v>5.5600000000000005</v>
      </c>
    </row>
    <row r="3" spans="1:8" x14ac:dyDescent="0.4">
      <c r="A3">
        <v>2.2040000000000002</v>
      </c>
      <c r="B3">
        <v>2.08</v>
      </c>
      <c r="C3">
        <v>2</v>
      </c>
      <c r="D3">
        <v>-79.25</v>
      </c>
      <c r="E3">
        <v>0.752</v>
      </c>
      <c r="G3" s="2">
        <f t="shared" si="0"/>
        <v>-59.342400000000005</v>
      </c>
      <c r="H3">
        <f t="shared" si="1"/>
        <v>7.52</v>
      </c>
    </row>
    <row r="4" spans="1:8" x14ac:dyDescent="0.4">
      <c r="A4">
        <v>2.4700000000000002</v>
      </c>
      <c r="B4">
        <v>2.15</v>
      </c>
      <c r="C4">
        <v>2</v>
      </c>
      <c r="D4">
        <v>-57.65</v>
      </c>
      <c r="E4">
        <v>1.08</v>
      </c>
      <c r="G4" s="2">
        <f t="shared" si="0"/>
        <v>-44.621099999999998</v>
      </c>
      <c r="H4">
        <f t="shared" si="1"/>
        <v>10.8</v>
      </c>
    </row>
    <row r="5" spans="1:8" x14ac:dyDescent="0.4">
      <c r="A5">
        <v>2.65</v>
      </c>
      <c r="B5">
        <v>2.19</v>
      </c>
      <c r="C5">
        <v>2</v>
      </c>
      <c r="D5">
        <v>-39.700000000000003</v>
      </c>
      <c r="E5">
        <v>1.32</v>
      </c>
      <c r="G5" s="2">
        <f t="shared" si="0"/>
        <v>-31.299480000000003</v>
      </c>
      <c r="H5">
        <f t="shared" si="1"/>
        <v>13.200000000000001</v>
      </c>
    </row>
    <row r="6" spans="1:8" x14ac:dyDescent="0.4">
      <c r="A6">
        <v>2.74</v>
      </c>
      <c r="B6">
        <v>2.2200000000000002</v>
      </c>
      <c r="C6">
        <v>2</v>
      </c>
      <c r="D6">
        <v>-24.21</v>
      </c>
      <c r="E6">
        <v>1.36</v>
      </c>
      <c r="G6" s="2">
        <f t="shared" si="0"/>
        <v>-19.348632000000002</v>
      </c>
      <c r="H6">
        <f t="shared" si="1"/>
        <v>13.600000000000001</v>
      </c>
    </row>
    <row r="7" spans="1:8" x14ac:dyDescent="0.4">
      <c r="A7">
        <v>2.82</v>
      </c>
      <c r="B7">
        <v>2.2400000000000002</v>
      </c>
      <c r="C7">
        <v>2</v>
      </c>
      <c r="D7">
        <v>-10.76</v>
      </c>
      <c r="E7">
        <v>1.45</v>
      </c>
      <c r="G7" s="1">
        <f t="shared" si="0"/>
        <v>-8.6768640000000019</v>
      </c>
      <c r="H7">
        <f t="shared" si="1"/>
        <v>14.5</v>
      </c>
    </row>
    <row r="8" spans="1:8" x14ac:dyDescent="0.4">
      <c r="A8">
        <v>2.77</v>
      </c>
      <c r="B8">
        <v>2.25</v>
      </c>
      <c r="C8">
        <v>2</v>
      </c>
      <c r="D8">
        <v>-2.375</v>
      </c>
      <c r="E8">
        <v>1.46</v>
      </c>
      <c r="G8" s="1">
        <f t="shared" si="0"/>
        <v>-1.9237500000000001</v>
      </c>
      <c r="H8">
        <f t="shared" si="1"/>
        <v>14.6</v>
      </c>
    </row>
    <row r="9" spans="1:8" x14ac:dyDescent="0.4">
      <c r="A9">
        <v>2.85</v>
      </c>
      <c r="B9">
        <v>2.2599999999999998</v>
      </c>
      <c r="C9">
        <v>2</v>
      </c>
      <c r="D9">
        <v>3.4020000000000001</v>
      </c>
      <c r="E9">
        <v>1.49</v>
      </c>
      <c r="G9" s="1">
        <f t="shared" si="0"/>
        <v>2.7678672</v>
      </c>
      <c r="H9">
        <f t="shared" si="1"/>
        <v>14.9</v>
      </c>
    </row>
    <row r="10" spans="1:8" x14ac:dyDescent="0.4">
      <c r="A10">
        <v>2.85</v>
      </c>
      <c r="B10">
        <v>2.2749999999999999</v>
      </c>
      <c r="C10">
        <v>2</v>
      </c>
      <c r="D10">
        <v>16.27</v>
      </c>
      <c r="E10">
        <v>1.53</v>
      </c>
      <c r="G10" s="2">
        <f t="shared" si="0"/>
        <v>13.32513</v>
      </c>
      <c r="H10">
        <f t="shared" si="1"/>
        <v>15.3</v>
      </c>
    </row>
    <row r="11" spans="1:8" x14ac:dyDescent="0.4">
      <c r="A11">
        <v>2.76</v>
      </c>
      <c r="B11">
        <v>2.2999999999999998</v>
      </c>
      <c r="C11">
        <v>2</v>
      </c>
      <c r="D11">
        <v>28.27</v>
      </c>
      <c r="E11">
        <v>1.41</v>
      </c>
      <c r="G11" s="2">
        <f t="shared" si="0"/>
        <v>23.407559999999997</v>
      </c>
      <c r="H11">
        <f t="shared" si="1"/>
        <v>14.1</v>
      </c>
    </row>
    <row r="12" spans="1:8" x14ac:dyDescent="0.4">
      <c r="A12">
        <v>2.4700000000000002</v>
      </c>
      <c r="B12">
        <v>2.36</v>
      </c>
      <c r="C12">
        <v>2</v>
      </c>
      <c r="D12">
        <v>51.87</v>
      </c>
      <c r="E12">
        <v>1.01</v>
      </c>
      <c r="G12" s="2">
        <f t="shared" si="0"/>
        <v>44.068751999999996</v>
      </c>
      <c r="H12">
        <f t="shared" si="1"/>
        <v>10.1</v>
      </c>
    </row>
    <row r="13" spans="1:8" x14ac:dyDescent="0.4">
      <c r="A13">
        <v>2.25</v>
      </c>
      <c r="B13">
        <v>2.4300000000000002</v>
      </c>
      <c r="C13">
        <v>2</v>
      </c>
      <c r="D13">
        <v>67.510000000000005</v>
      </c>
      <c r="E13">
        <v>0.80200000000000005</v>
      </c>
      <c r="G13" s="2">
        <f t="shared" si="0"/>
        <v>59.057748000000004</v>
      </c>
      <c r="H13">
        <f t="shared" si="1"/>
        <v>8.02</v>
      </c>
    </row>
    <row r="14" spans="1:8" x14ac:dyDescent="0.4">
      <c r="A14">
        <v>2.1</v>
      </c>
      <c r="B14">
        <v>2.62</v>
      </c>
      <c r="C14">
        <v>2</v>
      </c>
      <c r="D14">
        <v>74.760000000000005</v>
      </c>
      <c r="E14">
        <v>0.39700000000000002</v>
      </c>
      <c r="G14" s="2">
        <f t="shared" si="0"/>
        <v>70.513632000000001</v>
      </c>
      <c r="H14">
        <f t="shared" si="1"/>
        <v>3.97</v>
      </c>
    </row>
    <row r="15" spans="1:8" x14ac:dyDescent="0.4">
      <c r="A15">
        <v>2.06</v>
      </c>
      <c r="B15">
        <v>3.18</v>
      </c>
      <c r="C15">
        <v>2</v>
      </c>
      <c r="D15">
        <v>67.64</v>
      </c>
      <c r="E15">
        <v>0.20399999999999999</v>
      </c>
      <c r="G15" s="2">
        <f t="shared" si="0"/>
        <v>77.434272000000007</v>
      </c>
      <c r="H15">
        <f t="shared" si="1"/>
        <v>2.04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4887-64E7-437D-915B-31145C26D390}">
  <dimension ref="A1:I14"/>
  <sheetViews>
    <sheetView tabSelected="1" topLeftCell="F19" workbookViewId="0">
      <selection activeCell="R10" sqref="R10"/>
    </sheetView>
  </sheetViews>
  <sheetFormatPr defaultRowHeight="13.9" x14ac:dyDescent="0.4"/>
  <sheetData>
    <row r="1" spans="1:9" x14ac:dyDescent="0.4">
      <c r="A1">
        <v>2.2160000000000002</v>
      </c>
      <c r="B1">
        <v>2.0499999999999998</v>
      </c>
      <c r="C1">
        <v>2</v>
      </c>
      <c r="D1">
        <v>113</v>
      </c>
      <c r="E1">
        <v>1.05</v>
      </c>
      <c r="F1">
        <v>1.76</v>
      </c>
      <c r="H1" s="4">
        <f>B1*D1*0.001*360</f>
        <v>83.393999999999991</v>
      </c>
      <c r="I1" s="1">
        <f>E1/5</f>
        <v>0.21000000000000002</v>
      </c>
    </row>
    <row r="2" spans="1:9" x14ac:dyDescent="0.4">
      <c r="A2">
        <v>2.11</v>
      </c>
      <c r="B2">
        <v>2.15</v>
      </c>
      <c r="C2">
        <v>2</v>
      </c>
      <c r="D2">
        <v>95</v>
      </c>
      <c r="E2">
        <v>0.52400000000000002</v>
      </c>
      <c r="F2">
        <v>1.91</v>
      </c>
      <c r="H2" s="4">
        <f t="shared" ref="H2:H14" si="0">B2*D2*0.001*360</f>
        <v>73.53</v>
      </c>
      <c r="I2" s="1">
        <f t="shared" ref="I2:I14" si="1">E2/5</f>
        <v>0.1048</v>
      </c>
    </row>
    <row r="3" spans="1:9" x14ac:dyDescent="0.4">
      <c r="A3">
        <v>2.06</v>
      </c>
      <c r="B3">
        <v>2.2000000000000002</v>
      </c>
      <c r="C3">
        <v>2</v>
      </c>
      <c r="D3">
        <v>85</v>
      </c>
      <c r="E3">
        <v>0.28799999999999998</v>
      </c>
      <c r="F3">
        <v>1.91</v>
      </c>
      <c r="H3" s="4">
        <f t="shared" si="0"/>
        <v>67.320000000000007</v>
      </c>
      <c r="I3" s="5">
        <f t="shared" si="1"/>
        <v>5.7599999999999998E-2</v>
      </c>
    </row>
    <row r="4" spans="1:9" x14ac:dyDescent="0.4">
      <c r="A4">
        <v>2.27</v>
      </c>
      <c r="B4">
        <v>2.2309999999999999</v>
      </c>
      <c r="C4">
        <v>2</v>
      </c>
      <c r="D4">
        <v>54</v>
      </c>
      <c r="E4">
        <v>0.182</v>
      </c>
      <c r="F4">
        <v>1.97</v>
      </c>
      <c r="H4" s="4">
        <f t="shared" si="0"/>
        <v>43.370640000000002</v>
      </c>
      <c r="I4" s="5">
        <f t="shared" si="1"/>
        <v>3.6400000000000002E-2</v>
      </c>
    </row>
    <row r="5" spans="1:9" x14ac:dyDescent="0.4">
      <c r="A5">
        <v>2.2599999999999998</v>
      </c>
      <c r="B5">
        <v>2.2400000000000002</v>
      </c>
      <c r="C5">
        <v>2</v>
      </c>
      <c r="D5">
        <v>32</v>
      </c>
      <c r="E5">
        <v>0.157</v>
      </c>
      <c r="F5">
        <v>2.09</v>
      </c>
      <c r="H5" s="4">
        <f t="shared" si="0"/>
        <v>25.804800000000004</v>
      </c>
      <c r="I5" s="5">
        <f t="shared" si="1"/>
        <v>3.1399999999999997E-2</v>
      </c>
    </row>
    <row r="6" spans="1:9" x14ac:dyDescent="0.4">
      <c r="A6">
        <v>2.2799999999999998</v>
      </c>
      <c r="B6">
        <v>2.2469999999999999</v>
      </c>
      <c r="C6">
        <v>2</v>
      </c>
      <c r="D6">
        <v>14</v>
      </c>
      <c r="E6">
        <v>0.13500000000000001</v>
      </c>
      <c r="F6">
        <v>2.11</v>
      </c>
      <c r="H6" s="4">
        <f t="shared" si="0"/>
        <v>11.32488</v>
      </c>
      <c r="I6" s="5">
        <f t="shared" si="1"/>
        <v>2.7000000000000003E-2</v>
      </c>
    </row>
    <row r="7" spans="1:9" x14ac:dyDescent="0.4">
      <c r="A7">
        <v>2.2799999999999998</v>
      </c>
      <c r="B7">
        <v>2.25</v>
      </c>
      <c r="C7">
        <v>2</v>
      </c>
      <c r="D7">
        <v>0.8</v>
      </c>
      <c r="E7">
        <v>0.113</v>
      </c>
      <c r="F7">
        <v>2.1</v>
      </c>
      <c r="H7" s="4">
        <f t="shared" si="0"/>
        <v>0.64800000000000002</v>
      </c>
      <c r="I7" s="5">
        <f t="shared" si="1"/>
        <v>2.2600000000000002E-2</v>
      </c>
    </row>
    <row r="8" spans="1:9" x14ac:dyDescent="0.4">
      <c r="A8">
        <v>2.2999999999999998</v>
      </c>
      <c r="B8">
        <v>2.2530000000000001</v>
      </c>
      <c r="C8">
        <v>2</v>
      </c>
      <c r="D8">
        <v>-11</v>
      </c>
      <c r="E8">
        <v>0.11600000000000001</v>
      </c>
      <c r="F8">
        <v>2.09</v>
      </c>
      <c r="H8" s="3">
        <f t="shared" si="0"/>
        <v>-8.9218800000000016</v>
      </c>
      <c r="I8" s="5">
        <f t="shared" si="1"/>
        <v>2.3200000000000002E-2</v>
      </c>
    </row>
    <row r="9" spans="1:9" x14ac:dyDescent="0.4">
      <c r="A9">
        <v>2.2999999999999998</v>
      </c>
      <c r="B9">
        <v>2.2559999999999998</v>
      </c>
      <c r="C9">
        <v>2</v>
      </c>
      <c r="D9">
        <v>-19</v>
      </c>
      <c r="E9">
        <v>0.115</v>
      </c>
      <c r="F9">
        <v>2.13</v>
      </c>
      <c r="H9" s="4">
        <f t="shared" si="0"/>
        <v>-15.431039999999999</v>
      </c>
      <c r="I9" s="5">
        <f t="shared" si="1"/>
        <v>2.3E-2</v>
      </c>
    </row>
    <row r="10" spans="1:9" x14ac:dyDescent="0.4">
      <c r="A10">
        <v>2.2999999999999998</v>
      </c>
      <c r="B10">
        <v>2.2650000000000001</v>
      </c>
      <c r="C10">
        <v>2</v>
      </c>
      <c r="D10">
        <v>-47</v>
      </c>
      <c r="E10">
        <v>0.13500000000000001</v>
      </c>
      <c r="F10">
        <v>2.15</v>
      </c>
      <c r="H10" s="4">
        <f t="shared" si="0"/>
        <v>-38.323800000000006</v>
      </c>
      <c r="I10" s="5">
        <f t="shared" si="1"/>
        <v>2.7000000000000003E-2</v>
      </c>
    </row>
    <row r="11" spans="1:9" x14ac:dyDescent="0.4">
      <c r="A11">
        <v>2.29</v>
      </c>
      <c r="B11">
        <v>2.2749999999999999</v>
      </c>
      <c r="C11">
        <v>2</v>
      </c>
      <c r="D11">
        <v>-63</v>
      </c>
      <c r="E11">
        <v>0.19500000000000001</v>
      </c>
      <c r="F11">
        <v>2.14</v>
      </c>
      <c r="H11" s="4">
        <f t="shared" si="0"/>
        <v>-51.596999999999994</v>
      </c>
      <c r="I11" s="5">
        <f t="shared" si="1"/>
        <v>3.9E-2</v>
      </c>
    </row>
    <row r="12" spans="1:9" x14ac:dyDescent="0.4">
      <c r="A12">
        <v>2.29</v>
      </c>
      <c r="B12">
        <v>2.3199999999999998</v>
      </c>
      <c r="C12">
        <v>2</v>
      </c>
      <c r="D12">
        <v>-93</v>
      </c>
      <c r="E12">
        <v>0.442</v>
      </c>
      <c r="F12">
        <v>2.08</v>
      </c>
      <c r="H12" s="4">
        <f t="shared" si="0"/>
        <v>-77.673600000000008</v>
      </c>
      <c r="I12" s="5">
        <f t="shared" si="1"/>
        <v>8.8400000000000006E-2</v>
      </c>
    </row>
    <row r="13" spans="1:9" x14ac:dyDescent="0.4">
      <c r="A13">
        <v>2.29</v>
      </c>
      <c r="B13">
        <v>2.4</v>
      </c>
      <c r="C13">
        <v>2</v>
      </c>
      <c r="D13">
        <v>-103</v>
      </c>
      <c r="E13">
        <v>0.80600000000000005</v>
      </c>
      <c r="F13">
        <v>1.99</v>
      </c>
      <c r="H13" s="4">
        <f t="shared" si="0"/>
        <v>-88.992000000000004</v>
      </c>
      <c r="I13" s="1">
        <f t="shared" si="1"/>
        <v>0.16120000000000001</v>
      </c>
    </row>
    <row r="14" spans="1:9" x14ac:dyDescent="0.4">
      <c r="A14">
        <v>2.2599999999999998</v>
      </c>
      <c r="B14">
        <v>2.6</v>
      </c>
      <c r="C14">
        <v>2</v>
      </c>
      <c r="D14">
        <v>-96</v>
      </c>
      <c r="E14">
        <v>1.52</v>
      </c>
      <c r="F14">
        <v>1.52</v>
      </c>
      <c r="H14" s="4">
        <f t="shared" si="0"/>
        <v>-89.856000000000009</v>
      </c>
      <c r="I14" s="1">
        <f t="shared" si="1"/>
        <v>0.30399999999999999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chen</dc:creator>
  <cp:lastModifiedBy>su chen</cp:lastModifiedBy>
  <dcterms:created xsi:type="dcterms:W3CDTF">2015-06-05T18:19:34Z</dcterms:created>
  <dcterms:modified xsi:type="dcterms:W3CDTF">2023-12-09T13:42:47Z</dcterms:modified>
</cp:coreProperties>
</file>