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enwang/Documents/Experiment-Results/GA4Robust/"/>
    </mc:Choice>
  </mc:AlternateContent>
  <xr:revisionPtr revIDLastSave="0" documentId="13_ncr:1_{CFFA1296-81AA-E94F-AA64-E2C40D0A618D}" xr6:coauthVersionLast="43" xr6:coauthVersionMax="43" xr10:uidLastSave="{00000000-0000-0000-0000-000000000000}"/>
  <bookViews>
    <workbookView xWindow="1840" yWindow="460" windowWidth="33600" windowHeight="19440" activeTab="9" xr2:uid="{F1300CCD-A310-7946-86EE-3F30CFB335E8}"/>
  </bookViews>
  <sheets>
    <sheet name="0901(50)" sheetId="1" r:id="rId1"/>
    <sheet name="0902(50)" sheetId="2" r:id="rId2"/>
    <sheet name="0902(500)" sheetId="4" r:id="rId3"/>
    <sheet name="0903" sheetId="3" r:id="rId4"/>
    <sheet name="0903(500)" sheetId="5" r:id="rId5"/>
    <sheet name="0801" sheetId="9" r:id="rId6"/>
    <sheet name="0801 (200)" sheetId="10" r:id="rId7"/>
    <sheet name="0801 (testing)" sheetId="11" r:id="rId8"/>
    <sheet name="0802 (200)" sheetId="13" r:id="rId9"/>
    <sheet name="new_TC1" sheetId="29" r:id="rId10"/>
    <sheet name="new_TC2" sheetId="32" r:id="rId11"/>
    <sheet name="new_TC3" sheetId="26" r:id="rId12"/>
    <sheet name="new_TC4" sheetId="28" r:id="rId13"/>
    <sheet name="new_TC5" sheetId="30" r:id="rId14"/>
    <sheet name="new_0901" sheetId="31" r:id="rId15"/>
    <sheet name="0802 (800)" sheetId="25" r:id="rId16"/>
    <sheet name="0802(50)" sheetId="6" r:id="rId17"/>
    <sheet name="0901 (200)" sheetId="16" r:id="rId18"/>
    <sheet name="TC1" sheetId="23" r:id="rId19"/>
    <sheet name="TC2" sheetId="20" r:id="rId20"/>
    <sheet name="TC3" sheetId="17" r:id="rId21"/>
    <sheet name="TC4" sheetId="21" r:id="rId22"/>
    <sheet name="TC5" sheetId="22" r:id="rId23"/>
    <sheet name="0803 (200)" sheetId="14" r:id="rId24"/>
    <sheet name="0803" sheetId="7" r:id="rId25"/>
    <sheet name="0804 (200)" sheetId="15" r:id="rId26"/>
    <sheet name="0804" sheetId="8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30" l="1"/>
  <c r="H3" i="30"/>
  <c r="H4" i="30"/>
  <c r="H5" i="30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1" i="30"/>
  <c r="C2" i="30"/>
  <c r="C3" i="30"/>
  <c r="C4" i="30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1" i="30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1" i="28"/>
  <c r="H2" i="26"/>
  <c r="H3" i="26"/>
  <c r="H4" i="26"/>
  <c r="H5" i="26"/>
  <c r="H6" i="26"/>
  <c r="H7" i="26"/>
  <c r="H8" i="26"/>
  <c r="H9" i="26"/>
  <c r="H10" i="26"/>
  <c r="H11" i="26"/>
  <c r="H12" i="26"/>
  <c r="H13" i="26"/>
  <c r="H14" i="26"/>
  <c r="H15" i="26"/>
  <c r="H16" i="26"/>
  <c r="H17" i="26"/>
  <c r="H18" i="26"/>
  <c r="H19" i="26"/>
  <c r="H20" i="26"/>
  <c r="H21" i="26"/>
  <c r="H22" i="26"/>
  <c r="H23" i="26"/>
  <c r="H24" i="26"/>
  <c r="H25" i="26"/>
  <c r="H26" i="26"/>
  <c r="H27" i="26"/>
  <c r="H28" i="26"/>
  <c r="H29" i="26"/>
  <c r="H30" i="26"/>
  <c r="H1" i="26"/>
  <c r="C2" i="26"/>
  <c r="C3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1" i="26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1" i="32"/>
  <c r="F33" i="32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1" i="32"/>
  <c r="A33" i="32"/>
  <c r="I33" i="29"/>
  <c r="I32" i="29"/>
  <c r="D33" i="29"/>
  <c r="D32" i="29"/>
  <c r="H2" i="29"/>
  <c r="H3" i="29"/>
  <c r="H4" i="29"/>
  <c r="H5" i="29"/>
  <c r="H6" i="29"/>
  <c r="H7" i="29"/>
  <c r="H8" i="29"/>
  <c r="H9" i="29"/>
  <c r="H10" i="29"/>
  <c r="H11" i="29"/>
  <c r="H12" i="29"/>
  <c r="H13" i="29"/>
  <c r="H14" i="29"/>
  <c r="H15" i="29"/>
  <c r="H16" i="29"/>
  <c r="H17" i="29"/>
  <c r="H18" i="29"/>
  <c r="H19" i="29"/>
  <c r="H20" i="29"/>
  <c r="H21" i="29"/>
  <c r="H22" i="29"/>
  <c r="H23" i="29"/>
  <c r="H24" i="29"/>
  <c r="H25" i="29"/>
  <c r="H26" i="29"/>
  <c r="H27" i="29"/>
  <c r="H28" i="29"/>
  <c r="H29" i="29"/>
  <c r="H30" i="29"/>
  <c r="H1" i="29"/>
  <c r="C2" i="29"/>
  <c r="C3" i="29"/>
  <c r="C4" i="29"/>
  <c r="C5" i="29"/>
  <c r="C6" i="29"/>
  <c r="C7" i="29"/>
  <c r="C8" i="29"/>
  <c r="C9" i="29"/>
  <c r="C10" i="29"/>
  <c r="C11" i="29"/>
  <c r="C12" i="29"/>
  <c r="C13" i="29"/>
  <c r="C14" i="29"/>
  <c r="C15" i="29"/>
  <c r="C16" i="29"/>
  <c r="C17" i="29"/>
  <c r="C18" i="29"/>
  <c r="C19" i="29"/>
  <c r="C20" i="29"/>
  <c r="C21" i="29"/>
  <c r="C22" i="29"/>
  <c r="C23" i="29"/>
  <c r="C24" i="29"/>
  <c r="C25" i="29"/>
  <c r="C26" i="29"/>
  <c r="C27" i="29"/>
  <c r="C28" i="29"/>
  <c r="C29" i="29"/>
  <c r="C30" i="29"/>
  <c r="C1" i="29"/>
  <c r="F33" i="29" l="1"/>
  <c r="F32" i="32"/>
  <c r="A32" i="32"/>
  <c r="H33" i="32"/>
  <c r="D32" i="30"/>
  <c r="D33" i="30"/>
  <c r="F33" i="30"/>
  <c r="A33" i="30"/>
  <c r="A33" i="29"/>
  <c r="A33" i="31"/>
  <c r="C2" i="31"/>
  <c r="C3" i="31"/>
  <c r="C4" i="31"/>
  <c r="C5" i="31"/>
  <c r="C6" i="31"/>
  <c r="C7" i="31"/>
  <c r="C8" i="31"/>
  <c r="C32" i="31" s="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1" i="31"/>
  <c r="F33" i="31"/>
  <c r="F32" i="31"/>
  <c r="A32" i="31"/>
  <c r="H30" i="31"/>
  <c r="H29" i="31"/>
  <c r="H28" i="31"/>
  <c r="H27" i="31"/>
  <c r="H26" i="31"/>
  <c r="H25" i="31"/>
  <c r="H24" i="31"/>
  <c r="H23" i="31"/>
  <c r="H22" i="31"/>
  <c r="H21" i="31"/>
  <c r="H20" i="31"/>
  <c r="H19" i="31"/>
  <c r="H18" i="31"/>
  <c r="H17" i="31"/>
  <c r="H16" i="31"/>
  <c r="H15" i="31"/>
  <c r="H14" i="31"/>
  <c r="H13" i="31"/>
  <c r="H12" i="31"/>
  <c r="H11" i="31"/>
  <c r="H10" i="31"/>
  <c r="H9" i="31"/>
  <c r="H8" i="31"/>
  <c r="H7" i="31"/>
  <c r="H6" i="31"/>
  <c r="H5" i="31"/>
  <c r="H4" i="31"/>
  <c r="H3" i="31"/>
  <c r="H2" i="31"/>
  <c r="H1" i="31"/>
  <c r="H33" i="31" s="1"/>
  <c r="F32" i="30"/>
  <c r="A32" i="30"/>
  <c r="C32" i="29"/>
  <c r="F32" i="29"/>
  <c r="A32" i="29"/>
  <c r="I33" i="28"/>
  <c r="I32" i="28"/>
  <c r="D33" i="28"/>
  <c r="D32" i="28"/>
  <c r="F33" i="28"/>
  <c r="A33" i="28"/>
  <c r="F32" i="28"/>
  <c r="A32" i="28"/>
  <c r="H33" i="26"/>
  <c r="F33" i="26"/>
  <c r="C33" i="26"/>
  <c r="A33" i="26"/>
  <c r="H32" i="26"/>
  <c r="C32" i="26"/>
  <c r="F32" i="26"/>
  <c r="A32" i="26"/>
  <c r="C33" i="32" l="1"/>
  <c r="C32" i="32"/>
  <c r="H32" i="32"/>
  <c r="H33" i="30"/>
  <c r="C33" i="31"/>
  <c r="H32" i="31"/>
  <c r="C33" i="30"/>
  <c r="C32" i="30"/>
  <c r="H32" i="30"/>
  <c r="H32" i="29"/>
  <c r="H33" i="29"/>
  <c r="C33" i="29"/>
  <c r="C33" i="28"/>
  <c r="H33" i="28"/>
  <c r="C32" i="28"/>
  <c r="H32" i="28"/>
  <c r="Q33" i="13"/>
  <c r="M33" i="13"/>
  <c r="Q32" i="13"/>
  <c r="M32" i="13"/>
  <c r="S33" i="13"/>
  <c r="S32" i="13"/>
  <c r="S2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1" i="13"/>
  <c r="P33" i="13"/>
  <c r="P32" i="13"/>
  <c r="F2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1" i="13"/>
  <c r="O2" i="13"/>
  <c r="O3" i="13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1" i="13"/>
  <c r="L33" i="13"/>
  <c r="L32" i="13"/>
  <c r="F32" i="13" l="1"/>
  <c r="O32" i="13"/>
  <c r="O33" i="13"/>
  <c r="F33" i="13"/>
  <c r="Q33" i="6"/>
  <c r="L33" i="6"/>
  <c r="Q32" i="6"/>
  <c r="L32" i="6"/>
  <c r="S33" i="6"/>
  <c r="N33" i="6"/>
  <c r="S32" i="6"/>
  <c r="N3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1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1" i="6"/>
  <c r="O33" i="6"/>
  <c r="J33" i="6"/>
  <c r="I33" i="16"/>
  <c r="I32" i="16"/>
  <c r="I2" i="16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1" i="16"/>
  <c r="D33" i="16"/>
  <c r="D32" i="16"/>
  <c r="D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1" i="16"/>
  <c r="Q2" i="6" l="1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1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1" i="6"/>
  <c r="O32" i="6"/>
  <c r="J32" i="6"/>
  <c r="K33" i="16"/>
  <c r="F33" i="16"/>
  <c r="K32" i="16"/>
  <c r="F32" i="16"/>
  <c r="K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1" i="16"/>
  <c r="F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1" i="16"/>
  <c r="M33" i="22"/>
  <c r="O33" i="22"/>
  <c r="J33" i="22"/>
  <c r="H33" i="22"/>
  <c r="O32" i="22"/>
  <c r="J32" i="22"/>
  <c r="O2" i="22"/>
  <c r="O3" i="22"/>
  <c r="O4" i="22"/>
  <c r="O5" i="22"/>
  <c r="O6" i="22"/>
  <c r="O7" i="22"/>
  <c r="O8" i="22"/>
  <c r="O9" i="22"/>
  <c r="O10" i="22"/>
  <c r="O11" i="22"/>
  <c r="O12" i="22"/>
  <c r="O13" i="22"/>
  <c r="O14" i="22"/>
  <c r="O15" i="22"/>
  <c r="O16" i="22"/>
  <c r="O17" i="22"/>
  <c r="O18" i="22"/>
  <c r="O19" i="22"/>
  <c r="O20" i="22"/>
  <c r="O21" i="22"/>
  <c r="O22" i="22"/>
  <c r="O23" i="22"/>
  <c r="O24" i="22"/>
  <c r="O25" i="22"/>
  <c r="O26" i="22"/>
  <c r="O27" i="22"/>
  <c r="O28" i="22"/>
  <c r="O29" i="22"/>
  <c r="O30" i="22"/>
  <c r="O1" i="22"/>
  <c r="J2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J20" i="22"/>
  <c r="J21" i="22"/>
  <c r="J22" i="22"/>
  <c r="J23" i="22"/>
  <c r="J24" i="22"/>
  <c r="J25" i="22"/>
  <c r="J26" i="22"/>
  <c r="J27" i="22"/>
  <c r="J28" i="22"/>
  <c r="J29" i="22"/>
  <c r="J30" i="22"/>
  <c r="J1" i="22"/>
  <c r="P33" i="21"/>
  <c r="N33" i="21"/>
  <c r="K33" i="21"/>
  <c r="I33" i="21"/>
  <c r="P32" i="21"/>
  <c r="N32" i="21"/>
  <c r="K32" i="21"/>
  <c r="I32" i="21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1" i="21"/>
  <c r="K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1" i="21"/>
  <c r="N33" i="17"/>
  <c r="I33" i="17"/>
  <c r="P33" i="17"/>
  <c r="K33" i="17"/>
  <c r="P32" i="17"/>
  <c r="K3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1" i="17"/>
  <c r="K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1" i="17"/>
  <c r="N32" i="17"/>
  <c r="I32" i="17"/>
  <c r="Q33" i="20"/>
  <c r="L33" i="20"/>
  <c r="Q32" i="20"/>
  <c r="L32" i="20"/>
  <c r="Q2" i="20"/>
  <c r="Q3" i="20"/>
  <c r="Q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1" i="20"/>
  <c r="L2" i="20"/>
  <c r="L3" i="20"/>
  <c r="L4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1" i="20"/>
  <c r="O33" i="20"/>
  <c r="J33" i="20"/>
  <c r="O32" i="20"/>
  <c r="J32" i="20"/>
  <c r="P33" i="23"/>
  <c r="P32" i="23"/>
  <c r="K33" i="23"/>
  <c r="K32" i="23"/>
  <c r="P2" i="23"/>
  <c r="P3" i="23"/>
  <c r="P4" i="23"/>
  <c r="P5" i="23"/>
  <c r="P6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5" i="23"/>
  <c r="P26" i="23"/>
  <c r="P27" i="23"/>
  <c r="P28" i="23"/>
  <c r="P29" i="23"/>
  <c r="P30" i="23"/>
  <c r="P1" i="23"/>
  <c r="K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1" i="23"/>
  <c r="N33" i="23"/>
  <c r="I33" i="23"/>
  <c r="N32" i="23"/>
  <c r="I32" i="23"/>
  <c r="M32" i="22"/>
  <c r="H32" i="22"/>
  <c r="G33" i="13" l="1"/>
  <c r="H33" i="13" l="1"/>
  <c r="H36" i="13" s="1"/>
  <c r="H32" i="13"/>
  <c r="H35" i="13" s="1"/>
  <c r="J33" i="13"/>
  <c r="J36" i="13" s="1"/>
  <c r="I33" i="13"/>
  <c r="J32" i="13"/>
  <c r="J35" i="13" s="1"/>
  <c r="I32" i="13"/>
  <c r="G32" i="13"/>
  <c r="E33" i="25"/>
  <c r="E35" i="25" s="1"/>
  <c r="D33" i="25"/>
  <c r="C33" i="25"/>
  <c r="C35" i="25" s="1"/>
  <c r="B33" i="25"/>
  <c r="E32" i="25"/>
  <c r="E34" i="25" s="1"/>
  <c r="D32" i="25"/>
  <c r="C32" i="25"/>
  <c r="C34" i="25" s="1"/>
  <c r="B32" i="25"/>
  <c r="D33" i="6" l="1"/>
  <c r="D36" i="6" s="1"/>
  <c r="D32" i="6"/>
  <c r="D35" i="6" s="1"/>
  <c r="G33" i="6"/>
  <c r="G36" i="6" s="1"/>
  <c r="G32" i="6"/>
  <c r="G35" i="6" s="1"/>
  <c r="E33" i="6"/>
  <c r="G33" i="2"/>
  <c r="G32" i="2"/>
  <c r="D33" i="2"/>
  <c r="D32" i="2"/>
  <c r="G33" i="1"/>
  <c r="G32" i="1"/>
  <c r="D33" i="1"/>
  <c r="D32" i="1"/>
  <c r="C37" i="21" l="1"/>
  <c r="C36" i="21"/>
  <c r="E37" i="21"/>
  <c r="E36" i="21"/>
  <c r="E37" i="22"/>
  <c r="E36" i="22"/>
  <c r="C37" i="22"/>
  <c r="C36" i="22"/>
  <c r="E37" i="17"/>
  <c r="E36" i="17"/>
  <c r="C37" i="17"/>
  <c r="C36" i="17"/>
  <c r="E37" i="23"/>
  <c r="E36" i="23"/>
  <c r="C37" i="23"/>
  <c r="C36" i="23"/>
  <c r="F36" i="2" l="1"/>
  <c r="F35" i="2"/>
  <c r="C36" i="2"/>
  <c r="C35" i="2"/>
  <c r="E33" i="23" l="1"/>
  <c r="D33" i="23"/>
  <c r="C33" i="23"/>
  <c r="B33" i="23"/>
  <c r="E32" i="23"/>
  <c r="D32" i="23"/>
  <c r="C32" i="23"/>
  <c r="B32" i="23"/>
  <c r="E33" i="22"/>
  <c r="D33" i="22"/>
  <c r="C33" i="22"/>
  <c r="B33" i="22"/>
  <c r="E32" i="22"/>
  <c r="D32" i="22"/>
  <c r="C32" i="22"/>
  <c r="B32" i="22"/>
  <c r="E33" i="21"/>
  <c r="D33" i="21"/>
  <c r="C33" i="21"/>
  <c r="B33" i="21"/>
  <c r="E32" i="21"/>
  <c r="D32" i="21"/>
  <c r="C32" i="21"/>
  <c r="B32" i="21"/>
  <c r="E33" i="20"/>
  <c r="E36" i="20" s="1"/>
  <c r="D33" i="20"/>
  <c r="C33" i="20"/>
  <c r="C36" i="20" s="1"/>
  <c r="B33" i="20"/>
  <c r="E32" i="20"/>
  <c r="E35" i="20" s="1"/>
  <c r="D32" i="20"/>
  <c r="C32" i="20"/>
  <c r="C35" i="20" s="1"/>
  <c r="B32" i="20"/>
  <c r="E33" i="17"/>
  <c r="D33" i="17"/>
  <c r="C33" i="17"/>
  <c r="B33" i="17"/>
  <c r="E32" i="17"/>
  <c r="D32" i="17"/>
  <c r="C32" i="17"/>
  <c r="B32" i="17"/>
  <c r="F36" i="1"/>
  <c r="F35" i="1"/>
  <c r="C37" i="1"/>
  <c r="C36" i="1"/>
  <c r="B32" i="1"/>
  <c r="C32" i="1"/>
  <c r="E32" i="1"/>
  <c r="F32" i="1"/>
  <c r="B33" i="1"/>
  <c r="C33" i="1"/>
  <c r="E33" i="1"/>
  <c r="F33" i="1"/>
  <c r="H33" i="16" l="1"/>
  <c r="G33" i="16"/>
  <c r="C33" i="16"/>
  <c r="B33" i="16"/>
  <c r="H32" i="16"/>
  <c r="G32" i="16"/>
  <c r="C32" i="16"/>
  <c r="B32" i="16"/>
  <c r="E33" i="15"/>
  <c r="D33" i="15"/>
  <c r="C33" i="15"/>
  <c r="B33" i="15"/>
  <c r="E32" i="15"/>
  <c r="D32" i="15"/>
  <c r="C32" i="15"/>
  <c r="B32" i="15"/>
  <c r="E33" i="14"/>
  <c r="D33" i="14"/>
  <c r="C33" i="14"/>
  <c r="B33" i="14"/>
  <c r="E32" i="14"/>
  <c r="D32" i="14"/>
  <c r="C32" i="14"/>
  <c r="B32" i="14"/>
  <c r="E33" i="13"/>
  <c r="E35" i="13" s="1"/>
  <c r="D33" i="13"/>
  <c r="C33" i="13"/>
  <c r="C35" i="13" s="1"/>
  <c r="B33" i="13"/>
  <c r="E32" i="13"/>
  <c r="E34" i="13" s="1"/>
  <c r="D32" i="13"/>
  <c r="C32" i="13"/>
  <c r="C34" i="13" s="1"/>
  <c r="B32" i="13"/>
  <c r="E33" i="11"/>
  <c r="D33" i="11"/>
  <c r="C33" i="11"/>
  <c r="B33" i="11"/>
  <c r="E32" i="11"/>
  <c r="D32" i="11"/>
  <c r="C32" i="11"/>
  <c r="B32" i="11"/>
  <c r="E33" i="10" l="1"/>
  <c r="D33" i="10"/>
  <c r="C33" i="10"/>
  <c r="B33" i="10"/>
  <c r="E32" i="10"/>
  <c r="D32" i="10"/>
  <c r="C32" i="10"/>
  <c r="B32" i="10"/>
  <c r="E33" i="9" l="1"/>
  <c r="D33" i="9"/>
  <c r="C33" i="9"/>
  <c r="B33" i="9"/>
  <c r="E32" i="9"/>
  <c r="D32" i="9"/>
  <c r="C32" i="9"/>
  <c r="B32" i="9"/>
  <c r="E33" i="8"/>
  <c r="D33" i="8"/>
  <c r="C33" i="8"/>
  <c r="B33" i="8"/>
  <c r="E32" i="8"/>
  <c r="D32" i="8"/>
  <c r="C32" i="8"/>
  <c r="B32" i="8"/>
  <c r="E33" i="7"/>
  <c r="D33" i="7"/>
  <c r="C33" i="7"/>
  <c r="B33" i="7"/>
  <c r="E32" i="7"/>
  <c r="D32" i="7"/>
  <c r="C32" i="7"/>
  <c r="B32" i="7"/>
  <c r="F33" i="6"/>
  <c r="F36" i="6" s="1"/>
  <c r="C33" i="6"/>
  <c r="C36" i="6" s="1"/>
  <c r="B33" i="6"/>
  <c r="F32" i="6"/>
  <c r="F35" i="6" s="1"/>
  <c r="E32" i="6"/>
  <c r="C32" i="6"/>
  <c r="C35" i="6" s="1"/>
  <c r="B32" i="6"/>
  <c r="E33" i="5" l="1"/>
  <c r="D33" i="5"/>
  <c r="C33" i="5"/>
  <c r="B33" i="5"/>
  <c r="E32" i="5"/>
  <c r="D32" i="5"/>
  <c r="C32" i="5"/>
  <c r="B32" i="5"/>
  <c r="E33" i="4" l="1"/>
  <c r="D33" i="4"/>
  <c r="C33" i="4"/>
  <c r="B33" i="4"/>
  <c r="E32" i="4"/>
  <c r="D32" i="4"/>
  <c r="C32" i="4"/>
  <c r="B32" i="4"/>
  <c r="E33" i="3" l="1"/>
  <c r="D33" i="3"/>
  <c r="C33" i="3"/>
  <c r="B33" i="3"/>
  <c r="E32" i="3"/>
  <c r="D32" i="3"/>
  <c r="C32" i="3"/>
  <c r="B32" i="3"/>
  <c r="C32" i="2"/>
  <c r="F33" i="2"/>
  <c r="C33" i="2"/>
  <c r="F32" i="2" l="1"/>
  <c r="E33" i="2"/>
  <c r="B33" i="2"/>
  <c r="E32" i="2"/>
  <c r="B32" i="2"/>
</calcChain>
</file>

<file path=xl/sharedStrings.xml><?xml version="1.0" encoding="utf-8"?>
<sst xmlns="http://schemas.openxmlformats.org/spreadsheetml/2006/main" count="55" uniqueCount="7">
  <si>
    <t>Mean</t>
  </si>
  <si>
    <t>Std</t>
  </si>
  <si>
    <r>
      <t>p</t>
    </r>
    <r>
      <rPr>
        <sz val="14"/>
        <color rgb="FF000000"/>
        <rFont val="Open Sans"/>
      </rPr>
      <t>-value is .00072.</t>
    </r>
  </si>
  <si>
    <r>
      <t>p</t>
    </r>
    <r>
      <rPr>
        <sz val="14"/>
        <color rgb="FF000000"/>
        <rFont val="Open Sans"/>
      </rPr>
      <t>-value is &lt; .00001</t>
    </r>
  </si>
  <si>
    <t xml:space="preserve">seed </t>
  </si>
  <si>
    <t>seed</t>
  </si>
  <si>
    <r>
      <t>The </t>
    </r>
    <r>
      <rPr>
        <i/>
        <sz val="14"/>
        <color rgb="FF000000"/>
        <rFont val="Open Sans"/>
      </rPr>
      <t>p</t>
    </r>
    <r>
      <rPr>
        <sz val="14"/>
        <color rgb="FF000000"/>
        <rFont val="Open Sans"/>
      </rPr>
      <t>-value is &lt; .00001.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</si>
</sst>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000000"/>
    <numFmt numFmtId="165" formatCode="0.000000000000000"/>
    <numFmt numFmtId="166" formatCode="0.0000"/>
    <numFmt numFmtId="167" formatCode="0.000"/>
    <numFmt numFmtId="172" formatCode="0.00000"/>
  </numFmts>
  <fonts count="7">
    <font>
      <sz val="12"/>
      <color theme="1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Open Sans"/>
    </font>
    <font>
      <sz val="12"/>
      <color theme="1"/>
      <name val="Menlo"/>
      <family val="2"/>
    </font>
    <font>
      <i/>
      <sz val="14"/>
      <color rgb="FF000000"/>
      <name val="Open Sans"/>
    </font>
    <font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2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164" fontId="0" fillId="0" borderId="0" xfId="0" applyNumberFormat="1"/>
    <xf numFmtId="165" fontId="0" fillId="0" borderId="0" xfId="0" applyNumberFormat="1"/>
    <xf numFmtId="166" fontId="4" fillId="0" borderId="0" xfId="0" applyNumberFormat="1" applyFont="1"/>
    <xf numFmtId="166" fontId="0" fillId="0" borderId="0" xfId="0" applyNumberFormat="1"/>
    <xf numFmtId="166" fontId="6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 indent="1"/>
    </xf>
    <xf numFmtId="166" fontId="3" fillId="0" borderId="0" xfId="0" applyNumberFormat="1" applyFont="1"/>
    <xf numFmtId="166" fontId="0" fillId="3" borderId="0" xfId="0" applyNumberFormat="1" applyFill="1"/>
    <xf numFmtId="0" fontId="0" fillId="3" borderId="0" xfId="0" applyFill="1"/>
    <xf numFmtId="166" fontId="4" fillId="4" borderId="0" xfId="0" applyNumberFormat="1" applyFont="1" applyFill="1"/>
    <xf numFmtId="166" fontId="0" fillId="4" borderId="0" xfId="0" applyNumberFormat="1" applyFill="1"/>
    <xf numFmtId="166" fontId="3" fillId="4" borderId="0" xfId="0" applyNumberFormat="1" applyFont="1" applyFill="1"/>
    <xf numFmtId="167" fontId="4" fillId="0" borderId="0" xfId="0" applyNumberFormat="1" applyFont="1"/>
    <xf numFmtId="167" fontId="0" fillId="0" borderId="0" xfId="0" applyNumberFormat="1"/>
    <xf numFmtId="167" fontId="0" fillId="0" borderId="0" xfId="1" applyNumberFormat="1" applyFont="1"/>
    <xf numFmtId="167" fontId="0" fillId="2" borderId="0" xfId="0" applyNumberFormat="1" applyFill="1" applyAlignment="1">
      <alignment horizontal="center"/>
    </xf>
    <xf numFmtId="1" fontId="4" fillId="0" borderId="0" xfId="0" applyNumberFormat="1" applyFont="1"/>
    <xf numFmtId="1" fontId="0" fillId="4" borderId="0" xfId="0" applyNumberFormat="1" applyFill="1"/>
    <xf numFmtId="1" fontId="4" fillId="0" borderId="0" xfId="0" applyNumberFormat="1" applyFont="1" applyAlignment="1">
      <alignment horizontal="left" indent="4"/>
    </xf>
    <xf numFmtId="1" fontId="0" fillId="4" borderId="0" xfId="0" applyNumberFormat="1" applyFill="1" applyAlignment="1">
      <alignment horizontal="left" indent="4"/>
    </xf>
    <xf numFmtId="1" fontId="0" fillId="0" borderId="0" xfId="0" applyNumberFormat="1" applyAlignment="1">
      <alignment horizontal="left" indent="4"/>
    </xf>
    <xf numFmtId="0" fontId="0" fillId="2" borderId="0" xfId="0" applyFill="1" applyAlignment="1"/>
    <xf numFmtId="0" fontId="0" fillId="0" borderId="0" xfId="0" applyFill="1" applyAlignment="1"/>
    <xf numFmtId="166" fontId="0" fillId="2" borderId="0" xfId="0" applyNumberFormat="1" applyFill="1" applyAlignment="1"/>
    <xf numFmtId="165" fontId="4" fillId="0" borderId="0" xfId="0" applyNumberFormat="1" applyFont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72" fontId="4" fillId="0" borderId="0" xfId="0" applyNumberFormat="1" applyFont="1"/>
    <xf numFmtId="17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111E3-CD5D-AB41-9314-2FE0328E64E1}">
  <sheetPr codeName="Sheet1"/>
  <dimension ref="A1:G39"/>
  <sheetViews>
    <sheetView zoomScale="142" workbookViewId="0">
      <selection activeCell="E9" sqref="E9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7" max="7" width="17.83203125" bestFit="1" customWidth="1"/>
  </cols>
  <sheetData>
    <row r="1" spans="1:7">
      <c r="A1" s="1">
        <v>0</v>
      </c>
      <c r="B1">
        <v>0.52833300000000005</v>
      </c>
      <c r="C1" s="4">
        <v>1</v>
      </c>
      <c r="D1" s="4">
        <v>2256</v>
      </c>
      <c r="E1">
        <v>0.50702999999999998</v>
      </c>
      <c r="F1" s="4">
        <v>1</v>
      </c>
      <c r="G1" s="4">
        <v>1726</v>
      </c>
    </row>
    <row r="2" spans="1:7">
      <c r="A2" s="1">
        <v>1</v>
      </c>
      <c r="B2">
        <v>0.52342200000000005</v>
      </c>
      <c r="C2" s="4">
        <v>1</v>
      </c>
      <c r="D2" s="4">
        <v>2017</v>
      </c>
      <c r="E2">
        <v>0.470605</v>
      </c>
      <c r="F2" s="4">
        <v>4</v>
      </c>
      <c r="G2" s="4">
        <v>1840</v>
      </c>
    </row>
    <row r="3" spans="1:7">
      <c r="A3" s="1">
        <v>2</v>
      </c>
      <c r="B3">
        <v>0.52472300000000005</v>
      </c>
      <c r="C3" s="4">
        <v>1</v>
      </c>
      <c r="D3" s="4">
        <v>2224</v>
      </c>
      <c r="E3">
        <v>0.51057300000000005</v>
      </c>
      <c r="F3" s="4">
        <v>1</v>
      </c>
      <c r="G3" s="4">
        <v>2028</v>
      </c>
    </row>
    <row r="4" spans="1:7">
      <c r="A4" s="1">
        <v>3</v>
      </c>
      <c r="B4">
        <v>0.52163599999999999</v>
      </c>
      <c r="C4" s="4">
        <v>1</v>
      </c>
      <c r="D4" s="4">
        <v>1726</v>
      </c>
      <c r="E4">
        <v>0.46703800000000001</v>
      </c>
      <c r="F4" s="4">
        <v>5</v>
      </c>
      <c r="G4" s="4">
        <v>1741</v>
      </c>
    </row>
    <row r="5" spans="1:7">
      <c r="A5" s="1">
        <v>4</v>
      </c>
      <c r="B5">
        <v>0.51021000000000005</v>
      </c>
      <c r="C5" s="4">
        <v>3</v>
      </c>
      <c r="D5" s="4">
        <v>1756</v>
      </c>
      <c r="E5">
        <v>0.50683299999999998</v>
      </c>
      <c r="F5" s="4">
        <v>1</v>
      </c>
      <c r="G5" s="4">
        <v>1753</v>
      </c>
    </row>
    <row r="6" spans="1:7">
      <c r="A6" s="1">
        <v>5</v>
      </c>
      <c r="B6">
        <v>0.53244999999999998</v>
      </c>
      <c r="C6" s="4">
        <v>0</v>
      </c>
      <c r="D6" s="4">
        <v>1979</v>
      </c>
      <c r="E6">
        <v>0.49568200000000001</v>
      </c>
      <c r="F6" s="4">
        <v>3</v>
      </c>
      <c r="G6" s="4">
        <v>1701</v>
      </c>
    </row>
    <row r="7" spans="1:7">
      <c r="A7" s="1">
        <v>6</v>
      </c>
      <c r="B7">
        <v>0.50076900000000002</v>
      </c>
      <c r="C7" s="4">
        <v>3</v>
      </c>
      <c r="D7" s="4">
        <v>1746</v>
      </c>
      <c r="E7">
        <v>0.50296700000000005</v>
      </c>
      <c r="F7" s="4">
        <v>1</v>
      </c>
      <c r="G7" s="4">
        <v>1661</v>
      </c>
    </row>
    <row r="8" spans="1:7">
      <c r="A8" s="1">
        <v>7</v>
      </c>
      <c r="B8">
        <v>0.52712499999999995</v>
      </c>
      <c r="C8" s="4">
        <v>1</v>
      </c>
      <c r="D8" s="4">
        <v>1824</v>
      </c>
      <c r="E8">
        <v>0.49529800000000002</v>
      </c>
      <c r="F8" s="4">
        <v>2</v>
      </c>
      <c r="G8" s="4">
        <v>1741</v>
      </c>
    </row>
    <row r="9" spans="1:7">
      <c r="A9" s="1">
        <v>8</v>
      </c>
      <c r="B9">
        <v>0.493315</v>
      </c>
      <c r="C9" s="4">
        <v>3</v>
      </c>
      <c r="D9" s="4">
        <v>1882</v>
      </c>
      <c r="E9">
        <v>0.47484999999999999</v>
      </c>
      <c r="F9" s="4">
        <v>4</v>
      </c>
      <c r="G9" s="4">
        <v>1513</v>
      </c>
    </row>
    <row r="10" spans="1:7">
      <c r="A10" s="1">
        <v>9</v>
      </c>
      <c r="B10">
        <v>0.52172700000000005</v>
      </c>
      <c r="C10" s="4">
        <v>1</v>
      </c>
      <c r="D10" s="4">
        <v>2193</v>
      </c>
      <c r="E10">
        <v>0.48830499999999999</v>
      </c>
      <c r="F10" s="4">
        <v>3</v>
      </c>
      <c r="G10" s="4">
        <v>1652</v>
      </c>
    </row>
    <row r="11" spans="1:7">
      <c r="A11" s="1">
        <v>10</v>
      </c>
      <c r="B11">
        <v>0.49003999999999998</v>
      </c>
      <c r="C11" s="4">
        <v>4</v>
      </c>
      <c r="D11" s="4">
        <v>2026</v>
      </c>
      <c r="E11">
        <v>0.512625</v>
      </c>
      <c r="F11" s="4">
        <v>1</v>
      </c>
      <c r="G11" s="4">
        <v>1811</v>
      </c>
    </row>
    <row r="12" spans="1:7">
      <c r="A12" s="1">
        <v>11</v>
      </c>
      <c r="B12">
        <v>0.50507000000000002</v>
      </c>
      <c r="C12" s="4">
        <v>2</v>
      </c>
      <c r="D12" s="4">
        <v>1947</v>
      </c>
      <c r="E12">
        <v>0.49688700000000002</v>
      </c>
      <c r="F12" s="4">
        <v>2</v>
      </c>
      <c r="G12" s="4">
        <v>1626</v>
      </c>
    </row>
    <row r="13" spans="1:7">
      <c r="A13" s="1">
        <v>12</v>
      </c>
      <c r="B13">
        <v>0.47921599999999998</v>
      </c>
      <c r="C13" s="4">
        <v>4</v>
      </c>
      <c r="D13" s="4">
        <v>1782</v>
      </c>
      <c r="E13">
        <v>0.504745</v>
      </c>
      <c r="F13" s="4">
        <v>2</v>
      </c>
      <c r="G13" s="4">
        <v>1865</v>
      </c>
    </row>
    <row r="14" spans="1:7">
      <c r="A14" s="1">
        <v>13</v>
      </c>
      <c r="B14">
        <v>0.52905400000000002</v>
      </c>
      <c r="C14" s="4">
        <v>0</v>
      </c>
      <c r="D14" s="4">
        <v>2008</v>
      </c>
      <c r="E14">
        <v>0.50367600000000001</v>
      </c>
      <c r="F14" s="4">
        <v>1</v>
      </c>
      <c r="G14" s="4">
        <v>1550</v>
      </c>
    </row>
    <row r="15" spans="1:7">
      <c r="A15" s="1">
        <v>14</v>
      </c>
      <c r="B15">
        <v>0.53045100000000001</v>
      </c>
      <c r="C15" s="4">
        <v>1</v>
      </c>
      <c r="D15" s="4">
        <v>1948</v>
      </c>
      <c r="E15">
        <v>0.46774700000000002</v>
      </c>
      <c r="F15" s="4">
        <v>5</v>
      </c>
      <c r="G15" s="4">
        <v>1557</v>
      </c>
    </row>
    <row r="16" spans="1:7">
      <c r="A16" s="1">
        <v>15</v>
      </c>
      <c r="B16">
        <v>0.52258400000000005</v>
      </c>
      <c r="C16" s="4">
        <v>1</v>
      </c>
      <c r="D16" s="4">
        <v>2028</v>
      </c>
      <c r="E16">
        <v>0.48458899999999999</v>
      </c>
      <c r="F16" s="4">
        <v>4</v>
      </c>
      <c r="G16" s="4">
        <v>1603</v>
      </c>
    </row>
    <row r="17" spans="1:7">
      <c r="A17" s="1">
        <v>16</v>
      </c>
      <c r="B17">
        <v>0.49813000000000002</v>
      </c>
      <c r="C17" s="4">
        <v>3</v>
      </c>
      <c r="D17" s="4">
        <v>1916</v>
      </c>
      <c r="E17">
        <v>0.47033799999999998</v>
      </c>
      <c r="F17" s="4">
        <v>4</v>
      </c>
      <c r="G17" s="4">
        <v>1530</v>
      </c>
    </row>
    <row r="18" spans="1:7">
      <c r="A18" s="1">
        <v>17</v>
      </c>
      <c r="B18">
        <v>0.50871200000000005</v>
      </c>
      <c r="C18" s="4">
        <v>2</v>
      </c>
      <c r="D18" s="4">
        <v>1917</v>
      </c>
      <c r="E18">
        <v>0.48512899999999998</v>
      </c>
      <c r="F18" s="4">
        <v>3</v>
      </c>
      <c r="G18" s="4">
        <v>1681</v>
      </c>
    </row>
    <row r="19" spans="1:7">
      <c r="A19" s="1">
        <v>18</v>
      </c>
      <c r="B19">
        <v>0.50922999999999996</v>
      </c>
      <c r="C19" s="4">
        <v>2</v>
      </c>
      <c r="D19" s="4">
        <v>2116</v>
      </c>
      <c r="E19">
        <v>0.460675</v>
      </c>
      <c r="F19" s="4">
        <v>6</v>
      </c>
      <c r="G19" s="4">
        <v>1694</v>
      </c>
    </row>
    <row r="20" spans="1:7">
      <c r="A20" s="1">
        <v>19</v>
      </c>
      <c r="B20">
        <v>0.50412100000000004</v>
      </c>
      <c r="C20" s="4">
        <v>3</v>
      </c>
      <c r="D20" s="4">
        <v>1940</v>
      </c>
      <c r="E20">
        <v>0.489097</v>
      </c>
      <c r="F20" s="4">
        <v>3</v>
      </c>
      <c r="G20" s="4">
        <v>1611</v>
      </c>
    </row>
    <row r="21" spans="1:7">
      <c r="A21" s="1">
        <v>20</v>
      </c>
      <c r="B21">
        <v>0.52167300000000005</v>
      </c>
      <c r="C21" s="4">
        <v>1</v>
      </c>
      <c r="D21" s="4">
        <v>1893</v>
      </c>
      <c r="E21">
        <v>0.51011899999999999</v>
      </c>
      <c r="F21" s="4">
        <v>1</v>
      </c>
      <c r="G21" s="4">
        <v>1514</v>
      </c>
    </row>
    <row r="22" spans="1:7">
      <c r="A22" s="1">
        <v>21</v>
      </c>
      <c r="B22">
        <v>0.53429599999999999</v>
      </c>
      <c r="C22" s="4">
        <v>0</v>
      </c>
      <c r="D22" s="4">
        <v>1854</v>
      </c>
      <c r="E22">
        <v>0.51507000000000003</v>
      </c>
      <c r="F22" s="4">
        <v>0</v>
      </c>
      <c r="G22" s="4">
        <v>1560</v>
      </c>
    </row>
    <row r="23" spans="1:7">
      <c r="A23" s="1">
        <v>22</v>
      </c>
      <c r="B23">
        <v>0.51917000000000002</v>
      </c>
      <c r="C23" s="4">
        <v>2</v>
      </c>
      <c r="D23" s="4">
        <v>2152</v>
      </c>
      <c r="E23">
        <v>0.49770799999999998</v>
      </c>
      <c r="F23" s="4">
        <v>2</v>
      </c>
      <c r="G23" s="4">
        <v>1489</v>
      </c>
    </row>
    <row r="24" spans="1:7">
      <c r="A24" s="1">
        <v>23</v>
      </c>
      <c r="B24">
        <v>0.523011</v>
      </c>
      <c r="C24" s="4">
        <v>1</v>
      </c>
      <c r="D24" s="4">
        <v>1759</v>
      </c>
      <c r="E24">
        <v>0.51574799999999998</v>
      </c>
      <c r="F24" s="4">
        <v>0</v>
      </c>
      <c r="G24" s="4">
        <v>1779</v>
      </c>
    </row>
    <row r="25" spans="1:7">
      <c r="A25" s="1">
        <v>24</v>
      </c>
      <c r="B25">
        <v>0.50537600000000005</v>
      </c>
      <c r="C25" s="4">
        <v>3</v>
      </c>
      <c r="D25" s="4">
        <v>1595</v>
      </c>
      <c r="E25">
        <v>0.46629900000000002</v>
      </c>
      <c r="F25" s="4">
        <v>5</v>
      </c>
      <c r="G25" s="4">
        <v>1595</v>
      </c>
    </row>
    <row r="26" spans="1:7">
      <c r="A26" s="1">
        <v>25</v>
      </c>
      <c r="B26">
        <v>0.51498200000000005</v>
      </c>
      <c r="C26" s="4">
        <v>2</v>
      </c>
      <c r="D26" s="4">
        <v>2124</v>
      </c>
      <c r="E26">
        <v>0.43288700000000002</v>
      </c>
      <c r="F26" s="4">
        <v>8</v>
      </c>
      <c r="G26" s="4">
        <v>1816</v>
      </c>
    </row>
    <row r="27" spans="1:7">
      <c r="A27" s="1">
        <v>26</v>
      </c>
      <c r="B27">
        <v>0.51554199999999994</v>
      </c>
      <c r="C27" s="4">
        <v>2</v>
      </c>
      <c r="D27" s="4">
        <v>1914</v>
      </c>
      <c r="E27">
        <v>0.492118</v>
      </c>
      <c r="F27" s="4">
        <v>3</v>
      </c>
      <c r="G27" s="4">
        <v>1441</v>
      </c>
    </row>
    <row r="28" spans="1:7">
      <c r="A28" s="1">
        <v>27</v>
      </c>
      <c r="B28">
        <v>0.524621</v>
      </c>
      <c r="C28" s="4">
        <v>1</v>
      </c>
      <c r="D28" s="4">
        <v>1739</v>
      </c>
      <c r="E28">
        <v>0.48992599999999997</v>
      </c>
      <c r="F28" s="4">
        <v>2</v>
      </c>
      <c r="G28" s="4">
        <v>1669</v>
      </c>
    </row>
    <row r="29" spans="1:7">
      <c r="A29" s="1">
        <v>28</v>
      </c>
      <c r="B29">
        <v>0.48549300000000001</v>
      </c>
      <c r="C29" s="4">
        <v>4</v>
      </c>
      <c r="D29" s="4">
        <v>1900</v>
      </c>
      <c r="E29">
        <v>0.50710100000000002</v>
      </c>
      <c r="F29" s="4">
        <v>2</v>
      </c>
      <c r="G29" s="4">
        <v>1811</v>
      </c>
    </row>
    <row r="30" spans="1:7">
      <c r="A30" s="1">
        <v>29</v>
      </c>
      <c r="B30">
        <v>0.52385899999999996</v>
      </c>
      <c r="C30" s="4">
        <v>1</v>
      </c>
      <c r="D30" s="4">
        <v>1803</v>
      </c>
      <c r="E30">
        <v>0.45629199999999998</v>
      </c>
      <c r="F30" s="4">
        <v>7</v>
      </c>
      <c r="G30" s="4">
        <v>1799</v>
      </c>
    </row>
    <row r="32" spans="1:7">
      <c r="A32" t="s">
        <v>0</v>
      </c>
      <c r="B32">
        <f>AVERAGE(B1:B31)</f>
        <v>0.51427803333333322</v>
      </c>
      <c r="C32">
        <f>AVERAGE(C1:C31)</f>
        <v>1.8</v>
      </c>
      <c r="D32">
        <f>AVERAGE(D1:D31)</f>
        <v>1932.1333333333334</v>
      </c>
      <c r="E32">
        <f>AVERAGE(E1:E30)</f>
        <v>0.48926523333333327</v>
      </c>
      <c r="F32" s="2">
        <f>AVERAGE(F1:F30)</f>
        <v>2.8666666666666667</v>
      </c>
      <c r="G32" s="2">
        <f>AVERAGE(G1:G30)</f>
        <v>1678.5666666666666</v>
      </c>
    </row>
    <row r="33" spans="1:7">
      <c r="A33" t="s">
        <v>1</v>
      </c>
      <c r="B33">
        <f t="shared" ref="B33:G33" si="0">STDEV(B1:B30)</f>
        <v>1.4584843310031169E-2</v>
      </c>
      <c r="C33">
        <f t="shared" si="0"/>
        <v>1.1861267013789623</v>
      </c>
      <c r="D33">
        <f t="shared" si="0"/>
        <v>162.18140829146324</v>
      </c>
      <c r="E33">
        <f t="shared" si="0"/>
        <v>2.0440426285593501E-2</v>
      </c>
      <c r="F33">
        <f t="shared" si="0"/>
        <v>2.0126039631889028</v>
      </c>
      <c r="G33">
        <f t="shared" si="0"/>
        <v>133.0342666080962</v>
      </c>
    </row>
    <row r="35" spans="1:7">
      <c r="F35">
        <f>F32/50</f>
        <v>5.7333333333333333E-2</v>
      </c>
    </row>
    <row r="36" spans="1:7" ht="18">
      <c r="B36" s="3"/>
      <c r="C36">
        <f>C32/50</f>
        <v>3.6000000000000004E-2</v>
      </c>
      <c r="F36">
        <f>F33/50</f>
        <v>4.0252079263778058E-2</v>
      </c>
    </row>
    <row r="37" spans="1:7">
      <c r="C37">
        <f>C33/50</f>
        <v>2.3722534027579244E-2</v>
      </c>
    </row>
    <row r="39" spans="1:7">
      <c r="A39" t="s">
        <v>4</v>
      </c>
      <c r="B39">
        <v>18</v>
      </c>
      <c r="C39" s="6">
        <v>0.57334012434748305</v>
      </c>
      <c r="E39" t="s">
        <v>4</v>
      </c>
      <c r="F39">
        <v>1</v>
      </c>
      <c r="G39" s="7">
        <v>0.57334012434748305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4AB0C-1196-554B-B6BC-D1166BCAE515}">
  <sheetPr codeName="Sheet24"/>
  <dimension ref="A1:P90"/>
  <sheetViews>
    <sheetView tabSelected="1" workbookViewId="0">
      <selection activeCell="L39" sqref="L39"/>
    </sheetView>
  </sheetViews>
  <sheetFormatPr baseColWidth="10" defaultRowHeight="16"/>
  <cols>
    <col min="1" max="1" width="14" style="35" customWidth="1"/>
    <col min="2" max="2" width="28.5" bestFit="1" customWidth="1"/>
    <col min="3" max="3" width="11.6640625" style="11" bestFit="1" customWidth="1"/>
    <col min="6" max="6" width="11.6640625" style="35" bestFit="1" customWidth="1"/>
    <col min="8" max="8" width="10.83203125" style="11"/>
    <col min="12" max="12" width="26" bestFit="1" customWidth="1"/>
  </cols>
  <sheetData>
    <row r="1" spans="1:16">
      <c r="A1" s="34">
        <v>0.92322826033213901</v>
      </c>
      <c r="B1" s="23">
        <v>14303</v>
      </c>
      <c r="C1" s="23">
        <f>B1/200</f>
        <v>71.515000000000001</v>
      </c>
      <c r="D1" s="4">
        <v>0</v>
      </c>
      <c r="F1" s="34">
        <v>0.92322826033213901</v>
      </c>
      <c r="G1" s="4">
        <v>14869.733333333301</v>
      </c>
      <c r="H1" s="23">
        <f>G1/200</f>
        <v>74.348666666666503</v>
      </c>
      <c r="I1" s="4">
        <v>0</v>
      </c>
      <c r="L1" s="31"/>
      <c r="P1" s="4"/>
    </row>
    <row r="2" spans="1:16">
      <c r="A2" s="34">
        <v>0.92281247835541402</v>
      </c>
      <c r="B2" s="23">
        <v>2894.4333333333302</v>
      </c>
      <c r="C2" s="23">
        <f t="shared" ref="C2:C30" si="0">B2/200</f>
        <v>14.47216666666665</v>
      </c>
      <c r="D2" s="4">
        <v>3.3333333333333298E-2</v>
      </c>
      <c r="F2" s="34">
        <v>0.92292545435178197</v>
      </c>
      <c r="G2" s="4">
        <v>12103.333333333299</v>
      </c>
      <c r="H2" s="23">
        <f t="shared" ref="H2:H30" si="1">G2/200</f>
        <v>60.516666666666495</v>
      </c>
      <c r="I2" s="4">
        <v>0</v>
      </c>
      <c r="L2" s="31"/>
      <c r="P2" s="4"/>
    </row>
    <row r="3" spans="1:16">
      <c r="A3" s="34">
        <v>0.92260643833603395</v>
      </c>
      <c r="B3" s="23">
        <v>1343</v>
      </c>
      <c r="C3" s="23">
        <f t="shared" si="0"/>
        <v>6.7149999999999999</v>
      </c>
      <c r="D3" s="4">
        <v>6.6666666666666596E-2</v>
      </c>
      <c r="F3" s="34">
        <v>0.92248772312945504</v>
      </c>
      <c r="G3" s="4">
        <v>27255.0333333333</v>
      </c>
      <c r="H3" s="23">
        <f t="shared" si="1"/>
        <v>136.27516666666651</v>
      </c>
      <c r="I3" s="4">
        <v>6.6666666666666596E-2</v>
      </c>
      <c r="L3" s="31"/>
      <c r="P3" s="4"/>
    </row>
    <row r="4" spans="1:16">
      <c r="A4" s="34">
        <v>0.92297836278434897</v>
      </c>
      <c r="B4" s="23">
        <v>2076.5333333333301</v>
      </c>
      <c r="C4" s="23">
        <f t="shared" si="0"/>
        <v>10.382666666666651</v>
      </c>
      <c r="D4" s="4">
        <v>3.3333333333333298E-2</v>
      </c>
      <c r="F4" s="34">
        <v>0.92326160235986998</v>
      </c>
      <c r="G4" s="4">
        <v>17215.5</v>
      </c>
      <c r="H4" s="23">
        <f t="shared" si="1"/>
        <v>86.077500000000001</v>
      </c>
      <c r="I4" s="4">
        <v>0</v>
      </c>
      <c r="L4" s="31"/>
      <c r="P4" s="4"/>
    </row>
    <row r="5" spans="1:16">
      <c r="A5" s="34">
        <v>0.92320182075023505</v>
      </c>
      <c r="B5" s="23">
        <v>5586.3666666666604</v>
      </c>
      <c r="C5" s="23">
        <f t="shared" si="0"/>
        <v>27.931833333333302</v>
      </c>
      <c r="D5" s="4">
        <v>0</v>
      </c>
      <c r="F5" s="34">
        <v>0.92233394677146197</v>
      </c>
      <c r="G5" s="4">
        <v>2020.9</v>
      </c>
      <c r="H5" s="23">
        <f t="shared" si="1"/>
        <v>10.1045</v>
      </c>
      <c r="I5" s="4">
        <v>3.3333333333333298E-2</v>
      </c>
      <c r="L5" s="31"/>
      <c r="P5" s="4"/>
    </row>
    <row r="6" spans="1:16">
      <c r="A6" s="34">
        <v>0.92321690481923702</v>
      </c>
      <c r="B6" s="23">
        <v>28683.466666666602</v>
      </c>
      <c r="C6" s="23">
        <f t="shared" si="0"/>
        <v>143.417333333333</v>
      </c>
      <c r="D6" s="4">
        <v>3.3333333333333298E-2</v>
      </c>
      <c r="F6" s="34">
        <v>0.92321690481923702</v>
      </c>
      <c r="G6" s="4">
        <v>28196.799999999999</v>
      </c>
      <c r="H6" s="23">
        <f t="shared" si="1"/>
        <v>140.98400000000001</v>
      </c>
      <c r="I6" s="4">
        <v>3.3333333333333298E-2</v>
      </c>
      <c r="L6" s="31"/>
      <c r="P6" s="4"/>
    </row>
    <row r="7" spans="1:16">
      <c r="A7" s="34">
        <v>0.92252559787660104</v>
      </c>
      <c r="B7" s="23">
        <v>8939.7333333333299</v>
      </c>
      <c r="C7" s="23">
        <f t="shared" si="0"/>
        <v>44.698666666666647</v>
      </c>
      <c r="D7" s="4">
        <v>3.3333333333333298E-2</v>
      </c>
      <c r="F7" s="34">
        <v>0.92252559787660104</v>
      </c>
      <c r="G7" s="4">
        <v>8804.0666666666602</v>
      </c>
      <c r="H7" s="23">
        <f t="shared" si="1"/>
        <v>44.020333333333298</v>
      </c>
      <c r="I7" s="4">
        <v>3.3333333333333298E-2</v>
      </c>
      <c r="L7" s="31"/>
      <c r="P7" s="4"/>
    </row>
    <row r="8" spans="1:16">
      <c r="A8" s="34">
        <v>0.92237530761723197</v>
      </c>
      <c r="B8" s="23">
        <v>13334.866666666599</v>
      </c>
      <c r="C8" s="23">
        <f t="shared" si="0"/>
        <v>66.674333333332996</v>
      </c>
      <c r="D8" s="4">
        <v>0.133333333333333</v>
      </c>
      <c r="F8" s="34">
        <v>0.92237530761723197</v>
      </c>
      <c r="G8" s="4">
        <v>13080.266666666599</v>
      </c>
      <c r="H8" s="23">
        <f t="shared" si="1"/>
        <v>65.401333333333</v>
      </c>
      <c r="I8" s="4">
        <v>0.133333333333333</v>
      </c>
      <c r="L8" s="31"/>
      <c r="P8" s="4"/>
    </row>
    <row r="9" spans="1:16">
      <c r="A9" s="34">
        <v>0.92287255742616303</v>
      </c>
      <c r="B9" s="23">
        <v>1014.36666666666</v>
      </c>
      <c r="C9" s="23">
        <f t="shared" si="0"/>
        <v>5.0718333333332994</v>
      </c>
      <c r="D9" s="4">
        <v>3.3333333333333298E-2</v>
      </c>
      <c r="F9" s="34">
        <v>0.92287255742616303</v>
      </c>
      <c r="G9" s="4">
        <v>1073.56666666666</v>
      </c>
      <c r="H9" s="23">
        <f t="shared" si="1"/>
        <v>5.3678333333332997</v>
      </c>
      <c r="I9" s="4">
        <v>3.3333333333333298E-2</v>
      </c>
      <c r="L9" s="31"/>
      <c r="P9" s="4"/>
    </row>
    <row r="10" spans="1:16">
      <c r="A10" s="34">
        <v>0.92306031437150304</v>
      </c>
      <c r="B10" s="23">
        <v>39767.599999999999</v>
      </c>
      <c r="C10" s="23">
        <f t="shared" si="0"/>
        <v>198.83799999999999</v>
      </c>
      <c r="D10" s="4">
        <v>3.3333333333333298E-2</v>
      </c>
      <c r="F10" s="34">
        <v>0.92306266404663095</v>
      </c>
      <c r="G10" s="4">
        <v>40192.400000000001</v>
      </c>
      <c r="H10" s="23">
        <f t="shared" si="1"/>
        <v>200.96200000000002</v>
      </c>
      <c r="I10" s="4">
        <v>3.3333333333333298E-2</v>
      </c>
      <c r="L10" s="31"/>
      <c r="P10" s="4"/>
    </row>
    <row r="11" spans="1:16">
      <c r="A11" s="34">
        <v>0.92279605665054298</v>
      </c>
      <c r="B11" s="23">
        <v>1562.0333333333299</v>
      </c>
      <c r="C11" s="23">
        <f t="shared" si="0"/>
        <v>7.8101666666666496</v>
      </c>
      <c r="D11" s="4">
        <v>3.3333333333333298E-2</v>
      </c>
      <c r="F11" s="34">
        <v>0.92326558596716801</v>
      </c>
      <c r="G11" s="4">
        <v>2934.9666666666599</v>
      </c>
      <c r="H11" s="23">
        <f t="shared" si="1"/>
        <v>14.6748333333333</v>
      </c>
      <c r="I11" s="4">
        <v>0</v>
      </c>
      <c r="L11" s="31"/>
      <c r="P11" s="4"/>
    </row>
    <row r="12" spans="1:16">
      <c r="A12" s="34">
        <v>0.92267391765388096</v>
      </c>
      <c r="B12" s="23">
        <v>20532.3</v>
      </c>
      <c r="C12" s="23">
        <f t="shared" si="0"/>
        <v>102.66149999999999</v>
      </c>
      <c r="D12" s="4">
        <v>0</v>
      </c>
      <c r="F12" s="34">
        <v>0.92267391765388096</v>
      </c>
      <c r="G12" s="4">
        <v>21772.433333333302</v>
      </c>
      <c r="H12" s="23">
        <f t="shared" si="1"/>
        <v>108.86216666666651</v>
      </c>
      <c r="I12" s="4">
        <v>0</v>
      </c>
      <c r="L12" s="31"/>
      <c r="P12" s="4"/>
    </row>
    <row r="13" spans="1:16">
      <c r="A13" s="34">
        <v>0.92298040705418904</v>
      </c>
      <c r="B13" s="23">
        <v>13018.4666666666</v>
      </c>
      <c r="C13" s="23">
        <f t="shared" si="0"/>
        <v>65.092333333333002</v>
      </c>
      <c r="D13" s="4">
        <v>3.3333333333333298E-2</v>
      </c>
      <c r="F13" s="34">
        <v>0.92299282807097804</v>
      </c>
      <c r="G13" s="4">
        <v>12642.3</v>
      </c>
      <c r="H13" s="23">
        <f t="shared" si="1"/>
        <v>63.211499999999994</v>
      </c>
      <c r="I13" s="4">
        <v>3.3333333333333298E-2</v>
      </c>
      <c r="L13" s="31"/>
      <c r="P13" s="4"/>
    </row>
    <row r="14" spans="1:16">
      <c r="A14" s="34">
        <v>0.92305836596063495</v>
      </c>
      <c r="B14" s="23">
        <v>10592.766666666599</v>
      </c>
      <c r="C14" s="23">
        <f t="shared" si="0"/>
        <v>52.963833333332992</v>
      </c>
      <c r="D14" s="4">
        <v>0</v>
      </c>
      <c r="F14" s="34">
        <v>0.92265531361268105</v>
      </c>
      <c r="G14" s="4">
        <v>32571.4</v>
      </c>
      <c r="H14" s="23">
        <f t="shared" si="1"/>
        <v>162.857</v>
      </c>
      <c r="I14" s="4">
        <v>6.6666666666666596E-2</v>
      </c>
      <c r="L14" s="31"/>
      <c r="P14" s="4"/>
    </row>
    <row r="15" spans="1:16">
      <c r="A15" s="34">
        <v>0.92312139351153799</v>
      </c>
      <c r="B15" s="23">
        <v>28421.599999999999</v>
      </c>
      <c r="C15" s="23">
        <f t="shared" si="0"/>
        <v>142.108</v>
      </c>
      <c r="D15" s="4">
        <v>0</v>
      </c>
      <c r="F15" s="34">
        <v>0.92312139351153799</v>
      </c>
      <c r="G15" s="4">
        <v>27807.1</v>
      </c>
      <c r="H15" s="23">
        <f t="shared" si="1"/>
        <v>139.03549999999998</v>
      </c>
      <c r="I15" s="4">
        <v>0</v>
      </c>
      <c r="L15" s="31"/>
      <c r="P15" s="4"/>
    </row>
    <row r="16" spans="1:16">
      <c r="A16" s="34">
        <v>0.92252807525971103</v>
      </c>
      <c r="B16" s="23">
        <v>14568.0333333333</v>
      </c>
      <c r="C16" s="23">
        <f t="shared" si="0"/>
        <v>72.840166666666505</v>
      </c>
      <c r="D16" s="4">
        <v>3.3333333333333298E-2</v>
      </c>
      <c r="F16" s="34">
        <v>0.92252807525971103</v>
      </c>
      <c r="G16" s="4">
        <v>14232.766666666599</v>
      </c>
      <c r="H16" s="23">
        <f t="shared" si="1"/>
        <v>71.163833333333002</v>
      </c>
      <c r="I16" s="4">
        <v>3.3333333333333298E-2</v>
      </c>
      <c r="L16" s="31"/>
      <c r="P16" s="4"/>
    </row>
    <row r="17" spans="1:16">
      <c r="A17" s="34">
        <v>0.922672472554252</v>
      </c>
      <c r="B17" s="23">
        <v>3327.3</v>
      </c>
      <c r="C17" s="23">
        <f t="shared" si="0"/>
        <v>16.636500000000002</v>
      </c>
      <c r="D17" s="4">
        <v>6.6666666666666596E-2</v>
      </c>
      <c r="F17" s="34">
        <v>0.922672472554252</v>
      </c>
      <c r="G17" s="4">
        <v>3249.4</v>
      </c>
      <c r="H17" s="23">
        <f t="shared" si="1"/>
        <v>16.247</v>
      </c>
      <c r="I17" s="4">
        <v>6.6666666666666596E-2</v>
      </c>
      <c r="L17" s="31"/>
      <c r="P17" s="4"/>
    </row>
    <row r="18" spans="1:16">
      <c r="A18" s="34">
        <v>0.92270002401779205</v>
      </c>
      <c r="B18" s="23">
        <v>10973.4666666666</v>
      </c>
      <c r="C18" s="23">
        <f t="shared" si="0"/>
        <v>54.867333333333001</v>
      </c>
      <c r="D18" s="4">
        <v>0</v>
      </c>
      <c r="F18" s="34">
        <v>0.92270002401779205</v>
      </c>
      <c r="G18" s="4">
        <v>10702.866666666599</v>
      </c>
      <c r="H18" s="23">
        <f t="shared" si="1"/>
        <v>53.514333333332999</v>
      </c>
      <c r="I18" s="4">
        <v>0</v>
      </c>
      <c r="L18" s="31"/>
      <c r="P18" s="4"/>
    </row>
    <row r="19" spans="1:16">
      <c r="A19" s="34">
        <v>0.92264340073625395</v>
      </c>
      <c r="B19" s="23">
        <v>9301.2666666666591</v>
      </c>
      <c r="C19" s="23">
        <f t="shared" si="0"/>
        <v>46.506333333333295</v>
      </c>
      <c r="D19" s="4">
        <v>0</v>
      </c>
      <c r="F19" s="34">
        <v>0.92264340073625395</v>
      </c>
      <c r="G19" s="4">
        <v>9079.2666666666591</v>
      </c>
      <c r="H19" s="23">
        <f t="shared" si="1"/>
        <v>45.396333333333295</v>
      </c>
      <c r="I19" s="4">
        <v>0</v>
      </c>
      <c r="L19" s="31"/>
      <c r="P19" s="4"/>
    </row>
    <row r="20" spans="1:16">
      <c r="A20" s="34">
        <v>0.92302293929962598</v>
      </c>
      <c r="B20" s="23">
        <v>6353.0333333333301</v>
      </c>
      <c r="C20" s="23">
        <f t="shared" si="0"/>
        <v>31.765166666666651</v>
      </c>
      <c r="D20" s="4">
        <v>0</v>
      </c>
      <c r="F20" s="34">
        <v>0.92302293929962598</v>
      </c>
      <c r="G20" s="4">
        <v>6214.3333333333303</v>
      </c>
      <c r="H20" s="23">
        <f t="shared" si="1"/>
        <v>31.071666666666651</v>
      </c>
      <c r="I20" s="4">
        <v>0</v>
      </c>
      <c r="L20" s="31"/>
      <c r="P20" s="4"/>
    </row>
    <row r="21" spans="1:16">
      <c r="A21" s="34">
        <v>0.922669135102412</v>
      </c>
      <c r="B21" s="23">
        <v>6277.8</v>
      </c>
      <c r="C21" s="23">
        <f t="shared" si="0"/>
        <v>31.388999999999999</v>
      </c>
      <c r="D21" s="4">
        <v>6.6666666666666596E-2</v>
      </c>
      <c r="F21" s="34">
        <v>0.922670700123703</v>
      </c>
      <c r="G21" s="4">
        <v>6230.5</v>
      </c>
      <c r="H21" s="23">
        <f t="shared" si="1"/>
        <v>31.1525</v>
      </c>
      <c r="I21" s="4">
        <v>6.6666666666666596E-2</v>
      </c>
      <c r="L21" s="31"/>
      <c r="P21" s="4"/>
    </row>
    <row r="22" spans="1:16">
      <c r="A22" s="34">
        <v>0.92273238338041497</v>
      </c>
      <c r="B22" s="23">
        <v>12817.733333333301</v>
      </c>
      <c r="C22" s="23">
        <f t="shared" si="0"/>
        <v>64.088666666666498</v>
      </c>
      <c r="D22" s="4">
        <v>0</v>
      </c>
      <c r="F22" s="34">
        <v>0.92273238338041497</v>
      </c>
      <c r="G22" s="4">
        <v>12522.0666666666</v>
      </c>
      <c r="H22" s="23">
        <f t="shared" si="1"/>
        <v>62.610333333333003</v>
      </c>
      <c r="I22" s="4">
        <v>0</v>
      </c>
      <c r="L22" s="31"/>
      <c r="P22" s="4"/>
    </row>
    <row r="23" spans="1:16">
      <c r="A23" s="34">
        <v>0.92301645379582897</v>
      </c>
      <c r="B23" s="23">
        <v>13316.1333333333</v>
      </c>
      <c r="C23" s="23">
        <f t="shared" si="0"/>
        <v>66.580666666666502</v>
      </c>
      <c r="D23" s="4">
        <v>3.3333333333333298E-2</v>
      </c>
      <c r="F23" s="34">
        <v>0.92301645379582897</v>
      </c>
      <c r="G23" s="4">
        <v>13049.9</v>
      </c>
      <c r="H23" s="23">
        <f t="shared" si="1"/>
        <v>65.249499999999998</v>
      </c>
      <c r="I23" s="4">
        <v>3.3333333333333298E-2</v>
      </c>
      <c r="L23" s="31"/>
      <c r="P23" s="4"/>
    </row>
    <row r="24" spans="1:16">
      <c r="A24" s="34">
        <v>0.92320369195208396</v>
      </c>
      <c r="B24" s="23">
        <v>1403.1</v>
      </c>
      <c r="C24" s="23">
        <f t="shared" si="0"/>
        <v>7.0154999999999994</v>
      </c>
      <c r="D24" s="4">
        <v>0</v>
      </c>
      <c r="F24" s="34">
        <v>0.92320369195208396</v>
      </c>
      <c r="G24" s="4">
        <v>1374.7333333333299</v>
      </c>
      <c r="H24" s="23">
        <f t="shared" si="1"/>
        <v>6.8736666666666499</v>
      </c>
      <c r="I24" s="4">
        <v>0</v>
      </c>
      <c r="L24" s="31"/>
      <c r="P24" s="4"/>
    </row>
    <row r="25" spans="1:16">
      <c r="A25" s="34">
        <v>0.92279114918441796</v>
      </c>
      <c r="B25" s="23">
        <v>38282.633333333302</v>
      </c>
      <c r="C25" s="23">
        <f t="shared" si="0"/>
        <v>191.41316666666651</v>
      </c>
      <c r="D25" s="4">
        <v>0</v>
      </c>
      <c r="F25" s="34">
        <v>0.92258286979230197</v>
      </c>
      <c r="G25" s="4">
        <v>1399.36666666666</v>
      </c>
      <c r="H25" s="23">
        <f t="shared" si="1"/>
        <v>6.9968333333333002</v>
      </c>
      <c r="I25" s="4">
        <v>3.3333333333333298E-2</v>
      </c>
      <c r="L25" s="31"/>
      <c r="P25" s="4"/>
    </row>
    <row r="26" spans="1:16">
      <c r="A26" s="34">
        <v>0.92241873884005399</v>
      </c>
      <c r="B26" s="23">
        <v>8671.7666666666591</v>
      </c>
      <c r="C26" s="23">
        <f t="shared" si="0"/>
        <v>43.358833333333294</v>
      </c>
      <c r="D26" s="4">
        <v>6.6666666666666693E-2</v>
      </c>
      <c r="F26" s="34">
        <v>0.92241873884005399</v>
      </c>
      <c r="G26" s="4">
        <v>8504.1999999999898</v>
      </c>
      <c r="H26" s="23">
        <f t="shared" si="1"/>
        <v>42.520999999999951</v>
      </c>
      <c r="I26" s="4">
        <v>6.6666666666666693E-2</v>
      </c>
      <c r="L26" s="31"/>
      <c r="P26" s="4"/>
    </row>
    <row r="27" spans="1:16">
      <c r="A27" s="34">
        <v>0.922647721524675</v>
      </c>
      <c r="B27" s="23">
        <v>2935.9333333333302</v>
      </c>
      <c r="C27" s="23">
        <f t="shared" si="0"/>
        <v>14.679666666666652</v>
      </c>
      <c r="D27" s="4">
        <v>3.3333333333333298E-2</v>
      </c>
      <c r="F27" s="34">
        <v>0.922647721524675</v>
      </c>
      <c r="G27" s="4">
        <v>2880.2</v>
      </c>
      <c r="H27" s="23">
        <f t="shared" si="1"/>
        <v>14.401</v>
      </c>
      <c r="I27" s="4">
        <v>3.3333333333333298E-2</v>
      </c>
      <c r="L27" s="31"/>
      <c r="P27" s="4"/>
    </row>
    <row r="28" spans="1:16">
      <c r="A28" s="34">
        <v>0.92333943651750405</v>
      </c>
      <c r="B28" s="23">
        <v>33462</v>
      </c>
      <c r="C28" s="23">
        <f t="shared" si="0"/>
        <v>167.31</v>
      </c>
      <c r="D28" s="4">
        <v>0</v>
      </c>
      <c r="F28" s="34">
        <v>0.92263493309323497</v>
      </c>
      <c r="G28" s="4">
        <v>8235.6666666666606</v>
      </c>
      <c r="H28" s="23">
        <f t="shared" si="1"/>
        <v>41.178333333333306</v>
      </c>
      <c r="I28" s="4">
        <v>3.3333333333333298E-2</v>
      </c>
      <c r="L28" s="31"/>
      <c r="P28" s="4"/>
    </row>
    <row r="29" spans="1:16">
      <c r="A29" s="34">
        <v>0.92283460673656703</v>
      </c>
      <c r="B29" s="23">
        <v>17635.199999999899</v>
      </c>
      <c r="C29" s="23">
        <f t="shared" si="0"/>
        <v>88.17599999999949</v>
      </c>
      <c r="D29" s="4">
        <v>0</v>
      </c>
      <c r="F29" s="34">
        <v>0.92283460673656703</v>
      </c>
      <c r="G29" s="4">
        <v>17531.766666666601</v>
      </c>
      <c r="H29" s="23">
        <f t="shared" si="1"/>
        <v>87.658833333333007</v>
      </c>
      <c r="I29" s="4">
        <v>0</v>
      </c>
      <c r="L29" s="31"/>
      <c r="P29" s="4"/>
    </row>
    <row r="30" spans="1:16">
      <c r="A30" s="34">
        <v>0.92269571424708696</v>
      </c>
      <c r="B30" s="23">
        <v>6275.0999999999904</v>
      </c>
      <c r="C30" s="23">
        <f t="shared" si="0"/>
        <v>31.375499999999953</v>
      </c>
      <c r="D30" s="4">
        <v>6.6666666666666596E-2</v>
      </c>
      <c r="F30" s="34">
        <v>0.92269571424708696</v>
      </c>
      <c r="G30" s="4">
        <v>6201.5333333333301</v>
      </c>
      <c r="H30" s="23">
        <f t="shared" si="1"/>
        <v>31.007666666666651</v>
      </c>
      <c r="I30" s="4">
        <v>6.6666666666666596E-2</v>
      </c>
      <c r="L30" s="31"/>
      <c r="P30" s="4"/>
    </row>
    <row r="31" spans="1:16">
      <c r="L31" s="31"/>
    </row>
    <row r="32" spans="1:16">
      <c r="A32" s="35">
        <f>AVERAGE(A1:A31)</f>
        <v>0.92284747088827923</v>
      </c>
      <c r="C32" s="11">
        <f>AVERAGE(C1:C31)</f>
        <v>62.945172222222105</v>
      </c>
      <c r="D32" s="35">
        <f>AVERAGE(D1:D31)</f>
        <v>2.7777777777777752E-2</v>
      </c>
      <c r="F32" s="35">
        <f>AVERAGE(F1:F31)</f>
        <v>0.92280012609668016</v>
      </c>
      <c r="H32" s="11">
        <f>AVERAGE(H1:H31)</f>
        <v>63.991394444444367</v>
      </c>
      <c r="I32" s="35">
        <f>AVERAGE(I1:I31)</f>
        <v>2.9999999999999975E-2</v>
      </c>
      <c r="L32" s="31"/>
    </row>
    <row r="33" spans="1:12">
      <c r="A33" s="35">
        <f t="shared" ref="A33" si="2">STDEV(A1:A30)</f>
        <v>2.5899919852117085E-4</v>
      </c>
      <c r="C33" s="11">
        <f t="shared" ref="C33:D33" si="3">STDEV(C1:C30)</f>
        <v>55.283498730541773</v>
      </c>
      <c r="D33" s="35">
        <f t="shared" si="3"/>
        <v>3.1663137532726336E-2</v>
      </c>
      <c r="F33" s="35">
        <f t="shared" ref="F33" si="4">STDEV(F1:F30)</f>
        <v>2.8071952321607731E-4</v>
      </c>
      <c r="H33" s="11">
        <f t="shared" ref="H33:I33" si="5">STDEV(H1:H30)</f>
        <v>50.400467297681658</v>
      </c>
      <c r="I33" s="35">
        <f t="shared" si="5"/>
        <v>3.1984191497474536E-2</v>
      </c>
      <c r="L33" s="31"/>
    </row>
    <row r="34" spans="1:12">
      <c r="L34" s="31"/>
    </row>
    <row r="35" spans="1:12">
      <c r="L35" s="31"/>
    </row>
    <row r="36" spans="1:12">
      <c r="L36" s="31"/>
    </row>
    <row r="37" spans="1:12">
      <c r="L37" s="31"/>
    </row>
    <row r="38" spans="1:12">
      <c r="L38" s="31"/>
    </row>
    <row r="39" spans="1:12">
      <c r="L39" s="31"/>
    </row>
    <row r="40" spans="1:12">
      <c r="L40" s="31"/>
    </row>
    <row r="41" spans="1:12">
      <c r="L41" s="31"/>
    </row>
    <row r="42" spans="1:12">
      <c r="L42" s="31"/>
    </row>
    <row r="43" spans="1:12">
      <c r="L43" s="31"/>
    </row>
    <row r="44" spans="1:12">
      <c r="L44" s="31"/>
    </row>
    <row r="45" spans="1:12">
      <c r="L45" s="31"/>
    </row>
    <row r="46" spans="1:12">
      <c r="L46" s="31"/>
    </row>
    <row r="47" spans="1:12">
      <c r="L47" s="31"/>
    </row>
    <row r="48" spans="1:12">
      <c r="L48" s="31"/>
    </row>
    <row r="49" spans="12:12">
      <c r="L49" s="31"/>
    </row>
    <row r="50" spans="12:12">
      <c r="L50" s="31"/>
    </row>
    <row r="51" spans="12:12">
      <c r="L51" s="31"/>
    </row>
    <row r="52" spans="12:12">
      <c r="L52" s="31"/>
    </row>
    <row r="53" spans="12:12">
      <c r="L53" s="31"/>
    </row>
    <row r="54" spans="12:12">
      <c r="L54" s="31"/>
    </row>
    <row r="55" spans="12:12">
      <c r="L55" s="31"/>
    </row>
    <row r="56" spans="12:12">
      <c r="L56" s="31"/>
    </row>
    <row r="57" spans="12:12">
      <c r="L57" s="31"/>
    </row>
    <row r="58" spans="12:12">
      <c r="L58" s="31"/>
    </row>
    <row r="59" spans="12:12">
      <c r="L59" s="31"/>
    </row>
    <row r="60" spans="12:12">
      <c r="L60" s="31"/>
    </row>
    <row r="61" spans="12:12">
      <c r="L61" s="31"/>
    </row>
    <row r="62" spans="12:12">
      <c r="L62" s="31"/>
    </row>
    <row r="63" spans="12:12">
      <c r="L63" s="31"/>
    </row>
    <row r="64" spans="12:12">
      <c r="L64" s="31"/>
    </row>
    <row r="65" spans="12:12">
      <c r="L65" s="31"/>
    </row>
    <row r="66" spans="12:12">
      <c r="L66" s="31"/>
    </row>
    <row r="67" spans="12:12">
      <c r="L67" s="31"/>
    </row>
    <row r="68" spans="12:12">
      <c r="L68" s="31"/>
    </row>
    <row r="69" spans="12:12">
      <c r="L69" s="31"/>
    </row>
    <row r="70" spans="12:12">
      <c r="L70" s="31"/>
    </row>
    <row r="71" spans="12:12">
      <c r="L71" s="31"/>
    </row>
    <row r="72" spans="12:12">
      <c r="L72" s="31"/>
    </row>
    <row r="73" spans="12:12">
      <c r="L73" s="31"/>
    </row>
    <row r="74" spans="12:12">
      <c r="L74" s="31"/>
    </row>
    <row r="75" spans="12:12">
      <c r="L75" s="31"/>
    </row>
    <row r="76" spans="12:12">
      <c r="L76" s="31"/>
    </row>
    <row r="77" spans="12:12">
      <c r="L77" s="31"/>
    </row>
    <row r="78" spans="12:12">
      <c r="L78" s="31"/>
    </row>
    <row r="79" spans="12:12">
      <c r="L79" s="31"/>
    </row>
    <row r="80" spans="12:12">
      <c r="L80" s="31"/>
    </row>
    <row r="81" spans="12:12">
      <c r="L81" s="31"/>
    </row>
    <row r="82" spans="12:12">
      <c r="L82" s="31"/>
    </row>
    <row r="83" spans="12:12">
      <c r="L83" s="31"/>
    </row>
    <row r="84" spans="12:12">
      <c r="L84" s="31"/>
    </row>
    <row r="85" spans="12:12">
      <c r="L85" s="31"/>
    </row>
    <row r="86" spans="12:12">
      <c r="L86" s="31"/>
    </row>
    <row r="87" spans="12:12">
      <c r="L87" s="31"/>
    </row>
    <row r="88" spans="12:12">
      <c r="L88" s="31"/>
    </row>
    <row r="89" spans="12:12">
      <c r="L89" s="31"/>
    </row>
    <row r="90" spans="12:12">
      <c r="L90" s="3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26A0-7E7F-754B-9345-538DBA9CD40D}">
  <sheetPr codeName="Sheet27"/>
  <dimension ref="A1:P33"/>
  <sheetViews>
    <sheetView workbookViewId="0">
      <selection activeCell="J34" sqref="J34"/>
    </sheetView>
  </sheetViews>
  <sheetFormatPr baseColWidth="10" defaultRowHeight="16"/>
  <cols>
    <col min="1" max="1" width="14" style="35" customWidth="1"/>
    <col min="3" max="3" width="11.6640625" style="11" bestFit="1" customWidth="1"/>
    <col min="6" max="6" width="10.83203125" style="35"/>
    <col min="8" max="8" width="10.83203125" style="11"/>
  </cols>
  <sheetData>
    <row r="1" spans="1:16">
      <c r="A1" s="34">
        <v>0.93141846115237104</v>
      </c>
      <c r="B1" s="4">
        <v>333.666666666666</v>
      </c>
      <c r="C1" s="23">
        <f>B1/200</f>
        <v>1.6683333333333301</v>
      </c>
      <c r="D1" s="4">
        <v>0</v>
      </c>
      <c r="F1" s="34">
        <v>0.93161820896483605</v>
      </c>
      <c r="G1" s="4">
        <v>1551</v>
      </c>
      <c r="H1" s="23">
        <f>G1/200</f>
        <v>7.7549999999999999</v>
      </c>
      <c r="I1" s="4">
        <v>0</v>
      </c>
      <c r="P1" s="4"/>
    </row>
    <row r="2" spans="1:16">
      <c r="A2" s="34">
        <v>0.93177838712583905</v>
      </c>
      <c r="B2" s="4">
        <v>245.666666666666</v>
      </c>
      <c r="C2" s="23">
        <f t="shared" ref="C2:C30" si="0">B2/200</f>
        <v>1.2283333333333299</v>
      </c>
      <c r="D2" s="4">
        <v>0</v>
      </c>
      <c r="F2" s="34">
        <v>0.93146144629903505</v>
      </c>
      <c r="G2" s="4">
        <v>610.66666666666595</v>
      </c>
      <c r="H2" s="23">
        <f t="shared" ref="H2:H30" si="1">G2/200</f>
        <v>3.0533333333333297</v>
      </c>
      <c r="I2" s="4">
        <v>0</v>
      </c>
      <c r="P2" s="4"/>
    </row>
    <row r="3" spans="1:16">
      <c r="A3" s="34">
        <v>0.93010423061970404</v>
      </c>
      <c r="B3" s="4">
        <v>3086.3333333333298</v>
      </c>
      <c r="C3" s="23">
        <f t="shared" si="0"/>
        <v>15.431666666666649</v>
      </c>
      <c r="D3" s="4">
        <v>0</v>
      </c>
      <c r="F3" s="34">
        <v>0.92956106014808904</v>
      </c>
      <c r="G3" s="4">
        <v>8156.2</v>
      </c>
      <c r="H3" s="23">
        <f t="shared" si="1"/>
        <v>40.780999999999999</v>
      </c>
      <c r="I3" s="4">
        <v>0</v>
      </c>
      <c r="P3" s="4"/>
    </row>
    <row r="4" spans="1:16">
      <c r="A4" s="34">
        <v>0.93142041382462404</v>
      </c>
      <c r="B4" s="4">
        <v>11724.333333333299</v>
      </c>
      <c r="C4" s="23">
        <f t="shared" si="0"/>
        <v>58.621666666666499</v>
      </c>
      <c r="D4" s="4">
        <v>0</v>
      </c>
      <c r="F4" s="34">
        <v>0.93157331683028299</v>
      </c>
      <c r="G4" s="4">
        <v>34453.1</v>
      </c>
      <c r="H4" s="23">
        <f t="shared" si="1"/>
        <v>172.2655</v>
      </c>
      <c r="I4" s="4">
        <v>0</v>
      </c>
      <c r="P4" s="4"/>
    </row>
    <row r="5" spans="1:16">
      <c r="A5" s="34">
        <v>0.93246834134590295</v>
      </c>
      <c r="B5" s="4">
        <v>2088.3000000000002</v>
      </c>
      <c r="C5" s="23">
        <f t="shared" si="0"/>
        <v>10.441500000000001</v>
      </c>
      <c r="D5" s="4">
        <v>0</v>
      </c>
      <c r="F5" s="34">
        <v>0.931712902378247</v>
      </c>
      <c r="G5" s="4">
        <v>307.56666666666598</v>
      </c>
      <c r="H5" s="23">
        <f t="shared" si="1"/>
        <v>1.5378333333333298</v>
      </c>
      <c r="I5" s="4">
        <v>0</v>
      </c>
      <c r="P5" s="4"/>
    </row>
    <row r="6" spans="1:16">
      <c r="A6" s="34">
        <v>0.93167305321321903</v>
      </c>
      <c r="B6" s="4">
        <v>433.2</v>
      </c>
      <c r="C6" s="23">
        <f t="shared" si="0"/>
        <v>2.1659999999999999</v>
      </c>
      <c r="D6" s="4">
        <v>0</v>
      </c>
      <c r="F6" s="34">
        <v>0.93175151047118299</v>
      </c>
      <c r="G6" s="4">
        <v>504.39999999999901</v>
      </c>
      <c r="H6" s="23">
        <f t="shared" si="1"/>
        <v>2.5219999999999949</v>
      </c>
      <c r="I6" s="4">
        <v>0</v>
      </c>
      <c r="P6" s="4"/>
    </row>
    <row r="7" spans="1:16">
      <c r="A7" s="34">
        <v>0.93093808226953101</v>
      </c>
      <c r="B7" s="4">
        <v>1122.9666666666601</v>
      </c>
      <c r="C7" s="23">
        <f t="shared" si="0"/>
        <v>5.6148333333333005</v>
      </c>
      <c r="D7" s="4">
        <v>0</v>
      </c>
      <c r="F7" s="34">
        <v>0.93070397516774905</v>
      </c>
      <c r="G7" s="4">
        <v>1030.93333333333</v>
      </c>
      <c r="H7" s="23">
        <f t="shared" si="1"/>
        <v>5.1546666666666496</v>
      </c>
      <c r="I7" s="4">
        <v>0</v>
      </c>
      <c r="P7" s="4"/>
    </row>
    <row r="8" spans="1:16">
      <c r="A8" s="34">
        <v>0.93196010662184203</v>
      </c>
      <c r="B8" s="4">
        <v>1285.7666666666601</v>
      </c>
      <c r="C8" s="23">
        <f t="shared" si="0"/>
        <v>6.4288333333333005</v>
      </c>
      <c r="D8" s="4">
        <v>0</v>
      </c>
      <c r="F8" s="34">
        <v>0.93027879246156997</v>
      </c>
      <c r="G8" s="4">
        <v>1737.36666666666</v>
      </c>
      <c r="H8" s="23">
        <f t="shared" si="1"/>
        <v>8.6868333333333005</v>
      </c>
      <c r="I8" s="4">
        <v>0</v>
      </c>
      <c r="P8" s="4"/>
    </row>
    <row r="9" spans="1:16">
      <c r="A9" s="34">
        <v>0.93154711355015396</v>
      </c>
      <c r="B9" s="4">
        <v>13949.0666666666</v>
      </c>
      <c r="C9" s="23">
        <f t="shared" si="0"/>
        <v>69.745333333333008</v>
      </c>
      <c r="D9" s="4">
        <v>0</v>
      </c>
      <c r="F9" s="34">
        <v>0.90479044607720704</v>
      </c>
      <c r="G9" s="4">
        <v>4000.5999999999899</v>
      </c>
      <c r="H9" s="23">
        <f t="shared" si="1"/>
        <v>20.00299999999995</v>
      </c>
      <c r="I9" s="4">
        <v>0</v>
      </c>
      <c r="P9" s="4"/>
    </row>
    <row r="10" spans="1:16">
      <c r="A10" s="34">
        <v>0.93161517235796398</v>
      </c>
      <c r="B10" s="4">
        <v>448.6</v>
      </c>
      <c r="C10" s="23">
        <f t="shared" si="0"/>
        <v>2.2430000000000003</v>
      </c>
      <c r="D10" s="4">
        <v>0</v>
      </c>
      <c r="F10" s="34">
        <v>0.92986398568293804</v>
      </c>
      <c r="G10" s="4">
        <v>2079.8333333333298</v>
      </c>
      <c r="H10" s="23">
        <f t="shared" si="1"/>
        <v>10.39916666666665</v>
      </c>
      <c r="I10" s="4">
        <v>0</v>
      </c>
      <c r="P10" s="4"/>
    </row>
    <row r="11" spans="1:16">
      <c r="A11" s="34">
        <v>0.93054669333762696</v>
      </c>
      <c r="B11" s="4">
        <v>536.93333333333305</v>
      </c>
      <c r="C11" s="23">
        <f t="shared" si="0"/>
        <v>2.6846666666666654</v>
      </c>
      <c r="D11" s="4">
        <v>0</v>
      </c>
      <c r="F11" s="34">
        <v>0.93041763232657504</v>
      </c>
      <c r="G11" s="4">
        <v>901.1</v>
      </c>
      <c r="H11" s="23">
        <f t="shared" si="1"/>
        <v>4.5055000000000005</v>
      </c>
      <c r="I11" s="4">
        <v>0</v>
      </c>
      <c r="P11" s="4"/>
    </row>
    <row r="12" spans="1:16">
      <c r="A12" s="34">
        <v>0.93228407834379301</v>
      </c>
      <c r="B12" s="4">
        <v>1665.43333333333</v>
      </c>
      <c r="C12" s="23">
        <f t="shared" si="0"/>
        <v>8.3271666666666491</v>
      </c>
      <c r="D12" s="4">
        <v>0</v>
      </c>
      <c r="F12" s="34">
        <v>0.93092702501128299</v>
      </c>
      <c r="G12" s="4">
        <v>4964.2999999999902</v>
      </c>
      <c r="H12" s="23">
        <f t="shared" si="1"/>
        <v>24.821499999999951</v>
      </c>
      <c r="I12" s="4">
        <v>0</v>
      </c>
      <c r="P12" s="4"/>
    </row>
    <row r="13" spans="1:16">
      <c r="A13" s="34">
        <v>0.93150383417440197</v>
      </c>
      <c r="B13" s="4">
        <v>925.36666666666599</v>
      </c>
      <c r="C13" s="23">
        <f t="shared" si="0"/>
        <v>4.6268333333333302</v>
      </c>
      <c r="D13" s="4">
        <v>0</v>
      </c>
      <c r="F13" s="34">
        <v>0.93053832912419898</v>
      </c>
      <c r="G13" s="4">
        <v>4711.9333333333298</v>
      </c>
      <c r="H13" s="23">
        <f t="shared" si="1"/>
        <v>23.559666666666647</v>
      </c>
      <c r="I13" s="4">
        <v>0</v>
      </c>
      <c r="P13" s="4"/>
    </row>
    <row r="14" spans="1:16">
      <c r="A14" s="34">
        <v>0.93188668790585605</v>
      </c>
      <c r="B14" s="4">
        <v>3405.4333333333302</v>
      </c>
      <c r="C14" s="23">
        <f t="shared" si="0"/>
        <v>17.027166666666652</v>
      </c>
      <c r="D14" s="4">
        <v>0</v>
      </c>
      <c r="F14" s="34">
        <v>0.93067605311611601</v>
      </c>
      <c r="G14" s="4">
        <v>2038.56666666666</v>
      </c>
      <c r="H14" s="23">
        <f t="shared" si="1"/>
        <v>10.192833333333301</v>
      </c>
      <c r="I14" s="4">
        <v>0</v>
      </c>
      <c r="P14" s="4"/>
    </row>
    <row r="15" spans="1:16">
      <c r="A15" s="34">
        <v>0.929652854610163</v>
      </c>
      <c r="B15" s="4">
        <v>854.5</v>
      </c>
      <c r="C15" s="23">
        <f t="shared" si="0"/>
        <v>4.2725</v>
      </c>
      <c r="D15" s="4">
        <v>0</v>
      </c>
      <c r="F15" s="34">
        <v>0.93169709964366398</v>
      </c>
      <c r="G15" s="4">
        <v>489.7</v>
      </c>
      <c r="H15" s="23">
        <f t="shared" si="1"/>
        <v>2.4485000000000001</v>
      </c>
      <c r="I15" s="4">
        <v>0</v>
      </c>
      <c r="P15" s="4"/>
    </row>
    <row r="16" spans="1:16">
      <c r="A16" s="34">
        <v>0.93177226360437704</v>
      </c>
      <c r="B16" s="4">
        <v>210.666666666666</v>
      </c>
      <c r="C16" s="23">
        <f t="shared" si="0"/>
        <v>1.0533333333333301</v>
      </c>
      <c r="D16" s="4">
        <v>0</v>
      </c>
      <c r="F16" s="34">
        <v>0.93167101241009598</v>
      </c>
      <c r="G16" s="4">
        <v>974.099999999999</v>
      </c>
      <c r="H16" s="23">
        <f t="shared" si="1"/>
        <v>4.8704999999999954</v>
      </c>
      <c r="I16" s="4">
        <v>0</v>
      </c>
      <c r="P16" s="4"/>
    </row>
    <row r="17" spans="1:16">
      <c r="A17" s="34">
        <v>0.93062218214878401</v>
      </c>
      <c r="B17" s="4">
        <v>2280</v>
      </c>
      <c r="C17" s="23">
        <f t="shared" si="0"/>
        <v>11.4</v>
      </c>
      <c r="D17" s="4">
        <v>0</v>
      </c>
      <c r="F17" s="34">
        <v>0.93108864811301195</v>
      </c>
      <c r="G17" s="4">
        <v>842.36666666666599</v>
      </c>
      <c r="H17" s="23">
        <f t="shared" si="1"/>
        <v>4.2118333333333302</v>
      </c>
      <c r="I17" s="4">
        <v>0</v>
      </c>
      <c r="P17" s="4"/>
    </row>
    <row r="18" spans="1:16">
      <c r="A18" s="34">
        <v>0.93094618842756405</v>
      </c>
      <c r="B18" s="4">
        <v>706.46666666666601</v>
      </c>
      <c r="C18" s="23">
        <f t="shared" si="0"/>
        <v>3.5323333333333302</v>
      </c>
      <c r="D18" s="4">
        <v>0</v>
      </c>
      <c r="F18" s="34">
        <v>0.93046747350589998</v>
      </c>
      <c r="G18" s="4">
        <v>20315.966666666602</v>
      </c>
      <c r="H18" s="23">
        <f t="shared" si="1"/>
        <v>101.57983333333301</v>
      </c>
      <c r="I18" s="4">
        <v>0</v>
      </c>
      <c r="P18" s="4"/>
    </row>
    <row r="19" spans="1:16">
      <c r="A19" s="34">
        <v>0.92867961121210596</v>
      </c>
      <c r="B19" s="4">
        <v>342.63333333333298</v>
      </c>
      <c r="C19" s="23">
        <f t="shared" si="0"/>
        <v>1.713166666666665</v>
      </c>
      <c r="D19" s="4">
        <v>0</v>
      </c>
      <c r="F19" s="34">
        <v>0.92940488189721804</v>
      </c>
      <c r="G19" s="4">
        <v>1016.03333333333</v>
      </c>
      <c r="H19" s="23">
        <f t="shared" si="1"/>
        <v>5.0801666666666501</v>
      </c>
      <c r="I19" s="4">
        <v>0</v>
      </c>
      <c r="P19" s="4"/>
    </row>
    <row r="20" spans="1:16">
      <c r="A20" s="34">
        <v>0.93077427271028002</v>
      </c>
      <c r="B20" s="4">
        <v>1355.8333333333301</v>
      </c>
      <c r="C20" s="23">
        <f t="shared" si="0"/>
        <v>6.7791666666666508</v>
      </c>
      <c r="D20" s="4">
        <v>0</v>
      </c>
      <c r="F20" s="34">
        <v>0.92959090734615502</v>
      </c>
      <c r="G20" s="4">
        <v>1692.7666666666601</v>
      </c>
      <c r="H20" s="23">
        <f t="shared" si="1"/>
        <v>8.4638333333332998</v>
      </c>
      <c r="I20" s="4">
        <v>0</v>
      </c>
      <c r="P20" s="4"/>
    </row>
    <row r="21" spans="1:16">
      <c r="A21" s="34">
        <v>0.93214323605742599</v>
      </c>
      <c r="B21" s="4">
        <v>822.3</v>
      </c>
      <c r="C21" s="23">
        <f t="shared" si="0"/>
        <v>4.1114999999999995</v>
      </c>
      <c r="D21" s="4">
        <v>0</v>
      </c>
      <c r="F21" s="34">
        <v>0.932062366273398</v>
      </c>
      <c r="G21" s="4">
        <v>788.79999999999905</v>
      </c>
      <c r="H21" s="23">
        <f t="shared" si="1"/>
        <v>3.9439999999999951</v>
      </c>
      <c r="I21" s="4">
        <v>0</v>
      </c>
      <c r="P21" s="4"/>
    </row>
    <row r="22" spans="1:16">
      <c r="A22" s="34">
        <v>0.92966292187777699</v>
      </c>
      <c r="B22" s="4">
        <v>4125.8999999999996</v>
      </c>
      <c r="C22" s="23">
        <f t="shared" si="0"/>
        <v>20.629499999999997</v>
      </c>
      <c r="D22" s="4">
        <v>0</v>
      </c>
      <c r="F22" s="34">
        <v>0.92959214642474697</v>
      </c>
      <c r="G22" s="4">
        <v>2048.8333333333298</v>
      </c>
      <c r="H22" s="23">
        <f t="shared" si="1"/>
        <v>10.244166666666649</v>
      </c>
      <c r="I22" s="4">
        <v>0</v>
      </c>
      <c r="P22" s="4"/>
    </row>
    <row r="23" spans="1:16">
      <c r="A23" s="34">
        <v>0.93192999793570297</v>
      </c>
      <c r="B23" s="4">
        <v>1225.6666666666599</v>
      </c>
      <c r="C23" s="23">
        <f t="shared" si="0"/>
        <v>6.1283333333332992</v>
      </c>
      <c r="D23" s="4">
        <v>0</v>
      </c>
      <c r="F23" s="34">
        <v>0.92927101830462799</v>
      </c>
      <c r="G23" s="4">
        <v>1406.9</v>
      </c>
      <c r="H23" s="23">
        <f t="shared" si="1"/>
        <v>7.0345000000000004</v>
      </c>
      <c r="I23" s="4">
        <v>0</v>
      </c>
      <c r="P23" s="4"/>
    </row>
    <row r="24" spans="1:16">
      <c r="A24" s="34">
        <v>0.93221751995225999</v>
      </c>
      <c r="B24" s="4">
        <v>1296.5999999999999</v>
      </c>
      <c r="C24" s="23">
        <f t="shared" si="0"/>
        <v>6.4829999999999997</v>
      </c>
      <c r="D24" s="4">
        <v>0</v>
      </c>
      <c r="F24" s="34">
        <v>0.932054835376119</v>
      </c>
      <c r="G24" s="4">
        <v>292.099999999999</v>
      </c>
      <c r="H24" s="23">
        <f t="shared" si="1"/>
        <v>1.460499999999995</v>
      </c>
      <c r="I24" s="4">
        <v>0</v>
      </c>
      <c r="P24" s="4"/>
    </row>
    <row r="25" spans="1:16">
      <c r="A25" s="34">
        <v>0.93178446489920996</v>
      </c>
      <c r="B25" s="4">
        <v>2035.1</v>
      </c>
      <c r="C25" s="23">
        <f t="shared" si="0"/>
        <v>10.1755</v>
      </c>
      <c r="D25" s="4">
        <v>0</v>
      </c>
      <c r="F25" s="34">
        <v>0.93053641336326598</v>
      </c>
      <c r="G25" s="4">
        <v>1677.3</v>
      </c>
      <c r="H25" s="23">
        <f t="shared" si="1"/>
        <v>8.3864999999999998</v>
      </c>
      <c r="I25" s="4">
        <v>0</v>
      </c>
      <c r="P25" s="4"/>
    </row>
    <row r="26" spans="1:16">
      <c r="A26" s="34">
        <v>0.93182051284017298</v>
      </c>
      <c r="B26" s="4">
        <v>1488.36666666666</v>
      </c>
      <c r="C26" s="23">
        <f t="shared" si="0"/>
        <v>7.4418333333332995</v>
      </c>
      <c r="D26" s="4">
        <v>0</v>
      </c>
      <c r="F26" s="34">
        <v>0.93032827057349299</v>
      </c>
      <c r="G26" s="4">
        <v>6267.2333333333299</v>
      </c>
      <c r="H26" s="23">
        <f t="shared" si="1"/>
        <v>31.336166666666649</v>
      </c>
      <c r="I26" s="4">
        <v>0</v>
      </c>
      <c r="P26" s="4"/>
    </row>
    <row r="27" spans="1:16">
      <c r="A27" s="34">
        <v>0.93099747577553704</v>
      </c>
      <c r="B27" s="4">
        <v>828.33333333333303</v>
      </c>
      <c r="C27" s="23">
        <f t="shared" si="0"/>
        <v>4.1416666666666648</v>
      </c>
      <c r="D27" s="4">
        <v>0</v>
      </c>
      <c r="F27" s="34">
        <v>0.92952318461793604</v>
      </c>
      <c r="G27" s="4">
        <v>572.56666666666604</v>
      </c>
      <c r="H27" s="23">
        <f t="shared" si="1"/>
        <v>2.86283333333333</v>
      </c>
      <c r="I27" s="4">
        <v>0</v>
      </c>
      <c r="P27" s="4"/>
    </row>
    <row r="28" spans="1:16">
      <c r="A28" s="34">
        <v>0.93015172328440698</v>
      </c>
      <c r="B28" s="4">
        <v>1925.1</v>
      </c>
      <c r="C28" s="23">
        <f t="shared" si="0"/>
        <v>9.6254999999999988</v>
      </c>
      <c r="D28" s="4">
        <v>0</v>
      </c>
      <c r="F28" s="34">
        <v>0.93024305962270404</v>
      </c>
      <c r="G28" s="4">
        <v>255.166666666666</v>
      </c>
      <c r="H28" s="23">
        <f t="shared" si="1"/>
        <v>1.27583333333333</v>
      </c>
      <c r="I28" s="4">
        <v>0</v>
      </c>
      <c r="P28" s="4"/>
    </row>
    <row r="29" spans="1:16">
      <c r="A29" s="34">
        <v>0.92866233905472995</v>
      </c>
      <c r="B29" s="4">
        <v>3349.9333333333302</v>
      </c>
      <c r="C29" s="23">
        <f t="shared" si="0"/>
        <v>16.749666666666652</v>
      </c>
      <c r="D29" s="4">
        <v>0</v>
      </c>
      <c r="F29" s="34">
        <v>0.92860993609596598</v>
      </c>
      <c r="G29" s="4">
        <v>3480.2666666666601</v>
      </c>
      <c r="H29" s="23">
        <f t="shared" si="1"/>
        <v>17.401333333333302</v>
      </c>
      <c r="I29" s="4">
        <v>0</v>
      </c>
      <c r="P29" s="4"/>
    </row>
    <row r="30" spans="1:16">
      <c r="A30" s="34">
        <v>0.93030095232871601</v>
      </c>
      <c r="B30" s="4">
        <v>1579.1666666666599</v>
      </c>
      <c r="C30" s="23">
        <f t="shared" si="0"/>
        <v>7.8958333333332993</v>
      </c>
      <c r="D30" s="4">
        <v>0</v>
      </c>
      <c r="F30" s="34">
        <v>0.93151467210393202</v>
      </c>
      <c r="G30" s="4">
        <v>4502.8666666666604</v>
      </c>
      <c r="H30" s="23">
        <f t="shared" si="1"/>
        <v>22.514333333333301</v>
      </c>
      <c r="I30" s="4">
        <v>0</v>
      </c>
      <c r="P30" s="4"/>
    </row>
    <row r="32" spans="1:16">
      <c r="A32" s="35">
        <f>AVERAGE(A1:A31)</f>
        <v>0.9311087724187348</v>
      </c>
      <c r="C32" s="11">
        <f>AVERAGE(C1:C31)</f>
        <v>10.946272222222197</v>
      </c>
      <c r="F32" s="35">
        <f>AVERAGE(F1:F31)</f>
        <v>0.92978435365771817</v>
      </c>
      <c r="H32" s="11">
        <f>AVERAGE(H1:H31)</f>
        <v>18.945088888888865</v>
      </c>
    </row>
    <row r="33" spans="1:8">
      <c r="A33" s="35">
        <f t="shared" ref="A33" si="2">STDEV(A1:A30)</f>
        <v>1.0155275294605299E-3</v>
      </c>
      <c r="C33" s="11">
        <f t="shared" ref="C33" si="3">STDEV(C1:C30)</f>
        <v>15.394332750785928</v>
      </c>
      <c r="F33" s="35">
        <f t="shared" ref="F33" si="4">STDEV(F1:F30)</f>
        <v>4.8123502653134023E-3</v>
      </c>
      <c r="H33" s="11">
        <f t="shared" ref="H33" si="5">STDEV(H1:H30)</f>
        <v>34.771239713560377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AC0B5-772C-AF4F-A1C0-DC881DD3DD01}">
  <sheetPr codeName="Sheet10"/>
  <dimension ref="A1:P33"/>
  <sheetViews>
    <sheetView workbookViewId="0">
      <selection activeCell="C4" sqref="C4"/>
    </sheetView>
  </sheetViews>
  <sheetFormatPr baseColWidth="10" defaultRowHeight="16"/>
  <cols>
    <col min="1" max="1" width="14" style="35" customWidth="1"/>
    <col min="3" max="3" width="11.6640625" style="11" bestFit="1" customWidth="1"/>
    <col min="6" max="6" width="10.83203125" style="35"/>
    <col min="8" max="8" width="10.83203125" style="11"/>
  </cols>
  <sheetData>
    <row r="1" spans="1:16">
      <c r="A1" s="34">
        <v>0.857011876113</v>
      </c>
      <c r="B1" s="4">
        <v>1097.6666666666599</v>
      </c>
      <c r="C1" s="23">
        <f>B1/200</f>
        <v>5.4883333333332995</v>
      </c>
      <c r="D1" s="4">
        <v>0</v>
      </c>
      <c r="F1" s="34">
        <v>0.85305863307040397</v>
      </c>
      <c r="G1" s="4">
        <v>1034</v>
      </c>
      <c r="H1" s="23">
        <f>G1/200</f>
        <v>5.17</v>
      </c>
      <c r="I1" s="4">
        <v>0</v>
      </c>
      <c r="P1" s="4"/>
    </row>
    <row r="2" spans="1:16">
      <c r="A2" s="34">
        <v>0.86580955987344699</v>
      </c>
      <c r="B2" s="4">
        <v>579.03333333333296</v>
      </c>
      <c r="C2" s="23">
        <f t="shared" ref="C2:C30" si="0">B2/200</f>
        <v>2.8951666666666647</v>
      </c>
      <c r="D2" s="4">
        <v>0</v>
      </c>
      <c r="F2" s="34">
        <v>0.86119511145215799</v>
      </c>
      <c r="G2" s="4">
        <v>1045.36666666666</v>
      </c>
      <c r="H2" s="23">
        <f t="shared" ref="H2:H30" si="1">G2/200</f>
        <v>5.2268333333332997</v>
      </c>
      <c r="I2" s="4">
        <v>0</v>
      </c>
      <c r="P2" s="4"/>
    </row>
    <row r="3" spans="1:16">
      <c r="A3" s="34">
        <v>0.86635809448717505</v>
      </c>
      <c r="B3" s="4">
        <v>171.79999999999899</v>
      </c>
      <c r="C3" s="23">
        <f t="shared" si="0"/>
        <v>0.85899999999999499</v>
      </c>
      <c r="D3" s="4">
        <v>0</v>
      </c>
      <c r="F3" s="34">
        <v>0.86335966264664499</v>
      </c>
      <c r="G3" s="4">
        <v>508.99999999999898</v>
      </c>
      <c r="H3" s="23">
        <f t="shared" si="1"/>
        <v>2.544999999999995</v>
      </c>
      <c r="I3" s="4">
        <v>0</v>
      </c>
      <c r="P3" s="4"/>
    </row>
    <row r="4" spans="1:16">
      <c r="A4" s="34">
        <v>0.86551629884984205</v>
      </c>
      <c r="B4" s="4">
        <v>143.19999999999999</v>
      </c>
      <c r="C4" s="23">
        <f t="shared" si="0"/>
        <v>0.71599999999999997</v>
      </c>
      <c r="D4" s="4">
        <v>0</v>
      </c>
      <c r="F4" s="34">
        <v>0.86009679813150997</v>
      </c>
      <c r="G4" s="4">
        <v>612.16666666666595</v>
      </c>
      <c r="H4" s="23">
        <f t="shared" si="1"/>
        <v>3.0608333333333295</v>
      </c>
      <c r="I4" s="4">
        <v>0</v>
      </c>
      <c r="P4" s="4"/>
    </row>
    <row r="5" spans="1:16">
      <c r="A5" s="34">
        <v>0.86432614940077801</v>
      </c>
      <c r="B5" s="4">
        <v>112.466666666666</v>
      </c>
      <c r="C5" s="23">
        <f t="shared" si="0"/>
        <v>0.56233333333333002</v>
      </c>
      <c r="D5" s="4">
        <v>0</v>
      </c>
      <c r="F5" s="34">
        <v>0.85312846173356105</v>
      </c>
      <c r="G5" s="4">
        <v>1512.3999999999901</v>
      </c>
      <c r="H5" s="23">
        <f t="shared" si="1"/>
        <v>7.5619999999999505</v>
      </c>
      <c r="I5" s="4">
        <v>0</v>
      </c>
      <c r="P5" s="4"/>
    </row>
    <row r="6" spans="1:16">
      <c r="A6" s="34">
        <v>0.86574294564780996</v>
      </c>
      <c r="B6" s="4">
        <v>237.29999999999899</v>
      </c>
      <c r="C6" s="23">
        <f t="shared" si="0"/>
        <v>1.186499999999995</v>
      </c>
      <c r="D6" s="4">
        <v>0</v>
      </c>
      <c r="F6" s="34">
        <v>0.85568687630863605</v>
      </c>
      <c r="G6" s="4">
        <v>1002.7666666666599</v>
      </c>
      <c r="H6" s="23">
        <f t="shared" si="1"/>
        <v>5.0138333333332996</v>
      </c>
      <c r="I6" s="4">
        <v>0</v>
      </c>
      <c r="P6" s="4"/>
    </row>
    <row r="7" spans="1:16">
      <c r="A7" s="34">
        <v>0.85490246904207201</v>
      </c>
      <c r="B7" s="4">
        <v>202.1</v>
      </c>
      <c r="C7" s="23">
        <f t="shared" si="0"/>
        <v>1.0105</v>
      </c>
      <c r="D7" s="4">
        <v>0</v>
      </c>
      <c r="F7" s="34">
        <v>0.85319594732464699</v>
      </c>
      <c r="G7" s="4">
        <v>790.3</v>
      </c>
      <c r="H7" s="23">
        <f t="shared" si="1"/>
        <v>3.9514999999999998</v>
      </c>
      <c r="I7" s="4">
        <v>0</v>
      </c>
      <c r="P7" s="4"/>
    </row>
    <row r="8" spans="1:16">
      <c r="A8" s="34">
        <v>0.86338241180490405</v>
      </c>
      <c r="B8" s="4">
        <v>252.39999999999901</v>
      </c>
      <c r="C8" s="23">
        <f t="shared" si="0"/>
        <v>1.2619999999999951</v>
      </c>
      <c r="D8" s="4">
        <v>0</v>
      </c>
      <c r="F8" s="34">
        <v>0.85793063289923899</v>
      </c>
      <c r="G8" s="4">
        <v>1142.7333333333299</v>
      </c>
      <c r="H8" s="23">
        <f t="shared" si="1"/>
        <v>5.7136666666666498</v>
      </c>
      <c r="I8" s="4">
        <v>0</v>
      </c>
      <c r="P8" s="4"/>
    </row>
    <row r="9" spans="1:16">
      <c r="A9" s="34">
        <v>0.86466250487457896</v>
      </c>
      <c r="B9" s="4">
        <v>506.666666666666</v>
      </c>
      <c r="C9" s="23">
        <f t="shared" si="0"/>
        <v>2.5333333333333301</v>
      </c>
      <c r="D9" s="4">
        <v>0</v>
      </c>
      <c r="F9" s="34">
        <v>0.85537382987203503</v>
      </c>
      <c r="G9" s="4">
        <v>309.5</v>
      </c>
      <c r="H9" s="23">
        <f t="shared" si="1"/>
        <v>1.5475000000000001</v>
      </c>
      <c r="I9" s="4">
        <v>0</v>
      </c>
      <c r="P9" s="4"/>
    </row>
    <row r="10" spans="1:16">
      <c r="A10" s="34">
        <v>0.857721391025971</v>
      </c>
      <c r="B10" s="4">
        <v>468.96666666666601</v>
      </c>
      <c r="C10" s="23">
        <f t="shared" si="0"/>
        <v>2.3448333333333302</v>
      </c>
      <c r="D10" s="4">
        <v>0</v>
      </c>
      <c r="F10" s="34">
        <v>0.85830518126424604</v>
      </c>
      <c r="G10" s="4">
        <v>3617.4333333333302</v>
      </c>
      <c r="H10" s="23">
        <f t="shared" si="1"/>
        <v>18.087166666666651</v>
      </c>
      <c r="I10" s="4">
        <v>0</v>
      </c>
      <c r="P10" s="4"/>
    </row>
    <row r="11" spans="1:16">
      <c r="A11" s="34">
        <v>0.866204271542801</v>
      </c>
      <c r="B11" s="4">
        <v>431.6</v>
      </c>
      <c r="C11" s="23">
        <f t="shared" si="0"/>
        <v>2.1579999999999999</v>
      </c>
      <c r="D11" s="4">
        <v>0</v>
      </c>
      <c r="F11" s="34">
        <v>0.85188220397296499</v>
      </c>
      <c r="G11" s="4">
        <v>512.73333333333301</v>
      </c>
      <c r="H11" s="23">
        <f t="shared" si="1"/>
        <v>2.563666666666665</v>
      </c>
      <c r="I11" s="4">
        <v>0</v>
      </c>
      <c r="P11" s="4"/>
    </row>
    <row r="12" spans="1:16">
      <c r="A12" s="34">
        <v>0.84620685380458305</v>
      </c>
      <c r="B12" s="4">
        <v>313.83333333333297</v>
      </c>
      <c r="C12" s="23">
        <f t="shared" si="0"/>
        <v>1.5691666666666648</v>
      </c>
      <c r="D12" s="4">
        <v>0</v>
      </c>
      <c r="F12" s="34">
        <v>0.84087386356206695</v>
      </c>
      <c r="G12" s="4">
        <v>137.46666666666599</v>
      </c>
      <c r="H12" s="23">
        <f t="shared" si="1"/>
        <v>0.68733333333332991</v>
      </c>
      <c r="I12" s="4">
        <v>0</v>
      </c>
      <c r="P12" s="4"/>
    </row>
    <row r="13" spans="1:16">
      <c r="A13" s="34">
        <v>0.86592651315351499</v>
      </c>
      <c r="B13" s="4">
        <v>464.433333333333</v>
      </c>
      <c r="C13" s="23">
        <f t="shared" si="0"/>
        <v>2.3221666666666652</v>
      </c>
      <c r="D13" s="4">
        <v>0</v>
      </c>
      <c r="F13" s="34">
        <v>0.86467356114490201</v>
      </c>
      <c r="G13" s="4">
        <v>413.3</v>
      </c>
      <c r="H13" s="23">
        <f t="shared" si="1"/>
        <v>2.0665</v>
      </c>
      <c r="I13" s="4">
        <v>0</v>
      </c>
      <c r="P13" s="4"/>
    </row>
    <row r="14" spans="1:16">
      <c r="A14" s="34">
        <v>0.864176317166926</v>
      </c>
      <c r="B14" s="4">
        <v>113.06666666666599</v>
      </c>
      <c r="C14" s="23">
        <f t="shared" si="0"/>
        <v>0.56533333333333002</v>
      </c>
      <c r="D14" s="4">
        <v>0</v>
      </c>
      <c r="F14" s="34">
        <v>0.86206895627737601</v>
      </c>
      <c r="G14" s="4">
        <v>415.13333333333298</v>
      </c>
      <c r="H14" s="23">
        <f t="shared" si="1"/>
        <v>2.075666666666665</v>
      </c>
      <c r="I14" s="4">
        <v>0</v>
      </c>
      <c r="P14" s="4"/>
    </row>
    <row r="15" spans="1:16">
      <c r="A15" s="34">
        <v>0.86571173398294499</v>
      </c>
      <c r="B15" s="4">
        <v>188.56666666666601</v>
      </c>
      <c r="C15" s="23">
        <f t="shared" si="0"/>
        <v>0.94283333333333008</v>
      </c>
      <c r="D15" s="4">
        <v>0</v>
      </c>
      <c r="F15" s="34">
        <v>0.84860490933342003</v>
      </c>
      <c r="G15" s="4">
        <v>382.19999999999902</v>
      </c>
      <c r="H15" s="23">
        <f t="shared" si="1"/>
        <v>1.9109999999999951</v>
      </c>
      <c r="I15" s="4">
        <v>0</v>
      </c>
      <c r="P15" s="4"/>
    </row>
    <row r="16" spans="1:16">
      <c r="A16" s="34">
        <v>0.86559406436627195</v>
      </c>
      <c r="B16" s="4">
        <v>239.46666666666599</v>
      </c>
      <c r="C16" s="23">
        <f t="shared" si="0"/>
        <v>1.19733333333333</v>
      </c>
      <c r="D16" s="4">
        <v>0</v>
      </c>
      <c r="F16" s="34">
        <v>0.84924984164507</v>
      </c>
      <c r="G16" s="4">
        <v>375.29999999999899</v>
      </c>
      <c r="H16" s="23">
        <f t="shared" si="1"/>
        <v>1.8764999999999949</v>
      </c>
      <c r="I16" s="4">
        <v>0</v>
      </c>
      <c r="P16" s="4"/>
    </row>
    <row r="17" spans="1:16">
      <c r="A17" s="34">
        <v>0.86444526202058902</v>
      </c>
      <c r="B17" s="4">
        <v>380.666666666666</v>
      </c>
      <c r="C17" s="23">
        <f t="shared" si="0"/>
        <v>1.90333333333333</v>
      </c>
      <c r="D17" s="4">
        <v>0</v>
      </c>
      <c r="F17" s="34">
        <v>0.851400861793008</v>
      </c>
      <c r="G17" s="4">
        <v>883.03333333333296</v>
      </c>
      <c r="H17" s="23">
        <f t="shared" si="1"/>
        <v>4.4151666666666651</v>
      </c>
      <c r="I17" s="4">
        <v>0</v>
      </c>
      <c r="P17" s="4"/>
    </row>
    <row r="18" spans="1:16">
      <c r="A18" s="34">
        <v>0.86534004685296495</v>
      </c>
      <c r="B18" s="4">
        <v>205.8</v>
      </c>
      <c r="C18" s="23">
        <f t="shared" si="0"/>
        <v>1.0290000000000001</v>
      </c>
      <c r="D18" s="4">
        <v>0</v>
      </c>
      <c r="F18" s="34">
        <v>0.84970861332167003</v>
      </c>
      <c r="G18" s="4">
        <v>546.73333333333301</v>
      </c>
      <c r="H18" s="23">
        <f t="shared" si="1"/>
        <v>2.7336666666666649</v>
      </c>
      <c r="I18" s="4">
        <v>0</v>
      </c>
      <c r="P18" s="4"/>
    </row>
    <row r="19" spans="1:16">
      <c r="A19" s="34">
        <v>0.86447798948614596</v>
      </c>
      <c r="B19" s="4">
        <v>144.53333333333299</v>
      </c>
      <c r="C19" s="23">
        <f t="shared" si="0"/>
        <v>0.7226666666666649</v>
      </c>
      <c r="D19" s="4">
        <v>0</v>
      </c>
      <c r="F19" s="34">
        <v>0.85982550857921103</v>
      </c>
      <c r="G19" s="4">
        <v>875.56666666666604</v>
      </c>
      <c r="H19" s="23">
        <f t="shared" si="1"/>
        <v>4.3778333333333306</v>
      </c>
      <c r="I19" s="4">
        <v>0</v>
      </c>
      <c r="P19" s="4"/>
    </row>
    <row r="20" spans="1:16">
      <c r="A20" s="34">
        <v>0.85240760731303</v>
      </c>
      <c r="B20" s="4">
        <v>783.73333333333301</v>
      </c>
      <c r="C20" s="23">
        <f t="shared" si="0"/>
        <v>3.918666666666665</v>
      </c>
      <c r="D20" s="4">
        <v>0</v>
      </c>
      <c r="F20" s="34">
        <v>0.85904173986020205</v>
      </c>
      <c r="G20" s="4">
        <v>376.666666666666</v>
      </c>
      <c r="H20" s="23">
        <f t="shared" si="1"/>
        <v>1.88333333333333</v>
      </c>
      <c r="I20" s="4">
        <v>0</v>
      </c>
      <c r="P20" s="4"/>
    </row>
    <row r="21" spans="1:16">
      <c r="A21" s="34">
        <v>0.86336522559668505</v>
      </c>
      <c r="B21" s="4">
        <v>165.7</v>
      </c>
      <c r="C21" s="23">
        <f t="shared" si="0"/>
        <v>0.8284999999999999</v>
      </c>
      <c r="D21" s="4">
        <v>0</v>
      </c>
      <c r="F21" s="34">
        <v>0.86365424914647804</v>
      </c>
      <c r="G21" s="4">
        <v>362.06666666666598</v>
      </c>
      <c r="H21" s="23">
        <f t="shared" si="1"/>
        <v>1.8103333333333298</v>
      </c>
      <c r="I21" s="4">
        <v>0</v>
      </c>
      <c r="P21" s="4"/>
    </row>
    <row r="22" spans="1:16">
      <c r="A22" s="34">
        <v>0.86576866464498203</v>
      </c>
      <c r="B22" s="4">
        <v>903.06666666666604</v>
      </c>
      <c r="C22" s="23">
        <f t="shared" si="0"/>
        <v>4.5153333333333299</v>
      </c>
      <c r="D22" s="4">
        <v>0</v>
      </c>
      <c r="F22" s="34">
        <v>0.86342974948982398</v>
      </c>
      <c r="G22" s="4">
        <v>577.03333333333296</v>
      </c>
      <c r="H22" s="23">
        <f t="shared" si="1"/>
        <v>2.8851666666666649</v>
      </c>
      <c r="I22" s="4">
        <v>0</v>
      </c>
      <c r="P22" s="4"/>
    </row>
    <row r="23" spans="1:16">
      <c r="A23" s="34">
        <v>0.85416305660825298</v>
      </c>
      <c r="B23" s="4">
        <v>378.03333333333302</v>
      </c>
      <c r="C23" s="23">
        <f t="shared" si="0"/>
        <v>1.890166666666665</v>
      </c>
      <c r="D23" s="4">
        <v>0</v>
      </c>
      <c r="F23" s="34">
        <v>0.83545544542121197</v>
      </c>
      <c r="G23" s="4">
        <v>912.099999999999</v>
      </c>
      <c r="H23" s="23">
        <f t="shared" si="1"/>
        <v>4.5604999999999949</v>
      </c>
      <c r="I23" s="4">
        <v>0</v>
      </c>
      <c r="P23" s="4"/>
    </row>
    <row r="24" spans="1:16">
      <c r="A24" s="34">
        <v>0.86336847519486704</v>
      </c>
      <c r="B24" s="4">
        <v>408.13333333333298</v>
      </c>
      <c r="C24" s="23">
        <f t="shared" si="0"/>
        <v>2.0406666666666649</v>
      </c>
      <c r="D24" s="4">
        <v>0</v>
      </c>
      <c r="F24" s="34">
        <v>0.84294665527622403</v>
      </c>
      <c r="G24" s="4">
        <v>499.166666666666</v>
      </c>
      <c r="H24" s="23">
        <f t="shared" si="1"/>
        <v>2.49583333333333</v>
      </c>
      <c r="I24" s="4">
        <v>0</v>
      </c>
      <c r="P24" s="4"/>
    </row>
    <row r="25" spans="1:16">
      <c r="A25" s="34">
        <v>0.86515298275401398</v>
      </c>
      <c r="B25" s="4">
        <v>372.666666666666</v>
      </c>
      <c r="C25" s="23">
        <f t="shared" si="0"/>
        <v>1.86333333333333</v>
      </c>
      <c r="D25" s="4">
        <v>0</v>
      </c>
      <c r="F25" s="34">
        <v>0.85789602778263296</v>
      </c>
      <c r="G25" s="4">
        <v>1771.2666666666601</v>
      </c>
      <c r="H25" s="23">
        <f t="shared" si="1"/>
        <v>8.8563333333332999</v>
      </c>
      <c r="I25" s="4">
        <v>0</v>
      </c>
      <c r="P25" s="4"/>
    </row>
    <row r="26" spans="1:16">
      <c r="A26" s="34">
        <v>0.86590373393075004</v>
      </c>
      <c r="B26" s="4">
        <v>936.56666666666604</v>
      </c>
      <c r="C26" s="23">
        <f t="shared" si="0"/>
        <v>4.6828333333333303</v>
      </c>
      <c r="D26" s="4">
        <v>0</v>
      </c>
      <c r="F26" s="34">
        <v>0.85508836930476695</v>
      </c>
      <c r="G26" s="4">
        <v>1086.43333333333</v>
      </c>
      <c r="H26" s="23">
        <f t="shared" si="1"/>
        <v>5.4321666666666495</v>
      </c>
      <c r="I26" s="4">
        <v>0</v>
      </c>
      <c r="P26" s="4"/>
    </row>
    <row r="27" spans="1:16">
      <c r="A27" s="34">
        <v>0.86595814719364095</v>
      </c>
      <c r="B27" s="4">
        <v>187.166666666666</v>
      </c>
      <c r="C27" s="23">
        <f t="shared" si="0"/>
        <v>0.93583333333332996</v>
      </c>
      <c r="D27" s="4">
        <v>0</v>
      </c>
      <c r="F27" s="34">
        <v>0.85732649513759396</v>
      </c>
      <c r="G27" s="4">
        <v>1125.36666666666</v>
      </c>
      <c r="H27" s="23">
        <f t="shared" si="1"/>
        <v>5.6268333333333</v>
      </c>
      <c r="I27" s="4">
        <v>0</v>
      </c>
      <c r="P27" s="4"/>
    </row>
    <row r="28" spans="1:16">
      <c r="A28" s="34">
        <v>0.86173690256948299</v>
      </c>
      <c r="B28" s="4">
        <v>182.73333333333301</v>
      </c>
      <c r="C28" s="23">
        <f t="shared" si="0"/>
        <v>0.91366666666666507</v>
      </c>
      <c r="D28" s="4">
        <v>0</v>
      </c>
      <c r="F28" s="34">
        <v>0.79768248041062195</v>
      </c>
      <c r="G28" s="4">
        <v>426.2</v>
      </c>
      <c r="H28" s="23">
        <f t="shared" si="1"/>
        <v>2.1309999999999998</v>
      </c>
      <c r="I28" s="4">
        <v>0</v>
      </c>
      <c r="P28" s="4"/>
    </row>
    <row r="29" spans="1:16">
      <c r="A29" s="34">
        <v>0.86312954535032604</v>
      </c>
      <c r="B29" s="4">
        <v>341.26666666666603</v>
      </c>
      <c r="C29" s="23">
        <f t="shared" si="0"/>
        <v>1.7063333333333301</v>
      </c>
      <c r="D29" s="4">
        <v>0</v>
      </c>
      <c r="F29" s="34">
        <v>0.85700463773638003</v>
      </c>
      <c r="G29" s="4">
        <v>1536.9666666666601</v>
      </c>
      <c r="H29" s="23">
        <f t="shared" si="1"/>
        <v>7.6848333333333008</v>
      </c>
      <c r="I29" s="4">
        <v>0</v>
      </c>
      <c r="P29" s="4"/>
    </row>
    <row r="30" spans="1:16">
      <c r="A30" s="34">
        <v>0.86450714035533405</v>
      </c>
      <c r="B30" s="4">
        <v>727.63333333333298</v>
      </c>
      <c r="C30" s="23">
        <f t="shared" si="0"/>
        <v>3.638166666666665</v>
      </c>
      <c r="D30" s="4">
        <v>0</v>
      </c>
      <c r="F30" s="34">
        <v>0.85176121138171002</v>
      </c>
      <c r="G30" s="4">
        <v>428.9</v>
      </c>
      <c r="H30" s="23">
        <f t="shared" si="1"/>
        <v>2.1444999999999999</v>
      </c>
      <c r="I30" s="4">
        <v>0</v>
      </c>
      <c r="P30" s="4"/>
    </row>
    <row r="32" spans="1:16">
      <c r="A32" s="35">
        <f>AVERAGE(A1:A31)</f>
        <v>0.86263260783358942</v>
      </c>
      <c r="C32" s="24">
        <f>AVERAGE(C1:C31)</f>
        <v>1.9400444444444409</v>
      </c>
      <c r="F32" s="35">
        <f>AVERAGE(F1:F31)</f>
        <v>0.85303021717601402</v>
      </c>
      <c r="H32" s="11">
        <f>AVERAGE(H1:H31)</f>
        <v>4.2032166666666555</v>
      </c>
    </row>
    <row r="33" spans="1:8">
      <c r="A33" s="35">
        <f t="shared" ref="A33:C33" si="2">STDEV(A1:A30)</f>
        <v>4.9581704704270658E-3</v>
      </c>
      <c r="C33" s="24">
        <f t="shared" si="2"/>
        <v>1.3245628389894024</v>
      </c>
      <c r="F33" s="35">
        <f t="shared" ref="F33" si="3">STDEV(F1:F30)</f>
        <v>1.251576205052406E-2</v>
      </c>
      <c r="H33" s="11">
        <f t="shared" ref="H33" si="4">STDEV(H1:H30)</f>
        <v>3.3161685166100203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9402-C215-114B-ABF9-DAF8A868E827}">
  <sheetPr codeName="Sheet11"/>
  <dimension ref="A1:P33"/>
  <sheetViews>
    <sheetView workbookViewId="0">
      <selection activeCell="H22" sqref="H22"/>
    </sheetView>
  </sheetViews>
  <sheetFormatPr baseColWidth="10" defaultRowHeight="16"/>
  <cols>
    <col min="1" max="1" width="14" style="35" customWidth="1"/>
    <col min="3" max="3" width="11.6640625" style="11" bestFit="1" customWidth="1"/>
    <col min="4" max="4" width="10.83203125" style="35"/>
    <col min="6" max="6" width="10.83203125" style="35"/>
    <col min="8" max="8" width="10.83203125" style="11"/>
  </cols>
  <sheetData>
    <row r="1" spans="1:16">
      <c r="A1" s="34">
        <v>0.79639761921750796</v>
      </c>
      <c r="B1" s="4">
        <v>3794.9</v>
      </c>
      <c r="C1" s="23">
        <f>B1/200</f>
        <v>18.974499999999999</v>
      </c>
      <c r="D1" s="34">
        <v>3.3333333333333298E-2</v>
      </c>
      <c r="F1" s="34">
        <v>0.78590039333166795</v>
      </c>
      <c r="G1" s="4">
        <v>4797.6333333333296</v>
      </c>
      <c r="H1" s="23">
        <f>G1/200</f>
        <v>23.988166666666647</v>
      </c>
      <c r="I1" s="4">
        <v>0</v>
      </c>
      <c r="P1" s="4"/>
    </row>
    <row r="2" spans="1:16">
      <c r="A2" s="34">
        <v>0.79467701732643703</v>
      </c>
      <c r="B2" s="4">
        <v>6902.0666666666602</v>
      </c>
      <c r="C2" s="23">
        <f t="shared" ref="C2:C30" si="0">B2/200</f>
        <v>34.5103333333333</v>
      </c>
      <c r="D2" s="34">
        <v>6.6666666666666596E-2</v>
      </c>
      <c r="F2" s="34">
        <v>0.74028738644514602</v>
      </c>
      <c r="G2" s="4">
        <v>3537.4333333333302</v>
      </c>
      <c r="H2" s="23">
        <f t="shared" ref="H2:H30" si="1">G2/200</f>
        <v>17.687166666666652</v>
      </c>
      <c r="I2" s="4">
        <v>6.6666666666666596E-2</v>
      </c>
      <c r="P2" s="4"/>
    </row>
    <row r="3" spans="1:16">
      <c r="A3" s="34">
        <v>0.79552417599469105</v>
      </c>
      <c r="B3" s="4">
        <v>5356.8333333333303</v>
      </c>
      <c r="C3" s="23">
        <f t="shared" si="0"/>
        <v>26.78416666666665</v>
      </c>
      <c r="D3" s="34">
        <v>6.6666666666666693E-2</v>
      </c>
      <c r="F3" s="34">
        <v>0.78769046924533404</v>
      </c>
      <c r="G3" s="4">
        <v>7234.1666666666597</v>
      </c>
      <c r="H3" s="23">
        <f t="shared" si="1"/>
        <v>36.170833333333299</v>
      </c>
      <c r="I3" s="4">
        <v>6.6666666666666596E-2</v>
      </c>
      <c r="P3" s="4"/>
    </row>
    <row r="4" spans="1:16">
      <c r="A4" s="34">
        <v>0.79708621652324096</v>
      </c>
      <c r="B4" s="4">
        <v>4434.8666666666604</v>
      </c>
      <c r="C4" s="23">
        <f t="shared" si="0"/>
        <v>22.174333333333301</v>
      </c>
      <c r="D4" s="34">
        <v>3.3333333333333298E-2</v>
      </c>
      <c r="F4" s="34">
        <v>0.77466110496966101</v>
      </c>
      <c r="G4" s="4">
        <v>2827.8333333333298</v>
      </c>
      <c r="H4" s="23">
        <f t="shared" si="1"/>
        <v>14.139166666666648</v>
      </c>
      <c r="I4" s="4">
        <v>0.1</v>
      </c>
      <c r="P4" s="4"/>
    </row>
    <row r="5" spans="1:16">
      <c r="A5" s="34">
        <v>0.79645054322921904</v>
      </c>
      <c r="B5" s="4">
        <v>7314.5666666666602</v>
      </c>
      <c r="C5" s="23">
        <f t="shared" si="0"/>
        <v>36.5728333333333</v>
      </c>
      <c r="D5" s="34">
        <v>0</v>
      </c>
      <c r="F5" s="34">
        <v>0.78333056880413698</v>
      </c>
      <c r="G5" s="4">
        <v>3775.36666666666</v>
      </c>
      <c r="H5" s="23">
        <f t="shared" si="1"/>
        <v>18.876833333333298</v>
      </c>
      <c r="I5" s="4">
        <v>0</v>
      </c>
      <c r="P5" s="4"/>
    </row>
    <row r="6" spans="1:16">
      <c r="A6" s="34">
        <v>0.79326562375816401</v>
      </c>
      <c r="B6" s="4">
        <v>8520.4999999999909</v>
      </c>
      <c r="C6" s="23">
        <f t="shared" si="0"/>
        <v>42.602499999999957</v>
      </c>
      <c r="D6" s="34">
        <v>3.3333333333333298E-2</v>
      </c>
      <c r="F6" s="34">
        <v>0.79184372022268901</v>
      </c>
      <c r="G6" s="4">
        <v>7447.7666666666601</v>
      </c>
      <c r="H6" s="23">
        <f t="shared" si="1"/>
        <v>37.238833333333304</v>
      </c>
      <c r="I6" s="4">
        <v>0</v>
      </c>
      <c r="P6" s="4"/>
    </row>
    <row r="7" spans="1:16">
      <c r="A7" s="34">
        <v>0.79423270747827501</v>
      </c>
      <c r="B7" s="4">
        <v>4118.0333333333301</v>
      </c>
      <c r="C7" s="23">
        <f t="shared" si="0"/>
        <v>20.590166666666651</v>
      </c>
      <c r="D7" s="34">
        <v>3.3333333333333298E-2</v>
      </c>
      <c r="F7" s="34">
        <v>0.78980902156988397</v>
      </c>
      <c r="G7" s="4">
        <v>10942.4666666666</v>
      </c>
      <c r="H7" s="23">
        <f t="shared" si="1"/>
        <v>54.712333333333</v>
      </c>
      <c r="I7" s="4">
        <v>0.133333333333333</v>
      </c>
      <c r="P7" s="4"/>
    </row>
    <row r="8" spans="1:16">
      <c r="A8" s="34">
        <v>0.79331060295154798</v>
      </c>
      <c r="B8" s="4">
        <v>8343.9333333333307</v>
      </c>
      <c r="C8" s="23">
        <f t="shared" si="0"/>
        <v>41.719666666666654</v>
      </c>
      <c r="D8" s="34">
        <v>6.6666666666666596E-2</v>
      </c>
      <c r="F8" s="34">
        <v>0.76726141045362395</v>
      </c>
      <c r="G8" s="4">
        <v>6840</v>
      </c>
      <c r="H8" s="23">
        <f t="shared" si="1"/>
        <v>34.200000000000003</v>
      </c>
      <c r="I8" s="4">
        <v>6.6666666666666596E-2</v>
      </c>
      <c r="P8" s="4"/>
    </row>
    <row r="9" spans="1:16">
      <c r="A9" s="34">
        <v>0.79589007770922804</v>
      </c>
      <c r="B9" s="4">
        <v>1036.3333333333301</v>
      </c>
      <c r="C9" s="23">
        <f t="shared" si="0"/>
        <v>5.1816666666666507</v>
      </c>
      <c r="D9" s="34">
        <v>0.1</v>
      </c>
      <c r="F9" s="34">
        <v>0.77625597599247198</v>
      </c>
      <c r="G9" s="4">
        <v>1622.29999999999</v>
      </c>
      <c r="H9" s="23">
        <f t="shared" si="1"/>
        <v>8.1114999999999498</v>
      </c>
      <c r="I9" s="4">
        <v>0</v>
      </c>
      <c r="P9" s="4"/>
    </row>
    <row r="10" spans="1:16">
      <c r="A10" s="34">
        <v>0.79510870850460302</v>
      </c>
      <c r="B10" s="4">
        <v>2925.0333333333301</v>
      </c>
      <c r="C10" s="23">
        <f t="shared" si="0"/>
        <v>14.625166666666651</v>
      </c>
      <c r="D10" s="34">
        <v>3.3333333333333298E-2</v>
      </c>
      <c r="F10" s="34">
        <v>0.77921279125505205</v>
      </c>
      <c r="G10" s="4">
        <v>2570.4333333333302</v>
      </c>
      <c r="H10" s="23">
        <f t="shared" si="1"/>
        <v>12.852166666666651</v>
      </c>
      <c r="I10" s="4">
        <v>0</v>
      </c>
      <c r="P10" s="4"/>
    </row>
    <row r="11" spans="1:16">
      <c r="A11" s="34">
        <v>0.75715737026051999</v>
      </c>
      <c r="B11" s="4">
        <v>6727.2666666666601</v>
      </c>
      <c r="C11" s="23">
        <f t="shared" si="0"/>
        <v>33.636333333333297</v>
      </c>
      <c r="D11" s="34">
        <v>3.3333333333333298E-2</v>
      </c>
      <c r="F11" s="34">
        <v>0.795582722124069</v>
      </c>
      <c r="G11" s="4">
        <v>1065.5</v>
      </c>
      <c r="H11" s="23">
        <f t="shared" si="1"/>
        <v>5.3274999999999997</v>
      </c>
      <c r="I11" s="4">
        <v>3.3333333333333298E-2</v>
      </c>
      <c r="P11" s="4"/>
    </row>
    <row r="12" spans="1:16">
      <c r="A12" s="34">
        <v>0.79158943222228895</v>
      </c>
      <c r="B12" s="4">
        <v>3364.0999999999899</v>
      </c>
      <c r="C12" s="23">
        <f t="shared" si="0"/>
        <v>16.820499999999949</v>
      </c>
      <c r="D12" s="34">
        <v>0</v>
      </c>
      <c r="F12" s="34">
        <v>0.78907560905617802</v>
      </c>
      <c r="G12" s="4">
        <v>7694.4333333333298</v>
      </c>
      <c r="H12" s="23">
        <f t="shared" si="1"/>
        <v>38.472166666666652</v>
      </c>
      <c r="I12" s="4">
        <v>0.133333333333333</v>
      </c>
      <c r="P12" s="4"/>
    </row>
    <row r="13" spans="1:16">
      <c r="A13" s="34">
        <v>0.78338263614549797</v>
      </c>
      <c r="B13" s="4">
        <v>4198.8</v>
      </c>
      <c r="C13" s="23">
        <f t="shared" si="0"/>
        <v>20.994</v>
      </c>
      <c r="D13" s="34">
        <v>0</v>
      </c>
      <c r="F13" s="34">
        <v>0.75506486656287297</v>
      </c>
      <c r="G13" s="4">
        <v>12477.233333333301</v>
      </c>
      <c r="H13" s="23">
        <f t="shared" si="1"/>
        <v>62.386166666666504</v>
      </c>
      <c r="I13" s="4">
        <v>0</v>
      </c>
      <c r="P13" s="4"/>
    </row>
    <row r="14" spans="1:16">
      <c r="A14" s="34">
        <v>0.79074715699460196</v>
      </c>
      <c r="B14" s="4">
        <v>7125.5999999999904</v>
      </c>
      <c r="C14" s="23">
        <f t="shared" si="0"/>
        <v>35.62799999999995</v>
      </c>
      <c r="D14" s="34">
        <v>3.3333333333333298E-2</v>
      </c>
      <c r="F14" s="34">
        <v>0.78433882527377397</v>
      </c>
      <c r="G14" s="4">
        <v>4900.2333333333299</v>
      </c>
      <c r="H14" s="23">
        <f t="shared" si="1"/>
        <v>24.501166666666649</v>
      </c>
      <c r="I14" s="4">
        <v>0.1</v>
      </c>
      <c r="P14" s="4"/>
    </row>
    <row r="15" spans="1:16">
      <c r="A15" s="34">
        <v>0.79598632445791595</v>
      </c>
      <c r="B15" s="4">
        <v>4229.3666666666604</v>
      </c>
      <c r="C15" s="23">
        <f t="shared" si="0"/>
        <v>21.146833333333301</v>
      </c>
      <c r="D15" s="34">
        <v>0.1</v>
      </c>
      <c r="F15" s="34">
        <v>0.780649196737777</v>
      </c>
      <c r="G15" s="4">
        <v>5880.3666666666604</v>
      </c>
      <c r="H15" s="23">
        <f t="shared" si="1"/>
        <v>29.4018333333333</v>
      </c>
      <c r="I15" s="4">
        <v>6.6666666666666596E-2</v>
      </c>
      <c r="P15" s="4"/>
    </row>
    <row r="16" spans="1:16">
      <c r="A16" s="34">
        <v>0.79197233431302205</v>
      </c>
      <c r="B16" s="4">
        <v>3604.6666666666601</v>
      </c>
      <c r="C16" s="23">
        <f t="shared" si="0"/>
        <v>18.023333333333301</v>
      </c>
      <c r="D16" s="34">
        <v>3.3333333333333298E-2</v>
      </c>
      <c r="F16" s="34">
        <v>0.77647358038038405</v>
      </c>
      <c r="G16" s="4">
        <v>9559.1</v>
      </c>
      <c r="H16" s="23">
        <f t="shared" si="1"/>
        <v>47.795500000000004</v>
      </c>
      <c r="I16" s="4">
        <v>3.3333333333333298E-2</v>
      </c>
      <c r="P16" s="4"/>
    </row>
    <row r="17" spans="1:16">
      <c r="A17" s="34">
        <v>0.79333218197194799</v>
      </c>
      <c r="B17" s="4">
        <v>8871.8666666666595</v>
      </c>
      <c r="C17" s="23">
        <f t="shared" si="0"/>
        <v>44.359333333333296</v>
      </c>
      <c r="D17" s="34">
        <v>3.3333333333333298E-2</v>
      </c>
      <c r="F17" s="34">
        <v>0.78841550852796205</v>
      </c>
      <c r="G17" s="4">
        <v>5440.7</v>
      </c>
      <c r="H17" s="23">
        <f t="shared" si="1"/>
        <v>27.203499999999998</v>
      </c>
      <c r="I17" s="4">
        <v>0</v>
      </c>
      <c r="P17" s="4"/>
    </row>
    <row r="18" spans="1:16">
      <c r="A18" s="34">
        <v>0.79541512401565695</v>
      </c>
      <c r="B18" s="4">
        <v>11662.5</v>
      </c>
      <c r="C18" s="23">
        <f t="shared" si="0"/>
        <v>58.3125</v>
      </c>
      <c r="D18" s="34">
        <v>3.3333333333333298E-2</v>
      </c>
      <c r="F18" s="34">
        <v>0.77454660418268195</v>
      </c>
      <c r="G18" s="4">
        <v>10178.9</v>
      </c>
      <c r="H18" s="23">
        <f t="shared" si="1"/>
        <v>50.894500000000001</v>
      </c>
      <c r="I18" s="4">
        <v>0.1</v>
      </c>
      <c r="P18" s="4"/>
    </row>
    <row r="19" spans="1:16">
      <c r="A19" s="34">
        <v>0.79373808559474901</v>
      </c>
      <c r="B19" s="4">
        <v>4631.9333333333298</v>
      </c>
      <c r="C19" s="23">
        <f t="shared" si="0"/>
        <v>23.159666666666649</v>
      </c>
      <c r="D19" s="34">
        <v>0</v>
      </c>
      <c r="F19" s="34">
        <v>0.78695882348739699</v>
      </c>
      <c r="G19" s="4">
        <v>5404.0999999999904</v>
      </c>
      <c r="H19" s="23">
        <f t="shared" si="1"/>
        <v>27.020499999999952</v>
      </c>
      <c r="I19" s="4">
        <v>3.3333333333333298E-2</v>
      </c>
      <c r="P19" s="4"/>
    </row>
    <row r="20" spans="1:16">
      <c r="A20" s="34">
        <v>0.79645881245153305</v>
      </c>
      <c r="B20" s="4">
        <v>3674.1</v>
      </c>
      <c r="C20" s="23">
        <f t="shared" si="0"/>
        <v>18.3705</v>
      </c>
      <c r="D20" s="34">
        <v>3.3333333333333298E-2</v>
      </c>
      <c r="F20" s="34">
        <v>0.75640643570707899</v>
      </c>
      <c r="G20" s="4">
        <v>3714.1</v>
      </c>
      <c r="H20" s="23">
        <f t="shared" si="1"/>
        <v>18.570499999999999</v>
      </c>
      <c r="I20" s="4">
        <v>3.3333333333333298E-2</v>
      </c>
      <c r="P20" s="4"/>
    </row>
    <row r="21" spans="1:16">
      <c r="A21" s="34">
        <v>0.79530702491627403</v>
      </c>
      <c r="B21" s="4">
        <v>7817.5333333333301</v>
      </c>
      <c r="C21" s="23">
        <f t="shared" si="0"/>
        <v>39.087666666666649</v>
      </c>
      <c r="D21" s="34">
        <v>0</v>
      </c>
      <c r="F21" s="34">
        <v>0.79435811733253303</v>
      </c>
      <c r="G21" s="4">
        <v>7491.1666666666597</v>
      </c>
      <c r="H21" s="23">
        <f t="shared" si="1"/>
        <v>37.455833333333295</v>
      </c>
      <c r="I21" s="4">
        <v>3.3333333333333298E-2</v>
      </c>
      <c r="P21" s="4"/>
    </row>
    <row r="22" spans="1:16">
      <c r="A22" s="34">
        <v>0.79666983727804996</v>
      </c>
      <c r="B22" s="4">
        <v>3611.2333333333299</v>
      </c>
      <c r="C22" s="23">
        <f t="shared" si="0"/>
        <v>18.056166666666648</v>
      </c>
      <c r="D22" s="34">
        <v>0</v>
      </c>
      <c r="F22" s="34">
        <v>0.79104539037531696</v>
      </c>
      <c r="G22" s="4">
        <v>2171.6</v>
      </c>
      <c r="H22" s="23">
        <f t="shared" si="1"/>
        <v>10.857999999999999</v>
      </c>
      <c r="I22" s="4">
        <v>0.1</v>
      </c>
      <c r="P22" s="4"/>
    </row>
    <row r="23" spans="1:16">
      <c r="A23" s="34">
        <v>0.79655571488961596</v>
      </c>
      <c r="B23" s="4">
        <v>5153.7333333333299</v>
      </c>
      <c r="C23" s="23">
        <f t="shared" si="0"/>
        <v>25.76866666666665</v>
      </c>
      <c r="D23" s="34">
        <v>3.3333333333333298E-2</v>
      </c>
      <c r="F23" s="34">
        <v>0.77790352812046903</v>
      </c>
      <c r="G23" s="4">
        <v>2335.0333333333301</v>
      </c>
      <c r="H23" s="23">
        <f t="shared" si="1"/>
        <v>11.67516666666665</v>
      </c>
      <c r="I23" s="4">
        <v>3.3333333333333298E-2</v>
      </c>
      <c r="P23" s="4"/>
    </row>
    <row r="24" spans="1:16">
      <c r="A24" s="34">
        <v>0.79499614030160104</v>
      </c>
      <c r="B24" s="4">
        <v>1673.5333333333299</v>
      </c>
      <c r="C24" s="23">
        <f t="shared" si="0"/>
        <v>8.3676666666666488</v>
      </c>
      <c r="D24" s="34">
        <v>3.3333333333333298E-2</v>
      </c>
      <c r="F24" s="34">
        <v>0.78527109167303599</v>
      </c>
      <c r="G24" s="4">
        <v>3610.3999999999901</v>
      </c>
      <c r="H24" s="23">
        <f t="shared" si="1"/>
        <v>18.05199999999995</v>
      </c>
      <c r="I24" s="4">
        <v>6.6666666666666596E-2</v>
      </c>
      <c r="P24" s="4"/>
    </row>
    <row r="25" spans="1:16">
      <c r="A25" s="34">
        <v>0.79327398253750203</v>
      </c>
      <c r="B25" s="4">
        <v>5026.4333333333298</v>
      </c>
      <c r="C25" s="23">
        <f t="shared" si="0"/>
        <v>25.132166666666649</v>
      </c>
      <c r="D25" s="34">
        <v>3.3333333333333298E-2</v>
      </c>
      <c r="F25" s="34">
        <v>0.79233949407529403</v>
      </c>
      <c r="G25" s="4">
        <v>6383.2333333333299</v>
      </c>
      <c r="H25" s="23">
        <f t="shared" si="1"/>
        <v>31.916166666666651</v>
      </c>
      <c r="I25" s="4">
        <v>6.6666666666666693E-2</v>
      </c>
      <c r="P25" s="4"/>
    </row>
    <row r="26" spans="1:16">
      <c r="A26" s="34">
        <v>0.79584957159061498</v>
      </c>
      <c r="B26" s="4">
        <v>6105.6</v>
      </c>
      <c r="C26" s="23">
        <f t="shared" si="0"/>
        <v>30.528000000000002</v>
      </c>
      <c r="D26" s="34">
        <v>0</v>
      </c>
      <c r="F26" s="34">
        <v>0.78089569718429197</v>
      </c>
      <c r="G26" s="4">
        <v>4613.5</v>
      </c>
      <c r="H26" s="23">
        <f t="shared" si="1"/>
        <v>23.067499999999999</v>
      </c>
      <c r="I26" s="4">
        <v>3.3333333333333298E-2</v>
      </c>
      <c r="P26" s="4"/>
    </row>
    <row r="27" spans="1:16">
      <c r="A27" s="34">
        <v>0.79638032777594003</v>
      </c>
      <c r="B27" s="4">
        <v>4133.9666666666599</v>
      </c>
      <c r="C27" s="23">
        <f t="shared" si="0"/>
        <v>20.669833333333301</v>
      </c>
      <c r="D27" s="34">
        <v>6.6666666666666596E-2</v>
      </c>
      <c r="F27" s="34">
        <v>0.78510242961892496</v>
      </c>
      <c r="G27" s="4">
        <v>3352.7333333333299</v>
      </c>
      <c r="H27" s="23">
        <f t="shared" si="1"/>
        <v>16.763666666666651</v>
      </c>
      <c r="I27" s="4">
        <v>0</v>
      </c>
      <c r="P27" s="4"/>
    </row>
    <row r="28" spans="1:16">
      <c r="A28" s="34">
        <v>0.79650868617627102</v>
      </c>
      <c r="B28" s="4">
        <v>15103.8</v>
      </c>
      <c r="C28" s="23">
        <f t="shared" si="0"/>
        <v>75.518999999999991</v>
      </c>
      <c r="D28" s="34">
        <v>3.3333333333333298E-2</v>
      </c>
      <c r="F28" s="34">
        <v>0.78336283778591198</v>
      </c>
      <c r="G28" s="4">
        <v>3850.7333333333299</v>
      </c>
      <c r="H28" s="23">
        <f t="shared" si="1"/>
        <v>19.25366666666665</v>
      </c>
      <c r="I28" s="4">
        <v>6.6666666666666596E-2</v>
      </c>
      <c r="P28" s="4"/>
    </row>
    <row r="29" spans="1:16">
      <c r="A29" s="34">
        <v>0.79376094074583303</v>
      </c>
      <c r="B29" s="4">
        <v>4735.1666666666597</v>
      </c>
      <c r="C29" s="23">
        <f t="shared" si="0"/>
        <v>23.675833333333298</v>
      </c>
      <c r="D29" s="34">
        <v>0.1</v>
      </c>
      <c r="F29" s="34">
        <v>0.77339803638415405</v>
      </c>
      <c r="G29" s="4">
        <v>3101.7999999999902</v>
      </c>
      <c r="H29" s="23">
        <f t="shared" si="1"/>
        <v>15.508999999999951</v>
      </c>
      <c r="I29" s="4">
        <v>0</v>
      </c>
      <c r="P29" s="4"/>
    </row>
    <row r="30" spans="1:16">
      <c r="A30" s="34">
        <v>0.77211683128944097</v>
      </c>
      <c r="B30" s="4">
        <v>6227.2333333333299</v>
      </c>
      <c r="C30" s="23">
        <f t="shared" si="0"/>
        <v>31.13616666666665</v>
      </c>
      <c r="D30" s="34">
        <v>0</v>
      </c>
      <c r="F30" s="34">
        <v>0.78572751063806301</v>
      </c>
      <c r="G30" s="4">
        <v>14816.9666666666</v>
      </c>
      <c r="H30" s="23">
        <f t="shared" si="1"/>
        <v>74.084833333332995</v>
      </c>
      <c r="I30" s="4">
        <v>0.1</v>
      </c>
      <c r="P30" s="4"/>
    </row>
    <row r="32" spans="1:16">
      <c r="A32" s="35">
        <f>AVERAGE(A1:A31)</f>
        <v>0.79243806028739316</v>
      </c>
      <c r="C32" s="24">
        <f>AVERAGE(C1:C31)</f>
        <v>28.40424999999998</v>
      </c>
      <c r="D32" s="35">
        <f>AVERAGE(D1:D31)</f>
        <v>3.5555555555555542E-2</v>
      </c>
      <c r="F32" s="35">
        <f>AVERAGE(F1:F31)</f>
        <v>0.78043897158392783</v>
      </c>
      <c r="H32" s="11">
        <f>AVERAGE(H1:H31)</f>
        <v>28.272872222222173</v>
      </c>
      <c r="I32" s="9">
        <f>AVERAGE(I1:I31)</f>
        <v>4.888888888888885E-2</v>
      </c>
    </row>
    <row r="33" spans="1:9">
      <c r="A33" s="35">
        <f>STDEV(A1:A30)</f>
        <v>8.2442416339522269E-3</v>
      </c>
      <c r="C33" s="24">
        <f t="shared" ref="C33:D33" si="2">STDEV(C1:C30)</f>
        <v>14.46052022427302</v>
      </c>
      <c r="D33" s="35">
        <f t="shared" si="2"/>
        <v>3.0239571310657864E-2</v>
      </c>
      <c r="F33" s="35">
        <f>STDEV(F1:F30)</f>
        <v>1.2359099627600284E-2</v>
      </c>
      <c r="H33" s="11">
        <f t="shared" ref="H33:I33" si="3">STDEV(H1:H30)</f>
        <v>16.632457335597302</v>
      </c>
      <c r="I33" s="9">
        <f t="shared" si="3"/>
        <v>4.26455886632994E-2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051F6-BD7E-9840-AF7B-DA102371B6A6}">
  <sheetPr codeName="Sheet25"/>
  <dimension ref="A1:P33"/>
  <sheetViews>
    <sheetView workbookViewId="0">
      <selection activeCell="L32" sqref="L32"/>
    </sheetView>
  </sheetViews>
  <sheetFormatPr baseColWidth="10" defaultRowHeight="16"/>
  <cols>
    <col min="1" max="1" width="14" style="35" customWidth="1"/>
    <col min="3" max="3" width="11.6640625" style="11" bestFit="1" customWidth="1"/>
    <col min="4" max="4" width="10.83203125" style="35"/>
    <col min="6" max="6" width="10.83203125" style="35"/>
    <col min="8" max="8" width="10.83203125" style="11"/>
  </cols>
  <sheetData>
    <row r="1" spans="1:16">
      <c r="A1" s="34">
        <v>0.83031522978411498</v>
      </c>
      <c r="B1" s="4">
        <v>5974.8666666666604</v>
      </c>
      <c r="C1" s="23">
        <f>B1/200</f>
        <v>29.874333333333301</v>
      </c>
      <c r="D1" s="34">
        <v>0</v>
      </c>
      <c r="F1" s="34">
        <v>0.81891860619101198</v>
      </c>
      <c r="G1" s="4">
        <v>5062.8333333333303</v>
      </c>
      <c r="H1" s="23">
        <f>G1/200</f>
        <v>25.314166666666651</v>
      </c>
      <c r="I1" s="4">
        <v>0</v>
      </c>
      <c r="K1" s="4"/>
      <c r="P1" s="4"/>
    </row>
    <row r="2" spans="1:16">
      <c r="A2" s="34">
        <v>0.83009100375657996</v>
      </c>
      <c r="B2" s="4">
        <v>7858.7999999999902</v>
      </c>
      <c r="C2" s="23">
        <f t="shared" ref="C2:C30" si="0">B2/200</f>
        <v>39.293999999999954</v>
      </c>
      <c r="D2" s="34">
        <v>0</v>
      </c>
      <c r="F2" s="34">
        <v>0.81359787424129104</v>
      </c>
      <c r="G2" s="4">
        <v>23919.1</v>
      </c>
      <c r="H2" s="23">
        <f t="shared" ref="H2:H30" si="1">G2/200</f>
        <v>119.59549999999999</v>
      </c>
      <c r="I2" s="4">
        <v>0</v>
      </c>
      <c r="K2" s="4"/>
      <c r="P2" s="4"/>
    </row>
    <row r="3" spans="1:16">
      <c r="A3" s="34">
        <v>0.830179825409465</v>
      </c>
      <c r="B3" s="4">
        <v>7661.6333333333296</v>
      </c>
      <c r="C3" s="23">
        <f t="shared" si="0"/>
        <v>38.308166666666651</v>
      </c>
      <c r="D3" s="34">
        <v>0</v>
      </c>
      <c r="F3" s="34">
        <v>0.809895476392956</v>
      </c>
      <c r="G3" s="4">
        <v>4885.6666666666597</v>
      </c>
      <c r="H3" s="23">
        <f t="shared" si="1"/>
        <v>24.428333333333299</v>
      </c>
      <c r="I3" s="4">
        <v>0</v>
      </c>
      <c r="K3" s="4"/>
      <c r="P3" s="4"/>
    </row>
    <row r="4" spans="1:16">
      <c r="A4" s="34">
        <v>0.829950399259891</v>
      </c>
      <c r="B4" s="4">
        <v>6535.4666666666599</v>
      </c>
      <c r="C4" s="23">
        <f t="shared" si="0"/>
        <v>32.677333333333301</v>
      </c>
      <c r="D4" s="34">
        <v>0</v>
      </c>
      <c r="F4" s="34">
        <v>0.80938718790970998</v>
      </c>
      <c r="G4" s="4">
        <v>13205.5</v>
      </c>
      <c r="H4" s="23">
        <f t="shared" si="1"/>
        <v>66.027500000000003</v>
      </c>
      <c r="I4" s="4">
        <v>0</v>
      </c>
      <c r="K4" s="4"/>
      <c r="P4" s="4"/>
    </row>
    <row r="5" spans="1:16">
      <c r="A5" s="34">
        <v>0.82191999585140896</v>
      </c>
      <c r="B5" s="4">
        <v>9496.7999999999993</v>
      </c>
      <c r="C5" s="23">
        <f t="shared" si="0"/>
        <v>47.483999999999995</v>
      </c>
      <c r="D5" s="34">
        <v>0</v>
      </c>
      <c r="F5" s="34">
        <v>0.81102199878688896</v>
      </c>
      <c r="G5" s="4">
        <v>12116.4666666666</v>
      </c>
      <c r="H5" s="23">
        <f t="shared" si="1"/>
        <v>60.582333333332997</v>
      </c>
      <c r="I5" s="4">
        <v>0</v>
      </c>
      <c r="K5" s="4"/>
      <c r="P5" s="4"/>
    </row>
    <row r="6" spans="1:16">
      <c r="A6" s="34">
        <v>0.83008716397331805</v>
      </c>
      <c r="B6" s="4">
        <v>13408.9666666666</v>
      </c>
      <c r="C6" s="23">
        <f t="shared" si="0"/>
        <v>67.044833333333003</v>
      </c>
      <c r="D6" s="34">
        <v>0</v>
      </c>
      <c r="F6" s="34">
        <v>0.80106554061875901</v>
      </c>
      <c r="G6" s="4">
        <v>11743.9666666666</v>
      </c>
      <c r="H6" s="23">
        <f t="shared" si="1"/>
        <v>58.719833333333</v>
      </c>
      <c r="I6" s="4">
        <v>0</v>
      </c>
      <c r="K6" s="4"/>
      <c r="P6" s="4"/>
    </row>
    <row r="7" spans="1:16">
      <c r="A7" s="34">
        <v>0.83012835871239599</v>
      </c>
      <c r="B7" s="4">
        <v>3828.1666666666601</v>
      </c>
      <c r="C7" s="23">
        <f t="shared" si="0"/>
        <v>19.140833333333301</v>
      </c>
      <c r="D7" s="34">
        <v>0</v>
      </c>
      <c r="F7" s="34">
        <v>0.80367569626147195</v>
      </c>
      <c r="G7" s="4">
        <v>3721.7</v>
      </c>
      <c r="H7" s="23">
        <f t="shared" si="1"/>
        <v>18.608499999999999</v>
      </c>
      <c r="I7" s="4">
        <v>0</v>
      </c>
      <c r="K7" s="4"/>
      <c r="P7" s="4"/>
    </row>
    <row r="8" spans="1:16">
      <c r="A8" s="34">
        <v>0.830371348679659</v>
      </c>
      <c r="B8" s="4">
        <v>13701.666666666601</v>
      </c>
      <c r="C8" s="23">
        <f t="shared" si="0"/>
        <v>68.508333333332999</v>
      </c>
      <c r="D8" s="34">
        <v>0</v>
      </c>
      <c r="F8" s="34">
        <v>0.80500269925435097</v>
      </c>
      <c r="G8" s="4">
        <v>9068.1666666666606</v>
      </c>
      <c r="H8" s="23">
        <f t="shared" si="1"/>
        <v>45.3408333333333</v>
      </c>
      <c r="I8" s="4">
        <v>0</v>
      </c>
      <c r="K8" s="4"/>
      <c r="P8" s="4"/>
    </row>
    <row r="9" spans="1:16">
      <c r="A9" s="34">
        <v>0.830211069940195</v>
      </c>
      <c r="B9" s="4">
        <v>9175.1333333333296</v>
      </c>
      <c r="C9" s="23">
        <f t="shared" si="0"/>
        <v>45.875666666666646</v>
      </c>
      <c r="D9" s="34">
        <v>0</v>
      </c>
      <c r="F9" s="34">
        <v>0.82500517327509304</v>
      </c>
      <c r="G9" s="4">
        <v>12646.9</v>
      </c>
      <c r="H9" s="23">
        <f t="shared" si="1"/>
        <v>63.234499999999997</v>
      </c>
      <c r="I9" s="4">
        <v>0</v>
      </c>
      <c r="K9" s="4"/>
      <c r="P9" s="4"/>
    </row>
    <row r="10" spans="1:16">
      <c r="A10" s="34">
        <v>0.82931044386894603</v>
      </c>
      <c r="B10" s="4">
        <v>1844.5333333333299</v>
      </c>
      <c r="C10" s="23">
        <f t="shared" si="0"/>
        <v>9.2226666666666492</v>
      </c>
      <c r="D10" s="34">
        <v>0</v>
      </c>
      <c r="F10" s="34">
        <v>0.81157001616982405</v>
      </c>
      <c r="G10" s="4">
        <v>4406.8666666666604</v>
      </c>
      <c r="H10" s="23">
        <f t="shared" si="1"/>
        <v>22.034333333333301</v>
      </c>
      <c r="I10" s="4">
        <v>0</v>
      </c>
      <c r="K10" s="4"/>
      <c r="P10" s="4"/>
    </row>
    <row r="11" spans="1:16">
      <c r="A11" s="34">
        <v>0.83011396236331303</v>
      </c>
      <c r="B11" s="4">
        <v>3223.7333333333299</v>
      </c>
      <c r="C11" s="23">
        <f t="shared" si="0"/>
        <v>16.118666666666648</v>
      </c>
      <c r="D11" s="34">
        <v>3.3333333333333298E-2</v>
      </c>
      <c r="F11" s="34">
        <v>0.818473039040304</v>
      </c>
      <c r="G11" s="4">
        <v>14163.333333333299</v>
      </c>
      <c r="H11" s="23">
        <f t="shared" si="1"/>
        <v>70.816666666666492</v>
      </c>
      <c r="I11" s="4">
        <v>0</v>
      </c>
      <c r="K11" s="4"/>
      <c r="P11" s="4"/>
    </row>
    <row r="12" spans="1:16">
      <c r="A12" s="34">
        <v>0.83033215563624296</v>
      </c>
      <c r="B12" s="4">
        <v>3492.7</v>
      </c>
      <c r="C12" s="23">
        <f t="shared" si="0"/>
        <v>17.4635</v>
      </c>
      <c r="D12" s="34">
        <v>0</v>
      </c>
      <c r="F12" s="34">
        <v>0.82337142332430702</v>
      </c>
      <c r="G12" s="4">
        <v>13018.1333333333</v>
      </c>
      <c r="H12" s="23">
        <f t="shared" si="1"/>
        <v>65.090666666666507</v>
      </c>
      <c r="I12" s="4">
        <v>0</v>
      </c>
      <c r="K12" s="4"/>
      <c r="P12" s="4"/>
    </row>
    <row r="13" spans="1:16">
      <c r="A13" s="34">
        <v>0.83028982045210098</v>
      </c>
      <c r="B13" s="4">
        <v>6680.5999999999904</v>
      </c>
      <c r="C13" s="23">
        <f t="shared" si="0"/>
        <v>33.402999999999949</v>
      </c>
      <c r="D13" s="34">
        <v>0</v>
      </c>
      <c r="F13" s="34">
        <v>0.80022339370487106</v>
      </c>
      <c r="G13" s="4">
        <v>19333</v>
      </c>
      <c r="H13" s="23">
        <f t="shared" si="1"/>
        <v>96.665000000000006</v>
      </c>
      <c r="I13" s="4">
        <v>0</v>
      </c>
      <c r="K13" s="4"/>
      <c r="P13" s="4"/>
    </row>
    <row r="14" spans="1:16">
      <c r="A14" s="34">
        <v>0.830143065568264</v>
      </c>
      <c r="B14" s="4">
        <v>22519.3</v>
      </c>
      <c r="C14" s="23">
        <f t="shared" si="0"/>
        <v>112.59649999999999</v>
      </c>
      <c r="D14" s="34">
        <v>0</v>
      </c>
      <c r="F14" s="34">
        <v>0.80401558884569002</v>
      </c>
      <c r="G14" s="4">
        <v>26184.5333333333</v>
      </c>
      <c r="H14" s="23">
        <f t="shared" si="1"/>
        <v>130.92266666666649</v>
      </c>
      <c r="I14" s="4">
        <v>0</v>
      </c>
      <c r="K14" s="4"/>
      <c r="P14" s="4"/>
    </row>
    <row r="15" spans="1:16">
      <c r="A15" s="34">
        <v>0.82894411859817396</v>
      </c>
      <c r="B15" s="4">
        <v>27922.3</v>
      </c>
      <c r="C15" s="23">
        <f t="shared" si="0"/>
        <v>139.61150000000001</v>
      </c>
      <c r="D15" s="34">
        <v>0</v>
      </c>
      <c r="F15" s="34">
        <v>0.81637771591979602</v>
      </c>
      <c r="G15" s="4">
        <v>3502.0999999999899</v>
      </c>
      <c r="H15" s="23">
        <f t="shared" si="1"/>
        <v>17.510499999999951</v>
      </c>
      <c r="I15" s="4">
        <v>0</v>
      </c>
      <c r="K15" s="4"/>
      <c r="P15" s="4"/>
    </row>
    <row r="16" spans="1:16">
      <c r="A16" s="34">
        <v>0.82947306544098998</v>
      </c>
      <c r="B16" s="4">
        <v>2393.8333333333298</v>
      </c>
      <c r="C16" s="23">
        <f t="shared" si="0"/>
        <v>11.969166666666649</v>
      </c>
      <c r="D16" s="34">
        <v>0</v>
      </c>
      <c r="F16" s="34">
        <v>0.80795712181524904</v>
      </c>
      <c r="G16" s="4">
        <v>6101.6666666666597</v>
      </c>
      <c r="H16" s="23">
        <f t="shared" si="1"/>
        <v>30.508333333333297</v>
      </c>
      <c r="I16" s="4">
        <v>0</v>
      </c>
      <c r="K16" s="4"/>
      <c r="P16" s="4"/>
    </row>
    <row r="17" spans="1:16">
      <c r="A17" s="34">
        <v>0.83029676258832297</v>
      </c>
      <c r="B17" s="4">
        <v>3553.13333333333</v>
      </c>
      <c r="C17" s="23">
        <f t="shared" si="0"/>
        <v>17.76566666666665</v>
      </c>
      <c r="D17" s="34">
        <v>0</v>
      </c>
      <c r="F17" s="34">
        <v>0.80821879796690999</v>
      </c>
      <c r="G17" s="4">
        <v>13581.866666666599</v>
      </c>
      <c r="H17" s="23">
        <f t="shared" si="1"/>
        <v>67.909333333332995</v>
      </c>
      <c r="I17" s="4">
        <v>0</v>
      </c>
      <c r="K17" s="4"/>
      <c r="P17" s="4"/>
    </row>
    <row r="18" spans="1:16">
      <c r="A18" s="34">
        <v>0.82986158007976496</v>
      </c>
      <c r="B18" s="4">
        <v>733.16666666666697</v>
      </c>
      <c r="C18" s="23">
        <f t="shared" si="0"/>
        <v>3.6658333333333348</v>
      </c>
      <c r="D18" s="34">
        <v>0</v>
      </c>
      <c r="F18" s="34">
        <v>0.82288478395678899</v>
      </c>
      <c r="G18" s="4">
        <v>3922.5</v>
      </c>
      <c r="H18" s="23">
        <f t="shared" si="1"/>
        <v>19.612500000000001</v>
      </c>
      <c r="I18" s="4">
        <v>0</v>
      </c>
      <c r="K18" s="4"/>
      <c r="P18" s="4"/>
    </row>
    <row r="19" spans="1:16">
      <c r="A19" s="34">
        <v>0.829629299208411</v>
      </c>
      <c r="B19" s="4">
        <v>11811.666666666601</v>
      </c>
      <c r="C19" s="23">
        <f t="shared" si="0"/>
        <v>59.058333333333003</v>
      </c>
      <c r="D19" s="34">
        <v>0</v>
      </c>
      <c r="F19" s="34">
        <v>0.82785180941869596</v>
      </c>
      <c r="G19" s="4">
        <v>4281.2666666666601</v>
      </c>
      <c r="H19" s="23">
        <f t="shared" si="1"/>
        <v>21.406333333333301</v>
      </c>
      <c r="I19" s="4">
        <v>0</v>
      </c>
      <c r="K19" s="4"/>
      <c r="P19" s="4"/>
    </row>
    <row r="20" spans="1:16">
      <c r="A20" s="34">
        <v>0.83032160641794905</v>
      </c>
      <c r="B20" s="4">
        <v>1981.6</v>
      </c>
      <c r="C20" s="23">
        <f t="shared" si="0"/>
        <v>9.9079999999999995</v>
      </c>
      <c r="D20" s="34">
        <v>0</v>
      </c>
      <c r="F20" s="34">
        <v>0.82108377221239304</v>
      </c>
      <c r="G20" s="4">
        <v>1587.9666666666601</v>
      </c>
      <c r="H20" s="23">
        <f t="shared" si="1"/>
        <v>7.9398333333333007</v>
      </c>
      <c r="I20" s="4">
        <v>0</v>
      </c>
      <c r="K20" s="4"/>
      <c r="P20" s="4"/>
    </row>
    <row r="21" spans="1:16">
      <c r="A21" s="34">
        <v>0.830415940474722</v>
      </c>
      <c r="B21" s="4">
        <v>2982.63333333333</v>
      </c>
      <c r="C21" s="23">
        <f t="shared" si="0"/>
        <v>14.913166666666649</v>
      </c>
      <c r="D21" s="34">
        <v>0</v>
      </c>
      <c r="F21" s="34">
        <v>0.82731939232430296</v>
      </c>
      <c r="G21" s="4">
        <v>24870.766666666601</v>
      </c>
      <c r="H21" s="23">
        <f t="shared" si="1"/>
        <v>124.353833333333</v>
      </c>
      <c r="I21" s="4">
        <v>0</v>
      </c>
      <c r="K21" s="4"/>
      <c r="P21" s="4"/>
    </row>
    <row r="22" spans="1:16">
      <c r="A22" s="34">
        <v>0.83023208283004102</v>
      </c>
      <c r="B22" s="4">
        <v>758.7</v>
      </c>
      <c r="C22" s="23">
        <f t="shared" si="0"/>
        <v>3.7935000000000003</v>
      </c>
      <c r="D22" s="34">
        <v>0</v>
      </c>
      <c r="F22" s="34">
        <v>0.79458743800669296</v>
      </c>
      <c r="G22" s="4">
        <v>3011.4666666666599</v>
      </c>
      <c r="H22" s="23">
        <f t="shared" si="1"/>
        <v>15.057333333333299</v>
      </c>
      <c r="I22" s="4">
        <v>0</v>
      </c>
      <c r="K22" s="4"/>
      <c r="P22" s="4"/>
    </row>
    <row r="23" spans="1:16">
      <c r="A23" s="34">
        <v>0.83026809851656702</v>
      </c>
      <c r="B23" s="4">
        <v>1116.29999999999</v>
      </c>
      <c r="C23" s="23">
        <f t="shared" si="0"/>
        <v>5.5814999999999495</v>
      </c>
      <c r="D23" s="34">
        <v>0</v>
      </c>
      <c r="F23" s="34">
        <v>0.82038132629856597</v>
      </c>
      <c r="G23" s="4">
        <v>13962.766666666599</v>
      </c>
      <c r="H23" s="23">
        <f t="shared" si="1"/>
        <v>69.813833333332994</v>
      </c>
      <c r="I23" s="4">
        <v>0</v>
      </c>
      <c r="K23" s="4"/>
      <c r="P23" s="4"/>
    </row>
    <row r="24" spans="1:16">
      <c r="A24" s="34">
        <v>0.83039242409869896</v>
      </c>
      <c r="B24" s="4">
        <v>10771.5999999999</v>
      </c>
      <c r="C24" s="23">
        <f t="shared" si="0"/>
        <v>53.8579999999995</v>
      </c>
      <c r="D24" s="34">
        <v>0</v>
      </c>
      <c r="F24" s="34">
        <v>0.77173317927171503</v>
      </c>
      <c r="G24" s="4">
        <v>4269.7</v>
      </c>
      <c r="H24" s="23">
        <f t="shared" si="1"/>
        <v>21.348499999999998</v>
      </c>
      <c r="I24" s="4">
        <v>0</v>
      </c>
      <c r="K24" s="4"/>
      <c r="P24" s="4"/>
    </row>
    <row r="25" spans="1:16">
      <c r="A25" s="34">
        <v>0.83038773044127401</v>
      </c>
      <c r="B25" s="4">
        <v>7411.8333333333303</v>
      </c>
      <c r="C25" s="23">
        <f t="shared" si="0"/>
        <v>37.059166666666648</v>
      </c>
      <c r="D25" s="34">
        <v>0</v>
      </c>
      <c r="F25" s="34">
        <v>0.82868610548372101</v>
      </c>
      <c r="G25" s="4">
        <v>8327.5333333333292</v>
      </c>
      <c r="H25" s="23">
        <f t="shared" si="1"/>
        <v>41.637666666666647</v>
      </c>
      <c r="I25" s="4">
        <v>0</v>
      </c>
      <c r="K25" s="4"/>
      <c r="P25" s="4"/>
    </row>
    <row r="26" spans="1:16">
      <c r="A26" s="34">
        <v>0.83013972272664305</v>
      </c>
      <c r="B26" s="4">
        <v>4346.2666666666601</v>
      </c>
      <c r="C26" s="23">
        <f t="shared" si="0"/>
        <v>21.7313333333333</v>
      </c>
      <c r="D26" s="34">
        <v>0</v>
      </c>
      <c r="F26" s="34">
        <v>0.81331107791803203</v>
      </c>
      <c r="G26" s="4">
        <v>4527.4333333333298</v>
      </c>
      <c r="H26" s="23">
        <f t="shared" si="1"/>
        <v>22.637166666666648</v>
      </c>
      <c r="I26" s="4">
        <v>0</v>
      </c>
      <c r="K26" s="4"/>
      <c r="P26" s="4"/>
    </row>
    <row r="27" spans="1:16">
      <c r="A27" s="34">
        <v>0.82910565857948804</v>
      </c>
      <c r="B27" s="4">
        <v>4656.9333333333298</v>
      </c>
      <c r="C27" s="23">
        <f t="shared" si="0"/>
        <v>23.284666666666649</v>
      </c>
      <c r="D27" s="34">
        <v>0</v>
      </c>
      <c r="F27" s="34">
        <v>0.81660716739255201</v>
      </c>
      <c r="G27" s="4">
        <v>7534.0999999999904</v>
      </c>
      <c r="H27" s="23">
        <f t="shared" si="1"/>
        <v>37.670499999999954</v>
      </c>
      <c r="I27" s="4">
        <v>0</v>
      </c>
      <c r="K27" s="4"/>
      <c r="P27" s="4"/>
    </row>
    <row r="28" spans="1:16">
      <c r="A28" s="34">
        <v>0.82449679387325603</v>
      </c>
      <c r="B28" s="4">
        <v>7639.1333333333296</v>
      </c>
      <c r="C28" s="23">
        <f t="shared" si="0"/>
        <v>38.195666666666646</v>
      </c>
      <c r="D28" s="34">
        <v>0</v>
      </c>
      <c r="F28" s="34">
        <v>0.82855021856946298</v>
      </c>
      <c r="G28" s="4">
        <v>6911.5666666666602</v>
      </c>
      <c r="H28" s="23">
        <f t="shared" si="1"/>
        <v>34.557833333333299</v>
      </c>
      <c r="I28" s="4">
        <v>0</v>
      </c>
      <c r="K28" s="4"/>
      <c r="P28" s="4"/>
    </row>
    <row r="29" spans="1:16">
      <c r="A29" s="34">
        <v>0.819051886591181</v>
      </c>
      <c r="B29" s="4">
        <v>4958.2666666666601</v>
      </c>
      <c r="C29" s="23">
        <f t="shared" si="0"/>
        <v>24.791333333333299</v>
      </c>
      <c r="D29" s="34">
        <v>0</v>
      </c>
      <c r="F29" s="34">
        <v>0.80618285026316605</v>
      </c>
      <c r="G29" s="4">
        <v>9875.7333333333299</v>
      </c>
      <c r="H29" s="23">
        <f t="shared" si="1"/>
        <v>49.378666666666646</v>
      </c>
      <c r="I29" s="4">
        <v>0</v>
      </c>
      <c r="K29" s="4"/>
      <c r="P29" s="4"/>
    </row>
    <row r="30" spans="1:16">
      <c r="A30" s="34">
        <v>0.82999186633405997</v>
      </c>
      <c r="B30" s="4">
        <v>5030.0333333333301</v>
      </c>
      <c r="C30" s="23">
        <f t="shared" si="0"/>
        <v>25.150166666666649</v>
      </c>
      <c r="D30" s="34">
        <v>0</v>
      </c>
      <c r="F30" s="34">
        <v>0.82273475937007201</v>
      </c>
      <c r="G30" s="4">
        <v>5577.9666666666599</v>
      </c>
      <c r="H30" s="23">
        <f t="shared" si="1"/>
        <v>27.8898333333333</v>
      </c>
      <c r="I30" s="4">
        <v>0</v>
      </c>
      <c r="K30" s="4"/>
      <c r="P30" s="4"/>
    </row>
    <row r="32" spans="1:16">
      <c r="A32" s="35">
        <f>AVERAGE(A1:A31)</f>
        <v>0.82921508266851451</v>
      </c>
      <c r="C32" s="11">
        <f>AVERAGE(C1:C31)</f>
        <v>35.578294444444374</v>
      </c>
      <c r="D32" s="35">
        <f>AVERAGE(D1:D31)</f>
        <v>1.11111111111111E-3</v>
      </c>
      <c r="F32" s="35">
        <f>AVERAGE(F1:F31)</f>
        <v>0.81298970767348833</v>
      </c>
      <c r="H32" s="11">
        <f>AVERAGE(H1:H31)</f>
        <v>49.220427777777694</v>
      </c>
    </row>
    <row r="33" spans="1:8">
      <c r="A33" s="35">
        <f t="shared" ref="A33" si="2">STDEV(A1:A30)</f>
        <v>2.6337690981441107E-3</v>
      </c>
      <c r="C33" s="11">
        <f t="shared" ref="C33" si="3">STDEV(C1:C30)</f>
        <v>30.607219772881123</v>
      </c>
      <c r="D33" s="35">
        <f t="shared" ref="D33:F33" si="4">STDEV(D1:D30)</f>
        <v>6.0858061945018391E-3</v>
      </c>
      <c r="F33" s="35">
        <f t="shared" si="4"/>
        <v>1.2134325074666021E-2</v>
      </c>
      <c r="H33" s="11">
        <f t="shared" ref="H33" si="5">STDEV(H1:H30)</f>
        <v>33.637355089156841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1811B-BA0B-8840-9A39-1805B5167612}">
  <sheetPr codeName="Sheet26"/>
  <dimension ref="A1:P90"/>
  <sheetViews>
    <sheetView workbookViewId="0">
      <selection activeCell="T38" sqref="T38"/>
    </sheetView>
  </sheetViews>
  <sheetFormatPr baseColWidth="10" defaultRowHeight="16"/>
  <cols>
    <col min="1" max="1" width="14" customWidth="1"/>
    <col min="3" max="3" width="11.6640625" style="11" bestFit="1" customWidth="1"/>
    <col min="8" max="8" width="10.83203125" style="11"/>
  </cols>
  <sheetData>
    <row r="1" spans="1:16">
      <c r="A1" s="4">
        <v>0.48447205051508802</v>
      </c>
      <c r="B1" s="4">
        <v>6839.2666666666601</v>
      </c>
      <c r="C1" s="23">
        <f>B1/30</f>
        <v>227.97555555555533</v>
      </c>
      <c r="D1" s="4">
        <v>8.9</v>
      </c>
      <c r="F1" s="4">
        <v>0.500153018276981</v>
      </c>
      <c r="G1" s="4">
        <v>7421.2666666666601</v>
      </c>
      <c r="H1" s="23" t="e">
        <f>#REF!/30</f>
        <v>#REF!</v>
      </c>
      <c r="I1" s="4">
        <v>0</v>
      </c>
      <c r="M1" s="4"/>
      <c r="O1" s="4"/>
      <c r="P1" s="4"/>
    </row>
    <row r="2" spans="1:16">
      <c r="A2" s="4">
        <v>0.49623890753980199</v>
      </c>
      <c r="B2" s="4">
        <v>8266.4666666666599</v>
      </c>
      <c r="C2" s="23">
        <f t="shared" ref="C2:C30" si="0">B2/30</f>
        <v>275.54888888888865</v>
      </c>
      <c r="D2" s="4">
        <v>8.7666666666666604</v>
      </c>
      <c r="F2" s="4">
        <v>0.49393617616747998</v>
      </c>
      <c r="G2" s="4">
        <v>6834.9</v>
      </c>
      <c r="H2" s="23" t="e">
        <f>#REF!/30</f>
        <v>#REF!</v>
      </c>
      <c r="I2" s="4">
        <v>0</v>
      </c>
      <c r="M2" s="4"/>
      <c r="O2" s="4"/>
      <c r="P2" s="4"/>
    </row>
    <row r="3" spans="1:16">
      <c r="A3" s="4">
        <v>0.51938615336555505</v>
      </c>
      <c r="B3" s="4">
        <v>10336.9333333333</v>
      </c>
      <c r="C3" s="23">
        <f t="shared" si="0"/>
        <v>344.56444444444332</v>
      </c>
      <c r="D3" s="4">
        <v>8.3333333333333304</v>
      </c>
      <c r="F3" s="4">
        <v>0.47038697748777297</v>
      </c>
      <c r="G3" s="4">
        <v>10085.166666666601</v>
      </c>
      <c r="H3" s="23" t="e">
        <f>#REF!/30</f>
        <v>#REF!</v>
      </c>
      <c r="I3" s="4">
        <v>0</v>
      </c>
      <c r="M3" s="4"/>
      <c r="O3" s="4"/>
      <c r="P3" s="4"/>
    </row>
    <row r="4" spans="1:16">
      <c r="A4" s="4">
        <v>0.51529398382707603</v>
      </c>
      <c r="B4" s="4">
        <v>7918.4</v>
      </c>
      <c r="C4" s="23">
        <f t="shared" si="0"/>
        <v>263.94666666666666</v>
      </c>
      <c r="D4" s="4">
        <v>8.8000000000000007</v>
      </c>
      <c r="F4" s="4">
        <v>0.49478352144736798</v>
      </c>
      <c r="G4" s="4">
        <v>7423.9666666666599</v>
      </c>
      <c r="H4" s="23" t="e">
        <f>#REF!/30</f>
        <v>#REF!</v>
      </c>
      <c r="I4" s="4">
        <v>0</v>
      </c>
      <c r="M4" s="4"/>
      <c r="O4" s="4"/>
      <c r="P4" s="4"/>
    </row>
    <row r="5" spans="1:16">
      <c r="A5" s="4">
        <v>0.48204216540865202</v>
      </c>
      <c r="B5" s="4">
        <v>8518.7999999999993</v>
      </c>
      <c r="C5" s="23">
        <f t="shared" si="0"/>
        <v>283.95999999999998</v>
      </c>
      <c r="D5" s="4">
        <v>9</v>
      </c>
      <c r="F5" s="4">
        <v>0.50356928129878697</v>
      </c>
      <c r="G5" s="4">
        <v>12088.4666666666</v>
      </c>
      <c r="H5" s="23" t="e">
        <f>#REF!/30</f>
        <v>#REF!</v>
      </c>
      <c r="I5" s="4">
        <v>0</v>
      </c>
      <c r="M5" s="4"/>
      <c r="O5" s="4"/>
      <c r="P5" s="4"/>
    </row>
    <row r="6" spans="1:16">
      <c r="A6" s="4">
        <v>0.50149703913263299</v>
      </c>
      <c r="B6" s="4">
        <v>8594.1666666666606</v>
      </c>
      <c r="C6" s="23">
        <f t="shared" si="0"/>
        <v>286.472222222222</v>
      </c>
      <c r="D6" s="4">
        <v>9.6333333333333293</v>
      </c>
      <c r="F6" s="4">
        <v>0.52200061042898604</v>
      </c>
      <c r="G6" s="4">
        <v>6710.2</v>
      </c>
      <c r="H6" s="23" t="e">
        <f>#REF!/30</f>
        <v>#REF!</v>
      </c>
      <c r="I6" s="4">
        <v>0</v>
      </c>
      <c r="M6" s="4"/>
      <c r="O6" s="4"/>
      <c r="P6" s="4"/>
    </row>
    <row r="7" spans="1:16">
      <c r="A7" s="4">
        <v>0.51495891502855295</v>
      </c>
      <c r="B7" s="4">
        <v>5953.4333333333298</v>
      </c>
      <c r="C7" s="23">
        <f t="shared" si="0"/>
        <v>198.44777777777765</v>
      </c>
      <c r="D7" s="4">
        <v>8.4666666666666597</v>
      </c>
      <c r="F7" s="4">
        <v>0.50188886893261397</v>
      </c>
      <c r="G7" s="4">
        <v>8694.9</v>
      </c>
      <c r="H7" s="23" t="e">
        <f>#REF!/30</f>
        <v>#REF!</v>
      </c>
      <c r="I7" s="4">
        <v>0</v>
      </c>
      <c r="M7" s="4"/>
      <c r="O7" s="4"/>
      <c r="P7" s="4"/>
    </row>
    <row r="8" spans="1:16">
      <c r="A8" s="4">
        <v>0.48564849431241103</v>
      </c>
      <c r="B8" s="4">
        <v>7624.9666666666599</v>
      </c>
      <c r="C8" s="23">
        <f t="shared" si="0"/>
        <v>254.16555555555533</v>
      </c>
      <c r="D8" s="4">
        <v>8.4666666666666597</v>
      </c>
      <c r="F8" s="4">
        <v>0.50341070353627204</v>
      </c>
      <c r="G8" s="4">
        <v>8373.8333333333303</v>
      </c>
      <c r="H8" s="23" t="e">
        <f>#REF!/30</f>
        <v>#REF!</v>
      </c>
      <c r="I8" s="4">
        <v>0</v>
      </c>
      <c r="M8" s="4"/>
      <c r="O8" s="4"/>
      <c r="P8" s="4"/>
    </row>
    <row r="9" spans="1:16">
      <c r="A9" s="4">
        <v>0.51183143371954698</v>
      </c>
      <c r="B9" s="4">
        <v>6372.9333333333298</v>
      </c>
      <c r="C9" s="23">
        <f t="shared" si="0"/>
        <v>212.43111111111099</v>
      </c>
      <c r="D9" s="4">
        <v>8.1</v>
      </c>
      <c r="F9" s="4">
        <v>0.50085470821539602</v>
      </c>
      <c r="G9" s="4">
        <v>11097.233333333301</v>
      </c>
      <c r="H9" s="23" t="e">
        <f>#REF!/30</f>
        <v>#REF!</v>
      </c>
      <c r="I9" s="4">
        <v>0</v>
      </c>
      <c r="M9" s="4"/>
      <c r="O9" s="4"/>
      <c r="P9" s="4"/>
    </row>
    <row r="10" spans="1:16">
      <c r="A10" s="4">
        <v>0.50490028134633802</v>
      </c>
      <c r="B10" s="4">
        <v>4322.1666666666597</v>
      </c>
      <c r="C10" s="23">
        <f t="shared" si="0"/>
        <v>144.072222222222</v>
      </c>
      <c r="D10" s="4">
        <v>8.1666666666666607</v>
      </c>
      <c r="F10" s="4">
        <v>0.510658147211008</v>
      </c>
      <c r="G10" s="4">
        <v>8558.7000000000007</v>
      </c>
      <c r="H10" s="23" t="e">
        <f>#REF!/30</f>
        <v>#REF!</v>
      </c>
      <c r="I10" s="4">
        <v>0</v>
      </c>
      <c r="M10" s="4"/>
      <c r="O10" s="4"/>
      <c r="P10" s="4"/>
    </row>
    <row r="11" spans="1:16">
      <c r="A11" s="4">
        <v>0.51824942604234503</v>
      </c>
      <c r="B11" s="4">
        <v>7210.7333333333299</v>
      </c>
      <c r="C11" s="23">
        <f t="shared" si="0"/>
        <v>240.35777777777767</v>
      </c>
      <c r="D11" s="4">
        <v>8.5666666666666593</v>
      </c>
      <c r="F11" s="4">
        <v>0.50317982834149</v>
      </c>
      <c r="G11" s="4">
        <v>9189.5666666666693</v>
      </c>
      <c r="H11" s="23" t="e">
        <f>#REF!/30</f>
        <v>#REF!</v>
      </c>
      <c r="I11" s="4">
        <v>0</v>
      </c>
      <c r="M11" s="4"/>
      <c r="O11" s="4"/>
      <c r="P11" s="4"/>
    </row>
    <row r="12" spans="1:16">
      <c r="A12" s="4">
        <v>0.50608062579032698</v>
      </c>
      <c r="B12" s="4">
        <v>9120.9999999999909</v>
      </c>
      <c r="C12" s="23">
        <f t="shared" si="0"/>
        <v>304.03333333333302</v>
      </c>
      <c r="D12" s="4">
        <v>9.5333333333333297</v>
      </c>
      <c r="F12" s="4">
        <v>0.50358349892544396</v>
      </c>
      <c r="G12" s="4">
        <v>9786.1333333333296</v>
      </c>
      <c r="H12" s="23" t="e">
        <f>#REF!/30</f>
        <v>#REF!</v>
      </c>
      <c r="I12" s="4">
        <v>0</v>
      </c>
      <c r="M12" s="4"/>
      <c r="O12" s="4"/>
      <c r="P12" s="4"/>
    </row>
    <row r="13" spans="1:16">
      <c r="A13" s="4">
        <v>0.51841828712027904</v>
      </c>
      <c r="B13" s="4">
        <v>8325.4333333333307</v>
      </c>
      <c r="C13" s="23">
        <f t="shared" si="0"/>
        <v>277.51444444444434</v>
      </c>
      <c r="D13" s="4">
        <v>9.2999999999999901</v>
      </c>
      <c r="F13" s="4">
        <v>0.502281166281763</v>
      </c>
      <c r="G13" s="4">
        <v>10501.6333333333</v>
      </c>
      <c r="H13" s="23" t="e">
        <f>#REF!/30</f>
        <v>#REF!</v>
      </c>
      <c r="I13" s="4">
        <v>0</v>
      </c>
      <c r="M13" s="4"/>
      <c r="O13" s="4"/>
      <c r="P13" s="4"/>
    </row>
    <row r="14" spans="1:16">
      <c r="A14" s="4">
        <v>0.52016074583116101</v>
      </c>
      <c r="B14" s="4">
        <v>10512.6</v>
      </c>
      <c r="C14" s="23">
        <f t="shared" si="0"/>
        <v>350.42</v>
      </c>
      <c r="D14" s="4">
        <v>9.1999999999999993</v>
      </c>
      <c r="F14" s="4">
        <v>0.51051097794292999</v>
      </c>
      <c r="G14" s="4">
        <v>10065.5666666666</v>
      </c>
      <c r="H14" s="23" t="e">
        <f>#REF!/30</f>
        <v>#REF!</v>
      </c>
      <c r="I14" s="4">
        <v>0</v>
      </c>
      <c r="M14" s="4"/>
      <c r="O14" s="4"/>
      <c r="P14" s="4"/>
    </row>
    <row r="15" spans="1:16">
      <c r="A15" s="4">
        <v>0.50030521672109896</v>
      </c>
      <c r="B15" s="4">
        <v>9194.9666666666599</v>
      </c>
      <c r="C15" s="23">
        <f t="shared" si="0"/>
        <v>306.49888888888864</v>
      </c>
      <c r="D15" s="4">
        <v>7.6</v>
      </c>
      <c r="F15" s="4">
        <v>0.50345847865150595</v>
      </c>
      <c r="G15" s="4">
        <v>9574.6666666666606</v>
      </c>
      <c r="H15" s="23" t="e">
        <f>#REF!/30</f>
        <v>#REF!</v>
      </c>
      <c r="I15" s="4">
        <v>0</v>
      </c>
      <c r="M15" s="4"/>
      <c r="O15" s="4"/>
      <c r="P15" s="4"/>
    </row>
    <row r="16" spans="1:16">
      <c r="A16" s="4">
        <v>0.51229735228364104</v>
      </c>
      <c r="B16" s="4">
        <v>12027.5333333333</v>
      </c>
      <c r="C16" s="23">
        <f t="shared" si="0"/>
        <v>400.91777777777668</v>
      </c>
      <c r="D16" s="4">
        <v>8.43333333333333</v>
      </c>
      <c r="F16" s="4">
        <v>0.498885977047203</v>
      </c>
      <c r="G16" s="4">
        <v>8327.3333333333303</v>
      </c>
      <c r="H16" s="23" t="e">
        <f>#REF!/30</f>
        <v>#REF!</v>
      </c>
      <c r="I16" s="4">
        <v>0</v>
      </c>
      <c r="M16" s="4"/>
      <c r="O16" s="4"/>
      <c r="P16" s="4"/>
    </row>
    <row r="17" spans="1:16">
      <c r="A17" s="4">
        <v>0.469545330495721</v>
      </c>
      <c r="B17" s="4">
        <v>5766.1333333333296</v>
      </c>
      <c r="C17" s="23">
        <f t="shared" si="0"/>
        <v>192.20444444444431</v>
      </c>
      <c r="D17" s="4">
        <v>9.3000000000000007</v>
      </c>
      <c r="F17" s="4">
        <v>0.501739408366489</v>
      </c>
      <c r="G17" s="4">
        <v>9813.1666666666606</v>
      </c>
      <c r="H17" s="23" t="e">
        <f>#REF!/30</f>
        <v>#REF!</v>
      </c>
      <c r="I17" s="4">
        <v>0</v>
      </c>
      <c r="M17" s="4"/>
      <c r="O17" s="4"/>
      <c r="P17" s="4"/>
    </row>
    <row r="18" spans="1:16">
      <c r="A18" s="4">
        <v>0.51666040234718702</v>
      </c>
      <c r="B18" s="4">
        <v>9673.0999999999894</v>
      </c>
      <c r="C18" s="23">
        <f t="shared" si="0"/>
        <v>322.43666666666633</v>
      </c>
      <c r="D18" s="4">
        <v>8.36666666666666</v>
      </c>
      <c r="F18" s="4">
        <v>0.50000053577485704</v>
      </c>
      <c r="G18" s="4">
        <v>9486.0333333333292</v>
      </c>
      <c r="H18" s="23" t="e">
        <f>#REF!/30</f>
        <v>#REF!</v>
      </c>
      <c r="I18" s="4">
        <v>0</v>
      </c>
      <c r="M18" s="4"/>
      <c r="O18" s="4"/>
      <c r="P18" s="4"/>
    </row>
    <row r="19" spans="1:16">
      <c r="A19" s="4">
        <v>0.51082802352604895</v>
      </c>
      <c r="B19" s="4">
        <v>7772.49999999999</v>
      </c>
      <c r="C19" s="23">
        <f t="shared" si="0"/>
        <v>259.08333333333297</v>
      </c>
      <c r="D19" s="4">
        <v>8.3999999999999897</v>
      </c>
      <c r="F19" s="4">
        <v>0.50136797618736795</v>
      </c>
      <c r="G19" s="4">
        <v>8139.5666666666602</v>
      </c>
      <c r="H19" s="23" t="e">
        <f>#REF!/30</f>
        <v>#REF!</v>
      </c>
      <c r="I19" s="4">
        <v>0</v>
      </c>
      <c r="M19" s="4"/>
      <c r="O19" s="4"/>
      <c r="P19" s="4"/>
    </row>
    <row r="20" spans="1:16">
      <c r="A20" s="4">
        <v>0.48250419284545498</v>
      </c>
      <c r="B20" s="4">
        <v>7684.9666666666599</v>
      </c>
      <c r="C20" s="23">
        <f t="shared" si="0"/>
        <v>256.16555555555533</v>
      </c>
      <c r="D20" s="4">
        <v>8.2333333333333307</v>
      </c>
      <c r="F20" s="4">
        <v>0.50666272787302302</v>
      </c>
      <c r="G20" s="4">
        <v>8530.6</v>
      </c>
      <c r="H20" s="23" t="e">
        <f>#REF!/30</f>
        <v>#REF!</v>
      </c>
      <c r="I20" s="4">
        <v>0</v>
      </c>
      <c r="M20" s="4"/>
      <c r="O20" s="4"/>
      <c r="P20" s="4"/>
    </row>
    <row r="21" spans="1:16">
      <c r="A21" s="4">
        <v>0.486354845524818</v>
      </c>
      <c r="B21" s="4">
        <v>6150.3</v>
      </c>
      <c r="C21" s="23">
        <f t="shared" si="0"/>
        <v>205.01000000000002</v>
      </c>
      <c r="D21" s="4">
        <v>8.2666666666666604</v>
      </c>
      <c r="F21" s="4">
        <v>0.50297182428020304</v>
      </c>
      <c r="G21" s="4">
        <v>6210.4666666666599</v>
      </c>
      <c r="H21" s="23" t="e">
        <f>#REF!/30</f>
        <v>#REF!</v>
      </c>
      <c r="I21" s="4">
        <v>0</v>
      </c>
      <c r="M21" s="4"/>
      <c r="O21" s="4"/>
      <c r="P21" s="4"/>
    </row>
    <row r="22" spans="1:16">
      <c r="A22" s="4">
        <v>0.515966900155721</v>
      </c>
      <c r="B22" s="4">
        <v>8460.5666666666693</v>
      </c>
      <c r="C22" s="23">
        <f t="shared" si="0"/>
        <v>282.01888888888897</v>
      </c>
      <c r="D22" s="4">
        <v>8.5666666666666593</v>
      </c>
      <c r="F22" s="4">
        <v>0.49937996387504902</v>
      </c>
      <c r="G22" s="4">
        <v>10889.1</v>
      </c>
      <c r="H22" s="23" t="e">
        <f>#REF!/30</f>
        <v>#REF!</v>
      </c>
      <c r="I22" s="4">
        <v>0</v>
      </c>
      <c r="M22" s="4"/>
      <c r="O22" s="4"/>
      <c r="P22" s="4"/>
    </row>
    <row r="23" spans="1:16">
      <c r="A23" s="4">
        <v>0.51377982464189098</v>
      </c>
      <c r="B23" s="4">
        <v>7818.0333333333301</v>
      </c>
      <c r="C23" s="23">
        <f t="shared" si="0"/>
        <v>260.60111111111098</v>
      </c>
      <c r="D23" s="4">
        <v>8.5333333333333297</v>
      </c>
      <c r="F23" s="4">
        <v>0.50339699839802199</v>
      </c>
      <c r="G23" s="4">
        <v>8024.4</v>
      </c>
      <c r="H23" s="23" t="e">
        <f>#REF!/30</f>
        <v>#REF!</v>
      </c>
      <c r="I23" s="4">
        <v>0</v>
      </c>
      <c r="M23" s="4"/>
      <c r="O23" s="4"/>
      <c r="P23" s="4"/>
    </row>
    <row r="24" spans="1:16">
      <c r="A24" s="4">
        <v>0.51477898101573605</v>
      </c>
      <c r="B24" s="4">
        <v>4555.6333333333296</v>
      </c>
      <c r="C24" s="23">
        <f t="shared" si="0"/>
        <v>151.85444444444431</v>
      </c>
      <c r="D24" s="4">
        <v>8.6999999999999993</v>
      </c>
      <c r="F24" s="4">
        <v>0.51148414294209299</v>
      </c>
      <c r="G24" s="4">
        <v>6291.3999999999896</v>
      </c>
      <c r="H24" s="23" t="e">
        <f>#REF!/30</f>
        <v>#REF!</v>
      </c>
      <c r="I24" s="4">
        <v>0</v>
      </c>
      <c r="M24" s="4"/>
      <c r="O24" s="4"/>
      <c r="P24" s="4"/>
    </row>
    <row r="25" spans="1:16">
      <c r="A25" s="4">
        <v>0.49627539794784598</v>
      </c>
      <c r="B25" s="4">
        <v>7091.3333333333303</v>
      </c>
      <c r="C25" s="23">
        <f t="shared" si="0"/>
        <v>236.37777777777768</v>
      </c>
      <c r="D25" s="4">
        <v>8.7333333333333307</v>
      </c>
      <c r="F25" s="4">
        <v>0.49522780041992098</v>
      </c>
      <c r="G25" s="4">
        <v>9001.2000000000007</v>
      </c>
      <c r="H25" s="23" t="e">
        <f>#REF!/30</f>
        <v>#REF!</v>
      </c>
      <c r="I25" s="4">
        <v>0</v>
      </c>
      <c r="M25" s="4"/>
      <c r="O25" s="4"/>
      <c r="P25" s="4"/>
    </row>
    <row r="26" spans="1:16">
      <c r="A26" s="4">
        <v>0.51054388835000497</v>
      </c>
      <c r="B26" s="4">
        <v>7317.8</v>
      </c>
      <c r="C26" s="23">
        <f t="shared" si="0"/>
        <v>243.92666666666668</v>
      </c>
      <c r="D26" s="4">
        <v>8.4</v>
      </c>
      <c r="F26" s="4">
        <v>0.503982178466719</v>
      </c>
      <c r="G26" s="4">
        <v>10243.166666666601</v>
      </c>
      <c r="H26" s="23" t="e">
        <f>#REF!/30</f>
        <v>#REF!</v>
      </c>
      <c r="I26" s="4">
        <v>0</v>
      </c>
      <c r="M26" s="4"/>
      <c r="O26" s="4"/>
      <c r="P26" s="4"/>
    </row>
    <row r="27" spans="1:16">
      <c r="A27" s="4">
        <v>0.51877013054104504</v>
      </c>
      <c r="B27" s="4">
        <v>9497.4333333333307</v>
      </c>
      <c r="C27" s="23">
        <f t="shared" si="0"/>
        <v>316.581111111111</v>
      </c>
      <c r="D27" s="4">
        <v>8.1999999999999993</v>
      </c>
      <c r="F27" s="4">
        <v>0.50688896195619004</v>
      </c>
      <c r="G27" s="4">
        <v>7342.6666666666597</v>
      </c>
      <c r="H27" s="23" t="e">
        <f>#REF!/30</f>
        <v>#REF!</v>
      </c>
      <c r="I27" s="4">
        <v>0</v>
      </c>
      <c r="M27" s="4"/>
      <c r="O27" s="4"/>
      <c r="P27" s="4"/>
    </row>
    <row r="28" spans="1:16">
      <c r="A28" s="4">
        <v>0.49023519809064903</v>
      </c>
      <c r="B28" s="4">
        <v>6987.4</v>
      </c>
      <c r="C28" s="23">
        <f t="shared" si="0"/>
        <v>232.91333333333333</v>
      </c>
      <c r="D28" s="4">
        <v>8.1666666666666607</v>
      </c>
      <c r="F28" s="4">
        <v>0.504558734504026</v>
      </c>
      <c r="G28" s="4">
        <v>10903.733333333301</v>
      </c>
      <c r="H28" s="23" t="e">
        <f>#REF!/30</f>
        <v>#REF!</v>
      </c>
      <c r="I28" s="4">
        <v>0</v>
      </c>
      <c r="M28" s="4"/>
      <c r="O28" s="4"/>
      <c r="P28" s="4"/>
    </row>
    <row r="29" spans="1:16">
      <c r="A29" s="4">
        <v>0.49725588828832201</v>
      </c>
      <c r="B29" s="4">
        <v>6743.9666666666599</v>
      </c>
      <c r="C29" s="23">
        <f t="shared" si="0"/>
        <v>224.79888888888865</v>
      </c>
      <c r="D29" s="4">
        <v>8.93333333333333</v>
      </c>
      <c r="F29" s="4">
        <v>0.51101001500035803</v>
      </c>
      <c r="G29" s="4">
        <v>9258.7999999999993</v>
      </c>
      <c r="H29" s="23" t="e">
        <f>#REF!/30</f>
        <v>#REF!</v>
      </c>
      <c r="I29" s="4">
        <v>0</v>
      </c>
      <c r="M29" s="4"/>
      <c r="O29" s="4"/>
      <c r="P29" s="4"/>
    </row>
    <row r="30" spans="1:16">
      <c r="A30" s="4">
        <v>0.50781018432152103</v>
      </c>
      <c r="B30" s="4">
        <v>7964.0333333333301</v>
      </c>
      <c r="C30" s="23">
        <f t="shared" si="0"/>
        <v>265.46777777777766</v>
      </c>
      <c r="D30" s="4">
        <v>7.6333333333333302</v>
      </c>
      <c r="F30" s="4">
        <v>0.49322122722388301</v>
      </c>
      <c r="G30" s="4">
        <v>9551.7333333333299</v>
      </c>
      <c r="H30" s="23" t="e">
        <f>#REF!/30</f>
        <v>#REF!</v>
      </c>
      <c r="I30" s="4">
        <v>0</v>
      </c>
      <c r="M30" s="4"/>
      <c r="O30" s="4"/>
      <c r="P30" s="4"/>
    </row>
    <row r="31" spans="1:16">
      <c r="M31" s="4"/>
    </row>
    <row r="32" spans="1:16">
      <c r="A32">
        <f>AVERAGE(A1:A31)</f>
        <v>0.50410300886921577</v>
      </c>
      <c r="C32" s="11">
        <f>AVERAGE(C1:C31)</f>
        <v>260.69222222222203</v>
      </c>
      <c r="F32">
        <f>AVERAGE(F1:F31)</f>
        <v>0.50218114784870682</v>
      </c>
      <c r="H32" s="11" t="e">
        <f>AVERAGE(H1:H31)</f>
        <v>#REF!</v>
      </c>
      <c r="M32" s="4"/>
    </row>
    <row r="33" spans="1:13">
      <c r="A33" t="e">
        <f>STDEV(#REF!)</f>
        <v>#REF!</v>
      </c>
      <c r="C33" s="11">
        <f t="shared" ref="C33" si="1">STDEV(C1:C30)</f>
        <v>56.257325428497033</v>
      </c>
      <c r="F33" t="e">
        <f>STDEV(#REF!)</f>
        <v>#REF!</v>
      </c>
      <c r="H33" s="11" t="e">
        <f t="shared" ref="H33" si="2">STDEV(H1:H30)</f>
        <v>#REF!</v>
      </c>
      <c r="M33" s="4"/>
    </row>
    <row r="34" spans="1:13">
      <c r="M34" s="4"/>
    </row>
    <row r="35" spans="1:13">
      <c r="M35" s="4"/>
    </row>
    <row r="36" spans="1:13">
      <c r="M36" s="4"/>
    </row>
    <row r="37" spans="1:13">
      <c r="M37" s="4"/>
    </row>
    <row r="38" spans="1:13">
      <c r="M38" s="4"/>
    </row>
    <row r="39" spans="1:13">
      <c r="M39" s="4"/>
    </row>
    <row r="40" spans="1:13">
      <c r="M40" s="4"/>
    </row>
    <row r="41" spans="1:13">
      <c r="M41" s="4"/>
    </row>
    <row r="42" spans="1:13">
      <c r="M42" s="4"/>
    </row>
    <row r="43" spans="1:13">
      <c r="M43" s="4"/>
    </row>
    <row r="44" spans="1:13">
      <c r="M44" s="4"/>
    </row>
    <row r="45" spans="1:13">
      <c r="M45" s="4"/>
    </row>
    <row r="46" spans="1:13">
      <c r="M46" s="4"/>
    </row>
    <row r="47" spans="1:13">
      <c r="M47" s="4"/>
    </row>
    <row r="48" spans="1:13">
      <c r="M48" s="4"/>
    </row>
    <row r="49" spans="12:13">
      <c r="M49" s="4"/>
    </row>
    <row r="50" spans="12:13">
      <c r="M50" s="4"/>
    </row>
    <row r="51" spans="12:13">
      <c r="M51" s="4"/>
    </row>
    <row r="52" spans="12:13">
      <c r="M52" s="4"/>
    </row>
    <row r="53" spans="12:13">
      <c r="M53" s="4"/>
    </row>
    <row r="54" spans="12:13">
      <c r="M54" s="4"/>
    </row>
    <row r="55" spans="12:13">
      <c r="M55" s="4"/>
    </row>
    <row r="56" spans="12:13">
      <c r="M56" s="4"/>
    </row>
    <row r="57" spans="12:13">
      <c r="M57" s="4"/>
    </row>
    <row r="58" spans="12:13">
      <c r="M58" s="4"/>
    </row>
    <row r="59" spans="12:13">
      <c r="M59" s="4"/>
    </row>
    <row r="60" spans="12:13">
      <c r="M60" s="4"/>
    </row>
    <row r="61" spans="12:13">
      <c r="L61" s="4">
        <v>9.2333333333333307</v>
      </c>
      <c r="M61" s="4"/>
    </row>
    <row r="62" spans="12:13">
      <c r="L62" s="4">
        <v>9.93333333333333</v>
      </c>
      <c r="M62" s="4"/>
    </row>
    <row r="63" spans="12:13">
      <c r="L63" s="4">
        <v>8.3333333333333304</v>
      </c>
      <c r="M63" s="4"/>
    </row>
    <row r="64" spans="12:13">
      <c r="L64" s="4">
        <v>8.6</v>
      </c>
      <c r="M64" s="4"/>
    </row>
    <row r="65" spans="12:13">
      <c r="L65" s="4">
        <v>7.5999999999999899</v>
      </c>
      <c r="M65" s="4"/>
    </row>
    <row r="66" spans="12:13">
      <c r="L66" s="4">
        <v>7.6</v>
      </c>
      <c r="M66" s="4"/>
    </row>
    <row r="67" spans="12:13">
      <c r="L67" s="4">
        <v>8.6333333333333293</v>
      </c>
      <c r="M67" s="4"/>
    </row>
    <row r="68" spans="12:13">
      <c r="L68" s="4">
        <v>8.9666666666666597</v>
      </c>
      <c r="M68" s="4"/>
    </row>
    <row r="69" spans="12:13">
      <c r="L69" s="4">
        <v>8.7999999999999901</v>
      </c>
      <c r="M69" s="4"/>
    </row>
    <row r="70" spans="12:13">
      <c r="L70" s="4">
        <v>8.86666666666666</v>
      </c>
      <c r="M70" s="4"/>
    </row>
    <row r="71" spans="12:13">
      <c r="L71" s="4">
        <v>9.4999999999999893</v>
      </c>
      <c r="M71" s="4"/>
    </row>
    <row r="72" spans="12:13">
      <c r="L72" s="4">
        <v>9</v>
      </c>
      <c r="M72" s="4"/>
    </row>
    <row r="73" spans="12:13">
      <c r="L73" s="4">
        <v>8.5</v>
      </c>
      <c r="M73" s="4"/>
    </row>
    <row r="74" spans="12:13">
      <c r="L74" s="4">
        <v>7.93333333333333</v>
      </c>
      <c r="M74" s="4"/>
    </row>
    <row r="75" spans="12:13">
      <c r="L75" s="4">
        <v>7.7666666666666604</v>
      </c>
      <c r="M75" s="4"/>
    </row>
    <row r="76" spans="12:13">
      <c r="L76" s="4">
        <v>9.0333333333333297</v>
      </c>
      <c r="M76" s="4"/>
    </row>
    <row r="77" spans="12:13">
      <c r="L77" s="4">
        <v>9.3333333333333304</v>
      </c>
      <c r="M77" s="4"/>
    </row>
    <row r="78" spans="12:13">
      <c r="L78" s="4">
        <v>8.8999999999999897</v>
      </c>
      <c r="M78" s="4"/>
    </row>
    <row r="79" spans="12:13">
      <c r="L79" s="4">
        <v>8.9666666666666597</v>
      </c>
      <c r="M79" s="4"/>
    </row>
    <row r="80" spans="12:13">
      <c r="L80" s="4">
        <v>8.5666666666666593</v>
      </c>
      <c r="M80" s="4"/>
    </row>
    <row r="81" spans="12:13">
      <c r="L81" s="4">
        <v>9.2666666666666604</v>
      </c>
      <c r="M81" s="4"/>
    </row>
    <row r="82" spans="12:13">
      <c r="L82" s="4">
        <v>7.93333333333333</v>
      </c>
      <c r="M82" s="4"/>
    </row>
    <row r="83" spans="12:13">
      <c r="L83" s="4">
        <v>8.0666666666666593</v>
      </c>
      <c r="M83" s="4"/>
    </row>
    <row r="84" spans="12:13">
      <c r="L84" s="4">
        <v>7.8999999999999897</v>
      </c>
      <c r="M84" s="4"/>
    </row>
    <row r="85" spans="12:13">
      <c r="L85" s="4">
        <v>8.8333333333333304</v>
      </c>
      <c r="M85" s="4"/>
    </row>
    <row r="86" spans="12:13">
      <c r="L86" s="4">
        <v>9.1</v>
      </c>
      <c r="M86" s="4"/>
    </row>
    <row r="87" spans="12:13">
      <c r="L87" s="4">
        <v>8.2999999999999901</v>
      </c>
      <c r="M87" s="4"/>
    </row>
    <row r="88" spans="12:13">
      <c r="L88" s="4">
        <v>8.0333333333333297</v>
      </c>
      <c r="M88" s="4"/>
    </row>
    <row r="89" spans="12:13">
      <c r="L89" s="4">
        <v>8.2666666666666604</v>
      </c>
      <c r="M89" s="4"/>
    </row>
    <row r="90" spans="12:13">
      <c r="L90" s="4">
        <v>8.2333333333333307</v>
      </c>
      <c r="M90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45F5C-D5B7-A141-ABE1-3D4A9413169F}">
  <sheetPr codeName="Sheet12"/>
  <dimension ref="A1:G36"/>
  <sheetViews>
    <sheetView workbookViewId="0">
      <selection activeCell="J47" sqref="J47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</cols>
  <sheetData>
    <row r="1" spans="1:7">
      <c r="A1" s="1">
        <v>0</v>
      </c>
      <c r="B1" s="4">
        <v>0.57057190298462901</v>
      </c>
      <c r="C1" s="4"/>
      <c r="D1" s="4">
        <v>0.57277481944356301</v>
      </c>
      <c r="E1" s="4"/>
      <c r="G1" s="4"/>
    </row>
    <row r="2" spans="1:7">
      <c r="A2" s="1">
        <v>1</v>
      </c>
      <c r="B2" s="4">
        <v>0.57210302705040605</v>
      </c>
      <c r="C2" s="4"/>
      <c r="D2" s="4">
        <v>0.57117322431739903</v>
      </c>
      <c r="E2" s="4"/>
      <c r="G2" s="4"/>
    </row>
    <row r="3" spans="1:7">
      <c r="A3" s="1">
        <v>2</v>
      </c>
      <c r="B3" s="4">
        <v>0.57023736120048696</v>
      </c>
      <c r="C3" s="4"/>
      <c r="D3" s="4">
        <v>0.56996875283783199</v>
      </c>
      <c r="E3" s="4"/>
      <c r="G3" s="4"/>
    </row>
    <row r="4" spans="1:7">
      <c r="A4" s="1">
        <v>3</v>
      </c>
      <c r="B4" s="4">
        <v>0.57603291291391601</v>
      </c>
      <c r="C4" s="4"/>
      <c r="D4" s="4">
        <v>0.57173977452874203</v>
      </c>
      <c r="E4" s="4"/>
      <c r="G4" s="4"/>
    </row>
    <row r="5" spans="1:7">
      <c r="A5" s="1">
        <v>4</v>
      </c>
      <c r="B5" s="4">
        <v>0.57215759318580295</v>
      </c>
      <c r="C5" s="4"/>
      <c r="D5" s="4">
        <v>0.571992740964407</v>
      </c>
      <c r="E5" s="4"/>
      <c r="G5" s="4"/>
    </row>
    <row r="6" spans="1:7">
      <c r="A6" s="1">
        <v>5</v>
      </c>
      <c r="B6" s="4">
        <v>0.57341217671915701</v>
      </c>
      <c r="C6" s="4"/>
      <c r="D6" s="4">
        <v>0.57240073860260299</v>
      </c>
      <c r="E6" s="4"/>
      <c r="G6" s="4"/>
    </row>
    <row r="7" spans="1:7">
      <c r="A7" s="1">
        <v>6</v>
      </c>
      <c r="B7" s="4">
        <v>0.568300061541401</v>
      </c>
      <c r="C7" s="4"/>
      <c r="D7" s="4">
        <v>0.56691983189852302</v>
      </c>
      <c r="E7" s="4"/>
      <c r="G7" s="4"/>
    </row>
    <row r="8" spans="1:7">
      <c r="A8" s="1">
        <v>7</v>
      </c>
      <c r="B8" s="4">
        <v>0.57208161711091798</v>
      </c>
      <c r="C8" s="4"/>
      <c r="D8" s="4">
        <v>0.57503732066741797</v>
      </c>
      <c r="E8" s="4"/>
      <c r="G8" s="4"/>
    </row>
    <row r="9" spans="1:7">
      <c r="A9" s="1">
        <v>8</v>
      </c>
      <c r="B9" s="4">
        <v>0.56931186820398005</v>
      </c>
      <c r="C9" s="4"/>
      <c r="D9" s="4">
        <v>0.57646279061178995</v>
      </c>
      <c r="E9" s="4"/>
      <c r="G9" s="4"/>
    </row>
    <row r="10" spans="1:7">
      <c r="A10" s="1">
        <v>9</v>
      </c>
      <c r="B10" s="4">
        <v>0.567912303578061</v>
      </c>
      <c r="C10" s="4"/>
      <c r="D10" s="4">
        <v>0.572289201667187</v>
      </c>
      <c r="E10" s="4"/>
      <c r="G10" s="4"/>
    </row>
    <row r="11" spans="1:7">
      <c r="A11" s="1">
        <v>10</v>
      </c>
      <c r="B11" s="4">
        <v>0.56899533139223002</v>
      </c>
      <c r="C11" s="4"/>
      <c r="D11" s="4">
        <v>0.57332445192423198</v>
      </c>
      <c r="E11" s="4"/>
      <c r="G11" s="4"/>
    </row>
    <row r="12" spans="1:7">
      <c r="A12" s="1">
        <v>11</v>
      </c>
      <c r="B12" s="4">
        <v>0.57102329656782402</v>
      </c>
      <c r="C12" s="4"/>
      <c r="D12" s="4">
        <v>0.57089974250667397</v>
      </c>
      <c r="E12" s="4"/>
      <c r="G12" s="4"/>
    </row>
    <row r="13" spans="1:7">
      <c r="A13" s="1">
        <v>12</v>
      </c>
      <c r="B13" s="4">
        <v>0.57482260051814804</v>
      </c>
      <c r="C13" s="4"/>
      <c r="D13" s="4">
        <v>0.57390308241000199</v>
      </c>
      <c r="E13" s="4"/>
      <c r="G13" s="4"/>
    </row>
    <row r="14" spans="1:7">
      <c r="A14" s="1">
        <v>13</v>
      </c>
      <c r="B14" s="4">
        <v>0.57153175437759096</v>
      </c>
      <c r="C14" s="4"/>
      <c r="D14" s="4">
        <v>0.57187343230690002</v>
      </c>
      <c r="E14" s="4"/>
      <c r="G14" s="4"/>
    </row>
    <row r="15" spans="1:7">
      <c r="A15" s="1">
        <v>14</v>
      </c>
      <c r="B15" s="4">
        <v>0.57624971531791602</v>
      </c>
      <c r="C15" s="4"/>
      <c r="D15" s="4">
        <v>0.57273910068121803</v>
      </c>
      <c r="E15" s="4"/>
      <c r="G15" s="4"/>
    </row>
    <row r="16" spans="1:7">
      <c r="A16" s="1">
        <v>15</v>
      </c>
      <c r="B16" s="4">
        <v>0.57570752626798605</v>
      </c>
      <c r="C16" s="4"/>
      <c r="D16" s="4">
        <v>0.57196109105198301</v>
      </c>
      <c r="E16" s="4"/>
      <c r="G16" s="4"/>
    </row>
    <row r="17" spans="1:7">
      <c r="A17" s="1">
        <v>16</v>
      </c>
      <c r="B17" s="4">
        <v>0.56680992522239804</v>
      </c>
      <c r="C17" s="4"/>
      <c r="D17" s="4">
        <v>0.57358817955322505</v>
      </c>
      <c r="E17" s="4"/>
      <c r="G17" s="4"/>
    </row>
    <row r="18" spans="1:7">
      <c r="A18" s="1">
        <v>17</v>
      </c>
      <c r="B18" s="4">
        <v>0.57006724770212702</v>
      </c>
      <c r="C18" s="4"/>
      <c r="D18" s="4">
        <v>0.56784615247942005</v>
      </c>
      <c r="E18" s="4"/>
      <c r="G18" s="4"/>
    </row>
    <row r="19" spans="1:7">
      <c r="A19" s="1">
        <v>18</v>
      </c>
      <c r="B19" s="4">
        <v>0.56990330834690595</v>
      </c>
      <c r="C19" s="4"/>
      <c r="D19" s="4">
        <v>0.57191703495778601</v>
      </c>
      <c r="E19" s="4"/>
      <c r="G19" s="4"/>
    </row>
    <row r="20" spans="1:7">
      <c r="A20" s="1">
        <v>19</v>
      </c>
      <c r="B20" s="4">
        <v>0.57006893749308896</v>
      </c>
      <c r="C20" s="4"/>
      <c r="D20" s="4">
        <v>0.57043041152888796</v>
      </c>
      <c r="E20" s="4"/>
      <c r="G20" s="4"/>
    </row>
    <row r="21" spans="1:7">
      <c r="A21" s="1">
        <v>20</v>
      </c>
      <c r="B21" s="4">
        <v>0.57464495479246303</v>
      </c>
      <c r="C21" s="4"/>
      <c r="D21" s="4">
        <v>0.57336314852395198</v>
      </c>
      <c r="E21" s="4"/>
      <c r="G21" s="4"/>
    </row>
    <row r="22" spans="1:7">
      <c r="A22" s="1">
        <v>21</v>
      </c>
      <c r="B22" s="4">
        <v>0.57091254625277299</v>
      </c>
      <c r="C22" s="4"/>
      <c r="D22" s="4">
        <v>0.57362368939375297</v>
      </c>
      <c r="E22" s="4"/>
      <c r="G22" s="4"/>
    </row>
    <row r="23" spans="1:7">
      <c r="A23" s="1">
        <v>22</v>
      </c>
      <c r="B23" s="4">
        <v>0.57150377526704799</v>
      </c>
      <c r="C23" s="4"/>
      <c r="D23" s="4">
        <v>0.57572008047952195</v>
      </c>
      <c r="E23" s="4"/>
      <c r="G23" s="4"/>
    </row>
    <row r="24" spans="1:7">
      <c r="A24" s="1">
        <v>23</v>
      </c>
      <c r="B24" s="4">
        <v>0.56257915826384897</v>
      </c>
      <c r="C24" s="4"/>
      <c r="D24" s="4">
        <v>0.574508752563062</v>
      </c>
      <c r="E24" s="4"/>
      <c r="G24" s="4"/>
    </row>
    <row r="25" spans="1:7">
      <c r="A25" s="1">
        <v>24</v>
      </c>
      <c r="B25" s="4">
        <v>0.57763126628139805</v>
      </c>
      <c r="C25" s="4"/>
      <c r="D25" s="4">
        <v>0.57183313901245403</v>
      </c>
      <c r="E25" s="4"/>
      <c r="G25" s="4"/>
    </row>
    <row r="26" spans="1:7">
      <c r="A26" s="1">
        <v>25</v>
      </c>
      <c r="B26" s="4">
        <v>0.56670796833328496</v>
      </c>
      <c r="C26" s="4"/>
      <c r="D26" s="4">
        <v>0.57431971607649801</v>
      </c>
      <c r="E26" s="4"/>
      <c r="G26" s="4"/>
    </row>
    <row r="27" spans="1:7">
      <c r="A27" s="1">
        <v>26</v>
      </c>
      <c r="B27" s="4">
        <v>0.57151444163570597</v>
      </c>
      <c r="C27" s="4"/>
      <c r="D27" s="4">
        <v>0.57239581138144402</v>
      </c>
      <c r="E27" s="4"/>
      <c r="G27" s="4"/>
    </row>
    <row r="28" spans="1:7">
      <c r="A28" s="1">
        <v>27</v>
      </c>
      <c r="B28" s="4">
        <v>0.57351915508113505</v>
      </c>
      <c r="C28" s="4"/>
      <c r="D28" s="4">
        <v>0.57230799951589495</v>
      </c>
      <c r="E28" s="4"/>
      <c r="G28" s="4"/>
    </row>
    <row r="29" spans="1:7">
      <c r="A29" s="1">
        <v>28</v>
      </c>
      <c r="B29" s="4">
        <v>0.57263410039016405</v>
      </c>
      <c r="C29" s="4"/>
      <c r="D29" s="4">
        <v>0.56957351305361803</v>
      </c>
      <c r="E29" s="4"/>
      <c r="G29" s="4"/>
    </row>
    <row r="30" spans="1:7">
      <c r="A30" s="1">
        <v>29</v>
      </c>
      <c r="B30" s="4">
        <v>0.56693709057837804</v>
      </c>
      <c r="C30" s="4"/>
      <c r="D30" s="4">
        <v>0.57339906979063704</v>
      </c>
      <c r="E30" s="4"/>
      <c r="G30" s="4"/>
    </row>
    <row r="32" spans="1:7">
      <c r="A32" t="s">
        <v>0</v>
      </c>
      <c r="B32" s="9">
        <f>AVERAGE(B1:B31)</f>
        <v>0.5711961641523724</v>
      </c>
      <c r="C32" t="e">
        <f>AVERAGE(C1:C31)</f>
        <v>#DIV/0!</v>
      </c>
      <c r="D32" s="9">
        <f>AVERAGE(D1:D30)</f>
        <v>0.5723428931576876</v>
      </c>
      <c r="E32" s="2" t="e">
        <f>AVERAGE(E1:E30)</f>
        <v>#DIV/0!</v>
      </c>
      <c r="G32" s="9"/>
    </row>
    <row r="33" spans="1:5">
      <c r="A33" t="s">
        <v>1</v>
      </c>
      <c r="B33" s="9">
        <f>STDEV(B1:B30)</f>
        <v>3.3006341900831816E-3</v>
      </c>
      <c r="C33" t="e">
        <f>STDEV(C1:C30)</f>
        <v>#DIV/0!</v>
      </c>
      <c r="D33" s="9">
        <f>STDEV(D1:D30)</f>
        <v>2.0734371811864933E-3</v>
      </c>
      <c r="E33" t="e">
        <f>STDEV(E1:E30)</f>
        <v>#DIV/0!</v>
      </c>
    </row>
    <row r="34" spans="1:5">
      <c r="C34" t="e">
        <f>C32/200</f>
        <v>#DIV/0!</v>
      </c>
      <c r="E34" t="e">
        <f>E32/200</f>
        <v>#DIV/0!</v>
      </c>
    </row>
    <row r="35" spans="1:5" ht="18">
      <c r="A35" s="5" t="s">
        <v>2</v>
      </c>
      <c r="C35" t="e">
        <f>C33/200</f>
        <v>#DIV/0!</v>
      </c>
      <c r="E35" t="e">
        <f>E33/200</f>
        <v>#DIV/0!</v>
      </c>
    </row>
    <row r="36" spans="1:5" ht="18">
      <c r="B36" s="13"/>
    </row>
  </sheetData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A338-3608-3F40-94E2-B002FB00CE4E}">
  <sheetPr codeName="Sheet13"/>
  <dimension ref="A1:S38"/>
  <sheetViews>
    <sheetView workbookViewId="0">
      <selection activeCell="K40" sqref="K40"/>
    </sheetView>
  </sheetViews>
  <sheetFormatPr baseColWidth="10" defaultRowHeight="16"/>
  <cols>
    <col min="2" max="2" width="29.6640625" customWidth="1"/>
    <col min="3" max="4" width="15" customWidth="1"/>
    <col min="5" max="5" width="32.6640625" customWidth="1"/>
    <col min="10" max="10" width="10.83203125" style="9"/>
    <col min="12" max="12" width="10.83203125" style="11"/>
    <col min="14" max="14" width="10.83203125" style="20"/>
    <col min="15" max="15" width="10.83203125" style="9"/>
    <col min="17" max="17" width="10.83203125" style="11"/>
    <col min="19" max="19" width="10.83203125" style="20"/>
  </cols>
  <sheetData>
    <row r="1" spans="1:19">
      <c r="A1" s="1">
        <v>0</v>
      </c>
      <c r="B1" s="4">
        <v>0.55171099999999995</v>
      </c>
      <c r="C1" s="4">
        <v>2</v>
      </c>
      <c r="D1" s="4">
        <v>1448</v>
      </c>
      <c r="E1" s="4">
        <v>0.58271700000000004</v>
      </c>
      <c r="F1" s="4">
        <v>0</v>
      </c>
      <c r="G1" s="4">
        <v>1318</v>
      </c>
      <c r="J1" s="8">
        <v>0.55796858071419098</v>
      </c>
      <c r="K1" s="4">
        <v>5386</v>
      </c>
      <c r="L1" s="23">
        <f>K1/200</f>
        <v>26.93</v>
      </c>
      <c r="M1" s="4">
        <v>6</v>
      </c>
      <c r="N1" s="19">
        <f>M1/200</f>
        <v>0.03</v>
      </c>
      <c r="O1" s="8">
        <v>0.56395580630835895</v>
      </c>
      <c r="P1" s="4">
        <v>4292</v>
      </c>
      <c r="Q1" s="23">
        <f>P1/200</f>
        <v>21.46</v>
      </c>
      <c r="R1" s="4">
        <v>5</v>
      </c>
      <c r="S1" s="20">
        <f>R1/200</f>
        <v>2.5000000000000001E-2</v>
      </c>
    </row>
    <row r="2" spans="1:19">
      <c r="A2" s="1">
        <v>1</v>
      </c>
      <c r="B2" s="4">
        <v>0.57598099999999997</v>
      </c>
      <c r="C2" s="4">
        <v>0</v>
      </c>
      <c r="D2" s="4">
        <v>1073</v>
      </c>
      <c r="E2" s="4">
        <v>0.572627</v>
      </c>
      <c r="F2" s="4">
        <v>1</v>
      </c>
      <c r="G2" s="4">
        <v>1128</v>
      </c>
      <c r="J2" s="8">
        <v>0.56461563582966601</v>
      </c>
      <c r="K2" s="4">
        <v>4994</v>
      </c>
      <c r="L2" s="23">
        <f t="shared" ref="L2:L30" si="0">K2/200</f>
        <v>24.97</v>
      </c>
      <c r="M2" s="4">
        <v>3</v>
      </c>
      <c r="N2" s="19">
        <f t="shared" ref="N2:N30" si="1">M2/200</f>
        <v>1.4999999999999999E-2</v>
      </c>
      <c r="O2" s="8">
        <v>0.58034702315213604</v>
      </c>
      <c r="P2" s="4">
        <v>4068</v>
      </c>
      <c r="Q2" s="23">
        <f t="shared" ref="Q2:Q30" si="2">P2/200</f>
        <v>20.34</v>
      </c>
      <c r="R2" s="4">
        <v>1</v>
      </c>
      <c r="S2" s="20">
        <f t="shared" ref="S2:S30" si="3">R2/200</f>
        <v>5.0000000000000001E-3</v>
      </c>
    </row>
    <row r="3" spans="1:19">
      <c r="A3" s="1">
        <v>2</v>
      </c>
      <c r="B3" s="4">
        <v>0.55669100000000005</v>
      </c>
      <c r="C3" s="4">
        <v>2</v>
      </c>
      <c r="D3" s="4">
        <v>996</v>
      </c>
      <c r="E3" s="4">
        <v>0.55326399999999998</v>
      </c>
      <c r="F3" s="4">
        <v>3</v>
      </c>
      <c r="G3" s="4">
        <v>830</v>
      </c>
      <c r="J3" s="8">
        <v>0.55660223123608299</v>
      </c>
      <c r="K3" s="4">
        <v>4866</v>
      </c>
      <c r="L3" s="23">
        <f t="shared" si="0"/>
        <v>24.33</v>
      </c>
      <c r="M3" s="4">
        <v>6</v>
      </c>
      <c r="N3" s="19">
        <f t="shared" si="1"/>
        <v>0.03</v>
      </c>
      <c r="O3" s="8">
        <v>0.56078725845685196</v>
      </c>
      <c r="P3" s="4">
        <v>3583</v>
      </c>
      <c r="Q3" s="23">
        <f t="shared" si="2"/>
        <v>17.914999999999999</v>
      </c>
      <c r="R3" s="4">
        <v>7</v>
      </c>
      <c r="S3" s="20">
        <f t="shared" si="3"/>
        <v>3.5000000000000003E-2</v>
      </c>
    </row>
    <row r="4" spans="1:19">
      <c r="A4" s="1">
        <v>3</v>
      </c>
      <c r="B4" s="4">
        <v>0.54729799999999995</v>
      </c>
      <c r="C4" s="4">
        <v>2</v>
      </c>
      <c r="D4" s="4">
        <v>1240</v>
      </c>
      <c r="E4" s="4">
        <v>0.57945100000000005</v>
      </c>
      <c r="F4" s="4">
        <v>0</v>
      </c>
      <c r="G4" s="4">
        <v>1080</v>
      </c>
      <c r="J4" s="8">
        <v>0.56038438821164105</v>
      </c>
      <c r="K4" s="4">
        <v>5276</v>
      </c>
      <c r="L4" s="23">
        <f t="shared" si="0"/>
        <v>26.38</v>
      </c>
      <c r="M4" s="4">
        <v>5</v>
      </c>
      <c r="N4" s="19">
        <f t="shared" si="1"/>
        <v>2.5000000000000001E-2</v>
      </c>
      <c r="O4" s="8">
        <v>0.58120865902829799</v>
      </c>
      <c r="P4" s="4">
        <v>4243</v>
      </c>
      <c r="Q4" s="23">
        <f t="shared" si="2"/>
        <v>21.215</v>
      </c>
      <c r="R4" s="4">
        <v>0</v>
      </c>
      <c r="S4" s="20">
        <f t="shared" si="3"/>
        <v>0</v>
      </c>
    </row>
    <row r="5" spans="1:19">
      <c r="A5" s="1">
        <v>4</v>
      </c>
      <c r="B5" s="4">
        <v>0.548786</v>
      </c>
      <c r="C5" s="4">
        <v>2</v>
      </c>
      <c r="D5" s="4">
        <v>1140</v>
      </c>
      <c r="E5" s="4">
        <v>0.55774199999999996</v>
      </c>
      <c r="F5" s="4">
        <v>2</v>
      </c>
      <c r="G5" s="4">
        <v>1122</v>
      </c>
      <c r="J5" s="8">
        <v>0.56757407498048196</v>
      </c>
      <c r="K5" s="4">
        <v>5062</v>
      </c>
      <c r="L5" s="23">
        <f t="shared" si="0"/>
        <v>25.31</v>
      </c>
      <c r="M5" s="4">
        <v>2</v>
      </c>
      <c r="N5" s="19">
        <f t="shared" si="1"/>
        <v>0.01</v>
      </c>
      <c r="O5" s="8">
        <v>0.56218239095855305</v>
      </c>
      <c r="P5" s="4">
        <v>3803</v>
      </c>
      <c r="Q5" s="23">
        <f t="shared" si="2"/>
        <v>19.015000000000001</v>
      </c>
      <c r="R5" s="4">
        <v>8</v>
      </c>
      <c r="S5" s="20">
        <f t="shared" si="3"/>
        <v>0.04</v>
      </c>
    </row>
    <row r="6" spans="1:19">
      <c r="A6" s="1">
        <v>5</v>
      </c>
      <c r="B6" s="4">
        <v>0.531829</v>
      </c>
      <c r="C6" s="4">
        <v>3</v>
      </c>
      <c r="D6" s="4">
        <v>1283</v>
      </c>
      <c r="E6" s="4">
        <v>0.58838800000000002</v>
      </c>
      <c r="F6" s="4">
        <v>0</v>
      </c>
      <c r="G6" s="4">
        <v>998</v>
      </c>
      <c r="J6" s="8">
        <v>0.55198615376871896</v>
      </c>
      <c r="K6" s="4">
        <v>5483</v>
      </c>
      <c r="L6" s="23">
        <f t="shared" si="0"/>
        <v>27.414999999999999</v>
      </c>
      <c r="M6" s="4">
        <v>6</v>
      </c>
      <c r="N6" s="19">
        <f t="shared" si="1"/>
        <v>0.03</v>
      </c>
      <c r="O6" s="8">
        <v>0.58043961058166504</v>
      </c>
      <c r="P6" s="4">
        <v>4142</v>
      </c>
      <c r="Q6" s="23">
        <f t="shared" si="2"/>
        <v>20.71</v>
      </c>
      <c r="R6" s="4">
        <v>1</v>
      </c>
      <c r="S6" s="20">
        <f t="shared" si="3"/>
        <v>5.0000000000000001E-3</v>
      </c>
    </row>
    <row r="7" spans="1:19">
      <c r="A7" s="1">
        <v>6</v>
      </c>
      <c r="B7" s="4">
        <v>0.53381299999999998</v>
      </c>
      <c r="C7" s="4">
        <v>3</v>
      </c>
      <c r="D7" s="4">
        <v>1136</v>
      </c>
      <c r="E7" s="4">
        <v>0.58611500000000005</v>
      </c>
      <c r="F7" s="4">
        <v>0</v>
      </c>
      <c r="G7" s="4">
        <v>1048</v>
      </c>
      <c r="J7" s="8">
        <v>0.56497447941583701</v>
      </c>
      <c r="K7" s="4">
        <v>5061</v>
      </c>
      <c r="L7" s="23">
        <f t="shared" si="0"/>
        <v>25.305</v>
      </c>
      <c r="M7" s="4">
        <v>3</v>
      </c>
      <c r="N7" s="19">
        <f t="shared" si="1"/>
        <v>1.4999999999999999E-2</v>
      </c>
      <c r="O7" s="8">
        <v>0.55989149116291403</v>
      </c>
      <c r="P7" s="4">
        <v>3970</v>
      </c>
      <c r="Q7" s="23">
        <f t="shared" si="2"/>
        <v>19.850000000000001</v>
      </c>
      <c r="R7" s="4">
        <v>8</v>
      </c>
      <c r="S7" s="20">
        <f t="shared" si="3"/>
        <v>0.04</v>
      </c>
    </row>
    <row r="8" spans="1:19">
      <c r="A8" s="1">
        <v>7</v>
      </c>
      <c r="B8" s="4">
        <v>0.56873700000000005</v>
      </c>
      <c r="C8" s="4">
        <v>0</v>
      </c>
      <c r="D8" s="4">
        <v>1127</v>
      </c>
      <c r="E8" s="4">
        <v>0.56671199999999999</v>
      </c>
      <c r="F8" s="4">
        <v>1</v>
      </c>
      <c r="G8" s="4">
        <v>1174</v>
      </c>
      <c r="J8" s="8">
        <v>0.57021004852770496</v>
      </c>
      <c r="K8" s="4">
        <v>5248</v>
      </c>
      <c r="L8" s="23">
        <f t="shared" si="0"/>
        <v>26.24</v>
      </c>
      <c r="M8" s="4">
        <v>1</v>
      </c>
      <c r="N8" s="19">
        <f t="shared" si="1"/>
        <v>5.0000000000000001E-3</v>
      </c>
      <c r="O8" s="8">
        <v>0.57661622429332005</v>
      </c>
      <c r="P8" s="4">
        <v>4061</v>
      </c>
      <c r="Q8" s="23">
        <f t="shared" si="2"/>
        <v>20.305</v>
      </c>
      <c r="R8" s="4">
        <v>2</v>
      </c>
      <c r="S8" s="20">
        <f t="shared" si="3"/>
        <v>0.01</v>
      </c>
    </row>
    <row r="9" spans="1:19">
      <c r="A9" s="1">
        <v>8</v>
      </c>
      <c r="B9" s="4">
        <v>0.56444000000000005</v>
      </c>
      <c r="C9" s="4">
        <v>1</v>
      </c>
      <c r="D9" s="4">
        <v>1298</v>
      </c>
      <c r="E9" s="4">
        <v>0.57836500000000002</v>
      </c>
      <c r="F9" s="4">
        <v>0</v>
      </c>
      <c r="G9" s="4">
        <v>1207</v>
      </c>
      <c r="J9" s="8">
        <v>0.54798026608698602</v>
      </c>
      <c r="K9" s="4">
        <v>5268</v>
      </c>
      <c r="L9" s="23">
        <f t="shared" si="0"/>
        <v>26.34</v>
      </c>
      <c r="M9" s="4">
        <v>8</v>
      </c>
      <c r="N9" s="19">
        <f t="shared" si="1"/>
        <v>0.04</v>
      </c>
      <c r="O9" s="8">
        <v>0.57879837104667198</v>
      </c>
      <c r="P9" s="4">
        <v>4150</v>
      </c>
      <c r="Q9" s="23">
        <f t="shared" si="2"/>
        <v>20.75</v>
      </c>
      <c r="R9" s="4">
        <v>1</v>
      </c>
      <c r="S9" s="20">
        <f t="shared" si="3"/>
        <v>5.0000000000000001E-3</v>
      </c>
    </row>
    <row r="10" spans="1:19">
      <c r="A10" s="1">
        <v>9</v>
      </c>
      <c r="B10" s="4">
        <v>0.53961800000000004</v>
      </c>
      <c r="C10" s="4">
        <v>3</v>
      </c>
      <c r="D10" s="4">
        <v>1086</v>
      </c>
      <c r="E10" s="4">
        <v>0.573349</v>
      </c>
      <c r="F10" s="4">
        <v>1</v>
      </c>
      <c r="G10" s="4">
        <v>993</v>
      </c>
      <c r="J10" s="8">
        <v>0.55225212492172204</v>
      </c>
      <c r="K10" s="4">
        <v>4793</v>
      </c>
      <c r="L10" s="23">
        <f t="shared" si="0"/>
        <v>23.965</v>
      </c>
      <c r="M10" s="4">
        <v>8</v>
      </c>
      <c r="N10" s="19">
        <f t="shared" si="1"/>
        <v>0.04</v>
      </c>
      <c r="O10" s="8">
        <v>0.56345501267881304</v>
      </c>
      <c r="P10" s="4">
        <v>3906</v>
      </c>
      <c r="Q10" s="23">
        <f t="shared" si="2"/>
        <v>19.53</v>
      </c>
      <c r="R10" s="4">
        <v>7</v>
      </c>
      <c r="S10" s="20">
        <f t="shared" si="3"/>
        <v>3.5000000000000003E-2</v>
      </c>
    </row>
    <row r="11" spans="1:19">
      <c r="A11" s="1">
        <v>10</v>
      </c>
      <c r="B11" s="4">
        <v>0.58015000000000005</v>
      </c>
      <c r="C11" s="4">
        <v>0</v>
      </c>
      <c r="D11" s="4">
        <v>1026</v>
      </c>
      <c r="E11" s="4">
        <v>0.59079999999999999</v>
      </c>
      <c r="F11" s="4">
        <v>0</v>
      </c>
      <c r="G11" s="4">
        <v>1115</v>
      </c>
      <c r="J11" s="8">
        <v>0.55982886980746904</v>
      </c>
      <c r="K11" s="4">
        <v>5328</v>
      </c>
      <c r="L11" s="23">
        <f t="shared" si="0"/>
        <v>26.64</v>
      </c>
      <c r="M11" s="4">
        <v>6</v>
      </c>
      <c r="N11" s="19">
        <f t="shared" si="1"/>
        <v>0.03</v>
      </c>
      <c r="O11" s="8">
        <v>0.57780795347765901</v>
      </c>
      <c r="P11" s="4">
        <v>4032</v>
      </c>
      <c r="Q11" s="23">
        <f t="shared" si="2"/>
        <v>20.16</v>
      </c>
      <c r="R11" s="4">
        <v>4</v>
      </c>
      <c r="S11" s="20">
        <f t="shared" si="3"/>
        <v>0.02</v>
      </c>
    </row>
    <row r="12" spans="1:19">
      <c r="A12" s="1">
        <v>11</v>
      </c>
      <c r="B12" s="4">
        <v>0.55759099999999995</v>
      </c>
      <c r="C12" s="4">
        <v>1</v>
      </c>
      <c r="D12" s="4">
        <v>1249</v>
      </c>
      <c r="E12" s="4">
        <v>0.55400400000000005</v>
      </c>
      <c r="F12" s="4">
        <v>2</v>
      </c>
      <c r="G12" s="4">
        <v>1115</v>
      </c>
      <c r="J12" s="8">
        <v>0.55945159985693804</v>
      </c>
      <c r="K12" s="4">
        <v>5439</v>
      </c>
      <c r="L12" s="23">
        <f t="shared" si="0"/>
        <v>27.195</v>
      </c>
      <c r="M12" s="4">
        <v>4</v>
      </c>
      <c r="N12" s="19">
        <f t="shared" si="1"/>
        <v>0.02</v>
      </c>
      <c r="O12" s="8">
        <v>0.56510434887178396</v>
      </c>
      <c r="P12" s="4">
        <v>4197</v>
      </c>
      <c r="Q12" s="23">
        <f t="shared" si="2"/>
        <v>20.984999999999999</v>
      </c>
      <c r="R12" s="4">
        <v>5</v>
      </c>
      <c r="S12" s="20">
        <f t="shared" si="3"/>
        <v>2.5000000000000001E-2</v>
      </c>
    </row>
    <row r="13" spans="1:19">
      <c r="A13" s="1">
        <v>12</v>
      </c>
      <c r="B13" s="4">
        <v>0.55768099999999998</v>
      </c>
      <c r="C13" s="4">
        <v>1</v>
      </c>
      <c r="D13" s="4">
        <v>1072</v>
      </c>
      <c r="E13" s="4">
        <v>0.57830899999999996</v>
      </c>
      <c r="F13" s="4">
        <v>1</v>
      </c>
      <c r="G13" s="4">
        <v>929</v>
      </c>
      <c r="J13" s="8">
        <v>0.56604637519075796</v>
      </c>
      <c r="K13" s="4">
        <v>5130</v>
      </c>
      <c r="L13" s="23">
        <f t="shared" si="0"/>
        <v>25.65</v>
      </c>
      <c r="M13" s="4">
        <v>2</v>
      </c>
      <c r="N13" s="19">
        <f t="shared" si="1"/>
        <v>0.01</v>
      </c>
      <c r="O13" s="8">
        <v>0.58122573697882796</v>
      </c>
      <c r="P13" s="4">
        <v>3739</v>
      </c>
      <c r="Q13" s="23">
        <f t="shared" si="2"/>
        <v>18.695</v>
      </c>
      <c r="R13" s="4">
        <v>2</v>
      </c>
      <c r="S13" s="20">
        <f t="shared" si="3"/>
        <v>0.01</v>
      </c>
    </row>
    <row r="14" spans="1:19">
      <c r="A14" s="1">
        <v>13</v>
      </c>
      <c r="B14" s="4">
        <v>0.53877799999999998</v>
      </c>
      <c r="C14" s="4">
        <v>3</v>
      </c>
      <c r="D14" s="4">
        <v>1298</v>
      </c>
      <c r="E14" s="4">
        <v>0.58413499999999996</v>
      </c>
      <c r="F14" s="4">
        <v>0</v>
      </c>
      <c r="G14" s="4">
        <v>1184</v>
      </c>
      <c r="J14" s="8">
        <v>0.54846142766479999</v>
      </c>
      <c r="K14" s="4">
        <v>5338</v>
      </c>
      <c r="L14" s="23">
        <f t="shared" si="0"/>
        <v>26.69</v>
      </c>
      <c r="M14" s="4">
        <v>8</v>
      </c>
      <c r="N14" s="19">
        <f t="shared" si="1"/>
        <v>0.04</v>
      </c>
      <c r="O14" s="8">
        <v>0.576276197326969</v>
      </c>
      <c r="P14" s="4">
        <v>4165</v>
      </c>
      <c r="Q14" s="23">
        <f t="shared" si="2"/>
        <v>20.824999999999999</v>
      </c>
      <c r="R14" s="4">
        <v>1</v>
      </c>
      <c r="S14" s="20">
        <f t="shared" si="3"/>
        <v>5.0000000000000001E-3</v>
      </c>
    </row>
    <row r="15" spans="1:19">
      <c r="A15" s="1">
        <v>14</v>
      </c>
      <c r="B15" s="4">
        <v>0.55711900000000003</v>
      </c>
      <c r="C15" s="4">
        <v>1</v>
      </c>
      <c r="D15" s="4">
        <v>1147</v>
      </c>
      <c r="E15" s="4">
        <v>0.57181300000000002</v>
      </c>
      <c r="F15" s="4">
        <v>1</v>
      </c>
      <c r="G15" s="4">
        <v>1071</v>
      </c>
      <c r="J15" s="8">
        <v>0.56069249140585098</v>
      </c>
      <c r="K15" s="4">
        <v>5433</v>
      </c>
      <c r="L15" s="23">
        <f t="shared" si="0"/>
        <v>27.164999999999999</v>
      </c>
      <c r="M15" s="4">
        <v>3</v>
      </c>
      <c r="N15" s="19">
        <f t="shared" si="1"/>
        <v>1.4999999999999999E-2</v>
      </c>
      <c r="O15" s="8">
        <v>0.570484256583495</v>
      </c>
      <c r="P15" s="4">
        <v>4053</v>
      </c>
      <c r="Q15" s="23">
        <f t="shared" si="2"/>
        <v>20.265000000000001</v>
      </c>
      <c r="R15" s="4">
        <v>4</v>
      </c>
      <c r="S15" s="20">
        <f t="shared" si="3"/>
        <v>0.02</v>
      </c>
    </row>
    <row r="16" spans="1:19">
      <c r="A16" s="1">
        <v>15</v>
      </c>
      <c r="B16" s="4">
        <v>0.55146600000000001</v>
      </c>
      <c r="C16" s="4">
        <v>2</v>
      </c>
      <c r="D16" s="4">
        <v>1026</v>
      </c>
      <c r="E16" s="4">
        <v>0.56294</v>
      </c>
      <c r="F16" s="4">
        <v>1</v>
      </c>
      <c r="G16" s="4">
        <v>1115</v>
      </c>
      <c r="J16" s="8">
        <v>0.55256566393153805</v>
      </c>
      <c r="K16" s="4">
        <v>5339</v>
      </c>
      <c r="L16" s="23">
        <f t="shared" si="0"/>
        <v>26.695</v>
      </c>
      <c r="M16" s="4">
        <v>7</v>
      </c>
      <c r="N16" s="19">
        <f t="shared" si="1"/>
        <v>3.5000000000000003E-2</v>
      </c>
      <c r="O16" s="8">
        <v>0.57295814844344894</v>
      </c>
      <c r="P16" s="4">
        <v>4310</v>
      </c>
      <c r="Q16" s="23">
        <f t="shared" si="2"/>
        <v>21.55</v>
      </c>
      <c r="R16" s="4">
        <v>2</v>
      </c>
      <c r="S16" s="20">
        <f t="shared" si="3"/>
        <v>0.01</v>
      </c>
    </row>
    <row r="17" spans="1:19">
      <c r="A17" s="1">
        <v>16</v>
      </c>
      <c r="B17" s="4">
        <v>0.56075600000000003</v>
      </c>
      <c r="C17" s="4">
        <v>1</v>
      </c>
      <c r="D17" s="4">
        <v>987</v>
      </c>
      <c r="E17" s="4">
        <v>0.56999500000000003</v>
      </c>
      <c r="F17" s="4">
        <v>1</v>
      </c>
      <c r="G17" s="4">
        <v>974</v>
      </c>
      <c r="J17" s="8">
        <v>0.55923956200403602</v>
      </c>
      <c r="K17" s="4">
        <v>4860</v>
      </c>
      <c r="L17" s="23">
        <f t="shared" si="0"/>
        <v>24.3</v>
      </c>
      <c r="M17" s="4">
        <v>4</v>
      </c>
      <c r="N17" s="19">
        <f t="shared" si="1"/>
        <v>0.02</v>
      </c>
      <c r="O17" s="8">
        <v>0.56835950324493201</v>
      </c>
      <c r="P17" s="4">
        <v>3780</v>
      </c>
      <c r="Q17" s="23">
        <f t="shared" si="2"/>
        <v>18.899999999999999</v>
      </c>
      <c r="R17" s="4">
        <v>6</v>
      </c>
      <c r="S17" s="20">
        <f t="shared" si="3"/>
        <v>0.03</v>
      </c>
    </row>
    <row r="18" spans="1:19">
      <c r="A18" s="1">
        <v>17</v>
      </c>
      <c r="B18" s="4">
        <v>0.52987399999999996</v>
      </c>
      <c r="C18" s="4">
        <v>3</v>
      </c>
      <c r="D18" s="4">
        <v>1046</v>
      </c>
      <c r="E18" s="4">
        <v>0.55940100000000004</v>
      </c>
      <c r="F18" s="4">
        <v>2</v>
      </c>
      <c r="G18" s="4">
        <v>947</v>
      </c>
      <c r="J18" s="8">
        <v>0.54871865050485003</v>
      </c>
      <c r="K18" s="4">
        <v>4924</v>
      </c>
      <c r="L18" s="23">
        <f t="shared" si="0"/>
        <v>24.62</v>
      </c>
      <c r="M18" s="4">
        <v>7</v>
      </c>
      <c r="N18" s="19">
        <f t="shared" si="1"/>
        <v>3.5000000000000003E-2</v>
      </c>
      <c r="O18" s="8">
        <v>0.56049153956941999</v>
      </c>
      <c r="P18" s="4">
        <v>3735</v>
      </c>
      <c r="Q18" s="23">
        <f t="shared" si="2"/>
        <v>18.675000000000001</v>
      </c>
      <c r="R18" s="4">
        <v>7</v>
      </c>
      <c r="S18" s="20">
        <f t="shared" si="3"/>
        <v>3.5000000000000003E-2</v>
      </c>
    </row>
    <row r="19" spans="1:19">
      <c r="A19" s="1">
        <v>18</v>
      </c>
      <c r="B19" s="4">
        <v>0.55989999999999995</v>
      </c>
      <c r="C19" s="4">
        <v>0</v>
      </c>
      <c r="D19" s="4">
        <v>1183</v>
      </c>
      <c r="E19" s="4">
        <v>0.57441399999999998</v>
      </c>
      <c r="F19" s="4">
        <v>0</v>
      </c>
      <c r="G19" s="4">
        <v>1129</v>
      </c>
      <c r="J19" s="8">
        <v>0.56063752031953695</v>
      </c>
      <c r="K19" s="4">
        <v>5073</v>
      </c>
      <c r="L19" s="23">
        <f t="shared" si="0"/>
        <v>25.364999999999998</v>
      </c>
      <c r="M19" s="4">
        <v>2</v>
      </c>
      <c r="N19" s="19">
        <f t="shared" si="1"/>
        <v>0.01</v>
      </c>
      <c r="O19" s="8">
        <v>0.5732740753633</v>
      </c>
      <c r="P19" s="4">
        <v>4247</v>
      </c>
      <c r="Q19" s="23">
        <f t="shared" si="2"/>
        <v>21.234999999999999</v>
      </c>
      <c r="R19" s="4">
        <v>2</v>
      </c>
      <c r="S19" s="20">
        <f t="shared" si="3"/>
        <v>0.01</v>
      </c>
    </row>
    <row r="20" spans="1:19">
      <c r="A20" s="1">
        <v>19</v>
      </c>
      <c r="B20" s="4">
        <v>0.561697</v>
      </c>
      <c r="C20" s="4">
        <v>1</v>
      </c>
      <c r="D20" s="4">
        <v>1087</v>
      </c>
      <c r="E20" s="4">
        <v>0.54141700000000004</v>
      </c>
      <c r="F20" s="4">
        <v>3</v>
      </c>
      <c r="G20" s="4">
        <v>1114</v>
      </c>
      <c r="J20" s="8">
        <v>0.56258514397293402</v>
      </c>
      <c r="K20" s="4">
        <v>5111</v>
      </c>
      <c r="L20" s="23">
        <f t="shared" si="0"/>
        <v>25.555</v>
      </c>
      <c r="M20" s="4">
        <v>4</v>
      </c>
      <c r="N20" s="19">
        <f t="shared" si="1"/>
        <v>0.02</v>
      </c>
      <c r="O20" s="8">
        <v>0.56480071692348499</v>
      </c>
      <c r="P20" s="4">
        <v>3975</v>
      </c>
      <c r="Q20" s="23">
        <f t="shared" si="2"/>
        <v>19.875</v>
      </c>
      <c r="R20" s="4">
        <v>6</v>
      </c>
      <c r="S20" s="20">
        <f t="shared" si="3"/>
        <v>0.03</v>
      </c>
    </row>
    <row r="21" spans="1:19">
      <c r="A21" s="1">
        <v>20</v>
      </c>
      <c r="B21" s="4">
        <v>0.54647900000000005</v>
      </c>
      <c r="C21" s="4">
        <v>2</v>
      </c>
      <c r="D21" s="4">
        <v>1150</v>
      </c>
      <c r="E21" s="4">
        <v>0.56203599999999998</v>
      </c>
      <c r="F21" s="4">
        <v>1</v>
      </c>
      <c r="G21" s="4">
        <v>1239</v>
      </c>
      <c r="J21" s="8">
        <v>0.55247448429817003</v>
      </c>
      <c r="K21" s="4">
        <v>5095</v>
      </c>
      <c r="L21" s="23">
        <f t="shared" si="0"/>
        <v>25.475000000000001</v>
      </c>
      <c r="M21" s="4">
        <v>6</v>
      </c>
      <c r="N21" s="19">
        <f t="shared" si="1"/>
        <v>0.03</v>
      </c>
      <c r="O21" s="8">
        <v>0.57523751073821505</v>
      </c>
      <c r="P21" s="4">
        <v>4130</v>
      </c>
      <c r="Q21" s="23">
        <f t="shared" si="2"/>
        <v>20.65</v>
      </c>
      <c r="R21" s="4">
        <v>2</v>
      </c>
      <c r="S21" s="20">
        <f t="shared" si="3"/>
        <v>0.01</v>
      </c>
    </row>
    <row r="22" spans="1:19">
      <c r="A22" s="1">
        <v>21</v>
      </c>
      <c r="B22" s="4">
        <v>0.55261199999999999</v>
      </c>
      <c r="C22" s="4">
        <v>2</v>
      </c>
      <c r="D22" s="4">
        <v>1123</v>
      </c>
      <c r="E22" s="4">
        <v>0.56521299999999997</v>
      </c>
      <c r="F22" s="4">
        <v>1</v>
      </c>
      <c r="G22" s="4">
        <v>1055</v>
      </c>
      <c r="J22" s="8">
        <v>0.56405780299688502</v>
      </c>
      <c r="K22" s="4">
        <v>5457</v>
      </c>
      <c r="L22" s="23">
        <f t="shared" si="0"/>
        <v>27.285</v>
      </c>
      <c r="M22" s="4">
        <v>4</v>
      </c>
      <c r="N22" s="19">
        <f t="shared" si="1"/>
        <v>0.02</v>
      </c>
      <c r="O22" s="8">
        <v>0.57985689578172095</v>
      </c>
      <c r="P22" s="4">
        <v>3921</v>
      </c>
      <c r="Q22" s="23">
        <f t="shared" si="2"/>
        <v>19.605</v>
      </c>
      <c r="R22" s="4">
        <v>1</v>
      </c>
      <c r="S22" s="20">
        <f t="shared" si="3"/>
        <v>5.0000000000000001E-3</v>
      </c>
    </row>
    <row r="23" spans="1:19">
      <c r="A23" s="1">
        <v>22</v>
      </c>
      <c r="B23" s="4">
        <v>0.57267699999999999</v>
      </c>
      <c r="C23" s="4">
        <v>0</v>
      </c>
      <c r="D23" s="4">
        <v>1162</v>
      </c>
      <c r="E23" s="4">
        <v>0.564056</v>
      </c>
      <c r="F23" s="4">
        <v>1</v>
      </c>
      <c r="G23" s="4">
        <v>1221</v>
      </c>
      <c r="J23" s="8">
        <v>0.55448676928228402</v>
      </c>
      <c r="K23" s="4">
        <v>5302</v>
      </c>
      <c r="L23" s="23">
        <f t="shared" si="0"/>
        <v>26.51</v>
      </c>
      <c r="M23" s="4">
        <v>5</v>
      </c>
      <c r="N23" s="19">
        <f t="shared" si="1"/>
        <v>2.5000000000000001E-2</v>
      </c>
      <c r="O23" s="8">
        <v>0.58018182111178895</v>
      </c>
      <c r="P23" s="4">
        <v>4235</v>
      </c>
      <c r="Q23" s="23">
        <f t="shared" si="2"/>
        <v>21.175000000000001</v>
      </c>
      <c r="R23" s="4">
        <v>1</v>
      </c>
      <c r="S23" s="20">
        <f t="shared" si="3"/>
        <v>5.0000000000000001E-3</v>
      </c>
    </row>
    <row r="24" spans="1:19">
      <c r="A24" s="1">
        <v>23</v>
      </c>
      <c r="B24" s="4">
        <v>0.55593000000000004</v>
      </c>
      <c r="C24" s="4">
        <v>2</v>
      </c>
      <c r="D24" s="4">
        <v>1095</v>
      </c>
      <c r="E24" s="4">
        <v>0.582758</v>
      </c>
      <c r="F24" s="4">
        <v>0</v>
      </c>
      <c r="G24" s="4">
        <v>971</v>
      </c>
      <c r="J24" s="8">
        <v>0.56716650032426297</v>
      </c>
      <c r="K24" s="4">
        <v>5275</v>
      </c>
      <c r="L24" s="23">
        <f t="shared" si="0"/>
        <v>26.375</v>
      </c>
      <c r="M24" s="4">
        <v>3</v>
      </c>
      <c r="N24" s="19">
        <f t="shared" si="1"/>
        <v>1.4999999999999999E-2</v>
      </c>
      <c r="O24" s="8">
        <v>0.56945115099153198</v>
      </c>
      <c r="P24" s="4">
        <v>4055</v>
      </c>
      <c r="Q24" s="23">
        <f t="shared" si="2"/>
        <v>20.274999999999999</v>
      </c>
      <c r="R24" s="4">
        <v>4</v>
      </c>
      <c r="S24" s="20">
        <f t="shared" si="3"/>
        <v>0.02</v>
      </c>
    </row>
    <row r="25" spans="1:19">
      <c r="A25" s="1">
        <v>24</v>
      </c>
      <c r="B25" s="4">
        <v>0.55544899999999997</v>
      </c>
      <c r="C25" s="4">
        <v>2</v>
      </c>
      <c r="D25" s="4">
        <v>1164</v>
      </c>
      <c r="E25" s="4">
        <v>0.55948799999999999</v>
      </c>
      <c r="F25" s="4">
        <v>2</v>
      </c>
      <c r="G25" s="4">
        <v>894</v>
      </c>
      <c r="J25" s="8">
        <v>0.55482017167794095</v>
      </c>
      <c r="K25" s="4">
        <v>5263</v>
      </c>
      <c r="L25" s="23">
        <f t="shared" si="0"/>
        <v>26.315000000000001</v>
      </c>
      <c r="M25" s="4">
        <v>6</v>
      </c>
      <c r="N25" s="19">
        <f t="shared" si="1"/>
        <v>0.03</v>
      </c>
      <c r="O25" s="8">
        <v>0.57499043916149895</v>
      </c>
      <c r="P25" s="4">
        <v>3938</v>
      </c>
      <c r="Q25" s="23">
        <f t="shared" si="2"/>
        <v>19.690000000000001</v>
      </c>
      <c r="R25" s="4">
        <v>2</v>
      </c>
      <c r="S25" s="20">
        <f t="shared" si="3"/>
        <v>0.01</v>
      </c>
    </row>
    <row r="26" spans="1:19">
      <c r="A26" s="1">
        <v>25</v>
      </c>
      <c r="B26" s="4">
        <v>0.52650399999999997</v>
      </c>
      <c r="C26" s="4">
        <v>4</v>
      </c>
      <c r="D26" s="4">
        <v>1046</v>
      </c>
      <c r="E26" s="4">
        <v>0.58266200000000001</v>
      </c>
      <c r="F26" s="4">
        <v>0</v>
      </c>
      <c r="G26" s="4">
        <v>1276</v>
      </c>
      <c r="J26" s="8">
        <v>0.55942922623804303</v>
      </c>
      <c r="K26" s="4">
        <v>4714</v>
      </c>
      <c r="L26" s="23">
        <f t="shared" si="0"/>
        <v>23.57</v>
      </c>
      <c r="M26" s="4">
        <v>6</v>
      </c>
      <c r="N26" s="19">
        <f t="shared" si="1"/>
        <v>0.03</v>
      </c>
      <c r="O26" s="8">
        <v>0.579452976716196</v>
      </c>
      <c r="P26" s="4">
        <v>4040</v>
      </c>
      <c r="Q26" s="23">
        <f t="shared" si="2"/>
        <v>20.2</v>
      </c>
      <c r="R26" s="4">
        <v>1</v>
      </c>
      <c r="S26" s="20">
        <f t="shared" si="3"/>
        <v>5.0000000000000001E-3</v>
      </c>
    </row>
    <row r="27" spans="1:19">
      <c r="A27" s="1">
        <v>26</v>
      </c>
      <c r="B27" s="4">
        <v>0.56285600000000002</v>
      </c>
      <c r="C27" s="4">
        <v>1</v>
      </c>
      <c r="D27" s="4">
        <v>1200</v>
      </c>
      <c r="E27" s="4">
        <v>0.56927300000000003</v>
      </c>
      <c r="F27" s="4">
        <v>1</v>
      </c>
      <c r="G27" s="4">
        <v>1023</v>
      </c>
      <c r="J27" s="8">
        <v>0.56858651602328403</v>
      </c>
      <c r="K27" s="4">
        <v>4950</v>
      </c>
      <c r="L27" s="23">
        <f t="shared" si="0"/>
        <v>24.75</v>
      </c>
      <c r="M27" s="4">
        <v>2</v>
      </c>
      <c r="N27" s="19">
        <f t="shared" si="1"/>
        <v>0.01</v>
      </c>
      <c r="O27" s="8">
        <v>0.55926987007600903</v>
      </c>
      <c r="P27" s="4">
        <v>4024</v>
      </c>
      <c r="Q27" s="23">
        <f t="shared" si="2"/>
        <v>20.12</v>
      </c>
      <c r="R27" s="4">
        <v>8</v>
      </c>
      <c r="S27" s="20">
        <f t="shared" si="3"/>
        <v>0.04</v>
      </c>
    </row>
    <row r="28" spans="1:19">
      <c r="A28" s="1">
        <v>27</v>
      </c>
      <c r="B28" s="4">
        <v>0.56762000000000001</v>
      </c>
      <c r="C28" s="4">
        <v>0</v>
      </c>
      <c r="D28" s="4">
        <v>1047</v>
      </c>
      <c r="E28" s="4">
        <v>0.57497299999999996</v>
      </c>
      <c r="F28" s="4">
        <v>1</v>
      </c>
      <c r="G28" s="4">
        <v>1009</v>
      </c>
      <c r="J28" s="8">
        <v>0.56233560156620999</v>
      </c>
      <c r="K28" s="4">
        <v>5416</v>
      </c>
      <c r="L28" s="23">
        <f t="shared" si="0"/>
        <v>27.08</v>
      </c>
      <c r="M28" s="4">
        <v>3</v>
      </c>
      <c r="N28" s="19">
        <f t="shared" si="1"/>
        <v>1.4999999999999999E-2</v>
      </c>
      <c r="O28" s="8">
        <v>0.56957061916127405</v>
      </c>
      <c r="P28" s="4">
        <v>4050</v>
      </c>
      <c r="Q28" s="23">
        <f t="shared" si="2"/>
        <v>20.25</v>
      </c>
      <c r="R28" s="4">
        <v>4</v>
      </c>
      <c r="S28" s="20">
        <f t="shared" si="3"/>
        <v>0.02</v>
      </c>
    </row>
    <row r="29" spans="1:19">
      <c r="A29" s="1">
        <v>28</v>
      </c>
      <c r="B29" s="4">
        <v>0.57467900000000005</v>
      </c>
      <c r="C29" s="4">
        <v>0</v>
      </c>
      <c r="D29" s="4">
        <v>1036</v>
      </c>
      <c r="E29" s="4">
        <v>0.57147800000000004</v>
      </c>
      <c r="F29" s="4">
        <v>1</v>
      </c>
      <c r="G29" s="4">
        <v>1086</v>
      </c>
      <c r="J29" s="8">
        <v>0.56924158669541303</v>
      </c>
      <c r="K29" s="4">
        <v>5272</v>
      </c>
      <c r="L29" s="23">
        <f t="shared" si="0"/>
        <v>26.36</v>
      </c>
      <c r="M29" s="4">
        <v>0</v>
      </c>
      <c r="N29" s="19">
        <f t="shared" si="1"/>
        <v>0</v>
      </c>
      <c r="O29" s="8">
        <v>0.57040745113462699</v>
      </c>
      <c r="P29" s="4">
        <v>4256</v>
      </c>
      <c r="Q29" s="23">
        <f t="shared" si="2"/>
        <v>21.28</v>
      </c>
      <c r="R29" s="4">
        <v>4</v>
      </c>
      <c r="S29" s="20">
        <f t="shared" si="3"/>
        <v>0.02</v>
      </c>
    </row>
    <row r="30" spans="1:19">
      <c r="A30" s="1">
        <v>29</v>
      </c>
      <c r="B30" s="4">
        <v>0.56139099999999997</v>
      </c>
      <c r="C30" s="4">
        <v>1</v>
      </c>
      <c r="D30" s="4">
        <v>1177</v>
      </c>
      <c r="E30" s="4">
        <v>0.58423899999999995</v>
      </c>
      <c r="F30" s="4">
        <v>0</v>
      </c>
      <c r="G30" s="4">
        <v>1000</v>
      </c>
      <c r="J30" s="8">
        <v>0.56400093318941202</v>
      </c>
      <c r="K30" s="4">
        <v>5465</v>
      </c>
      <c r="L30" s="23">
        <f t="shared" si="0"/>
        <v>27.324999999999999</v>
      </c>
      <c r="M30" s="4">
        <v>3</v>
      </c>
      <c r="N30" s="19">
        <f t="shared" si="1"/>
        <v>1.4999999999999999E-2</v>
      </c>
      <c r="O30" s="8">
        <v>0.57977435882563899</v>
      </c>
      <c r="P30" s="4">
        <v>3656</v>
      </c>
      <c r="Q30" s="23">
        <f t="shared" si="2"/>
        <v>18.28</v>
      </c>
      <c r="R30" s="4">
        <v>2</v>
      </c>
      <c r="S30" s="20">
        <f t="shared" si="3"/>
        <v>0.01</v>
      </c>
    </row>
    <row r="32" spans="1:19">
      <c r="A32" t="s">
        <v>0</v>
      </c>
      <c r="B32">
        <f>AVERAGE(B1:B31)</f>
        <v>0.55500376666666662</v>
      </c>
      <c r="C32">
        <f>AVERAGE(C1:C31)</f>
        <v>1.5</v>
      </c>
      <c r="D32">
        <f>AVERAGE(D1:D31)</f>
        <v>1138.2666666666667</v>
      </c>
      <c r="E32">
        <f>AVERAGE(E1:E30)</f>
        <v>0.57140446666666667</v>
      </c>
      <c r="F32" s="2">
        <f>AVERAGE(F1:F30)</f>
        <v>0.9</v>
      </c>
      <c r="G32" s="2">
        <f>AVERAGE(G1:G30)</f>
        <v>1078.8333333333333</v>
      </c>
      <c r="J32" s="9">
        <f>AVERAGE(J1:J31)</f>
        <v>0.55964582935478835</v>
      </c>
      <c r="L32" s="11">
        <f>AVERAGE(L1:L31)</f>
        <v>25.936833333333336</v>
      </c>
      <c r="N32" s="20">
        <f>AVERAGE(N1:N31)</f>
        <v>2.2166666666666675E-2</v>
      </c>
      <c r="O32" s="9">
        <f>AVERAGE(O1:O31)</f>
        <v>0.57188858060498016</v>
      </c>
      <c r="Q32" s="11">
        <f>AVERAGE(Q1:Q31)</f>
        <v>20.125999999999998</v>
      </c>
      <c r="S32" s="20">
        <f>AVERAGE(S1:S31)</f>
        <v>1.8000000000000006E-2</v>
      </c>
    </row>
    <row r="33" spans="1:19">
      <c r="A33" t="s">
        <v>1</v>
      </c>
      <c r="B33">
        <f t="shared" ref="B33:G33" si="4">STDEV(B1:B30)</f>
        <v>1.385248601287083E-2</v>
      </c>
      <c r="C33">
        <f t="shared" si="4"/>
        <v>1.1371470653683551</v>
      </c>
      <c r="D33">
        <f t="shared" si="4"/>
        <v>104.99094651718649</v>
      </c>
      <c r="E33">
        <f t="shared" si="4"/>
        <v>1.1837524842440765E-2</v>
      </c>
      <c r="F33">
        <f t="shared" si="4"/>
        <v>0.88473646962790853</v>
      </c>
      <c r="G33">
        <f t="shared" si="4"/>
        <v>114.27645949801828</v>
      </c>
      <c r="J33" s="9">
        <f t="shared" ref="J33:L33" si="5">STDEV(J1:J30)</f>
        <v>6.4641267744363368E-3</v>
      </c>
      <c r="L33" s="11">
        <f t="shared" si="5"/>
        <v>1.0928154743228797</v>
      </c>
      <c r="N33" s="20">
        <f t="shared" ref="N33:O33" si="6">STDEV(N1:N30)</f>
        <v>1.0882074261366012E-2</v>
      </c>
      <c r="O33" s="9">
        <f t="shared" si="6"/>
        <v>7.4912166292334399E-3</v>
      </c>
      <c r="Q33" s="11">
        <f t="shared" ref="Q33" si="7">STDEV(Q1:Q30)</f>
        <v>0.96794966383802095</v>
      </c>
      <c r="S33" s="20">
        <f t="shared" ref="S33" si="8">STDEV(S1:S30)</f>
        <v>1.2703515668696888E-2</v>
      </c>
    </row>
    <row r="35" spans="1:19">
      <c r="C35">
        <f>C32/50</f>
        <v>0.03</v>
      </c>
      <c r="D35">
        <f>D32/1000</f>
        <v>1.1382666666666668</v>
      </c>
      <c r="F35">
        <f>F32/50</f>
        <v>1.8000000000000002E-2</v>
      </c>
      <c r="G35">
        <f>G32/1000</f>
        <v>1.0788333333333333</v>
      </c>
    </row>
    <row r="36" spans="1:19" ht="18">
      <c r="B36" s="3"/>
      <c r="C36">
        <f>C33/50</f>
        <v>2.2742941307367103E-2</v>
      </c>
      <c r="D36">
        <f>D33/1000</f>
        <v>0.10499094651718649</v>
      </c>
      <c r="F36">
        <f>F33/50</f>
        <v>1.7694729392558169E-2</v>
      </c>
      <c r="G36">
        <f>G33/1000</f>
        <v>0.11427645949801829</v>
      </c>
    </row>
    <row r="38" spans="1:19">
      <c r="B38" s="33">
        <v>50</v>
      </c>
      <c r="C38" s="33"/>
      <c r="D38" s="33"/>
      <c r="E38" s="33"/>
      <c r="F38" s="33"/>
      <c r="G38" s="33"/>
      <c r="I38" s="33">
        <v>200</v>
      </c>
      <c r="J38" s="33"/>
      <c r="K38" s="33"/>
      <c r="L38" s="33"/>
      <c r="M38" s="33"/>
      <c r="N38" s="22"/>
    </row>
  </sheetData>
  <mergeCells count="2">
    <mergeCell ref="B38:G38"/>
    <mergeCell ref="I38:M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B55F-4499-A146-BB2F-9BC34B46D5BF}">
  <sheetPr codeName="Sheet14"/>
  <dimension ref="A1:K36"/>
  <sheetViews>
    <sheetView workbookViewId="0">
      <selection activeCell="K1" sqref="K1:K30"/>
    </sheetView>
  </sheetViews>
  <sheetFormatPr baseColWidth="10" defaultRowHeight="16"/>
  <cols>
    <col min="2" max="2" width="29.6640625" style="17" customWidth="1"/>
    <col min="3" max="3" width="15" customWidth="1"/>
    <col min="4" max="4" width="15" style="20" customWidth="1"/>
    <col min="5" max="5" width="15" customWidth="1"/>
    <col min="6" max="6" width="15" style="27" customWidth="1"/>
    <col min="7" max="7" width="32.6640625" style="9" customWidth="1"/>
    <col min="9" max="9" width="10.83203125" style="20"/>
    <col min="11" max="11" width="10.83203125" style="11"/>
  </cols>
  <sheetData>
    <row r="1" spans="1:11">
      <c r="A1" s="1">
        <v>0</v>
      </c>
      <c r="B1" s="16">
        <v>0.52749299999999999</v>
      </c>
      <c r="C1" s="4">
        <v>8</v>
      </c>
      <c r="D1" s="19">
        <f>C1/200</f>
        <v>0.04</v>
      </c>
      <c r="E1" s="4">
        <v>7904</v>
      </c>
      <c r="F1" s="25">
        <f>E1/200</f>
        <v>39.520000000000003</v>
      </c>
      <c r="G1" s="8">
        <v>0.50122900000000004</v>
      </c>
      <c r="H1" s="4">
        <v>6</v>
      </c>
      <c r="I1" s="19">
        <f>H1/200</f>
        <v>0.03</v>
      </c>
      <c r="J1" s="4">
        <v>7274</v>
      </c>
      <c r="K1" s="11">
        <f>J1/200</f>
        <v>36.369999999999997</v>
      </c>
    </row>
    <row r="2" spans="1:11">
      <c r="A2" s="1">
        <v>1</v>
      </c>
      <c r="B2" s="16">
        <v>0.508135</v>
      </c>
      <c r="C2" s="4">
        <v>13</v>
      </c>
      <c r="D2" s="19">
        <f t="shared" ref="D2:D30" si="0">C2/200</f>
        <v>6.5000000000000002E-2</v>
      </c>
      <c r="E2" s="4">
        <v>6977</v>
      </c>
      <c r="F2" s="25">
        <f t="shared" ref="F2:F30" si="1">E2/200</f>
        <v>34.884999999999998</v>
      </c>
      <c r="G2" s="8">
        <v>0.495423</v>
      </c>
      <c r="H2" s="4">
        <v>9</v>
      </c>
      <c r="I2" s="19">
        <f t="shared" ref="I2:I30" si="2">H2/200</f>
        <v>4.4999999999999998E-2</v>
      </c>
      <c r="J2" s="4">
        <v>7233</v>
      </c>
      <c r="K2" s="11">
        <f t="shared" ref="K2:K30" si="3">J2/200</f>
        <v>36.164999999999999</v>
      </c>
    </row>
    <row r="3" spans="1:11">
      <c r="A3" s="1">
        <v>2</v>
      </c>
      <c r="B3" s="16">
        <v>0.53971400000000003</v>
      </c>
      <c r="C3" s="4">
        <v>2</v>
      </c>
      <c r="D3" s="19">
        <f t="shared" si="0"/>
        <v>0.01</v>
      </c>
      <c r="E3" s="4">
        <v>6999</v>
      </c>
      <c r="F3" s="25">
        <f t="shared" si="1"/>
        <v>34.994999999999997</v>
      </c>
      <c r="G3" s="8">
        <v>0.50219899999999995</v>
      </c>
      <c r="H3" s="4">
        <v>9</v>
      </c>
      <c r="I3" s="19">
        <f t="shared" si="2"/>
        <v>4.4999999999999998E-2</v>
      </c>
      <c r="J3" s="4">
        <v>6647</v>
      </c>
      <c r="K3" s="11">
        <f t="shared" si="3"/>
        <v>33.234999999999999</v>
      </c>
    </row>
    <row r="4" spans="1:11">
      <c r="A4" s="1">
        <v>3</v>
      </c>
      <c r="B4" s="16">
        <v>0.516092</v>
      </c>
      <c r="C4" s="4">
        <v>11</v>
      </c>
      <c r="D4" s="19">
        <f t="shared" si="0"/>
        <v>5.5E-2</v>
      </c>
      <c r="E4" s="4">
        <v>7336</v>
      </c>
      <c r="F4" s="25">
        <f t="shared" si="1"/>
        <v>36.68</v>
      </c>
      <c r="G4" s="8">
        <v>0.48498799999999997</v>
      </c>
      <c r="H4" s="4">
        <v>12</v>
      </c>
      <c r="I4" s="19">
        <f t="shared" si="2"/>
        <v>0.06</v>
      </c>
      <c r="J4" s="4">
        <v>6657</v>
      </c>
      <c r="K4" s="11">
        <f t="shared" si="3"/>
        <v>33.284999999999997</v>
      </c>
    </row>
    <row r="5" spans="1:11">
      <c r="A5" s="1">
        <v>4</v>
      </c>
      <c r="B5" s="16">
        <v>0.53238099999999999</v>
      </c>
      <c r="C5" s="4">
        <v>5</v>
      </c>
      <c r="D5" s="19">
        <f t="shared" si="0"/>
        <v>2.5000000000000001E-2</v>
      </c>
      <c r="E5" s="4">
        <v>7574</v>
      </c>
      <c r="F5" s="25">
        <f t="shared" si="1"/>
        <v>37.869999999999997</v>
      </c>
      <c r="G5" s="8">
        <v>0.48964400000000002</v>
      </c>
      <c r="H5" s="4">
        <v>13</v>
      </c>
      <c r="I5" s="19">
        <f t="shared" si="2"/>
        <v>6.5000000000000002E-2</v>
      </c>
      <c r="J5" s="4">
        <v>6449</v>
      </c>
      <c r="K5" s="11">
        <f t="shared" si="3"/>
        <v>32.244999999999997</v>
      </c>
    </row>
    <row r="6" spans="1:11">
      <c r="A6" s="1">
        <v>5</v>
      </c>
      <c r="B6" s="16">
        <v>0.522841</v>
      </c>
      <c r="C6" s="4">
        <v>9</v>
      </c>
      <c r="D6" s="19">
        <f t="shared" si="0"/>
        <v>4.4999999999999998E-2</v>
      </c>
      <c r="E6" s="4">
        <v>7318</v>
      </c>
      <c r="F6" s="25">
        <f t="shared" si="1"/>
        <v>36.590000000000003</v>
      </c>
      <c r="G6" s="8">
        <v>0.48913499999999999</v>
      </c>
      <c r="H6" s="4">
        <v>13</v>
      </c>
      <c r="I6" s="19">
        <f t="shared" si="2"/>
        <v>6.5000000000000002E-2</v>
      </c>
      <c r="J6" s="4">
        <v>6742</v>
      </c>
      <c r="K6" s="11">
        <f t="shared" si="3"/>
        <v>33.71</v>
      </c>
    </row>
    <row r="7" spans="1:11">
      <c r="A7" s="1">
        <v>6</v>
      </c>
      <c r="B7" s="16">
        <v>0.51380599999999998</v>
      </c>
      <c r="C7" s="4">
        <v>11</v>
      </c>
      <c r="D7" s="19">
        <f t="shared" si="0"/>
        <v>5.5E-2</v>
      </c>
      <c r="E7" s="4">
        <v>7034</v>
      </c>
      <c r="F7" s="25">
        <f t="shared" si="1"/>
        <v>35.17</v>
      </c>
      <c r="G7" s="8">
        <v>0.48645100000000002</v>
      </c>
      <c r="H7" s="4">
        <v>11</v>
      </c>
      <c r="I7" s="19">
        <f t="shared" si="2"/>
        <v>5.5E-2</v>
      </c>
      <c r="J7" s="4">
        <v>6718</v>
      </c>
      <c r="K7" s="11">
        <f t="shared" si="3"/>
        <v>33.590000000000003</v>
      </c>
    </row>
    <row r="8" spans="1:11">
      <c r="A8" s="1">
        <v>7</v>
      </c>
      <c r="B8" s="16">
        <v>0.50773599999999997</v>
      </c>
      <c r="C8" s="4">
        <v>14</v>
      </c>
      <c r="D8" s="19">
        <f t="shared" si="0"/>
        <v>7.0000000000000007E-2</v>
      </c>
      <c r="E8" s="4">
        <v>7098</v>
      </c>
      <c r="F8" s="25">
        <f t="shared" si="1"/>
        <v>35.49</v>
      </c>
      <c r="G8" s="8">
        <v>0.50487599999999999</v>
      </c>
      <c r="H8" s="4">
        <v>7</v>
      </c>
      <c r="I8" s="19">
        <f t="shared" si="2"/>
        <v>3.5000000000000003E-2</v>
      </c>
      <c r="J8" s="4">
        <v>6621</v>
      </c>
      <c r="K8" s="11">
        <f t="shared" si="3"/>
        <v>33.104999999999997</v>
      </c>
    </row>
    <row r="9" spans="1:11">
      <c r="A9" s="1">
        <v>8</v>
      </c>
      <c r="B9" s="16">
        <v>0.526393</v>
      </c>
      <c r="C9" s="4">
        <v>7</v>
      </c>
      <c r="D9" s="19">
        <f t="shared" si="0"/>
        <v>3.5000000000000003E-2</v>
      </c>
      <c r="E9" s="4">
        <v>6752</v>
      </c>
      <c r="F9" s="25">
        <f t="shared" si="1"/>
        <v>33.76</v>
      </c>
      <c r="G9" s="8">
        <v>0.48464000000000002</v>
      </c>
      <c r="H9" s="4">
        <v>13</v>
      </c>
      <c r="I9" s="19">
        <f t="shared" si="2"/>
        <v>6.5000000000000002E-2</v>
      </c>
      <c r="J9" s="4">
        <v>6530</v>
      </c>
      <c r="K9" s="11">
        <f t="shared" si="3"/>
        <v>32.65</v>
      </c>
    </row>
    <row r="10" spans="1:11">
      <c r="A10" s="1">
        <v>9</v>
      </c>
      <c r="B10" s="16">
        <v>0.52524099999999996</v>
      </c>
      <c r="C10" s="4">
        <v>7</v>
      </c>
      <c r="D10" s="19">
        <f t="shared" si="0"/>
        <v>3.5000000000000003E-2</v>
      </c>
      <c r="E10" s="4">
        <v>7388</v>
      </c>
      <c r="F10" s="25">
        <f t="shared" si="1"/>
        <v>36.94</v>
      </c>
      <c r="G10" s="8">
        <v>0.50129699999999999</v>
      </c>
      <c r="H10" s="4">
        <v>7</v>
      </c>
      <c r="I10" s="19">
        <f t="shared" si="2"/>
        <v>3.5000000000000003E-2</v>
      </c>
      <c r="J10" s="4">
        <v>6411</v>
      </c>
      <c r="K10" s="11">
        <f t="shared" si="3"/>
        <v>32.055</v>
      </c>
    </row>
    <row r="11" spans="1:11">
      <c r="A11" s="1">
        <v>10</v>
      </c>
      <c r="B11" s="16">
        <v>0.52754699999999999</v>
      </c>
      <c r="C11" s="4">
        <v>7</v>
      </c>
      <c r="D11" s="19">
        <f t="shared" si="0"/>
        <v>3.5000000000000003E-2</v>
      </c>
      <c r="E11" s="4">
        <v>7384</v>
      </c>
      <c r="F11" s="25">
        <f t="shared" si="1"/>
        <v>36.92</v>
      </c>
      <c r="G11" s="8">
        <v>0.49291299999999999</v>
      </c>
      <c r="H11" s="4">
        <v>9</v>
      </c>
      <c r="I11" s="19">
        <f t="shared" si="2"/>
        <v>4.4999999999999998E-2</v>
      </c>
      <c r="J11" s="4">
        <v>6569</v>
      </c>
      <c r="K11" s="11">
        <f t="shared" si="3"/>
        <v>32.844999999999999</v>
      </c>
    </row>
    <row r="12" spans="1:11">
      <c r="A12" s="1">
        <v>11</v>
      </c>
      <c r="B12" s="16">
        <v>0.53300999999999998</v>
      </c>
      <c r="C12" s="4">
        <v>5</v>
      </c>
      <c r="D12" s="19">
        <f t="shared" si="0"/>
        <v>2.5000000000000001E-2</v>
      </c>
      <c r="E12" s="4">
        <v>7225</v>
      </c>
      <c r="F12" s="25">
        <f t="shared" si="1"/>
        <v>36.125</v>
      </c>
      <c r="G12" s="8">
        <v>0.50271100000000002</v>
      </c>
      <c r="H12" s="4">
        <v>6</v>
      </c>
      <c r="I12" s="19">
        <f t="shared" si="2"/>
        <v>0.03</v>
      </c>
      <c r="J12" s="4">
        <v>6507</v>
      </c>
      <c r="K12" s="11">
        <f t="shared" si="3"/>
        <v>32.534999999999997</v>
      </c>
    </row>
    <row r="13" spans="1:11">
      <c r="A13" s="1">
        <v>12</v>
      </c>
      <c r="B13" s="16">
        <v>0.50366200000000005</v>
      </c>
      <c r="C13" s="4">
        <v>16</v>
      </c>
      <c r="D13" s="19">
        <f t="shared" si="0"/>
        <v>0.08</v>
      </c>
      <c r="E13" s="4">
        <v>7820</v>
      </c>
      <c r="F13" s="25">
        <f t="shared" si="1"/>
        <v>39.1</v>
      </c>
      <c r="G13" s="8">
        <v>0.50402000000000002</v>
      </c>
      <c r="H13" s="4">
        <v>8</v>
      </c>
      <c r="I13" s="19">
        <f t="shared" si="2"/>
        <v>0.04</v>
      </c>
      <c r="J13" s="4">
        <v>6652</v>
      </c>
      <c r="K13" s="11">
        <f t="shared" si="3"/>
        <v>33.26</v>
      </c>
    </row>
    <row r="14" spans="1:11">
      <c r="A14" s="1">
        <v>13</v>
      </c>
      <c r="B14" s="16">
        <v>0.52102899999999996</v>
      </c>
      <c r="C14" s="4">
        <v>10</v>
      </c>
      <c r="D14" s="19">
        <f t="shared" si="0"/>
        <v>0.05</v>
      </c>
      <c r="E14" s="4">
        <v>7407</v>
      </c>
      <c r="F14" s="25">
        <f t="shared" si="1"/>
        <v>37.034999999999997</v>
      </c>
      <c r="G14" s="8">
        <v>0.47827900000000001</v>
      </c>
      <c r="H14" s="4">
        <v>15</v>
      </c>
      <c r="I14" s="19">
        <f t="shared" si="2"/>
        <v>7.4999999999999997E-2</v>
      </c>
      <c r="J14" s="4">
        <v>6291</v>
      </c>
      <c r="K14" s="11">
        <f t="shared" si="3"/>
        <v>31.454999999999998</v>
      </c>
    </row>
    <row r="15" spans="1:11">
      <c r="A15" s="1">
        <v>14</v>
      </c>
      <c r="B15" s="16">
        <v>0.53235500000000002</v>
      </c>
      <c r="C15" s="4">
        <v>6</v>
      </c>
      <c r="D15" s="19">
        <f t="shared" si="0"/>
        <v>0.03</v>
      </c>
      <c r="E15" s="4">
        <v>7242</v>
      </c>
      <c r="F15" s="25">
        <f t="shared" si="1"/>
        <v>36.21</v>
      </c>
      <c r="G15" s="8">
        <v>0.48794700000000002</v>
      </c>
      <c r="H15" s="4">
        <v>12</v>
      </c>
      <c r="I15" s="19">
        <f t="shared" si="2"/>
        <v>0.06</v>
      </c>
      <c r="J15" s="4">
        <v>6502</v>
      </c>
      <c r="K15" s="11">
        <f t="shared" si="3"/>
        <v>32.51</v>
      </c>
    </row>
    <row r="16" spans="1:11">
      <c r="A16" s="1">
        <v>15</v>
      </c>
      <c r="B16" s="16">
        <v>0.51500400000000002</v>
      </c>
      <c r="C16" s="4">
        <v>11</v>
      </c>
      <c r="D16" s="19">
        <f t="shared" si="0"/>
        <v>5.5E-2</v>
      </c>
      <c r="E16" s="4">
        <v>7456</v>
      </c>
      <c r="F16" s="25">
        <f t="shared" si="1"/>
        <v>37.28</v>
      </c>
      <c r="G16" s="8">
        <v>0.496396</v>
      </c>
      <c r="H16" s="4">
        <v>10</v>
      </c>
      <c r="I16" s="19">
        <f t="shared" si="2"/>
        <v>0.05</v>
      </c>
      <c r="J16" s="4">
        <v>6599</v>
      </c>
      <c r="K16" s="11">
        <f t="shared" si="3"/>
        <v>32.994999999999997</v>
      </c>
    </row>
    <row r="17" spans="1:11">
      <c r="A17" s="1">
        <v>16</v>
      </c>
      <c r="B17" s="16">
        <v>0.51545300000000005</v>
      </c>
      <c r="C17" s="4">
        <v>11</v>
      </c>
      <c r="D17" s="19">
        <f t="shared" si="0"/>
        <v>5.5E-2</v>
      </c>
      <c r="E17" s="4">
        <v>6746</v>
      </c>
      <c r="F17" s="25">
        <f t="shared" si="1"/>
        <v>33.729999999999997</v>
      </c>
      <c r="G17" s="8">
        <v>0.486149</v>
      </c>
      <c r="H17" s="4">
        <v>11</v>
      </c>
      <c r="I17" s="19">
        <f t="shared" si="2"/>
        <v>5.5E-2</v>
      </c>
      <c r="J17" s="4">
        <v>6561</v>
      </c>
      <c r="K17" s="11">
        <f t="shared" si="3"/>
        <v>32.805</v>
      </c>
    </row>
    <row r="18" spans="1:11">
      <c r="A18" s="1">
        <v>17</v>
      </c>
      <c r="B18" s="16">
        <v>0.54415999999999998</v>
      </c>
      <c r="C18" s="4">
        <v>2</v>
      </c>
      <c r="D18" s="19">
        <f t="shared" si="0"/>
        <v>0.01</v>
      </c>
      <c r="E18" s="4">
        <v>6863</v>
      </c>
      <c r="F18" s="25">
        <f t="shared" si="1"/>
        <v>34.314999999999998</v>
      </c>
      <c r="G18" s="8">
        <v>0.49585499999999999</v>
      </c>
      <c r="H18" s="4">
        <v>9</v>
      </c>
      <c r="I18" s="19">
        <f t="shared" si="2"/>
        <v>4.4999999999999998E-2</v>
      </c>
      <c r="J18" s="4">
        <v>6273</v>
      </c>
      <c r="K18" s="11">
        <f t="shared" si="3"/>
        <v>31.364999999999998</v>
      </c>
    </row>
    <row r="19" spans="1:11">
      <c r="A19" s="1">
        <v>18</v>
      </c>
      <c r="B19" s="16">
        <v>0.51566400000000001</v>
      </c>
      <c r="C19" s="4">
        <v>12</v>
      </c>
      <c r="D19" s="19">
        <f t="shared" si="0"/>
        <v>0.06</v>
      </c>
      <c r="E19" s="4">
        <v>6935</v>
      </c>
      <c r="F19" s="25">
        <f t="shared" si="1"/>
        <v>34.674999999999997</v>
      </c>
      <c r="G19" s="8">
        <v>0.49698799999999999</v>
      </c>
      <c r="H19" s="4">
        <v>10</v>
      </c>
      <c r="I19" s="19">
        <f t="shared" si="2"/>
        <v>0.05</v>
      </c>
      <c r="J19" s="4">
        <v>6727</v>
      </c>
      <c r="K19" s="11">
        <f t="shared" si="3"/>
        <v>33.634999999999998</v>
      </c>
    </row>
    <row r="20" spans="1:11">
      <c r="A20" s="1">
        <v>19</v>
      </c>
      <c r="B20" s="16">
        <v>0.528887</v>
      </c>
      <c r="C20" s="4">
        <v>6</v>
      </c>
      <c r="D20" s="19">
        <f t="shared" si="0"/>
        <v>0.03</v>
      </c>
      <c r="E20" s="4">
        <v>7071</v>
      </c>
      <c r="F20" s="25">
        <f t="shared" si="1"/>
        <v>35.354999999999997</v>
      </c>
      <c r="G20" s="8">
        <v>0.492535</v>
      </c>
      <c r="H20" s="4">
        <v>11</v>
      </c>
      <c r="I20" s="19">
        <f t="shared" si="2"/>
        <v>5.5E-2</v>
      </c>
      <c r="J20" s="4">
        <v>6516</v>
      </c>
      <c r="K20" s="11">
        <f t="shared" si="3"/>
        <v>32.58</v>
      </c>
    </row>
    <row r="21" spans="1:11">
      <c r="A21" s="1">
        <v>20</v>
      </c>
      <c r="B21" s="16">
        <v>0.51285800000000004</v>
      </c>
      <c r="C21" s="4">
        <v>13</v>
      </c>
      <c r="D21" s="19">
        <f t="shared" si="0"/>
        <v>6.5000000000000002E-2</v>
      </c>
      <c r="E21" s="4">
        <v>7053</v>
      </c>
      <c r="F21" s="25">
        <f t="shared" si="1"/>
        <v>35.265000000000001</v>
      </c>
      <c r="G21" s="8">
        <v>0.499363</v>
      </c>
      <c r="H21" s="4">
        <v>9</v>
      </c>
      <c r="I21" s="19">
        <f t="shared" si="2"/>
        <v>4.4999999999999998E-2</v>
      </c>
      <c r="J21" s="4">
        <v>6168</v>
      </c>
      <c r="K21" s="11">
        <f t="shared" si="3"/>
        <v>30.84</v>
      </c>
    </row>
    <row r="22" spans="1:11">
      <c r="A22" s="1">
        <v>21</v>
      </c>
      <c r="B22" s="16">
        <v>0.51322000000000001</v>
      </c>
      <c r="C22" s="4">
        <v>11</v>
      </c>
      <c r="D22" s="19">
        <f t="shared" si="0"/>
        <v>5.5E-2</v>
      </c>
      <c r="E22" s="4">
        <v>7358</v>
      </c>
      <c r="F22" s="25">
        <f t="shared" si="1"/>
        <v>36.79</v>
      </c>
      <c r="G22" s="8">
        <v>0.51159100000000002</v>
      </c>
      <c r="H22" s="4">
        <v>4</v>
      </c>
      <c r="I22" s="19">
        <f t="shared" si="2"/>
        <v>0.02</v>
      </c>
      <c r="J22" s="4">
        <v>6758</v>
      </c>
      <c r="K22" s="11">
        <f t="shared" si="3"/>
        <v>33.79</v>
      </c>
    </row>
    <row r="23" spans="1:11">
      <c r="A23" s="1">
        <v>22</v>
      </c>
      <c r="B23" s="16">
        <v>0.523258</v>
      </c>
      <c r="C23" s="4">
        <v>9</v>
      </c>
      <c r="D23" s="19">
        <f t="shared" si="0"/>
        <v>4.4999999999999998E-2</v>
      </c>
      <c r="E23" s="4">
        <v>6917</v>
      </c>
      <c r="F23" s="25">
        <f t="shared" si="1"/>
        <v>34.585000000000001</v>
      </c>
      <c r="G23" s="8">
        <v>0.48945499999999997</v>
      </c>
      <c r="H23" s="4">
        <v>11</v>
      </c>
      <c r="I23" s="19">
        <f t="shared" si="2"/>
        <v>5.5E-2</v>
      </c>
      <c r="J23" s="4">
        <v>6744</v>
      </c>
      <c r="K23" s="11">
        <f t="shared" si="3"/>
        <v>33.72</v>
      </c>
    </row>
    <row r="24" spans="1:11">
      <c r="A24" s="1">
        <v>23</v>
      </c>
      <c r="B24" s="16">
        <v>0.526613</v>
      </c>
      <c r="C24" s="4">
        <v>7</v>
      </c>
      <c r="D24" s="19">
        <f t="shared" si="0"/>
        <v>3.5000000000000003E-2</v>
      </c>
      <c r="E24" s="4">
        <v>7434</v>
      </c>
      <c r="F24" s="25">
        <f t="shared" si="1"/>
        <v>37.17</v>
      </c>
      <c r="G24" s="8">
        <v>0.49785200000000002</v>
      </c>
      <c r="H24" s="4">
        <v>8</v>
      </c>
      <c r="I24" s="19">
        <f t="shared" si="2"/>
        <v>0.04</v>
      </c>
      <c r="J24" s="4">
        <v>6623</v>
      </c>
      <c r="K24" s="11">
        <f t="shared" si="3"/>
        <v>33.115000000000002</v>
      </c>
    </row>
    <row r="25" spans="1:11">
      <c r="A25" s="1">
        <v>24</v>
      </c>
      <c r="B25" s="16">
        <v>0.52644500000000005</v>
      </c>
      <c r="C25" s="4">
        <v>7</v>
      </c>
      <c r="D25" s="19">
        <f t="shared" si="0"/>
        <v>3.5000000000000003E-2</v>
      </c>
      <c r="E25" s="4">
        <v>7276</v>
      </c>
      <c r="F25" s="25">
        <f t="shared" si="1"/>
        <v>36.380000000000003</v>
      </c>
      <c r="G25" s="8">
        <v>0.49518400000000001</v>
      </c>
      <c r="H25" s="4">
        <v>10</v>
      </c>
      <c r="I25" s="19">
        <f t="shared" si="2"/>
        <v>0.05</v>
      </c>
      <c r="J25" s="4">
        <v>6295</v>
      </c>
      <c r="K25" s="11">
        <f t="shared" si="3"/>
        <v>31.475000000000001</v>
      </c>
    </row>
    <row r="26" spans="1:11">
      <c r="A26" s="1">
        <v>25</v>
      </c>
      <c r="B26" s="16">
        <v>0.52909099999999998</v>
      </c>
      <c r="C26" s="4">
        <v>5</v>
      </c>
      <c r="D26" s="19">
        <f t="shared" si="0"/>
        <v>2.5000000000000001E-2</v>
      </c>
      <c r="E26" s="4">
        <v>7711</v>
      </c>
      <c r="F26" s="25">
        <f t="shared" si="1"/>
        <v>38.555</v>
      </c>
      <c r="G26" s="8">
        <v>0.48392299999999999</v>
      </c>
      <c r="H26" s="4">
        <v>13</v>
      </c>
      <c r="I26" s="19">
        <f t="shared" si="2"/>
        <v>6.5000000000000002E-2</v>
      </c>
      <c r="J26" s="4">
        <v>6534</v>
      </c>
      <c r="K26" s="11">
        <f t="shared" si="3"/>
        <v>32.67</v>
      </c>
    </row>
    <row r="27" spans="1:11">
      <c r="A27" s="1">
        <v>26</v>
      </c>
      <c r="B27" s="16">
        <v>0.51525500000000002</v>
      </c>
      <c r="C27" s="4">
        <v>11</v>
      </c>
      <c r="D27" s="19">
        <f t="shared" si="0"/>
        <v>5.5E-2</v>
      </c>
      <c r="E27" s="4">
        <v>7232</v>
      </c>
      <c r="F27" s="25">
        <f t="shared" si="1"/>
        <v>36.159999999999997</v>
      </c>
      <c r="G27" s="8">
        <v>0.48767300000000002</v>
      </c>
      <c r="H27" s="4">
        <v>14</v>
      </c>
      <c r="I27" s="19">
        <f t="shared" si="2"/>
        <v>7.0000000000000007E-2</v>
      </c>
      <c r="J27" s="4">
        <v>6245</v>
      </c>
      <c r="K27" s="11">
        <f t="shared" si="3"/>
        <v>31.225000000000001</v>
      </c>
    </row>
    <row r="28" spans="1:11">
      <c r="A28" s="1">
        <v>27</v>
      </c>
      <c r="B28" s="16">
        <v>0.51684399999999997</v>
      </c>
      <c r="C28" s="4">
        <v>10</v>
      </c>
      <c r="D28" s="19">
        <f t="shared" si="0"/>
        <v>0.05</v>
      </c>
      <c r="E28" s="4">
        <v>7364</v>
      </c>
      <c r="F28" s="25">
        <f t="shared" si="1"/>
        <v>36.82</v>
      </c>
      <c r="G28" s="8">
        <v>0.49360199999999999</v>
      </c>
      <c r="H28" s="4">
        <v>7</v>
      </c>
      <c r="I28" s="19">
        <f t="shared" si="2"/>
        <v>3.5000000000000003E-2</v>
      </c>
      <c r="J28" s="4">
        <v>6884</v>
      </c>
      <c r="K28" s="11">
        <f t="shared" si="3"/>
        <v>34.42</v>
      </c>
    </row>
    <row r="29" spans="1:11">
      <c r="A29" s="1">
        <v>28</v>
      </c>
      <c r="B29" s="16">
        <v>0.52300800000000003</v>
      </c>
      <c r="C29" s="4">
        <v>8</v>
      </c>
      <c r="D29" s="19">
        <f t="shared" si="0"/>
        <v>0.04</v>
      </c>
      <c r="E29" s="4">
        <v>7866</v>
      </c>
      <c r="F29" s="25">
        <f t="shared" si="1"/>
        <v>39.33</v>
      </c>
      <c r="G29" s="8">
        <v>0.50373000000000001</v>
      </c>
      <c r="H29" s="4">
        <v>7</v>
      </c>
      <c r="I29" s="19">
        <f t="shared" si="2"/>
        <v>3.5000000000000003E-2</v>
      </c>
      <c r="J29" s="4">
        <v>6460</v>
      </c>
      <c r="K29" s="11">
        <f t="shared" si="3"/>
        <v>32.299999999999997</v>
      </c>
    </row>
    <row r="30" spans="1:11">
      <c r="A30" s="1">
        <v>29</v>
      </c>
      <c r="B30" s="16">
        <v>0.526972</v>
      </c>
      <c r="C30" s="4">
        <v>7</v>
      </c>
      <c r="D30" s="19">
        <f t="shared" si="0"/>
        <v>3.5000000000000003E-2</v>
      </c>
      <c r="E30" s="4">
        <v>6734</v>
      </c>
      <c r="F30" s="25">
        <f t="shared" si="1"/>
        <v>33.67</v>
      </c>
      <c r="G30" s="8">
        <v>0.48203699999999999</v>
      </c>
      <c r="H30" s="4">
        <v>14</v>
      </c>
      <c r="I30" s="19">
        <f t="shared" si="2"/>
        <v>7.0000000000000007E-2</v>
      </c>
      <c r="J30" s="4">
        <v>6736</v>
      </c>
      <c r="K30" s="11">
        <f t="shared" si="3"/>
        <v>33.68</v>
      </c>
    </row>
    <row r="32" spans="1:11">
      <c r="A32" t="s">
        <v>0</v>
      </c>
      <c r="B32" s="17">
        <f>AVERAGE(B1:B31)</f>
        <v>0.52233890000000005</v>
      </c>
      <c r="C32">
        <f>AVERAGE(C1:C31)</f>
        <v>8.6999999999999993</v>
      </c>
      <c r="D32" s="20">
        <f>AVERAGE(D1:D31)</f>
        <v>4.3499999999999997E-2</v>
      </c>
      <c r="F32" s="26">
        <f>AVERAGE(F1:F31)</f>
        <v>36.245666666666665</v>
      </c>
      <c r="G32" s="9">
        <f>AVERAGE(G1:G30)</f>
        <v>0.49393616666666673</v>
      </c>
      <c r="H32" s="2">
        <f>AVERAGE(H1:H30)</f>
        <v>9.9333333333333336</v>
      </c>
      <c r="I32" s="21">
        <f>AVERAGE(I1:I30)</f>
        <v>4.9666666666666665E-2</v>
      </c>
      <c r="K32" s="24">
        <f>AVERAGE(K1:K31)</f>
        <v>32.987666666666662</v>
      </c>
    </row>
    <row r="33" spans="1:11">
      <c r="A33" t="s">
        <v>1</v>
      </c>
      <c r="B33" s="17">
        <f>STDEV(B1:B30)</f>
        <v>9.4591801108217313E-3</v>
      </c>
      <c r="C33">
        <f>STDEV(C1:C30)</f>
        <v>3.3646232560529596</v>
      </c>
      <c r="D33" s="20">
        <f>STDEV(D1:D30)</f>
        <v>1.6823116280264807E-2</v>
      </c>
      <c r="F33" s="26">
        <f>STDEV(F1:F30)</f>
        <v>1.616764400411137</v>
      </c>
      <c r="G33" s="9">
        <f>STDEV(G1:G30)</f>
        <v>8.006773723168591E-3</v>
      </c>
      <c r="H33">
        <f>STDEV(H1:H30)</f>
        <v>2.765967229134084</v>
      </c>
      <c r="I33" s="20">
        <f>STDEV(I1:I30)</f>
        <v>1.3829836145670424E-2</v>
      </c>
      <c r="K33" s="24">
        <f>STDEV(K1:K30)</f>
        <v>1.2395207175337581</v>
      </c>
    </row>
    <row r="36" spans="1:11" ht="18">
      <c r="A36" s="5" t="s">
        <v>3</v>
      </c>
      <c r="B36" s="1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05CBC-6F74-0B41-AD59-B3D6C8397CDF}">
  <sheetPr codeName="Sheet15"/>
  <dimension ref="A1:Q90"/>
  <sheetViews>
    <sheetView workbookViewId="0">
      <selection activeCell="L34" sqref="L34"/>
    </sheetView>
  </sheetViews>
  <sheetFormatPr baseColWidth="10" defaultRowHeight="16"/>
  <cols>
    <col min="2" max="2" width="11.6640625" style="9" bestFit="1" customWidth="1"/>
    <col min="3" max="3" width="30.1640625" customWidth="1"/>
    <col min="4" max="4" width="27" style="9" customWidth="1"/>
    <col min="11" max="11" width="10.83203125" style="11"/>
    <col min="16" max="16" width="10.83203125" style="11"/>
  </cols>
  <sheetData>
    <row r="1" spans="1:17">
      <c r="A1" s="1">
        <v>0</v>
      </c>
      <c r="B1" s="8">
        <v>0.92379275735532096</v>
      </c>
      <c r="C1" s="4">
        <v>4085</v>
      </c>
      <c r="D1" s="8">
        <v>0.92379275735532096</v>
      </c>
      <c r="E1" s="4">
        <v>4015</v>
      </c>
      <c r="I1" s="4">
        <v>0.92379275735532096</v>
      </c>
      <c r="J1" s="4">
        <v>16009</v>
      </c>
      <c r="K1" s="23">
        <f>J1/200</f>
        <v>80.045000000000002</v>
      </c>
      <c r="L1" s="4">
        <v>0</v>
      </c>
      <c r="M1" s="4"/>
      <c r="N1" s="4">
        <v>0.92379275735532096</v>
      </c>
      <c r="O1" s="4">
        <v>15439</v>
      </c>
      <c r="P1" s="23">
        <f>O1/200</f>
        <v>77.194999999999993</v>
      </c>
      <c r="Q1" s="4">
        <v>0</v>
      </c>
    </row>
    <row r="2" spans="1:17">
      <c r="A2" s="1">
        <v>1</v>
      </c>
      <c r="B2" s="8">
        <v>0.92379275735532096</v>
      </c>
      <c r="C2" s="4">
        <v>3928</v>
      </c>
      <c r="D2" s="8">
        <v>0.92379275735532096</v>
      </c>
      <c r="E2" s="4">
        <v>3759</v>
      </c>
      <c r="I2" s="4">
        <v>0.92379275735532096</v>
      </c>
      <c r="J2" s="4">
        <v>16416</v>
      </c>
      <c r="K2" s="23">
        <f t="shared" ref="K2:K30" si="0">J2/200</f>
        <v>82.08</v>
      </c>
      <c r="L2" s="4">
        <v>0</v>
      </c>
      <c r="M2" s="4"/>
      <c r="N2" s="4">
        <v>0.92379275735532096</v>
      </c>
      <c r="O2" s="4">
        <v>15298</v>
      </c>
      <c r="P2" s="23">
        <f t="shared" ref="P2:P30" si="1">O2/200</f>
        <v>76.489999999999995</v>
      </c>
      <c r="Q2" s="4">
        <v>0</v>
      </c>
    </row>
    <row r="3" spans="1:17">
      <c r="A3" s="1">
        <v>2</v>
      </c>
      <c r="B3" s="8">
        <v>0.92379275735532096</v>
      </c>
      <c r="C3" s="4">
        <v>3803</v>
      </c>
      <c r="D3" s="8">
        <v>0.92379275735532096</v>
      </c>
      <c r="E3" s="4">
        <v>3831</v>
      </c>
      <c r="I3" s="4">
        <v>0.92379275735532096</v>
      </c>
      <c r="J3" s="4">
        <v>15218</v>
      </c>
      <c r="K3" s="23">
        <f t="shared" si="0"/>
        <v>76.09</v>
      </c>
      <c r="L3" s="4">
        <v>0</v>
      </c>
      <c r="M3" s="4"/>
      <c r="N3" s="4">
        <v>0.92379275735532096</v>
      </c>
      <c r="O3" s="4">
        <v>15120</v>
      </c>
      <c r="P3" s="23">
        <f t="shared" si="1"/>
        <v>75.599999999999994</v>
      </c>
      <c r="Q3" s="4">
        <v>0</v>
      </c>
    </row>
    <row r="4" spans="1:17">
      <c r="A4" s="1">
        <v>3</v>
      </c>
      <c r="B4" s="8">
        <v>0.92379275735532096</v>
      </c>
      <c r="C4" s="4">
        <v>3872</v>
      </c>
      <c r="D4" s="8">
        <v>0.92379275735532096</v>
      </c>
      <c r="E4" s="4">
        <v>4123</v>
      </c>
      <c r="I4" s="4">
        <v>0.92256604821696497</v>
      </c>
      <c r="J4" s="4">
        <v>16326</v>
      </c>
      <c r="K4" s="23">
        <f t="shared" si="0"/>
        <v>81.63</v>
      </c>
      <c r="L4" s="4">
        <v>0</v>
      </c>
      <c r="M4" s="4"/>
      <c r="N4" s="4">
        <v>0.92256604821696497</v>
      </c>
      <c r="O4" s="4">
        <v>15542</v>
      </c>
      <c r="P4" s="23">
        <f t="shared" si="1"/>
        <v>77.709999999999994</v>
      </c>
      <c r="Q4" s="4">
        <v>0</v>
      </c>
    </row>
    <row r="5" spans="1:17">
      <c r="A5" s="1">
        <v>4</v>
      </c>
      <c r="B5" s="8">
        <v>0.92379275735532096</v>
      </c>
      <c r="C5" s="4">
        <v>4105</v>
      </c>
      <c r="D5" s="8">
        <v>0.92379275735532096</v>
      </c>
      <c r="E5" s="4">
        <v>4370</v>
      </c>
      <c r="I5" s="4">
        <v>0.92379275735532096</v>
      </c>
      <c r="J5" s="4">
        <v>16126</v>
      </c>
      <c r="K5" s="23">
        <f t="shared" si="0"/>
        <v>80.63</v>
      </c>
      <c r="L5" s="4">
        <v>0</v>
      </c>
      <c r="M5" s="4"/>
      <c r="N5" s="4">
        <v>0.92379275735532096</v>
      </c>
      <c r="O5" s="4">
        <v>14666</v>
      </c>
      <c r="P5" s="23">
        <f t="shared" si="1"/>
        <v>73.33</v>
      </c>
      <c r="Q5" s="4">
        <v>0</v>
      </c>
    </row>
    <row r="6" spans="1:17">
      <c r="A6" s="1">
        <v>5</v>
      </c>
      <c r="B6" s="8">
        <v>0.92379275735532096</v>
      </c>
      <c r="C6" s="4">
        <v>3983</v>
      </c>
      <c r="D6" s="8">
        <v>0.92379275735532096</v>
      </c>
      <c r="E6" s="4">
        <v>4263</v>
      </c>
      <c r="I6" s="4">
        <v>0.92379275735532096</v>
      </c>
      <c r="J6" s="4">
        <v>15405</v>
      </c>
      <c r="K6" s="23">
        <f t="shared" si="0"/>
        <v>77.025000000000006</v>
      </c>
      <c r="L6" s="4">
        <v>0</v>
      </c>
      <c r="M6" s="4"/>
      <c r="N6" s="4">
        <v>0.92379275735532096</v>
      </c>
      <c r="O6" s="4">
        <v>14775</v>
      </c>
      <c r="P6" s="23">
        <f t="shared" si="1"/>
        <v>73.875</v>
      </c>
      <c r="Q6" s="4">
        <v>0</v>
      </c>
    </row>
    <row r="7" spans="1:17">
      <c r="A7" s="1">
        <v>6</v>
      </c>
      <c r="B7" s="8">
        <v>0.92379275735532096</v>
      </c>
      <c r="C7" s="4">
        <v>4084</v>
      </c>
      <c r="D7" s="8">
        <v>0.92379275735532096</v>
      </c>
      <c r="E7" s="4">
        <v>3963</v>
      </c>
      <c r="I7" s="4">
        <v>0.92379275735532096</v>
      </c>
      <c r="J7" s="4">
        <v>16034</v>
      </c>
      <c r="K7" s="23">
        <f t="shared" si="0"/>
        <v>80.17</v>
      </c>
      <c r="L7" s="4">
        <v>0</v>
      </c>
      <c r="M7" s="4"/>
      <c r="N7" s="4">
        <v>0.92379275735532096</v>
      </c>
      <c r="O7" s="4">
        <v>15348</v>
      </c>
      <c r="P7" s="23">
        <f t="shared" si="1"/>
        <v>76.739999999999995</v>
      </c>
      <c r="Q7" s="4">
        <v>0</v>
      </c>
    </row>
    <row r="8" spans="1:17">
      <c r="A8" s="1">
        <v>7</v>
      </c>
      <c r="B8" s="8">
        <v>0.92379275735532096</v>
      </c>
      <c r="C8" s="4">
        <v>3588</v>
      </c>
      <c r="D8" s="8">
        <v>0.92379275735532096</v>
      </c>
      <c r="E8" s="4">
        <v>3506</v>
      </c>
      <c r="I8" s="4">
        <v>0.92379275735532096</v>
      </c>
      <c r="J8" s="4">
        <v>15439</v>
      </c>
      <c r="K8" s="23">
        <f t="shared" si="0"/>
        <v>77.194999999999993</v>
      </c>
      <c r="L8" s="4">
        <v>0</v>
      </c>
      <c r="M8" s="4"/>
      <c r="N8" s="4">
        <v>0.92379275735532096</v>
      </c>
      <c r="O8" s="4">
        <v>14610</v>
      </c>
      <c r="P8" s="23">
        <f t="shared" si="1"/>
        <v>73.05</v>
      </c>
      <c r="Q8" s="4">
        <v>0</v>
      </c>
    </row>
    <row r="9" spans="1:17">
      <c r="A9" s="1">
        <v>8</v>
      </c>
      <c r="B9" s="8">
        <v>0.92379275735532096</v>
      </c>
      <c r="C9" s="4">
        <v>3714</v>
      </c>
      <c r="D9" s="8">
        <v>0.92379275735532096</v>
      </c>
      <c r="E9" s="4">
        <v>3681</v>
      </c>
      <c r="I9" s="4">
        <v>0.92256604821696497</v>
      </c>
      <c r="J9" s="4">
        <v>16548</v>
      </c>
      <c r="K9" s="23">
        <f t="shared" si="0"/>
        <v>82.74</v>
      </c>
      <c r="L9" s="4">
        <v>0</v>
      </c>
      <c r="M9" s="4"/>
      <c r="N9" s="4">
        <v>0.92256604821696497</v>
      </c>
      <c r="O9" s="4">
        <v>14077</v>
      </c>
      <c r="P9" s="23">
        <f t="shared" si="1"/>
        <v>70.385000000000005</v>
      </c>
      <c r="Q9" s="4">
        <v>0</v>
      </c>
    </row>
    <row r="10" spans="1:17">
      <c r="A10" s="1">
        <v>9</v>
      </c>
      <c r="B10" s="8">
        <v>0.92379275735532096</v>
      </c>
      <c r="C10" s="4">
        <v>4452</v>
      </c>
      <c r="D10" s="8">
        <v>0.92379275735532096</v>
      </c>
      <c r="E10" s="4">
        <v>4372</v>
      </c>
      <c r="I10" s="4">
        <v>0.92379275735532096</v>
      </c>
      <c r="J10" s="4">
        <v>16638</v>
      </c>
      <c r="K10" s="23">
        <f t="shared" si="0"/>
        <v>83.19</v>
      </c>
      <c r="L10" s="4">
        <v>0</v>
      </c>
      <c r="M10" s="4"/>
      <c r="N10" s="4">
        <v>0.92379275735532096</v>
      </c>
      <c r="O10" s="4">
        <v>15856</v>
      </c>
      <c r="P10" s="23">
        <f t="shared" si="1"/>
        <v>79.28</v>
      </c>
      <c r="Q10" s="4">
        <v>0</v>
      </c>
    </row>
    <row r="11" spans="1:17">
      <c r="A11" s="1">
        <v>10</v>
      </c>
      <c r="B11" s="8">
        <v>0.92379275735532096</v>
      </c>
      <c r="C11" s="4">
        <v>3872</v>
      </c>
      <c r="D11" s="8">
        <v>0.92379275735532096</v>
      </c>
      <c r="E11" s="4">
        <v>3781</v>
      </c>
      <c r="I11" s="4">
        <v>0.92379275735532096</v>
      </c>
      <c r="J11" s="4">
        <v>16009</v>
      </c>
      <c r="K11" s="23">
        <f t="shared" si="0"/>
        <v>80.045000000000002</v>
      </c>
      <c r="L11" s="4">
        <v>0</v>
      </c>
      <c r="M11" s="4"/>
      <c r="N11" s="4">
        <v>0.92379275735532096</v>
      </c>
      <c r="O11" s="4">
        <v>15195</v>
      </c>
      <c r="P11" s="23">
        <f t="shared" si="1"/>
        <v>75.974999999999994</v>
      </c>
      <c r="Q11" s="4">
        <v>0</v>
      </c>
    </row>
    <row r="12" spans="1:17">
      <c r="A12" s="1">
        <v>11</v>
      </c>
      <c r="B12" s="8">
        <v>0.92379275735532096</v>
      </c>
      <c r="C12" s="4">
        <v>3985</v>
      </c>
      <c r="D12" s="8">
        <v>0.92379275735532096</v>
      </c>
      <c r="E12" s="4">
        <v>3805</v>
      </c>
      <c r="I12" s="4">
        <v>0.92256604821696397</v>
      </c>
      <c r="J12" s="4">
        <v>15907</v>
      </c>
      <c r="K12" s="23">
        <f t="shared" si="0"/>
        <v>79.534999999999997</v>
      </c>
      <c r="L12" s="4">
        <v>0</v>
      </c>
      <c r="M12" s="4"/>
      <c r="N12" s="4">
        <v>0.92256604821696397</v>
      </c>
      <c r="O12" s="4">
        <v>15096</v>
      </c>
      <c r="P12" s="23">
        <f t="shared" si="1"/>
        <v>75.48</v>
      </c>
      <c r="Q12" s="4">
        <v>0</v>
      </c>
    </row>
    <row r="13" spans="1:17">
      <c r="A13" s="1">
        <v>12</v>
      </c>
      <c r="B13" s="8">
        <v>0.92379275735532096</v>
      </c>
      <c r="C13" s="4">
        <v>4232</v>
      </c>
      <c r="D13" s="8">
        <v>0.92379275735532096</v>
      </c>
      <c r="E13" s="4">
        <v>4120</v>
      </c>
      <c r="I13" s="4">
        <v>0.92081435771208098</v>
      </c>
      <c r="J13" s="4">
        <v>16108</v>
      </c>
      <c r="K13" s="23">
        <f t="shared" si="0"/>
        <v>80.540000000000006</v>
      </c>
      <c r="L13" s="4">
        <v>0</v>
      </c>
      <c r="M13" s="4"/>
      <c r="N13" s="4">
        <v>0.92081435771208098</v>
      </c>
      <c r="O13" s="4">
        <v>16641</v>
      </c>
      <c r="P13" s="23">
        <f t="shared" si="1"/>
        <v>83.204999999999998</v>
      </c>
      <c r="Q13" s="4">
        <v>0</v>
      </c>
    </row>
    <row r="14" spans="1:17">
      <c r="A14" s="1">
        <v>13</v>
      </c>
      <c r="B14" s="8">
        <v>0.91888592080189402</v>
      </c>
      <c r="C14" s="4">
        <v>4078</v>
      </c>
      <c r="D14" s="8">
        <v>0.91888592080189402</v>
      </c>
      <c r="E14" s="4">
        <v>4065</v>
      </c>
      <c r="I14" s="4">
        <v>0.92133933907860799</v>
      </c>
      <c r="J14" s="4">
        <v>16063</v>
      </c>
      <c r="K14" s="23">
        <f t="shared" si="0"/>
        <v>80.314999999999998</v>
      </c>
      <c r="L14" s="4">
        <v>0</v>
      </c>
      <c r="M14" s="4"/>
      <c r="N14" s="4">
        <v>0.92133933907860799</v>
      </c>
      <c r="O14" s="4">
        <v>16266</v>
      </c>
      <c r="P14" s="23">
        <f t="shared" si="1"/>
        <v>81.33</v>
      </c>
      <c r="Q14" s="4">
        <v>0</v>
      </c>
    </row>
    <row r="15" spans="1:17">
      <c r="A15" s="1">
        <v>14</v>
      </c>
      <c r="B15" s="8">
        <v>0.92379275735532096</v>
      </c>
      <c r="C15" s="4">
        <v>4234</v>
      </c>
      <c r="D15" s="8">
        <v>0.92379275735532096</v>
      </c>
      <c r="E15" s="4">
        <v>4141</v>
      </c>
      <c r="I15" s="4">
        <v>0.92379275735532096</v>
      </c>
      <c r="J15" s="4">
        <v>16153</v>
      </c>
      <c r="K15" s="23">
        <f t="shared" si="0"/>
        <v>80.765000000000001</v>
      </c>
      <c r="L15" s="4">
        <v>0</v>
      </c>
      <c r="M15" s="4"/>
      <c r="N15" s="4">
        <v>0.92379275735532096</v>
      </c>
      <c r="O15" s="4">
        <v>16683</v>
      </c>
      <c r="P15" s="23">
        <f t="shared" si="1"/>
        <v>83.415000000000006</v>
      </c>
      <c r="Q15" s="4">
        <v>0</v>
      </c>
    </row>
    <row r="16" spans="1:17">
      <c r="A16" s="1">
        <v>15</v>
      </c>
      <c r="B16" s="8">
        <v>0.92379275735532096</v>
      </c>
      <c r="C16" s="4">
        <v>4256</v>
      </c>
      <c r="D16" s="8">
        <v>0.92379275735532096</v>
      </c>
      <c r="E16" s="4">
        <v>4109</v>
      </c>
      <c r="I16" s="4">
        <v>0.92379275735532096</v>
      </c>
      <c r="J16" s="4">
        <v>15995</v>
      </c>
      <c r="K16" s="23">
        <f t="shared" si="0"/>
        <v>79.974999999999994</v>
      </c>
      <c r="L16" s="4">
        <v>0</v>
      </c>
      <c r="M16" s="4"/>
      <c r="N16" s="4">
        <v>0.92379275735532096</v>
      </c>
      <c r="O16" s="4">
        <v>14678</v>
      </c>
      <c r="P16" s="23">
        <f t="shared" si="1"/>
        <v>73.39</v>
      </c>
      <c r="Q16" s="4">
        <v>0</v>
      </c>
    </row>
    <row r="17" spans="1:17">
      <c r="A17" s="1">
        <v>16</v>
      </c>
      <c r="B17" s="8">
        <v>0.92379275735532096</v>
      </c>
      <c r="C17" s="4">
        <v>4038</v>
      </c>
      <c r="D17" s="8">
        <v>0.92379275735532096</v>
      </c>
      <c r="E17" s="4">
        <v>4118</v>
      </c>
      <c r="I17" s="4">
        <v>0.922054457161404</v>
      </c>
      <c r="J17" s="4">
        <v>16575</v>
      </c>
      <c r="K17" s="23">
        <f t="shared" si="0"/>
        <v>82.875</v>
      </c>
      <c r="L17" s="4">
        <v>0</v>
      </c>
      <c r="M17" s="4"/>
      <c r="N17" s="4">
        <v>0.922054457161404</v>
      </c>
      <c r="O17" s="4">
        <v>15800</v>
      </c>
      <c r="P17" s="23">
        <f t="shared" si="1"/>
        <v>79</v>
      </c>
      <c r="Q17" s="4">
        <v>0</v>
      </c>
    </row>
    <row r="18" spans="1:17">
      <c r="A18" s="1">
        <v>17</v>
      </c>
      <c r="B18" s="8">
        <v>0.92379275735532096</v>
      </c>
      <c r="C18" s="4">
        <v>3771</v>
      </c>
      <c r="D18" s="8">
        <v>0.92379275735532096</v>
      </c>
      <c r="E18" s="4">
        <v>3836</v>
      </c>
      <c r="I18" s="4">
        <v>0.92138821960386796</v>
      </c>
      <c r="J18" s="4">
        <v>17556</v>
      </c>
      <c r="K18" s="23">
        <f t="shared" si="0"/>
        <v>87.78</v>
      </c>
      <c r="L18" s="4">
        <v>0</v>
      </c>
      <c r="M18" s="4"/>
      <c r="N18" s="4">
        <v>0.92138821960386796</v>
      </c>
      <c r="O18" s="4">
        <v>14833</v>
      </c>
      <c r="P18" s="23">
        <f t="shared" si="1"/>
        <v>74.165000000000006</v>
      </c>
      <c r="Q18" s="4">
        <v>0</v>
      </c>
    </row>
    <row r="19" spans="1:17">
      <c r="A19" s="1">
        <v>18</v>
      </c>
      <c r="B19" s="8">
        <v>0.92379275735532096</v>
      </c>
      <c r="C19" s="4">
        <v>4040</v>
      </c>
      <c r="D19" s="8">
        <v>0.92379275735532096</v>
      </c>
      <c r="E19" s="4">
        <v>4120</v>
      </c>
      <c r="I19" s="4">
        <v>0.92379275735532096</v>
      </c>
      <c r="J19" s="4">
        <v>16415</v>
      </c>
      <c r="K19" s="23">
        <f t="shared" si="0"/>
        <v>82.075000000000003</v>
      </c>
      <c r="L19" s="4">
        <v>0</v>
      </c>
      <c r="M19" s="4"/>
      <c r="N19" s="4">
        <v>0.92379275735532096</v>
      </c>
      <c r="O19" s="4">
        <v>14255</v>
      </c>
      <c r="P19" s="23">
        <f t="shared" si="1"/>
        <v>71.275000000000006</v>
      </c>
      <c r="Q19" s="4">
        <v>0</v>
      </c>
    </row>
    <row r="20" spans="1:17">
      <c r="A20" s="1">
        <v>19</v>
      </c>
      <c r="B20" s="8">
        <v>0.92379275735532096</v>
      </c>
      <c r="C20" s="4">
        <v>4365</v>
      </c>
      <c r="D20" s="8">
        <v>0.92379275735532096</v>
      </c>
      <c r="E20" s="4">
        <v>4719</v>
      </c>
      <c r="I20" s="4">
        <v>0.92379275735532096</v>
      </c>
      <c r="J20" s="4">
        <v>16359</v>
      </c>
      <c r="K20" s="23">
        <f t="shared" si="0"/>
        <v>81.795000000000002</v>
      </c>
      <c r="L20" s="4">
        <v>0</v>
      </c>
      <c r="M20" s="4"/>
      <c r="N20" s="4">
        <v>0.92379275735532096</v>
      </c>
      <c r="O20" s="4">
        <v>14515</v>
      </c>
      <c r="P20" s="23">
        <f t="shared" si="1"/>
        <v>72.575000000000003</v>
      </c>
      <c r="Q20" s="4">
        <v>0</v>
      </c>
    </row>
    <row r="21" spans="1:17">
      <c r="A21" s="1">
        <v>20</v>
      </c>
      <c r="B21" s="8">
        <v>0.91888592080189402</v>
      </c>
      <c r="C21" s="4">
        <v>3646</v>
      </c>
      <c r="D21" s="8">
        <v>0.91888592080189402</v>
      </c>
      <c r="E21" s="4">
        <v>3793</v>
      </c>
      <c r="I21" s="4">
        <v>0.92256604821696397</v>
      </c>
      <c r="J21" s="4">
        <v>15460</v>
      </c>
      <c r="K21" s="23">
        <f t="shared" si="0"/>
        <v>77.3</v>
      </c>
      <c r="L21" s="4">
        <v>0</v>
      </c>
      <c r="M21" s="4"/>
      <c r="N21" s="4">
        <v>0.92256604821696397</v>
      </c>
      <c r="O21" s="4">
        <v>13717</v>
      </c>
      <c r="P21" s="23">
        <f t="shared" si="1"/>
        <v>68.584999999999994</v>
      </c>
      <c r="Q21" s="4">
        <v>0</v>
      </c>
    </row>
    <row r="22" spans="1:17">
      <c r="A22" s="1">
        <v>21</v>
      </c>
      <c r="B22" s="8">
        <v>0.92379275735532096</v>
      </c>
      <c r="C22" s="4">
        <v>4195</v>
      </c>
      <c r="D22" s="8">
        <v>0.92379275735532096</v>
      </c>
      <c r="E22" s="4">
        <v>4193</v>
      </c>
      <c r="I22" s="4">
        <v>0.92379275735532096</v>
      </c>
      <c r="J22" s="4">
        <v>15719</v>
      </c>
      <c r="K22" s="23">
        <f t="shared" si="0"/>
        <v>78.594999999999999</v>
      </c>
      <c r="L22" s="4">
        <v>0</v>
      </c>
      <c r="M22" s="4"/>
      <c r="N22" s="4">
        <v>0.92379275735532096</v>
      </c>
      <c r="O22" s="4">
        <v>14611</v>
      </c>
      <c r="P22" s="23">
        <f t="shared" si="1"/>
        <v>73.055000000000007</v>
      </c>
      <c r="Q22" s="4">
        <v>0</v>
      </c>
    </row>
    <row r="23" spans="1:17">
      <c r="A23" s="1">
        <v>22</v>
      </c>
      <c r="B23" s="8">
        <v>0.92379275735532096</v>
      </c>
      <c r="C23" s="4">
        <v>4429</v>
      </c>
      <c r="D23" s="8">
        <v>0.92379275735532096</v>
      </c>
      <c r="E23" s="4">
        <v>4607</v>
      </c>
      <c r="I23" s="4">
        <v>0.92379275735532096</v>
      </c>
      <c r="J23" s="4">
        <v>16228</v>
      </c>
      <c r="K23" s="23">
        <f t="shared" si="0"/>
        <v>81.14</v>
      </c>
      <c r="L23" s="4">
        <v>0</v>
      </c>
      <c r="M23" s="4"/>
      <c r="N23" s="4">
        <v>0.92379275735532096</v>
      </c>
      <c r="O23" s="4">
        <v>15924</v>
      </c>
      <c r="P23" s="23">
        <f t="shared" si="1"/>
        <v>79.62</v>
      </c>
      <c r="Q23" s="4">
        <v>0</v>
      </c>
    </row>
    <row r="24" spans="1:17">
      <c r="A24" s="1">
        <v>23</v>
      </c>
      <c r="B24" s="8">
        <v>0.92379275735532096</v>
      </c>
      <c r="C24" s="4">
        <v>4166</v>
      </c>
      <c r="D24" s="8">
        <v>0.92379275735532096</v>
      </c>
      <c r="E24" s="4">
        <v>4321</v>
      </c>
      <c r="I24" s="4">
        <v>0.92379275735532096</v>
      </c>
      <c r="J24" s="4">
        <v>16160</v>
      </c>
      <c r="K24" s="23">
        <f t="shared" si="0"/>
        <v>80.8</v>
      </c>
      <c r="L24" s="4">
        <v>0</v>
      </c>
      <c r="M24" s="4"/>
      <c r="N24" s="4">
        <v>0.92379275735532096</v>
      </c>
      <c r="O24" s="4">
        <v>14857</v>
      </c>
      <c r="P24" s="23">
        <f t="shared" si="1"/>
        <v>74.284999999999997</v>
      </c>
      <c r="Q24" s="4">
        <v>0</v>
      </c>
    </row>
    <row r="25" spans="1:17">
      <c r="A25" s="1">
        <v>24</v>
      </c>
      <c r="B25" s="8">
        <v>0.92379275735532096</v>
      </c>
      <c r="C25" s="4">
        <v>3732</v>
      </c>
      <c r="D25" s="8">
        <v>0.92379275735532096</v>
      </c>
      <c r="E25" s="4">
        <v>3896</v>
      </c>
      <c r="I25" s="4">
        <v>0.92379275735532096</v>
      </c>
      <c r="J25" s="4">
        <v>15748</v>
      </c>
      <c r="K25" s="23">
        <f t="shared" si="0"/>
        <v>78.739999999999995</v>
      </c>
      <c r="L25" s="4">
        <v>0</v>
      </c>
      <c r="M25" s="4"/>
      <c r="N25" s="4">
        <v>0.92379275735532096</v>
      </c>
      <c r="O25" s="4">
        <v>14176</v>
      </c>
      <c r="P25" s="23">
        <f t="shared" si="1"/>
        <v>70.88</v>
      </c>
      <c r="Q25" s="4">
        <v>0</v>
      </c>
    </row>
    <row r="26" spans="1:17">
      <c r="A26" s="1">
        <v>25</v>
      </c>
      <c r="B26" s="8">
        <v>0.92379275735532096</v>
      </c>
      <c r="C26" s="4">
        <v>3941</v>
      </c>
      <c r="D26" s="8">
        <v>0.92379275735532096</v>
      </c>
      <c r="E26" s="4">
        <v>4380</v>
      </c>
      <c r="I26" s="4">
        <v>0.92379275735532096</v>
      </c>
      <c r="J26" s="4">
        <v>19201</v>
      </c>
      <c r="K26" s="23">
        <f t="shared" si="0"/>
        <v>96.004999999999995</v>
      </c>
      <c r="L26" s="4">
        <v>0</v>
      </c>
      <c r="M26" s="4"/>
      <c r="N26" s="4">
        <v>0.92379275735532096</v>
      </c>
      <c r="O26" s="4">
        <v>14890</v>
      </c>
      <c r="P26" s="23">
        <f t="shared" si="1"/>
        <v>74.45</v>
      </c>
      <c r="Q26" s="4">
        <v>0</v>
      </c>
    </row>
    <row r="27" spans="1:17">
      <c r="A27" s="1">
        <v>26</v>
      </c>
      <c r="B27" s="8">
        <v>0.91888592080189402</v>
      </c>
      <c r="C27" s="4">
        <v>3926</v>
      </c>
      <c r="D27" s="8">
        <v>0.91888592080189402</v>
      </c>
      <c r="E27" s="4">
        <v>4217</v>
      </c>
      <c r="I27" s="4">
        <v>0.92256604821696397</v>
      </c>
      <c r="J27" s="4">
        <v>17360</v>
      </c>
      <c r="K27" s="23">
        <f t="shared" si="0"/>
        <v>86.8</v>
      </c>
      <c r="L27" s="4">
        <v>0</v>
      </c>
      <c r="M27" s="4"/>
      <c r="N27" s="4">
        <v>0.92256604821696397</v>
      </c>
      <c r="O27" s="4">
        <v>14435</v>
      </c>
      <c r="P27" s="23">
        <f t="shared" si="1"/>
        <v>72.174999999999997</v>
      </c>
      <c r="Q27" s="4">
        <v>0</v>
      </c>
    </row>
    <row r="28" spans="1:17">
      <c r="A28" s="1">
        <v>27</v>
      </c>
      <c r="B28" s="8">
        <v>0.91888592080189402</v>
      </c>
      <c r="C28" s="4">
        <v>3881</v>
      </c>
      <c r="D28" s="8">
        <v>0.91888592080189402</v>
      </c>
      <c r="E28" s="4">
        <v>4077</v>
      </c>
      <c r="I28" s="4">
        <v>0.92256604821696397</v>
      </c>
      <c r="J28" s="4">
        <v>17498</v>
      </c>
      <c r="K28" s="23">
        <f t="shared" si="0"/>
        <v>87.49</v>
      </c>
      <c r="L28" s="4">
        <v>0</v>
      </c>
      <c r="M28" s="4"/>
      <c r="N28" s="4">
        <v>0.92256604821696397</v>
      </c>
      <c r="O28" s="4">
        <v>14094</v>
      </c>
      <c r="P28" s="23">
        <f t="shared" si="1"/>
        <v>70.47</v>
      </c>
      <c r="Q28" s="4">
        <v>0</v>
      </c>
    </row>
    <row r="29" spans="1:17">
      <c r="A29" s="1">
        <v>28</v>
      </c>
      <c r="B29" s="8">
        <v>0.92379275735532096</v>
      </c>
      <c r="C29" s="4">
        <v>4422</v>
      </c>
      <c r="D29" s="8">
        <v>0.92379275735532096</v>
      </c>
      <c r="E29" s="4">
        <v>4361</v>
      </c>
      <c r="I29" s="4">
        <v>0.92379275735532096</v>
      </c>
      <c r="J29" s="4">
        <v>15852</v>
      </c>
      <c r="K29" s="23">
        <f t="shared" si="0"/>
        <v>79.260000000000005</v>
      </c>
      <c r="L29" s="4">
        <v>0</v>
      </c>
      <c r="M29" s="4"/>
      <c r="N29" s="4">
        <v>0.92379275735532096</v>
      </c>
      <c r="O29" s="4">
        <v>14157</v>
      </c>
      <c r="P29" s="23">
        <f t="shared" si="1"/>
        <v>70.784999999999997</v>
      </c>
      <c r="Q29" s="4">
        <v>0</v>
      </c>
    </row>
    <row r="30" spans="1:17">
      <c r="A30" s="1">
        <v>29</v>
      </c>
      <c r="B30" s="8">
        <v>0.92379275735532096</v>
      </c>
      <c r="C30" s="4">
        <v>3347</v>
      </c>
      <c r="D30" s="8">
        <v>0.92379275735532096</v>
      </c>
      <c r="E30" s="4">
        <v>3762</v>
      </c>
      <c r="I30" s="4">
        <v>0.92379275735532096</v>
      </c>
      <c r="J30" s="4">
        <v>15233</v>
      </c>
      <c r="K30" s="23">
        <f t="shared" si="0"/>
        <v>76.165000000000006</v>
      </c>
      <c r="L30" s="4">
        <v>0</v>
      </c>
      <c r="M30" s="4"/>
      <c r="N30" s="4">
        <v>0.92379275735532096</v>
      </c>
      <c r="O30" s="4">
        <v>13599</v>
      </c>
      <c r="P30" s="23">
        <f t="shared" si="1"/>
        <v>67.995000000000005</v>
      </c>
      <c r="Q30" s="4">
        <v>0</v>
      </c>
    </row>
    <row r="31" spans="1:17">
      <c r="M31" s="4"/>
    </row>
    <row r="32" spans="1:17">
      <c r="A32" t="s">
        <v>0</v>
      </c>
      <c r="B32" s="9">
        <f>AVERAGE(B1:B31)</f>
        <v>0.923138512481531</v>
      </c>
      <c r="C32">
        <f>AVERAGE(C1:C31)</f>
        <v>4005.6666666666665</v>
      </c>
      <c r="D32" s="9">
        <f>AVERAGE(D1:D30)</f>
        <v>0.923138512481531</v>
      </c>
      <c r="E32" s="2">
        <f>AVERAGE(E1:E30)</f>
        <v>4076.8</v>
      </c>
      <c r="I32" s="9">
        <f>AVERAGE(I1:I31)</f>
        <v>0.92322826033213934</v>
      </c>
      <c r="K32" s="11">
        <f>AVERAGE(K1:K31)</f>
        <v>81.293000000000021</v>
      </c>
      <c r="M32" s="4"/>
      <c r="N32" s="9">
        <f>AVERAGE(N1:N31)</f>
        <v>0.92322826033213934</v>
      </c>
      <c r="P32" s="24">
        <f>AVERAGE(P1:P31)</f>
        <v>74.858833333333322</v>
      </c>
    </row>
    <row r="33" spans="1:16">
      <c r="A33" t="s">
        <v>1</v>
      </c>
      <c r="B33" s="9">
        <f>STDEV(B1:B30)</f>
        <v>1.696518638187019E-3</v>
      </c>
      <c r="C33">
        <f>STDEV(C1:C30)</f>
        <v>262.66175093130488</v>
      </c>
      <c r="D33" s="9">
        <f>STDEV(D1:D30)</f>
        <v>1.696518638187019E-3</v>
      </c>
      <c r="E33">
        <f>STDEV(E1:E30)</f>
        <v>279.90200255532784</v>
      </c>
      <c r="I33" s="9">
        <f>STDEV(I1:I30)</f>
        <v>8.9370982375131555E-4</v>
      </c>
      <c r="K33" s="11">
        <f>STDEV(K1:K30)</f>
        <v>4.0300974575364013</v>
      </c>
      <c r="M33" s="4"/>
      <c r="N33" s="9">
        <f>STDEV(N1:N30)</f>
        <v>8.9370982375131555E-4</v>
      </c>
      <c r="P33" s="24">
        <f>STDEV(P1:P30)</f>
        <v>3.9934469346092771</v>
      </c>
    </row>
    <row r="34" spans="1:16">
      <c r="M34" s="4"/>
    </row>
    <row r="35" spans="1:16">
      <c r="M35" s="4"/>
    </row>
    <row r="36" spans="1:16">
      <c r="B36" s="9">
        <v>0.92379275735532096</v>
      </c>
      <c r="C36">
        <f>C32/1000</f>
        <v>4.0056666666666665</v>
      </c>
      <c r="D36" s="9">
        <v>0.92379275735532096</v>
      </c>
      <c r="E36">
        <f>E32/1000</f>
        <v>4.0768000000000004</v>
      </c>
      <c r="M36" s="4"/>
    </row>
    <row r="37" spans="1:16">
      <c r="C37">
        <f>C33/1000</f>
        <v>0.26266175093130489</v>
      </c>
      <c r="E37">
        <f>E33/1000</f>
        <v>0.27990200255532782</v>
      </c>
      <c r="M37" s="4"/>
    </row>
    <row r="38" spans="1:16">
      <c r="A38" t="s">
        <v>5</v>
      </c>
      <c r="B38" s="9">
        <v>0</v>
      </c>
      <c r="F38">
        <v>0</v>
      </c>
      <c r="M38" s="4"/>
    </row>
    <row r="39" spans="1:16">
      <c r="M39" s="4"/>
    </row>
    <row r="40" spans="1:16">
      <c r="M40" s="4"/>
    </row>
    <row r="41" spans="1:16">
      <c r="M41" s="4"/>
    </row>
    <row r="42" spans="1:16">
      <c r="M42" s="4"/>
    </row>
    <row r="43" spans="1:16">
      <c r="M43" s="4"/>
    </row>
    <row r="44" spans="1:16">
      <c r="M44" s="4"/>
    </row>
    <row r="45" spans="1:16">
      <c r="M45" s="4"/>
    </row>
    <row r="46" spans="1:16">
      <c r="M46" s="4"/>
    </row>
    <row r="47" spans="1:16">
      <c r="M47" s="4"/>
    </row>
    <row r="48" spans="1:16">
      <c r="M48" s="4"/>
    </row>
    <row r="49" spans="13:13">
      <c r="M49" s="4"/>
    </row>
    <row r="50" spans="13:13">
      <c r="M50" s="4"/>
    </row>
    <row r="51" spans="13:13">
      <c r="M51" s="4"/>
    </row>
    <row r="52" spans="13:13">
      <c r="M52" s="4"/>
    </row>
    <row r="53" spans="13:13">
      <c r="M53" s="4"/>
    </row>
    <row r="54" spans="13:13">
      <c r="M54" s="4"/>
    </row>
    <row r="55" spans="13:13">
      <c r="M55" s="4"/>
    </row>
    <row r="56" spans="13:13">
      <c r="M56" s="4"/>
    </row>
    <row r="57" spans="13:13">
      <c r="M57" s="4"/>
    </row>
    <row r="58" spans="13:13">
      <c r="M58" s="4"/>
    </row>
    <row r="59" spans="13:13">
      <c r="M59" s="4"/>
    </row>
    <row r="60" spans="13:13">
      <c r="M60" s="4"/>
    </row>
    <row r="61" spans="13:13">
      <c r="M61" s="4"/>
    </row>
    <row r="62" spans="13:13">
      <c r="M62" s="4"/>
    </row>
    <row r="63" spans="13:13">
      <c r="M63" s="4"/>
    </row>
    <row r="64" spans="13:13">
      <c r="M64" s="4"/>
    </row>
    <row r="65" spans="13:13">
      <c r="M65" s="4"/>
    </row>
    <row r="66" spans="13:13">
      <c r="M66" s="4"/>
    </row>
    <row r="67" spans="13:13">
      <c r="M67" s="4"/>
    </row>
    <row r="68" spans="13:13">
      <c r="M68" s="4"/>
    </row>
    <row r="69" spans="13:13">
      <c r="M69" s="4"/>
    </row>
    <row r="70" spans="13:13">
      <c r="M70" s="4"/>
    </row>
    <row r="71" spans="13:13">
      <c r="M71" s="4"/>
    </row>
    <row r="72" spans="13:13">
      <c r="M72" s="4"/>
    </row>
    <row r="73" spans="13:13">
      <c r="M73" s="4"/>
    </row>
    <row r="74" spans="13:13">
      <c r="M74" s="4"/>
    </row>
    <row r="75" spans="13:13">
      <c r="M75" s="4"/>
    </row>
    <row r="76" spans="13:13">
      <c r="M76" s="4"/>
    </row>
    <row r="77" spans="13:13">
      <c r="M77" s="4"/>
    </row>
    <row r="78" spans="13:13">
      <c r="M78" s="4"/>
    </row>
    <row r="79" spans="13:13">
      <c r="M79" s="4"/>
    </row>
    <row r="80" spans="13:13">
      <c r="M80" s="4"/>
    </row>
    <row r="81" spans="13:13">
      <c r="M81" s="4"/>
    </row>
    <row r="82" spans="13:13">
      <c r="M82" s="4"/>
    </row>
    <row r="83" spans="13:13">
      <c r="M83" s="4"/>
    </row>
    <row r="84" spans="13:13">
      <c r="M84" s="4"/>
    </row>
    <row r="85" spans="13:13">
      <c r="M85" s="4"/>
    </row>
    <row r="86" spans="13:13">
      <c r="M86" s="4"/>
    </row>
    <row r="87" spans="13:13">
      <c r="M87" s="4"/>
    </row>
    <row r="88" spans="13:13">
      <c r="M88" s="4"/>
    </row>
    <row r="89" spans="13:13">
      <c r="M89" s="4"/>
    </row>
    <row r="90" spans="13:13">
      <c r="M9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518D9-C659-7749-878A-C98CB5D56780}">
  <sheetPr codeName="Sheet2"/>
  <dimension ref="A1:G40"/>
  <sheetViews>
    <sheetView workbookViewId="0">
      <selection activeCell="C35" sqref="C35"/>
    </sheetView>
  </sheetViews>
  <sheetFormatPr baseColWidth="10" defaultRowHeight="16"/>
  <cols>
    <col min="2" max="2" width="29.6640625" style="9" customWidth="1"/>
    <col min="3" max="4" width="15" customWidth="1"/>
    <col min="5" max="5" width="32.6640625" style="9" customWidth="1"/>
  </cols>
  <sheetData>
    <row r="1" spans="1:7">
      <c r="A1" s="1">
        <v>0</v>
      </c>
      <c r="B1" s="8">
        <v>0.221053</v>
      </c>
      <c r="C1" s="4">
        <v>18</v>
      </c>
      <c r="D1" s="4">
        <v>19741</v>
      </c>
      <c r="E1" s="9">
        <v>0.25005100000000002</v>
      </c>
      <c r="F1" s="4">
        <v>23</v>
      </c>
      <c r="G1" s="4">
        <v>14999</v>
      </c>
    </row>
    <row r="2" spans="1:7">
      <c r="A2" s="1">
        <v>1</v>
      </c>
      <c r="B2" s="8">
        <v>0.29387600000000003</v>
      </c>
      <c r="C2" s="4">
        <v>20</v>
      </c>
      <c r="D2" s="4">
        <v>19154</v>
      </c>
      <c r="E2" s="9">
        <v>0.26772899999999999</v>
      </c>
      <c r="F2" s="4">
        <v>21</v>
      </c>
      <c r="G2" s="4">
        <v>16657</v>
      </c>
    </row>
    <row r="3" spans="1:7">
      <c r="A3" s="1">
        <v>2</v>
      </c>
      <c r="B3" s="8">
        <v>0.27497300000000002</v>
      </c>
      <c r="C3" s="4">
        <v>20</v>
      </c>
      <c r="D3" s="4">
        <v>18937</v>
      </c>
      <c r="E3" s="9">
        <v>0.27851599999999999</v>
      </c>
      <c r="F3" s="4">
        <v>20</v>
      </c>
      <c r="G3" s="4">
        <v>14806</v>
      </c>
    </row>
    <row r="4" spans="1:7">
      <c r="A4" s="1">
        <v>3</v>
      </c>
      <c r="B4" s="8">
        <v>0.27467200000000003</v>
      </c>
      <c r="C4" s="4">
        <v>20</v>
      </c>
      <c r="D4" s="4">
        <v>19619</v>
      </c>
      <c r="E4" s="9">
        <v>0.304705</v>
      </c>
      <c r="F4" s="4">
        <v>17</v>
      </c>
      <c r="G4" s="4">
        <v>17181</v>
      </c>
    </row>
    <row r="5" spans="1:7">
      <c r="A5" s="1">
        <v>4</v>
      </c>
      <c r="B5" s="8">
        <v>0.27493499999999998</v>
      </c>
      <c r="C5" s="4">
        <v>21</v>
      </c>
      <c r="D5" s="4">
        <v>18717</v>
      </c>
      <c r="E5" s="9">
        <v>0.26760800000000001</v>
      </c>
      <c r="F5" s="4">
        <v>21</v>
      </c>
      <c r="G5" s="4">
        <v>15792</v>
      </c>
    </row>
    <row r="6" spans="1:7">
      <c r="A6" s="1">
        <v>5</v>
      </c>
      <c r="B6" s="8">
        <v>0.266011</v>
      </c>
      <c r="C6" s="4">
        <v>18</v>
      </c>
      <c r="D6" s="4">
        <v>18988</v>
      </c>
      <c r="E6" s="9">
        <v>0.240671</v>
      </c>
      <c r="F6" s="4">
        <v>24</v>
      </c>
      <c r="G6" s="4">
        <v>15288</v>
      </c>
    </row>
    <row r="7" spans="1:7">
      <c r="A7" s="1">
        <v>6</v>
      </c>
      <c r="B7" s="8">
        <v>0.29289100000000001</v>
      </c>
      <c r="C7" s="4">
        <v>17</v>
      </c>
      <c r="D7" s="4">
        <v>18831</v>
      </c>
      <c r="E7" s="9">
        <v>0.24978300000000001</v>
      </c>
      <c r="F7" s="4">
        <v>23</v>
      </c>
      <c r="G7" s="4">
        <v>14674</v>
      </c>
    </row>
    <row r="8" spans="1:7">
      <c r="A8" s="1">
        <v>7</v>
      </c>
      <c r="B8" s="8">
        <v>0.30218899999999999</v>
      </c>
      <c r="C8" s="4">
        <v>25</v>
      </c>
      <c r="D8" s="4">
        <v>16288</v>
      </c>
      <c r="E8" s="9">
        <v>0.32516899999999999</v>
      </c>
      <c r="F8" s="4">
        <v>15</v>
      </c>
      <c r="G8" s="4">
        <v>16414</v>
      </c>
    </row>
    <row r="9" spans="1:7">
      <c r="A9" s="1">
        <v>8</v>
      </c>
      <c r="B9" s="8">
        <v>0.22887099999999999</v>
      </c>
      <c r="C9" s="4">
        <v>22</v>
      </c>
      <c r="D9" s="4">
        <v>17950</v>
      </c>
      <c r="E9" s="9">
        <v>0.23183100000000001</v>
      </c>
      <c r="F9" s="4">
        <v>25</v>
      </c>
      <c r="G9" s="4">
        <v>13271</v>
      </c>
    </row>
    <row r="10" spans="1:7">
      <c r="A10" s="1">
        <v>9</v>
      </c>
      <c r="B10" s="8">
        <v>0.25701600000000002</v>
      </c>
      <c r="C10" s="4">
        <v>22</v>
      </c>
      <c r="D10" s="4">
        <v>19138</v>
      </c>
      <c r="E10" s="9">
        <v>0.25886300000000001</v>
      </c>
      <c r="F10" s="4">
        <v>22</v>
      </c>
      <c r="G10" s="4">
        <v>15414</v>
      </c>
    </row>
    <row r="11" spans="1:7">
      <c r="A11" s="1">
        <v>10</v>
      </c>
      <c r="B11" s="8">
        <v>0.25769799999999998</v>
      </c>
      <c r="C11" s="4">
        <v>15</v>
      </c>
      <c r="D11" s="4">
        <v>22583</v>
      </c>
      <c r="E11" s="9">
        <v>0.28844199999999998</v>
      </c>
      <c r="F11" s="4">
        <v>19</v>
      </c>
      <c r="G11" s="4">
        <v>14568</v>
      </c>
    </row>
    <row r="12" spans="1:7">
      <c r="A12" s="1">
        <v>11</v>
      </c>
      <c r="B12" s="8">
        <v>0.32057000000000002</v>
      </c>
      <c r="C12" s="4">
        <v>21</v>
      </c>
      <c r="D12" s="4">
        <v>19793</v>
      </c>
      <c r="E12" s="9">
        <v>0.33275900000000003</v>
      </c>
      <c r="F12" s="4">
        <v>14</v>
      </c>
      <c r="G12" s="4">
        <v>18946</v>
      </c>
    </row>
    <row r="13" spans="1:7">
      <c r="A13" s="1">
        <v>12</v>
      </c>
      <c r="B13" s="8">
        <v>0.26581900000000003</v>
      </c>
      <c r="C13" s="4">
        <v>26</v>
      </c>
      <c r="D13" s="4">
        <v>17725</v>
      </c>
      <c r="E13" s="9">
        <v>0.34183999999999998</v>
      </c>
      <c r="F13" s="4">
        <v>13</v>
      </c>
      <c r="G13" s="4">
        <v>20292</v>
      </c>
    </row>
    <row r="14" spans="1:7">
      <c r="A14" s="1">
        <v>13</v>
      </c>
      <c r="B14" s="8">
        <v>0.21954899999999999</v>
      </c>
      <c r="C14" s="4">
        <v>24</v>
      </c>
      <c r="D14" s="4">
        <v>17850</v>
      </c>
      <c r="E14" s="9">
        <v>0.30632500000000001</v>
      </c>
      <c r="F14" s="4">
        <v>17</v>
      </c>
      <c r="G14" s="4">
        <v>19284</v>
      </c>
    </row>
    <row r="15" spans="1:7">
      <c r="A15" s="1">
        <v>14</v>
      </c>
      <c r="B15" s="8">
        <v>0.23896000000000001</v>
      </c>
      <c r="C15" s="4">
        <v>15</v>
      </c>
      <c r="D15" s="4">
        <v>21183</v>
      </c>
      <c r="E15" s="9">
        <v>0.250689</v>
      </c>
      <c r="F15" s="4">
        <v>23</v>
      </c>
      <c r="G15" s="4">
        <v>16358</v>
      </c>
    </row>
    <row r="16" spans="1:7">
      <c r="A16" s="1">
        <v>15</v>
      </c>
      <c r="B16" s="8">
        <v>0.321077</v>
      </c>
      <c r="C16" s="4">
        <v>21</v>
      </c>
      <c r="D16" s="4">
        <v>20043</v>
      </c>
      <c r="E16" s="9">
        <v>0.27863900000000003</v>
      </c>
      <c r="F16" s="4">
        <v>20</v>
      </c>
      <c r="G16" s="4">
        <v>17006</v>
      </c>
    </row>
    <row r="17" spans="1:7">
      <c r="A17" s="1">
        <v>16</v>
      </c>
      <c r="B17" s="8">
        <v>0.265762</v>
      </c>
      <c r="C17" s="4">
        <v>23</v>
      </c>
      <c r="D17" s="4">
        <v>17106</v>
      </c>
      <c r="E17" s="9">
        <v>0.26052500000000001</v>
      </c>
      <c r="F17" s="4">
        <v>22</v>
      </c>
      <c r="G17" s="4">
        <v>15014</v>
      </c>
    </row>
    <row r="18" spans="1:7">
      <c r="A18" s="1">
        <v>17</v>
      </c>
      <c r="B18" s="8">
        <v>0.24704799999999999</v>
      </c>
      <c r="C18" s="4">
        <v>18</v>
      </c>
      <c r="D18" s="4">
        <v>20182</v>
      </c>
      <c r="E18" s="9">
        <v>0.28819299999999998</v>
      </c>
      <c r="F18" s="4">
        <v>19</v>
      </c>
      <c r="G18" s="4">
        <v>16218</v>
      </c>
    </row>
    <row r="19" spans="1:7">
      <c r="A19" s="1">
        <v>18</v>
      </c>
      <c r="B19" s="8">
        <v>0.29427500000000001</v>
      </c>
      <c r="C19" s="4">
        <v>15</v>
      </c>
      <c r="D19" s="4">
        <v>20378</v>
      </c>
      <c r="E19" s="9">
        <v>0.34334199999999998</v>
      </c>
      <c r="F19" s="4">
        <v>13</v>
      </c>
      <c r="G19" s="4">
        <v>16941</v>
      </c>
    </row>
    <row r="20" spans="1:7">
      <c r="A20" s="1">
        <v>19</v>
      </c>
      <c r="B20" s="8">
        <v>0.32110699999999998</v>
      </c>
      <c r="C20" s="4">
        <v>22</v>
      </c>
      <c r="D20" s="4">
        <v>18933</v>
      </c>
      <c r="E20" s="9">
        <v>0.28637400000000002</v>
      </c>
      <c r="F20" s="4">
        <v>19</v>
      </c>
      <c r="G20" s="4">
        <v>15184</v>
      </c>
    </row>
    <row r="21" spans="1:7">
      <c r="A21" s="1">
        <v>20</v>
      </c>
      <c r="B21" s="8">
        <v>0.25674200000000003</v>
      </c>
      <c r="C21" s="4">
        <v>20</v>
      </c>
      <c r="D21" s="4">
        <v>17794</v>
      </c>
      <c r="E21" s="9">
        <v>0.31620100000000001</v>
      </c>
      <c r="F21" s="4">
        <v>16</v>
      </c>
      <c r="G21" s="4">
        <v>16904</v>
      </c>
    </row>
    <row r="22" spans="1:7">
      <c r="A22" s="1">
        <v>21</v>
      </c>
      <c r="B22" s="8">
        <v>0.27347399999999999</v>
      </c>
      <c r="C22" s="4">
        <v>16</v>
      </c>
      <c r="D22" s="4">
        <v>19386</v>
      </c>
      <c r="E22" s="9">
        <v>0.27935300000000002</v>
      </c>
      <c r="F22" s="4">
        <v>20</v>
      </c>
      <c r="G22" s="4">
        <v>14960</v>
      </c>
    </row>
    <row r="23" spans="1:7">
      <c r="A23" s="1">
        <v>22</v>
      </c>
      <c r="B23" s="8">
        <v>0.31060399999999999</v>
      </c>
      <c r="C23" s="4">
        <v>16</v>
      </c>
      <c r="D23" s="4">
        <v>22061</v>
      </c>
      <c r="E23" s="9">
        <v>0.27935599999999999</v>
      </c>
      <c r="F23" s="4">
        <v>20</v>
      </c>
      <c r="G23" s="4">
        <v>15239</v>
      </c>
    </row>
    <row r="24" spans="1:7">
      <c r="A24" s="1">
        <v>23</v>
      </c>
      <c r="B24" s="8">
        <v>0.30996099999999999</v>
      </c>
      <c r="C24" s="4">
        <v>18</v>
      </c>
      <c r="D24" s="4">
        <v>19183</v>
      </c>
      <c r="E24" s="9">
        <v>0.31544100000000003</v>
      </c>
      <c r="F24" s="4">
        <v>16</v>
      </c>
      <c r="G24" s="4">
        <v>18956</v>
      </c>
    </row>
    <row r="25" spans="1:7">
      <c r="A25" s="1">
        <v>24</v>
      </c>
      <c r="B25" s="8">
        <v>0.29247600000000001</v>
      </c>
      <c r="C25" s="4">
        <v>28</v>
      </c>
      <c r="D25" s="4">
        <v>17479</v>
      </c>
      <c r="E25" s="9">
        <v>0.26800200000000002</v>
      </c>
      <c r="F25" s="4">
        <v>21</v>
      </c>
      <c r="G25" s="4">
        <v>17450</v>
      </c>
    </row>
    <row r="26" spans="1:7">
      <c r="A26" s="1">
        <v>25</v>
      </c>
      <c r="B26" s="8">
        <v>0.20203699999999999</v>
      </c>
      <c r="C26" s="4">
        <v>24</v>
      </c>
      <c r="D26" s="4">
        <v>18578</v>
      </c>
      <c r="E26" s="9">
        <v>0.24968599999999999</v>
      </c>
      <c r="F26" s="4">
        <v>23</v>
      </c>
      <c r="G26" s="4">
        <v>14971</v>
      </c>
    </row>
    <row r="27" spans="1:7">
      <c r="A27" s="1">
        <v>26</v>
      </c>
      <c r="B27" s="8">
        <v>0.23824300000000001</v>
      </c>
      <c r="C27" s="4">
        <v>21</v>
      </c>
      <c r="D27" s="4">
        <v>19856</v>
      </c>
      <c r="E27" s="9">
        <v>0.24914600000000001</v>
      </c>
      <c r="F27" s="4">
        <v>23</v>
      </c>
      <c r="G27" s="4">
        <v>14983</v>
      </c>
    </row>
    <row r="28" spans="1:7">
      <c r="A28" s="1">
        <v>27</v>
      </c>
      <c r="B28" s="8">
        <v>0.26583899999999999</v>
      </c>
      <c r="C28" s="4">
        <v>18</v>
      </c>
      <c r="D28" s="4">
        <v>17174</v>
      </c>
      <c r="E28" s="9">
        <v>0.296873</v>
      </c>
      <c r="F28" s="4">
        <v>18</v>
      </c>
      <c r="G28" s="4">
        <v>17496</v>
      </c>
    </row>
    <row r="29" spans="1:7">
      <c r="A29" s="1">
        <v>28</v>
      </c>
      <c r="B29" s="8">
        <v>0.29304000000000002</v>
      </c>
      <c r="C29" s="4">
        <v>20</v>
      </c>
      <c r="D29" s="4">
        <v>17541</v>
      </c>
      <c r="E29" s="9">
        <v>0.270735</v>
      </c>
      <c r="F29" s="4">
        <v>21</v>
      </c>
      <c r="G29" s="4">
        <v>15910</v>
      </c>
    </row>
    <row r="30" spans="1:7">
      <c r="A30" s="1">
        <v>29</v>
      </c>
      <c r="B30" s="8">
        <v>0.27496799999999999</v>
      </c>
      <c r="C30" s="4">
        <v>27</v>
      </c>
      <c r="D30" s="4">
        <v>15046</v>
      </c>
      <c r="E30" s="9">
        <v>0.21308099999999999</v>
      </c>
      <c r="F30" s="4">
        <v>27</v>
      </c>
      <c r="G30" s="4">
        <v>14156</v>
      </c>
    </row>
    <row r="32" spans="1:7">
      <c r="A32" t="s">
        <v>0</v>
      </c>
      <c r="B32" s="9">
        <f>AVERAGE(B1:B31)</f>
        <v>0.27185786666666661</v>
      </c>
      <c r="C32">
        <f>AVERAGE(C1:C31)</f>
        <v>20.366666666666667</v>
      </c>
      <c r="D32">
        <f>AVERAGE(D1:D31)</f>
        <v>18907.900000000001</v>
      </c>
      <c r="E32" s="9">
        <f>AVERAGE(E1:E30)</f>
        <v>0.27966426666666672</v>
      </c>
      <c r="F32" s="2">
        <f>AVERAGE(F1:F30)</f>
        <v>19.833333333333332</v>
      </c>
      <c r="G32" s="2">
        <f>AVERAGE(G1:G30)</f>
        <v>16177.733333333334</v>
      </c>
    </row>
    <row r="33" spans="1:7">
      <c r="A33" t="s">
        <v>1</v>
      </c>
      <c r="B33" s="9">
        <f t="shared" ref="B33:G33" si="0">STDEV(B1:B30)</f>
        <v>3.1676214409111253E-2</v>
      </c>
      <c r="C33">
        <f t="shared" si="0"/>
        <v>3.537808919942258</v>
      </c>
      <c r="D33">
        <f t="shared" si="0"/>
        <v>1594.9775341623965</v>
      </c>
      <c r="E33" s="9">
        <f t="shared" si="0"/>
        <v>3.2821616712931101E-2</v>
      </c>
      <c r="F33">
        <f t="shared" si="0"/>
        <v>3.5339079992448044</v>
      </c>
      <c r="G33">
        <f t="shared" si="0"/>
        <v>1642.976292844962</v>
      </c>
    </row>
    <row r="35" spans="1:7">
      <c r="C35" s="9">
        <f>C32/50</f>
        <v>0.40733333333333333</v>
      </c>
      <c r="D35" s="9"/>
      <c r="F35" s="9">
        <f>F32/50</f>
        <v>0.39666666666666667</v>
      </c>
    </row>
    <row r="36" spans="1:7">
      <c r="C36" s="9">
        <f>C33/50</f>
        <v>7.0756178398845154E-2</v>
      </c>
      <c r="D36" s="9"/>
      <c r="F36" s="9">
        <f>F33/50</f>
        <v>7.0678159984896086E-2</v>
      </c>
    </row>
    <row r="38" spans="1:7">
      <c r="B38" s="9">
        <v>0.44257759988864698</v>
      </c>
      <c r="E38" s="9">
        <v>0.47142333771003297</v>
      </c>
    </row>
    <row r="40" spans="1:7">
      <c r="A40" t="s">
        <v>4</v>
      </c>
      <c r="B40" s="11">
        <v>25</v>
      </c>
      <c r="E40" s="11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E7098-2D4F-8548-B767-B6C8A438B5D9}">
  <sheetPr codeName="Sheet16"/>
  <dimension ref="A1:R38"/>
  <sheetViews>
    <sheetView workbookViewId="0">
      <selection activeCell="T41" sqref="T41"/>
    </sheetView>
  </sheetViews>
  <sheetFormatPr baseColWidth="10" defaultRowHeight="16"/>
  <cols>
    <col min="2" max="2" width="11.6640625" style="9" bestFit="1" customWidth="1"/>
    <col min="4" max="4" width="11.6640625" style="9" bestFit="1" customWidth="1"/>
    <col min="12" max="12" width="10.83203125" style="11"/>
    <col min="17" max="17" width="10.83203125" style="11"/>
  </cols>
  <sheetData>
    <row r="1" spans="1:18">
      <c r="A1" s="1">
        <v>0</v>
      </c>
      <c r="B1" s="8">
        <v>0.93302586969941503</v>
      </c>
      <c r="C1" s="4">
        <v>257</v>
      </c>
      <c r="D1" s="8">
        <v>0.93302586969941503</v>
      </c>
      <c r="E1" s="4">
        <v>580</v>
      </c>
      <c r="J1" s="4">
        <v>0.93085670980973401</v>
      </c>
      <c r="K1" s="4">
        <v>739</v>
      </c>
      <c r="L1" s="23">
        <f>K1/200</f>
        <v>3.6949999999999998</v>
      </c>
      <c r="M1" s="4">
        <v>0</v>
      </c>
      <c r="O1" s="4">
        <v>0.931323509047708</v>
      </c>
      <c r="P1" s="4">
        <v>2008</v>
      </c>
      <c r="Q1" s="23">
        <f>P1/200</f>
        <v>10.039999999999999</v>
      </c>
      <c r="R1" s="4">
        <v>0</v>
      </c>
    </row>
    <row r="2" spans="1:18">
      <c r="A2" s="1">
        <v>1</v>
      </c>
      <c r="B2" s="8">
        <v>0.93194128975457502</v>
      </c>
      <c r="C2" s="4">
        <v>177</v>
      </c>
      <c r="D2" s="8">
        <v>0.92977212986489499</v>
      </c>
      <c r="E2" s="4">
        <v>458</v>
      </c>
      <c r="J2" s="4">
        <v>0.93151056215306904</v>
      </c>
      <c r="K2" s="4">
        <v>400</v>
      </c>
      <c r="L2" s="23">
        <f t="shared" ref="L2:L30" si="0">K2/200</f>
        <v>2</v>
      </c>
      <c r="M2" s="4">
        <v>0</v>
      </c>
      <c r="O2" s="4">
        <v>0.93035049147378401</v>
      </c>
      <c r="P2" s="4">
        <v>1441</v>
      </c>
      <c r="Q2" s="23">
        <f t="shared" ref="Q2:Q30" si="1">P2/200</f>
        <v>7.2050000000000001</v>
      </c>
      <c r="R2" s="4">
        <v>0</v>
      </c>
    </row>
    <row r="3" spans="1:18">
      <c r="A3" s="1">
        <v>2</v>
      </c>
      <c r="B3" s="8">
        <v>0.93085670980973501</v>
      </c>
      <c r="C3" s="4">
        <v>169</v>
      </c>
      <c r="D3" s="8">
        <v>0.92977212986489499</v>
      </c>
      <c r="E3" s="4">
        <v>561</v>
      </c>
      <c r="J3" s="4">
        <v>0.93116392643241397</v>
      </c>
      <c r="K3" s="4">
        <v>429</v>
      </c>
      <c r="L3" s="23">
        <f t="shared" si="0"/>
        <v>2.145</v>
      </c>
      <c r="M3" s="4">
        <v>0</v>
      </c>
      <c r="O3" s="4">
        <v>0.92977212986489399</v>
      </c>
      <c r="P3" s="4">
        <v>1694</v>
      </c>
      <c r="Q3" s="23">
        <f t="shared" si="1"/>
        <v>8.4700000000000006</v>
      </c>
      <c r="R3" s="4">
        <v>0</v>
      </c>
    </row>
    <row r="4" spans="1:18">
      <c r="A4" s="1">
        <v>3</v>
      </c>
      <c r="B4" s="8">
        <v>0.93085670980973501</v>
      </c>
      <c r="C4" s="4">
        <v>112</v>
      </c>
      <c r="D4" s="8">
        <v>0.93085670980973501</v>
      </c>
      <c r="E4" s="4">
        <v>408</v>
      </c>
      <c r="J4" s="4">
        <v>0.93213694400633795</v>
      </c>
      <c r="K4" s="4">
        <v>410</v>
      </c>
      <c r="L4" s="23">
        <f t="shared" si="0"/>
        <v>2.0499999999999998</v>
      </c>
      <c r="M4" s="4">
        <v>0</v>
      </c>
      <c r="O4" s="4">
        <v>0.93112785479594395</v>
      </c>
      <c r="P4" s="4">
        <v>1595</v>
      </c>
      <c r="Q4" s="23">
        <f t="shared" si="1"/>
        <v>7.9749999999999996</v>
      </c>
      <c r="R4" s="4">
        <v>0</v>
      </c>
    </row>
    <row r="5" spans="1:18">
      <c r="A5" s="1">
        <v>4</v>
      </c>
      <c r="B5" s="8">
        <v>0.93130295929339602</v>
      </c>
      <c r="C5" s="4">
        <v>112</v>
      </c>
      <c r="D5" s="8">
        <v>0.93085670980973501</v>
      </c>
      <c r="E5" s="4">
        <v>407</v>
      </c>
      <c r="J5" s="4">
        <v>0.93096827218064904</v>
      </c>
      <c r="K5" s="4">
        <v>341</v>
      </c>
      <c r="L5" s="23">
        <f t="shared" si="0"/>
        <v>1.7050000000000001</v>
      </c>
      <c r="M5" s="4">
        <v>0</v>
      </c>
      <c r="O5" s="4">
        <v>0.93194128975457402</v>
      </c>
      <c r="P5" s="4">
        <v>1462</v>
      </c>
      <c r="Q5" s="23">
        <f t="shared" si="1"/>
        <v>7.31</v>
      </c>
      <c r="R5" s="4">
        <v>0</v>
      </c>
    </row>
    <row r="6" spans="1:18">
      <c r="A6" s="1">
        <v>5</v>
      </c>
      <c r="B6" s="8">
        <v>0.93194128975457502</v>
      </c>
      <c r="C6" s="4">
        <v>106</v>
      </c>
      <c r="D6" s="8">
        <v>0.93085670980973501</v>
      </c>
      <c r="E6" s="4">
        <v>632</v>
      </c>
      <c r="J6" s="4">
        <v>0.93139899978215401</v>
      </c>
      <c r="K6" s="4">
        <v>285</v>
      </c>
      <c r="L6" s="23">
        <f t="shared" si="0"/>
        <v>1.425</v>
      </c>
      <c r="M6" s="4">
        <v>0</v>
      </c>
      <c r="O6" s="4">
        <v>0.93112785479594395</v>
      </c>
      <c r="P6" s="4">
        <v>1782</v>
      </c>
      <c r="Q6" s="23">
        <f t="shared" si="1"/>
        <v>8.91</v>
      </c>
      <c r="R6" s="4">
        <v>0</v>
      </c>
    </row>
    <row r="7" spans="1:18">
      <c r="A7" s="1">
        <v>6</v>
      </c>
      <c r="B7" s="8">
        <v>0.93163932681679196</v>
      </c>
      <c r="C7" s="4">
        <v>112</v>
      </c>
      <c r="D7" s="8">
        <v>0.93085670980973501</v>
      </c>
      <c r="E7" s="4">
        <v>521</v>
      </c>
      <c r="J7" s="4">
        <v>0.931323509047708</v>
      </c>
      <c r="K7" s="4">
        <v>395</v>
      </c>
      <c r="L7" s="23">
        <f t="shared" si="0"/>
        <v>1.9750000000000001</v>
      </c>
      <c r="M7" s="4">
        <v>0</v>
      </c>
      <c r="O7" s="4">
        <v>0.93194128975457402</v>
      </c>
      <c r="P7" s="4">
        <v>1660</v>
      </c>
      <c r="Q7" s="23">
        <f t="shared" si="1"/>
        <v>8.3000000000000007</v>
      </c>
      <c r="R7" s="4">
        <v>0</v>
      </c>
    </row>
    <row r="8" spans="1:18">
      <c r="A8" s="1">
        <v>7</v>
      </c>
      <c r="B8" s="8">
        <v>0.93194128975457502</v>
      </c>
      <c r="C8" s="4">
        <v>105</v>
      </c>
      <c r="D8" s="8">
        <v>0.93302586969941503</v>
      </c>
      <c r="E8" s="4">
        <v>559</v>
      </c>
      <c r="J8" s="4">
        <v>0.93058556482352395</v>
      </c>
      <c r="K8" s="4">
        <v>258</v>
      </c>
      <c r="L8" s="23">
        <f t="shared" si="0"/>
        <v>1.29</v>
      </c>
      <c r="M8" s="4">
        <v>0</v>
      </c>
      <c r="O8" s="4">
        <v>0.93159465403391795</v>
      </c>
      <c r="P8" s="4">
        <v>1854</v>
      </c>
      <c r="Q8" s="23">
        <f t="shared" si="1"/>
        <v>9.27</v>
      </c>
      <c r="R8" s="4">
        <v>0</v>
      </c>
    </row>
    <row r="9" spans="1:18">
      <c r="A9" s="1">
        <v>8</v>
      </c>
      <c r="B9" s="8">
        <v>0.93302586969941503</v>
      </c>
      <c r="C9" s="4">
        <v>89</v>
      </c>
      <c r="D9" s="8">
        <v>0.93085670980973501</v>
      </c>
      <c r="E9" s="4">
        <v>479</v>
      </c>
      <c r="J9" s="4">
        <v>0.93194128975457402</v>
      </c>
      <c r="K9" s="4">
        <v>242</v>
      </c>
      <c r="L9" s="23">
        <f t="shared" si="0"/>
        <v>1.21</v>
      </c>
      <c r="M9" s="4">
        <v>0</v>
      </c>
      <c r="O9" s="4">
        <v>0.93194128975457402</v>
      </c>
      <c r="P9" s="4">
        <v>1506</v>
      </c>
      <c r="Q9" s="23">
        <f t="shared" si="1"/>
        <v>7.53</v>
      </c>
      <c r="R9" s="4">
        <v>0</v>
      </c>
    </row>
    <row r="10" spans="1:18">
      <c r="A10" s="1">
        <v>9</v>
      </c>
      <c r="B10" s="8">
        <v>0.93085670980973501</v>
      </c>
      <c r="C10" s="4">
        <v>150</v>
      </c>
      <c r="D10" s="8">
        <v>0.93302586969941503</v>
      </c>
      <c r="E10" s="4">
        <v>324</v>
      </c>
      <c r="J10" s="4">
        <v>0.93105236406149805</v>
      </c>
      <c r="K10" s="4">
        <v>285</v>
      </c>
      <c r="L10" s="23">
        <f t="shared" si="0"/>
        <v>1.425</v>
      </c>
      <c r="M10" s="4">
        <v>0</v>
      </c>
      <c r="O10" s="4">
        <v>0.93275472471320398</v>
      </c>
      <c r="P10" s="4">
        <v>1350</v>
      </c>
      <c r="Q10" s="23">
        <f t="shared" si="1"/>
        <v>6.75</v>
      </c>
      <c r="R10" s="4">
        <v>0</v>
      </c>
    </row>
    <row r="11" spans="1:18">
      <c r="A11" s="1">
        <v>10</v>
      </c>
      <c r="B11" s="8">
        <v>0.930218379348556</v>
      </c>
      <c r="C11" s="4">
        <v>90</v>
      </c>
      <c r="D11" s="8">
        <v>0.93302586969941503</v>
      </c>
      <c r="E11" s="4">
        <v>312</v>
      </c>
      <c r="J11" s="4">
        <v>0.93135097953777402</v>
      </c>
      <c r="K11" s="4">
        <v>270</v>
      </c>
      <c r="L11" s="23">
        <f t="shared" si="0"/>
        <v>1.35</v>
      </c>
      <c r="M11" s="4">
        <v>0</v>
      </c>
      <c r="O11" s="4">
        <v>0.93112785479594395</v>
      </c>
      <c r="P11" s="4">
        <v>1368</v>
      </c>
      <c r="Q11" s="23">
        <f t="shared" si="1"/>
        <v>6.84</v>
      </c>
      <c r="R11" s="4">
        <v>0</v>
      </c>
    </row>
    <row r="12" spans="1:18">
      <c r="A12" s="1">
        <v>11</v>
      </c>
      <c r="B12" s="8">
        <v>0.93302586969941503</v>
      </c>
      <c r="C12" s="4">
        <v>85</v>
      </c>
      <c r="D12" s="8">
        <v>0.93194128975457502</v>
      </c>
      <c r="E12" s="4">
        <v>297</v>
      </c>
      <c r="J12" s="4">
        <v>0.93205285212548905</v>
      </c>
      <c r="K12" s="4">
        <v>246</v>
      </c>
      <c r="L12" s="23">
        <f t="shared" si="0"/>
        <v>1.23</v>
      </c>
      <c r="M12" s="4">
        <v>0</v>
      </c>
      <c r="O12" s="4">
        <v>0.93004327485110405</v>
      </c>
      <c r="P12" s="4">
        <v>1400</v>
      </c>
      <c r="Q12" s="23">
        <f t="shared" si="1"/>
        <v>7</v>
      </c>
      <c r="R12" s="4">
        <v>0</v>
      </c>
    </row>
    <row r="13" spans="1:18">
      <c r="A13" s="1">
        <v>12</v>
      </c>
      <c r="B13" s="8">
        <v>0.93163932681679196</v>
      </c>
      <c r="C13" s="4">
        <v>88</v>
      </c>
      <c r="D13" s="8">
        <v>0.93194128975457502</v>
      </c>
      <c r="E13" s="4">
        <v>515</v>
      </c>
      <c r="J13" s="4">
        <v>0.93105236406149805</v>
      </c>
      <c r="K13" s="4">
        <v>292</v>
      </c>
      <c r="L13" s="23">
        <f t="shared" si="0"/>
        <v>1.46</v>
      </c>
      <c r="M13" s="4">
        <v>0</v>
      </c>
      <c r="O13" s="4">
        <v>0.93139899978215401</v>
      </c>
      <c r="P13" s="4">
        <v>1602</v>
      </c>
      <c r="Q13" s="23">
        <f t="shared" si="1"/>
        <v>8.01</v>
      </c>
      <c r="R13" s="4">
        <v>0</v>
      </c>
    </row>
    <row r="14" spans="1:18">
      <c r="A14" s="1">
        <v>13</v>
      </c>
      <c r="B14" s="8">
        <v>0.93272390676163197</v>
      </c>
      <c r="C14" s="4">
        <v>112</v>
      </c>
      <c r="D14" s="8">
        <v>0.93194128975457502</v>
      </c>
      <c r="E14" s="4">
        <v>351</v>
      </c>
      <c r="J14" s="4">
        <v>0.93224850637725398</v>
      </c>
      <c r="K14" s="4">
        <v>264</v>
      </c>
      <c r="L14" s="23">
        <f t="shared" si="0"/>
        <v>1.32</v>
      </c>
      <c r="M14" s="4">
        <v>0</v>
      </c>
      <c r="O14" s="4">
        <v>0.93058556482352395</v>
      </c>
      <c r="P14" s="4">
        <v>1813</v>
      </c>
      <c r="Q14" s="23">
        <f t="shared" si="1"/>
        <v>9.0649999999999995</v>
      </c>
      <c r="R14" s="4">
        <v>0</v>
      </c>
    </row>
    <row r="15" spans="1:18">
      <c r="A15" s="1">
        <v>14</v>
      </c>
      <c r="B15" s="8">
        <v>0.93302586969941503</v>
      </c>
      <c r="C15" s="4">
        <v>82</v>
      </c>
      <c r="D15" s="8">
        <v>0.93302586969941503</v>
      </c>
      <c r="E15" s="4">
        <v>351</v>
      </c>
      <c r="J15" s="4">
        <v>0.93221243474078397</v>
      </c>
      <c r="K15" s="4">
        <v>284</v>
      </c>
      <c r="L15" s="23">
        <f t="shared" si="0"/>
        <v>1.42</v>
      </c>
      <c r="M15" s="4">
        <v>0</v>
      </c>
      <c r="O15" s="4">
        <v>0.93248357972699403</v>
      </c>
      <c r="P15" s="4">
        <v>1260</v>
      </c>
      <c r="Q15" s="23">
        <f t="shared" si="1"/>
        <v>6.3</v>
      </c>
      <c r="R15" s="4">
        <v>0</v>
      </c>
    </row>
    <row r="16" spans="1:18">
      <c r="A16" s="1">
        <v>15</v>
      </c>
      <c r="B16" s="8">
        <v>0.93302586969941503</v>
      </c>
      <c r="C16" s="4">
        <v>78</v>
      </c>
      <c r="D16" s="8">
        <v>0.92947016692711204</v>
      </c>
      <c r="E16" s="4">
        <v>789</v>
      </c>
      <c r="J16" s="4">
        <v>0.93194128975457402</v>
      </c>
      <c r="K16" s="4">
        <v>251</v>
      </c>
      <c r="L16" s="23">
        <f t="shared" si="0"/>
        <v>1.2549999999999999</v>
      </c>
      <c r="M16" s="4">
        <v>0</v>
      </c>
      <c r="O16" s="4">
        <v>0.93078121907528799</v>
      </c>
      <c r="P16" s="4">
        <v>2082</v>
      </c>
      <c r="Q16" s="23">
        <f t="shared" si="1"/>
        <v>10.41</v>
      </c>
      <c r="R16" s="4">
        <v>0</v>
      </c>
    </row>
    <row r="17" spans="1:18">
      <c r="A17" s="1">
        <v>16</v>
      </c>
      <c r="B17" s="8">
        <v>0.93238753923823603</v>
      </c>
      <c r="C17" s="4">
        <v>150</v>
      </c>
      <c r="D17" s="8">
        <v>0.93085670980973501</v>
      </c>
      <c r="E17" s="4">
        <v>360</v>
      </c>
      <c r="J17" s="4">
        <v>0.93089278144620402</v>
      </c>
      <c r="K17" s="4">
        <v>326</v>
      </c>
      <c r="L17" s="23">
        <f t="shared" si="0"/>
        <v>1.63</v>
      </c>
      <c r="M17" s="4">
        <v>0</v>
      </c>
      <c r="O17" s="4">
        <v>0.93058556482352395</v>
      </c>
      <c r="P17" s="4">
        <v>1624</v>
      </c>
      <c r="Q17" s="23">
        <f t="shared" si="1"/>
        <v>8.1199999999999992</v>
      </c>
      <c r="R17" s="4">
        <v>0</v>
      </c>
    </row>
    <row r="18" spans="1:18">
      <c r="A18" s="1">
        <v>17</v>
      </c>
      <c r="B18" s="8">
        <v>0.93302586969941503</v>
      </c>
      <c r="C18" s="4">
        <v>73</v>
      </c>
      <c r="D18" s="8">
        <v>0.93085670980973501</v>
      </c>
      <c r="E18" s="4">
        <v>340</v>
      </c>
      <c r="J18" s="4">
        <v>0.93139899978215401</v>
      </c>
      <c r="K18" s="4">
        <v>287</v>
      </c>
      <c r="L18" s="23">
        <f t="shared" si="0"/>
        <v>1.4350000000000001</v>
      </c>
      <c r="M18" s="4">
        <v>0</v>
      </c>
      <c r="O18" s="4">
        <v>0.93123941716685898</v>
      </c>
      <c r="P18" s="4">
        <v>1488</v>
      </c>
      <c r="Q18" s="23">
        <f t="shared" si="1"/>
        <v>7.44</v>
      </c>
      <c r="R18" s="4">
        <v>0</v>
      </c>
    </row>
    <row r="19" spans="1:18">
      <c r="A19" s="1">
        <v>18</v>
      </c>
      <c r="B19" s="8">
        <v>0.93194128975457502</v>
      </c>
      <c r="C19" s="4">
        <v>65</v>
      </c>
      <c r="D19" s="8">
        <v>0.93302586969941503</v>
      </c>
      <c r="E19" s="4">
        <v>323</v>
      </c>
      <c r="J19" s="4">
        <v>0.931323509047709</v>
      </c>
      <c r="K19" s="4">
        <v>420</v>
      </c>
      <c r="L19" s="23">
        <f t="shared" si="0"/>
        <v>2.1</v>
      </c>
      <c r="M19" s="4">
        <v>0</v>
      </c>
      <c r="O19" s="4">
        <v>0.93240808899254801</v>
      </c>
      <c r="P19" s="4">
        <v>1381</v>
      </c>
      <c r="Q19" s="23">
        <f t="shared" si="1"/>
        <v>6.9050000000000002</v>
      </c>
      <c r="R19" s="4">
        <v>0</v>
      </c>
    </row>
    <row r="20" spans="1:18">
      <c r="A20" s="1">
        <v>19</v>
      </c>
      <c r="B20" s="8">
        <v>0.93302586969941503</v>
      </c>
      <c r="C20" s="4">
        <v>73</v>
      </c>
      <c r="D20" s="8">
        <v>0.93302586969941503</v>
      </c>
      <c r="E20" s="4">
        <v>319</v>
      </c>
      <c r="J20" s="4">
        <v>0.93159465403391895</v>
      </c>
      <c r="K20" s="4">
        <v>360</v>
      </c>
      <c r="L20" s="23">
        <f t="shared" si="0"/>
        <v>1.8</v>
      </c>
      <c r="M20" s="4">
        <v>0</v>
      </c>
      <c r="O20" s="4">
        <v>0.93221243474078397</v>
      </c>
      <c r="P20" s="4">
        <v>1433</v>
      </c>
      <c r="Q20" s="23">
        <f t="shared" si="1"/>
        <v>7.165</v>
      </c>
      <c r="R20" s="4">
        <v>0</v>
      </c>
    </row>
    <row r="21" spans="1:18">
      <c r="A21" s="1">
        <v>20</v>
      </c>
      <c r="B21" s="8">
        <v>0.93238753923823603</v>
      </c>
      <c r="C21" s="4">
        <v>73</v>
      </c>
      <c r="D21" s="8">
        <v>0.93085670980973501</v>
      </c>
      <c r="E21" s="4">
        <v>323</v>
      </c>
      <c r="J21" s="4">
        <v>0.93123941716685898</v>
      </c>
      <c r="K21" s="4">
        <v>258</v>
      </c>
      <c r="L21" s="23">
        <f t="shared" si="0"/>
        <v>1.29</v>
      </c>
      <c r="M21" s="4">
        <v>0</v>
      </c>
      <c r="O21" s="4">
        <v>0.93194128975457402</v>
      </c>
      <c r="P21" s="4">
        <v>1516</v>
      </c>
      <c r="Q21" s="23">
        <f t="shared" si="1"/>
        <v>7.58</v>
      </c>
      <c r="R21" s="4">
        <v>0</v>
      </c>
    </row>
    <row r="22" spans="1:18">
      <c r="A22" s="1">
        <v>21</v>
      </c>
      <c r="B22" s="8">
        <v>0.93085670980973501</v>
      </c>
      <c r="C22" s="4">
        <v>153</v>
      </c>
      <c r="D22" s="8">
        <v>0.93194128975457502</v>
      </c>
      <c r="E22" s="4">
        <v>343</v>
      </c>
      <c r="J22" s="4">
        <v>0.93167014476836396</v>
      </c>
      <c r="K22" s="4">
        <v>316</v>
      </c>
      <c r="L22" s="23">
        <f t="shared" si="0"/>
        <v>1.58</v>
      </c>
      <c r="M22" s="4">
        <v>0</v>
      </c>
      <c r="O22" s="4">
        <v>0.93221243474078397</v>
      </c>
      <c r="P22" s="4">
        <v>1295</v>
      </c>
      <c r="Q22" s="23">
        <f t="shared" si="1"/>
        <v>6.4749999999999996</v>
      </c>
      <c r="R22" s="4">
        <v>0</v>
      </c>
    </row>
    <row r="23" spans="1:18">
      <c r="A23" s="1">
        <v>22</v>
      </c>
      <c r="B23" s="8">
        <v>0.93194128975457502</v>
      </c>
      <c r="C23" s="4">
        <v>72</v>
      </c>
      <c r="D23" s="8">
        <v>0.93302586969941503</v>
      </c>
      <c r="E23" s="4">
        <v>330</v>
      </c>
      <c r="J23" s="4">
        <v>0.93112785479594395</v>
      </c>
      <c r="K23" s="4">
        <v>296</v>
      </c>
      <c r="L23" s="23">
        <f t="shared" si="0"/>
        <v>1.48</v>
      </c>
      <c r="M23" s="4">
        <v>0</v>
      </c>
      <c r="O23" s="4">
        <v>0.93221243474078397</v>
      </c>
      <c r="P23" s="4">
        <v>1676</v>
      </c>
      <c r="Q23" s="23">
        <f t="shared" si="1"/>
        <v>8.3800000000000008</v>
      </c>
      <c r="R23" s="4">
        <v>0</v>
      </c>
    </row>
    <row r="24" spans="1:18">
      <c r="A24" s="1">
        <v>23</v>
      </c>
      <c r="B24" s="8">
        <v>0.93302586969941503</v>
      </c>
      <c r="C24" s="4">
        <v>82</v>
      </c>
      <c r="D24" s="8">
        <v>0.93085670980973501</v>
      </c>
      <c r="E24" s="4">
        <v>644</v>
      </c>
      <c r="J24" s="4">
        <v>0.93085670980973401</v>
      </c>
      <c r="K24" s="4">
        <v>289</v>
      </c>
      <c r="L24" s="23">
        <f t="shared" si="0"/>
        <v>1.4450000000000001</v>
      </c>
      <c r="M24" s="4">
        <v>0</v>
      </c>
      <c r="O24" s="4">
        <v>0.93167014476836396</v>
      </c>
      <c r="P24" s="4">
        <v>1641</v>
      </c>
      <c r="Q24" s="23">
        <f t="shared" si="1"/>
        <v>8.2050000000000001</v>
      </c>
      <c r="R24" s="4">
        <v>0</v>
      </c>
    </row>
    <row r="25" spans="1:18">
      <c r="A25" s="1">
        <v>24</v>
      </c>
      <c r="B25" s="8">
        <v>0.93085670980973501</v>
      </c>
      <c r="C25" s="4">
        <v>76</v>
      </c>
      <c r="D25" s="8">
        <v>0.93302586969941503</v>
      </c>
      <c r="E25" s="4">
        <v>377</v>
      </c>
      <c r="J25" s="4">
        <v>0.93167014476836396</v>
      </c>
      <c r="K25" s="4">
        <v>236</v>
      </c>
      <c r="L25" s="23">
        <f t="shared" si="0"/>
        <v>1.18</v>
      </c>
      <c r="M25" s="4">
        <v>0</v>
      </c>
      <c r="O25" s="4">
        <v>0.93221243474078397</v>
      </c>
      <c r="P25" s="4">
        <v>1436</v>
      </c>
      <c r="Q25" s="23">
        <f t="shared" si="1"/>
        <v>7.18</v>
      </c>
      <c r="R25" s="4">
        <v>0</v>
      </c>
    </row>
    <row r="26" spans="1:18">
      <c r="A26" s="1">
        <v>25</v>
      </c>
      <c r="B26" s="8">
        <v>0.93085670980973501</v>
      </c>
      <c r="C26" s="4">
        <v>77</v>
      </c>
      <c r="D26" s="8">
        <v>0.93085670980973501</v>
      </c>
      <c r="E26" s="4">
        <v>612</v>
      </c>
      <c r="J26" s="4">
        <v>0.93058556482352395</v>
      </c>
      <c r="K26" s="4">
        <v>249</v>
      </c>
      <c r="L26" s="23">
        <f t="shared" si="0"/>
        <v>1.2450000000000001</v>
      </c>
      <c r="M26" s="4">
        <v>0</v>
      </c>
      <c r="O26" s="4">
        <v>0.93167014476836396</v>
      </c>
      <c r="P26" s="4">
        <v>1716</v>
      </c>
      <c r="Q26" s="23">
        <f t="shared" si="1"/>
        <v>8.58</v>
      </c>
      <c r="R26" s="4">
        <v>0</v>
      </c>
    </row>
    <row r="27" spans="1:18">
      <c r="A27" s="1">
        <v>26</v>
      </c>
      <c r="B27" s="8">
        <v>0.92977212986489499</v>
      </c>
      <c r="C27" s="4">
        <v>82</v>
      </c>
      <c r="D27" s="8">
        <v>0.93302586969941503</v>
      </c>
      <c r="E27" s="4">
        <v>330</v>
      </c>
      <c r="J27" s="4">
        <v>0.93096827218064904</v>
      </c>
      <c r="K27" s="4">
        <v>435</v>
      </c>
      <c r="L27" s="23">
        <f t="shared" si="0"/>
        <v>2.1749999999999998</v>
      </c>
      <c r="M27" s="4">
        <v>0</v>
      </c>
      <c r="O27" s="4">
        <v>0.93302586969941403</v>
      </c>
      <c r="P27" s="4">
        <v>1211</v>
      </c>
      <c r="Q27" s="23">
        <f t="shared" si="1"/>
        <v>6.0549999999999997</v>
      </c>
      <c r="R27" s="4">
        <v>0</v>
      </c>
    </row>
    <row r="28" spans="1:18">
      <c r="A28" s="1">
        <v>27</v>
      </c>
      <c r="B28" s="8">
        <v>0.93272390676163197</v>
      </c>
      <c r="C28" s="4">
        <v>77</v>
      </c>
      <c r="D28" s="8">
        <v>0.93302586969941503</v>
      </c>
      <c r="E28" s="4">
        <v>397</v>
      </c>
      <c r="J28" s="4">
        <v>0.93213694400633795</v>
      </c>
      <c r="K28" s="4">
        <v>289</v>
      </c>
      <c r="L28" s="23">
        <f t="shared" si="0"/>
        <v>1.4450000000000001</v>
      </c>
      <c r="M28" s="4">
        <v>0</v>
      </c>
      <c r="O28" s="4">
        <v>0.93248357972699403</v>
      </c>
      <c r="P28" s="4">
        <v>1353</v>
      </c>
      <c r="Q28" s="23">
        <f t="shared" si="1"/>
        <v>6.7649999999999997</v>
      </c>
      <c r="R28" s="4">
        <v>0</v>
      </c>
    </row>
    <row r="29" spans="1:18">
      <c r="A29" s="1">
        <v>28</v>
      </c>
      <c r="B29" s="8">
        <v>0.92977212986489499</v>
      </c>
      <c r="C29" s="4">
        <v>77</v>
      </c>
      <c r="D29" s="8">
        <v>0.93302586969941503</v>
      </c>
      <c r="E29" s="4">
        <v>356</v>
      </c>
      <c r="J29" s="4">
        <v>0.93194128975457402</v>
      </c>
      <c r="K29" s="4">
        <v>246</v>
      </c>
      <c r="L29" s="23">
        <f t="shared" si="0"/>
        <v>1.23</v>
      </c>
      <c r="M29" s="4">
        <v>0</v>
      </c>
      <c r="O29" s="4">
        <v>0.93178170713927999</v>
      </c>
      <c r="P29" s="4">
        <v>1447</v>
      </c>
      <c r="Q29" s="23">
        <f t="shared" si="1"/>
        <v>7.2350000000000003</v>
      </c>
      <c r="R29" s="4">
        <v>0</v>
      </c>
    </row>
    <row r="30" spans="1:18">
      <c r="A30" s="1">
        <v>29</v>
      </c>
      <c r="B30" s="8">
        <v>0.93302586969941503</v>
      </c>
      <c r="C30" s="4">
        <v>84</v>
      </c>
      <c r="D30" s="8">
        <v>0.93302586969941503</v>
      </c>
      <c r="E30" s="4">
        <v>359</v>
      </c>
      <c r="J30" s="4">
        <v>0.93135097953777501</v>
      </c>
      <c r="K30" s="4">
        <v>240</v>
      </c>
      <c r="L30" s="23">
        <f t="shared" si="0"/>
        <v>1.2</v>
      </c>
      <c r="M30" s="4">
        <v>0</v>
      </c>
      <c r="O30" s="4">
        <v>0.93259514209790895</v>
      </c>
      <c r="P30" s="4">
        <v>1275</v>
      </c>
      <c r="Q30" s="23">
        <f t="shared" si="1"/>
        <v>6.375</v>
      </c>
      <c r="R30" s="4">
        <v>0</v>
      </c>
    </row>
    <row r="32" spans="1:18">
      <c r="A32" t="s">
        <v>0</v>
      </c>
      <c r="B32" s="9">
        <f>AVERAGE(B1:B31)</f>
        <v>0.93188822263103588</v>
      </c>
      <c r="C32">
        <f>AVERAGE(C1:C31)</f>
        <v>104.6</v>
      </c>
      <c r="D32" s="9">
        <f>AVERAGE(D1:D30)</f>
        <v>0.93182276632883132</v>
      </c>
      <c r="E32" s="2">
        <f>AVERAGE(E1:E30)</f>
        <v>431.9</v>
      </c>
      <c r="J32" s="9">
        <f>AVERAGE(J1:J31)</f>
        <v>0.93141846115237159</v>
      </c>
      <c r="L32" s="11">
        <f>AVERAGE(L1:L31)</f>
        <v>1.6063333333333327</v>
      </c>
      <c r="O32" s="9">
        <f>AVERAGE(O1:O31)</f>
        <v>0.93161820896483638</v>
      </c>
      <c r="Q32" s="11">
        <f>AVERAGE(Q1:Q31)</f>
        <v>7.7281666666666675</v>
      </c>
    </row>
    <row r="33" spans="1:17">
      <c r="A33" t="s">
        <v>1</v>
      </c>
      <c r="B33" s="9">
        <f>STDEV(B1:B30)</f>
        <v>1.0529471898936273E-3</v>
      </c>
      <c r="C33">
        <f>STDEV(C1:C30)</f>
        <v>42.268109769047825</v>
      </c>
      <c r="D33" s="9">
        <f>STDEV(D1:D30)</f>
        <v>1.2056009706728759E-3</v>
      </c>
      <c r="E33">
        <f>STDEV(E1:E30)</f>
        <v>127.31128021100692</v>
      </c>
      <c r="J33" s="9">
        <f>STDEV(J1:J30)</f>
        <v>4.8841792941925954E-4</v>
      </c>
      <c r="L33" s="11">
        <f>STDEV(L1:L30)</f>
        <v>0.50392585205347207</v>
      </c>
      <c r="O33" s="9">
        <f>STDEV(O1:O30)</f>
        <v>8.2085658281869946E-4</v>
      </c>
      <c r="Q33" s="11">
        <f>STDEV(Q1:Q30)</f>
        <v>1.0863173183245942</v>
      </c>
    </row>
    <row r="35" spans="1:17">
      <c r="B35" s="9">
        <v>0.93302586969941503</v>
      </c>
      <c r="C35">
        <f>C32/1000</f>
        <v>0.1046</v>
      </c>
      <c r="D35" s="10">
        <v>0.93302589999999996</v>
      </c>
      <c r="E35">
        <f>E32/1000</f>
        <v>0.43189999999999995</v>
      </c>
    </row>
    <row r="36" spans="1:17">
      <c r="C36">
        <f>C33/1000</f>
        <v>4.2268109769047824E-2</v>
      </c>
      <c r="E36">
        <f>E33/1000</f>
        <v>0.12731128021100691</v>
      </c>
    </row>
    <row r="38" spans="1:17">
      <c r="A38" t="s">
        <v>5</v>
      </c>
      <c r="B38" s="9">
        <v>0</v>
      </c>
      <c r="F3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72D14-22A8-D749-9359-50A68B99CEF6}">
  <sheetPr codeName="Sheet17"/>
  <dimension ref="A1:Q40"/>
  <sheetViews>
    <sheetView workbookViewId="0">
      <selection activeCell="M36" sqref="M3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8">
        <v>0.86440140158488699</v>
      </c>
      <c r="C1" s="4">
        <v>203</v>
      </c>
      <c r="D1" s="8">
        <v>0.69777299280581895</v>
      </c>
      <c r="E1" s="4">
        <v>547</v>
      </c>
      <c r="I1" s="4">
        <v>0.8658202175759</v>
      </c>
      <c r="J1" s="4">
        <v>470</v>
      </c>
      <c r="K1" s="23">
        <f>J1/200</f>
        <v>2.35</v>
      </c>
      <c r="L1" s="4">
        <v>0</v>
      </c>
      <c r="N1" s="4">
        <v>0.70079111765357205</v>
      </c>
      <c r="O1" s="4">
        <v>1514</v>
      </c>
      <c r="P1" s="23">
        <f>O1/200</f>
        <v>7.57</v>
      </c>
      <c r="Q1" s="4">
        <v>0</v>
      </c>
    </row>
    <row r="2" spans="1:17">
      <c r="A2" s="1">
        <v>1</v>
      </c>
      <c r="B2" s="8">
        <v>0.86792636949125401</v>
      </c>
      <c r="C2" s="4">
        <v>133</v>
      </c>
      <c r="D2" s="8">
        <v>0.71795614510360095</v>
      </c>
      <c r="E2" s="4">
        <v>456</v>
      </c>
      <c r="I2" s="4">
        <v>0.86386452291947202</v>
      </c>
      <c r="J2" s="4">
        <v>284</v>
      </c>
      <c r="K2" s="23">
        <f t="shared" ref="K2:K30" si="0">J2/200</f>
        <v>1.42</v>
      </c>
      <c r="L2" s="4">
        <v>0</v>
      </c>
      <c r="N2" s="4">
        <v>0.70703455192138498</v>
      </c>
      <c r="O2" s="4">
        <v>1065</v>
      </c>
      <c r="P2" s="23">
        <f t="shared" ref="P2:P30" si="1">O2/200</f>
        <v>5.3250000000000002</v>
      </c>
      <c r="Q2" s="4">
        <v>0</v>
      </c>
    </row>
    <row r="3" spans="1:17">
      <c r="A3" s="1">
        <v>2</v>
      </c>
      <c r="B3" s="8">
        <v>0.86126521643333098</v>
      </c>
      <c r="C3" s="4">
        <v>173</v>
      </c>
      <c r="D3" s="8">
        <v>0.698119113783081</v>
      </c>
      <c r="E3" s="4">
        <v>550</v>
      </c>
      <c r="I3" s="4">
        <v>0.86378151455098195</v>
      </c>
      <c r="J3" s="4">
        <v>352</v>
      </c>
      <c r="K3" s="23">
        <f t="shared" si="0"/>
        <v>1.76</v>
      </c>
      <c r="L3" s="4">
        <v>0</v>
      </c>
      <c r="N3" s="4">
        <v>0.70017431587012002</v>
      </c>
      <c r="O3" s="4">
        <v>1082</v>
      </c>
      <c r="P3" s="23">
        <f t="shared" si="1"/>
        <v>5.41</v>
      </c>
      <c r="Q3" s="4">
        <v>0</v>
      </c>
    </row>
    <row r="4" spans="1:17">
      <c r="A4" s="1">
        <v>3</v>
      </c>
      <c r="B4" s="8">
        <v>0.86667983055284004</v>
      </c>
      <c r="C4" s="4">
        <v>119</v>
      </c>
      <c r="D4" s="8">
        <v>0.70164207731224904</v>
      </c>
      <c r="E4" s="4">
        <v>352</v>
      </c>
      <c r="I4" s="4">
        <v>0.86572743377495298</v>
      </c>
      <c r="J4" s="4">
        <v>266</v>
      </c>
      <c r="K4" s="23">
        <f t="shared" si="0"/>
        <v>1.33</v>
      </c>
      <c r="L4" s="4">
        <v>0</v>
      </c>
      <c r="N4" s="4">
        <v>0.70207780779714801</v>
      </c>
      <c r="O4" s="4">
        <v>1032</v>
      </c>
      <c r="P4" s="23">
        <f t="shared" si="1"/>
        <v>5.16</v>
      </c>
      <c r="Q4" s="4">
        <v>0</v>
      </c>
    </row>
    <row r="5" spans="1:17">
      <c r="A5" s="1">
        <v>4</v>
      </c>
      <c r="B5" s="8">
        <v>0.86237984785625998</v>
      </c>
      <c r="C5" s="4">
        <v>118</v>
      </c>
      <c r="D5" s="8">
        <v>0.700044950198773</v>
      </c>
      <c r="E5" s="4">
        <v>314</v>
      </c>
      <c r="I5" s="4">
        <v>0.86550984494320304</v>
      </c>
      <c r="J5" s="4">
        <v>311</v>
      </c>
      <c r="K5" s="23">
        <f t="shared" si="0"/>
        <v>1.5549999999999999</v>
      </c>
      <c r="L5" s="4">
        <v>0</v>
      </c>
      <c r="N5" s="4">
        <v>0.70138108471754801</v>
      </c>
      <c r="O5" s="4">
        <v>998</v>
      </c>
      <c r="P5" s="23">
        <f t="shared" si="1"/>
        <v>4.99</v>
      </c>
      <c r="Q5" s="4">
        <v>0</v>
      </c>
    </row>
    <row r="6" spans="1:17">
      <c r="A6" s="1">
        <v>5</v>
      </c>
      <c r="B6" s="8">
        <v>0.86633222157255896</v>
      </c>
      <c r="C6" s="4">
        <v>102</v>
      </c>
      <c r="D6" s="8">
        <v>0.69509772148223203</v>
      </c>
      <c r="E6" s="4">
        <v>337</v>
      </c>
      <c r="I6" s="4">
        <v>0.86560700564318904</v>
      </c>
      <c r="J6" s="4">
        <v>228</v>
      </c>
      <c r="K6" s="23">
        <f t="shared" si="0"/>
        <v>1.1399999999999999</v>
      </c>
      <c r="L6" s="4">
        <v>0</v>
      </c>
      <c r="N6" s="4">
        <v>0.70169692578771803</v>
      </c>
      <c r="O6" s="4">
        <v>966</v>
      </c>
      <c r="P6" s="23">
        <f t="shared" si="1"/>
        <v>4.83</v>
      </c>
      <c r="Q6" s="4">
        <v>0</v>
      </c>
    </row>
    <row r="7" spans="1:17">
      <c r="A7" s="1">
        <v>6</v>
      </c>
      <c r="B7" s="8">
        <v>0.86503148090439697</v>
      </c>
      <c r="C7" s="4">
        <v>83</v>
      </c>
      <c r="D7" s="8">
        <v>0.70222632128583995</v>
      </c>
      <c r="E7" s="4">
        <v>293</v>
      </c>
      <c r="I7" s="4">
        <v>0.86472688473498605</v>
      </c>
      <c r="J7" s="4">
        <v>303</v>
      </c>
      <c r="K7" s="23">
        <f t="shared" si="0"/>
        <v>1.5149999999999999</v>
      </c>
      <c r="L7" s="4">
        <v>0</v>
      </c>
      <c r="N7" s="4">
        <v>0.70187352424214999</v>
      </c>
      <c r="O7" s="4">
        <v>986</v>
      </c>
      <c r="P7" s="23">
        <f t="shared" si="1"/>
        <v>4.93</v>
      </c>
      <c r="Q7" s="4">
        <v>0</v>
      </c>
    </row>
    <row r="8" spans="1:17">
      <c r="A8" s="1">
        <v>7</v>
      </c>
      <c r="B8" s="8">
        <v>0.86542302861184195</v>
      </c>
      <c r="C8" s="4">
        <v>81</v>
      </c>
      <c r="D8" s="8">
        <v>0.70287951753272204</v>
      </c>
      <c r="E8" s="4">
        <v>275</v>
      </c>
      <c r="I8" s="4">
        <v>0.86596035280499795</v>
      </c>
      <c r="J8" s="4">
        <v>189</v>
      </c>
      <c r="K8" s="23">
        <f t="shared" si="0"/>
        <v>0.94499999999999995</v>
      </c>
      <c r="L8" s="4">
        <v>0</v>
      </c>
      <c r="N8" s="4">
        <v>0.70238514500988203</v>
      </c>
      <c r="O8" s="4">
        <v>1035</v>
      </c>
      <c r="P8" s="23">
        <f t="shared" si="1"/>
        <v>5.1749999999999998</v>
      </c>
      <c r="Q8" s="4">
        <v>0</v>
      </c>
    </row>
    <row r="9" spans="1:17">
      <c r="A9" s="1">
        <v>8</v>
      </c>
      <c r="B9" s="8">
        <v>0.86722965646347505</v>
      </c>
      <c r="C9" s="4">
        <v>78</v>
      </c>
      <c r="D9" s="8">
        <v>0.70406113618353805</v>
      </c>
      <c r="E9" s="4">
        <v>319</v>
      </c>
      <c r="I9" s="4">
        <v>0.86599443687498601</v>
      </c>
      <c r="J9" s="4">
        <v>252</v>
      </c>
      <c r="K9" s="23">
        <f t="shared" si="0"/>
        <v>1.26</v>
      </c>
      <c r="L9" s="4">
        <v>0</v>
      </c>
      <c r="N9" s="4">
        <v>0.70115151500682305</v>
      </c>
      <c r="O9" s="4">
        <v>983</v>
      </c>
      <c r="P9" s="23">
        <f t="shared" si="1"/>
        <v>4.915</v>
      </c>
      <c r="Q9" s="4">
        <v>0</v>
      </c>
    </row>
    <row r="10" spans="1:17">
      <c r="A10" s="1">
        <v>9</v>
      </c>
      <c r="B10" s="8">
        <v>0.86843108569905003</v>
      </c>
      <c r="C10" s="4">
        <v>71</v>
      </c>
      <c r="D10" s="8">
        <v>0.69754166291722697</v>
      </c>
      <c r="E10" s="4">
        <v>304</v>
      </c>
      <c r="I10" s="4">
        <v>0.86680275830068199</v>
      </c>
      <c r="J10" s="4">
        <v>196</v>
      </c>
      <c r="K10" s="23">
        <f t="shared" si="0"/>
        <v>0.98</v>
      </c>
      <c r="L10" s="4">
        <v>0</v>
      </c>
      <c r="N10" s="4">
        <v>0.69972763195953003</v>
      </c>
      <c r="O10" s="4">
        <v>1055</v>
      </c>
      <c r="P10" s="23">
        <f t="shared" si="1"/>
        <v>5.2750000000000004</v>
      </c>
      <c r="Q10" s="4">
        <v>0</v>
      </c>
    </row>
    <row r="11" spans="1:17">
      <c r="A11" s="1">
        <v>10</v>
      </c>
      <c r="B11" s="8">
        <v>0.86489631301495296</v>
      </c>
      <c r="C11" s="4">
        <v>86</v>
      </c>
      <c r="D11" s="8">
        <v>0.71358853329625005</v>
      </c>
      <c r="E11" s="4">
        <v>304</v>
      </c>
      <c r="I11" s="4">
        <v>0.86503073544111997</v>
      </c>
      <c r="J11" s="4">
        <v>185</v>
      </c>
      <c r="K11" s="23">
        <f t="shared" si="0"/>
        <v>0.92500000000000004</v>
      </c>
      <c r="L11" s="4">
        <v>0</v>
      </c>
      <c r="N11" s="4">
        <v>0.70430715896685403</v>
      </c>
      <c r="O11" s="4">
        <v>991</v>
      </c>
      <c r="P11" s="23">
        <f t="shared" si="1"/>
        <v>4.9550000000000001</v>
      </c>
      <c r="Q11" s="4">
        <v>0</v>
      </c>
    </row>
    <row r="12" spans="1:17">
      <c r="A12" s="1">
        <v>11</v>
      </c>
      <c r="B12" s="8">
        <v>0.86384038291084697</v>
      </c>
      <c r="C12" s="4">
        <v>80</v>
      </c>
      <c r="D12" s="8">
        <v>0.69603244144054199</v>
      </c>
      <c r="E12" s="4">
        <v>351</v>
      </c>
      <c r="I12" s="4">
        <v>0.86410475244239304</v>
      </c>
      <c r="J12" s="4">
        <v>191</v>
      </c>
      <c r="K12" s="23">
        <f t="shared" si="0"/>
        <v>0.95499999999999996</v>
      </c>
      <c r="L12" s="4">
        <v>0</v>
      </c>
      <c r="N12" s="4">
        <v>0.69674223051279605</v>
      </c>
      <c r="O12" s="4">
        <v>1066</v>
      </c>
      <c r="P12" s="23">
        <f t="shared" si="1"/>
        <v>5.33</v>
      </c>
      <c r="Q12" s="4">
        <v>0</v>
      </c>
    </row>
    <row r="13" spans="1:17">
      <c r="A13" s="1">
        <v>12</v>
      </c>
      <c r="B13" s="8">
        <v>0.86632241844045699</v>
      </c>
      <c r="C13" s="4">
        <v>82</v>
      </c>
      <c r="D13" s="8">
        <v>0.706050500275065</v>
      </c>
      <c r="E13" s="4">
        <v>335</v>
      </c>
      <c r="I13" s="4">
        <v>0.86590674750408203</v>
      </c>
      <c r="J13" s="4">
        <v>207</v>
      </c>
      <c r="K13" s="23">
        <f t="shared" si="0"/>
        <v>1.0349999999999999</v>
      </c>
      <c r="L13" s="4">
        <v>0</v>
      </c>
      <c r="N13" s="4">
        <v>0.70938495346539099</v>
      </c>
      <c r="O13" s="4">
        <v>1112</v>
      </c>
      <c r="P13" s="23">
        <f t="shared" si="1"/>
        <v>5.56</v>
      </c>
      <c r="Q13" s="4">
        <v>0</v>
      </c>
    </row>
    <row r="14" spans="1:17">
      <c r="A14" s="1">
        <v>13</v>
      </c>
      <c r="B14" s="8">
        <v>0.86462330275245103</v>
      </c>
      <c r="C14" s="4">
        <v>74</v>
      </c>
      <c r="D14" s="8">
        <v>0.68852613917364103</v>
      </c>
      <c r="E14" s="4">
        <v>287</v>
      </c>
      <c r="I14" s="4">
        <v>0.86411833887215395</v>
      </c>
      <c r="J14" s="4">
        <v>225</v>
      </c>
      <c r="K14" s="23">
        <f t="shared" si="0"/>
        <v>1.125</v>
      </c>
      <c r="L14" s="4">
        <v>0</v>
      </c>
      <c r="N14" s="4">
        <v>0.70525355101790599</v>
      </c>
      <c r="O14" s="4">
        <v>1058</v>
      </c>
      <c r="P14" s="23">
        <f t="shared" si="1"/>
        <v>5.29</v>
      </c>
      <c r="Q14" s="4">
        <v>0</v>
      </c>
    </row>
    <row r="15" spans="1:17">
      <c r="A15" s="1">
        <v>14</v>
      </c>
      <c r="B15" s="8">
        <v>0.867827058058669</v>
      </c>
      <c r="C15" s="4">
        <v>71</v>
      </c>
      <c r="D15" s="8">
        <v>0.70998204136555498</v>
      </c>
      <c r="E15" s="4">
        <v>314</v>
      </c>
      <c r="I15" s="4">
        <v>0.86633193402370601</v>
      </c>
      <c r="J15" s="4">
        <v>211</v>
      </c>
      <c r="K15" s="23">
        <f t="shared" si="0"/>
        <v>1.0549999999999999</v>
      </c>
      <c r="L15" s="4">
        <v>0</v>
      </c>
      <c r="N15" s="4">
        <v>0.70411253606713997</v>
      </c>
      <c r="O15" s="4">
        <v>1038</v>
      </c>
      <c r="P15" s="23">
        <f t="shared" si="1"/>
        <v>5.19</v>
      </c>
      <c r="Q15" s="4">
        <v>0</v>
      </c>
    </row>
    <row r="16" spans="1:17">
      <c r="A16" s="1">
        <v>15</v>
      </c>
      <c r="B16" s="8">
        <v>0.86509363498865799</v>
      </c>
      <c r="C16" s="4">
        <v>95</v>
      </c>
      <c r="D16" s="8">
        <v>0.70290498581163696</v>
      </c>
      <c r="E16" s="4">
        <v>285</v>
      </c>
      <c r="I16" s="4">
        <v>0.86522005214778397</v>
      </c>
      <c r="J16" s="4">
        <v>193</v>
      </c>
      <c r="K16" s="23">
        <f t="shared" si="0"/>
        <v>0.96499999999999997</v>
      </c>
      <c r="L16" s="4">
        <v>0</v>
      </c>
      <c r="N16" s="4">
        <v>0.70649240767157295</v>
      </c>
      <c r="O16" s="4">
        <v>990</v>
      </c>
      <c r="P16" s="23">
        <f t="shared" si="1"/>
        <v>4.95</v>
      </c>
      <c r="Q16" s="4">
        <v>0</v>
      </c>
    </row>
    <row r="17" spans="1:17">
      <c r="A17" s="1">
        <v>16</v>
      </c>
      <c r="B17" s="8">
        <v>0.86402945849601698</v>
      </c>
      <c r="C17" s="4">
        <v>107</v>
      </c>
      <c r="D17" s="8">
        <v>0.694791555583118</v>
      </c>
      <c r="E17" s="4">
        <v>317</v>
      </c>
      <c r="I17" s="4">
        <v>0.86548363552735696</v>
      </c>
      <c r="J17" s="4">
        <v>196</v>
      </c>
      <c r="K17" s="23">
        <f t="shared" si="0"/>
        <v>0.98</v>
      </c>
      <c r="L17" s="4">
        <v>0</v>
      </c>
      <c r="N17" s="4">
        <v>0.70524694887137196</v>
      </c>
      <c r="O17" s="4">
        <v>1024</v>
      </c>
      <c r="P17" s="23">
        <f t="shared" si="1"/>
        <v>5.12</v>
      </c>
      <c r="Q17" s="4">
        <v>0</v>
      </c>
    </row>
    <row r="18" spans="1:17">
      <c r="A18" s="1">
        <v>17</v>
      </c>
      <c r="B18" s="8">
        <v>0.86788266483999499</v>
      </c>
      <c r="C18" s="4">
        <v>111</v>
      </c>
      <c r="D18" s="8">
        <v>0.70453289130505903</v>
      </c>
      <c r="E18" s="4">
        <v>283</v>
      </c>
      <c r="I18" s="4">
        <v>0.86652834837403503</v>
      </c>
      <c r="J18" s="4">
        <v>184</v>
      </c>
      <c r="K18" s="23">
        <f t="shared" si="0"/>
        <v>0.92</v>
      </c>
      <c r="L18" s="4">
        <v>0</v>
      </c>
      <c r="N18" s="4">
        <v>0.70268479880067103</v>
      </c>
      <c r="O18" s="4">
        <v>1022</v>
      </c>
      <c r="P18" s="23">
        <f t="shared" si="1"/>
        <v>5.1100000000000003</v>
      </c>
      <c r="Q18" s="4">
        <v>0</v>
      </c>
    </row>
    <row r="19" spans="1:17">
      <c r="A19" s="1">
        <v>18</v>
      </c>
      <c r="B19" s="8">
        <v>0.86457139737014999</v>
      </c>
      <c r="C19" s="4">
        <v>79</v>
      </c>
      <c r="D19" s="8">
        <v>0.708998072597817</v>
      </c>
      <c r="E19" s="4">
        <v>283</v>
      </c>
      <c r="I19" s="4">
        <v>0.86481264074109099</v>
      </c>
      <c r="J19" s="4">
        <v>178</v>
      </c>
      <c r="K19" s="23">
        <f t="shared" si="0"/>
        <v>0.89</v>
      </c>
      <c r="L19" s="4">
        <v>0</v>
      </c>
      <c r="N19" s="4">
        <v>0.70245829568998697</v>
      </c>
      <c r="O19" s="4">
        <v>1038</v>
      </c>
      <c r="P19" s="23">
        <f t="shared" si="1"/>
        <v>5.19</v>
      </c>
      <c r="Q19" s="4">
        <v>0</v>
      </c>
    </row>
    <row r="20" spans="1:17">
      <c r="A20" s="1">
        <v>19</v>
      </c>
      <c r="B20" s="8">
        <v>0.86659538520565804</v>
      </c>
      <c r="C20" s="4">
        <v>107</v>
      </c>
      <c r="D20" s="8">
        <v>0.70234219885257998</v>
      </c>
      <c r="E20" s="4">
        <v>272</v>
      </c>
      <c r="I20" s="4">
        <v>0.866179408832632</v>
      </c>
      <c r="J20" s="4">
        <v>302</v>
      </c>
      <c r="K20" s="23">
        <f t="shared" si="0"/>
        <v>1.51</v>
      </c>
      <c r="L20" s="4">
        <v>0</v>
      </c>
      <c r="N20" s="4">
        <v>0.70135566531913796</v>
      </c>
      <c r="O20" s="4">
        <v>1005</v>
      </c>
      <c r="P20" s="23">
        <f t="shared" si="1"/>
        <v>5.0250000000000004</v>
      </c>
      <c r="Q20" s="4">
        <v>0</v>
      </c>
    </row>
    <row r="21" spans="1:17">
      <c r="A21" s="1">
        <v>20</v>
      </c>
      <c r="B21" s="8">
        <v>0.86312236453326496</v>
      </c>
      <c r="C21" s="4">
        <v>86</v>
      </c>
      <c r="D21" s="8">
        <v>0.70844517313072997</v>
      </c>
      <c r="E21" s="4">
        <v>296</v>
      </c>
      <c r="I21" s="4">
        <v>0.86452194257220705</v>
      </c>
      <c r="J21" s="4">
        <v>202</v>
      </c>
      <c r="K21" s="23">
        <f t="shared" si="0"/>
        <v>1.01</v>
      </c>
      <c r="L21" s="4">
        <v>0</v>
      </c>
      <c r="N21" s="4">
        <v>0.70275959315301895</v>
      </c>
      <c r="O21" s="4">
        <v>1010</v>
      </c>
      <c r="P21" s="23">
        <f t="shared" si="1"/>
        <v>5.05</v>
      </c>
      <c r="Q21" s="4">
        <v>0</v>
      </c>
    </row>
    <row r="22" spans="1:17">
      <c r="A22" s="1">
        <v>21</v>
      </c>
      <c r="B22" s="8">
        <v>0.86462435886660005</v>
      </c>
      <c r="C22" s="4">
        <v>76</v>
      </c>
      <c r="D22" s="8">
        <v>0.70195579928478602</v>
      </c>
      <c r="E22" s="4">
        <v>297</v>
      </c>
      <c r="I22" s="4">
        <v>0.86537921208624902</v>
      </c>
      <c r="J22" s="4">
        <v>178</v>
      </c>
      <c r="K22" s="23">
        <f t="shared" si="0"/>
        <v>0.89</v>
      </c>
      <c r="L22" s="4">
        <v>0</v>
      </c>
      <c r="N22" s="4">
        <v>0.70836585719161105</v>
      </c>
      <c r="O22" s="4">
        <v>1071</v>
      </c>
      <c r="P22" s="23">
        <f t="shared" si="1"/>
        <v>5.3550000000000004</v>
      </c>
      <c r="Q22" s="4">
        <v>0</v>
      </c>
    </row>
    <row r="23" spans="1:17">
      <c r="A23" s="1">
        <v>22</v>
      </c>
      <c r="B23" s="8">
        <v>0.86564863282405902</v>
      </c>
      <c r="C23" s="4">
        <v>63</v>
      </c>
      <c r="D23" s="8">
        <v>0.70407311268164796</v>
      </c>
      <c r="E23" s="4">
        <v>263</v>
      </c>
      <c r="I23" s="4">
        <v>0.86491695293670801</v>
      </c>
      <c r="J23" s="4">
        <v>175</v>
      </c>
      <c r="K23" s="23">
        <f t="shared" si="0"/>
        <v>0.875</v>
      </c>
      <c r="L23" s="4">
        <v>0</v>
      </c>
      <c r="N23" s="4">
        <v>0.70781021382003995</v>
      </c>
      <c r="O23" s="4">
        <v>1032</v>
      </c>
      <c r="P23" s="23">
        <f t="shared" si="1"/>
        <v>5.16</v>
      </c>
      <c r="Q23" s="4">
        <v>0</v>
      </c>
    </row>
    <row r="24" spans="1:17">
      <c r="A24" s="1">
        <v>23</v>
      </c>
      <c r="B24" s="8">
        <v>0.86471651245196002</v>
      </c>
      <c r="C24" s="4">
        <v>60</v>
      </c>
      <c r="D24" s="8">
        <v>0.713475611887878</v>
      </c>
      <c r="E24" s="4">
        <v>310</v>
      </c>
      <c r="I24" s="4">
        <v>0.86528383470430603</v>
      </c>
      <c r="J24" s="4">
        <v>222</v>
      </c>
      <c r="K24" s="23">
        <f t="shared" si="0"/>
        <v>1.1100000000000001</v>
      </c>
      <c r="L24" s="4">
        <v>0</v>
      </c>
      <c r="N24" s="4">
        <v>0.70700607525430803</v>
      </c>
      <c r="O24" s="4">
        <v>1144</v>
      </c>
      <c r="P24" s="23">
        <f t="shared" si="1"/>
        <v>5.72</v>
      </c>
      <c r="Q24" s="4">
        <v>0</v>
      </c>
    </row>
    <row r="25" spans="1:17">
      <c r="A25" s="1">
        <v>24</v>
      </c>
      <c r="B25" s="8">
        <v>0.86505939523348396</v>
      </c>
      <c r="C25" s="4">
        <v>145</v>
      </c>
      <c r="D25" s="8">
        <v>0.71379345735614597</v>
      </c>
      <c r="E25" s="4">
        <v>344</v>
      </c>
      <c r="I25" s="4">
        <v>0.86410640796413096</v>
      </c>
      <c r="J25" s="4">
        <v>294</v>
      </c>
      <c r="K25" s="23">
        <f t="shared" si="0"/>
        <v>1.47</v>
      </c>
      <c r="L25" s="4">
        <v>0</v>
      </c>
      <c r="N25" s="4">
        <v>0.70246886393527896</v>
      </c>
      <c r="O25" s="4">
        <v>1030</v>
      </c>
      <c r="P25" s="23">
        <f t="shared" si="1"/>
        <v>5.15</v>
      </c>
      <c r="Q25" s="4">
        <v>0</v>
      </c>
    </row>
    <row r="26" spans="1:17">
      <c r="A26" s="1">
        <v>25</v>
      </c>
      <c r="B26" s="8">
        <v>0.86369488377937798</v>
      </c>
      <c r="C26" s="4">
        <v>62</v>
      </c>
      <c r="D26" s="8">
        <v>0.68747955458764198</v>
      </c>
      <c r="E26" s="4">
        <v>251</v>
      </c>
      <c r="I26" s="4">
        <v>0.865051465278176</v>
      </c>
      <c r="J26" s="4">
        <v>230</v>
      </c>
      <c r="K26" s="23">
        <f t="shared" si="0"/>
        <v>1.1499999999999999</v>
      </c>
      <c r="L26" s="4">
        <v>0</v>
      </c>
      <c r="N26" s="4">
        <v>0.70558133645878895</v>
      </c>
      <c r="O26" s="4">
        <v>1054</v>
      </c>
      <c r="P26" s="23">
        <f t="shared" si="1"/>
        <v>5.27</v>
      </c>
      <c r="Q26" s="4">
        <v>0</v>
      </c>
    </row>
    <row r="27" spans="1:17">
      <c r="A27" s="1">
        <v>26</v>
      </c>
      <c r="B27" s="8">
        <v>0.86793827162132098</v>
      </c>
      <c r="C27" s="4">
        <v>63</v>
      </c>
      <c r="D27" s="8">
        <v>0.69359794520244</v>
      </c>
      <c r="E27" s="4">
        <v>237</v>
      </c>
      <c r="I27" s="4">
        <v>0.86605290831662596</v>
      </c>
      <c r="J27" s="4">
        <v>240</v>
      </c>
      <c r="K27" s="23">
        <f t="shared" si="0"/>
        <v>1.2</v>
      </c>
      <c r="L27" s="4">
        <v>0</v>
      </c>
      <c r="N27" s="4">
        <v>0.69731295902594104</v>
      </c>
      <c r="O27" s="4">
        <v>989</v>
      </c>
      <c r="P27" s="23">
        <f t="shared" si="1"/>
        <v>4.9450000000000003</v>
      </c>
      <c r="Q27" s="4">
        <v>0</v>
      </c>
    </row>
    <row r="28" spans="1:17">
      <c r="A28" s="1">
        <v>27</v>
      </c>
      <c r="B28" s="8">
        <v>0.863584183200924</v>
      </c>
      <c r="C28" s="4">
        <v>93</v>
      </c>
      <c r="D28" s="8">
        <v>0.70126686651126902</v>
      </c>
      <c r="E28" s="4">
        <v>299</v>
      </c>
      <c r="I28" s="4">
        <v>0.86531422817348402</v>
      </c>
      <c r="J28" s="4">
        <v>280</v>
      </c>
      <c r="K28" s="23">
        <f t="shared" si="0"/>
        <v>1.4</v>
      </c>
      <c r="L28" s="4">
        <v>0</v>
      </c>
      <c r="N28" s="4">
        <v>0.70272124518733403</v>
      </c>
      <c r="O28" s="4">
        <v>1038</v>
      </c>
      <c r="P28" s="23">
        <f t="shared" si="1"/>
        <v>5.19</v>
      </c>
      <c r="Q28" s="4">
        <v>0</v>
      </c>
    </row>
    <row r="29" spans="1:17">
      <c r="A29" s="1">
        <v>28</v>
      </c>
      <c r="B29" s="8">
        <v>0.86734404711304003</v>
      </c>
      <c r="C29" s="4">
        <v>63</v>
      </c>
      <c r="D29" s="8">
        <v>0.71124530318957802</v>
      </c>
      <c r="E29" s="4">
        <v>285</v>
      </c>
      <c r="I29" s="4">
        <v>0.86581864120541396</v>
      </c>
      <c r="J29" s="4">
        <v>182</v>
      </c>
      <c r="K29" s="23">
        <f t="shared" si="0"/>
        <v>0.91</v>
      </c>
      <c r="L29" s="4">
        <v>0</v>
      </c>
      <c r="N29" s="4">
        <v>0.70852731752085896</v>
      </c>
      <c r="O29" s="4">
        <v>1050</v>
      </c>
      <c r="P29" s="23">
        <f t="shared" si="1"/>
        <v>5.25</v>
      </c>
      <c r="Q29" s="4">
        <v>0</v>
      </c>
    </row>
    <row r="30" spans="1:17">
      <c r="A30" s="1">
        <v>29</v>
      </c>
      <c r="B30" s="8">
        <v>0.86717939327678595</v>
      </c>
      <c r="C30" s="4">
        <v>69</v>
      </c>
      <c r="D30" s="8">
        <v>0.69397457370835702</v>
      </c>
      <c r="E30" s="4">
        <v>281</v>
      </c>
      <c r="I30" s="4">
        <v>0.86624424632194597</v>
      </c>
      <c r="J30" s="4">
        <v>171</v>
      </c>
      <c r="K30" s="23">
        <f t="shared" si="0"/>
        <v>0.85499999999999998</v>
      </c>
      <c r="L30" s="4">
        <v>0</v>
      </c>
      <c r="N30" s="4">
        <v>0.69995893229662998</v>
      </c>
      <c r="O30" s="4">
        <v>996</v>
      </c>
      <c r="P30" s="23">
        <f t="shared" si="1"/>
        <v>4.9800000000000004</v>
      </c>
      <c r="Q30" s="4">
        <v>0</v>
      </c>
    </row>
    <row r="32" spans="1:17">
      <c r="A32" t="s">
        <v>0</v>
      </c>
      <c r="B32" s="9">
        <f>AVERAGE(B1:B31)</f>
        <v>0.86545647327161879</v>
      </c>
      <c r="C32">
        <f>AVERAGE(C1:C31)</f>
        <v>94.433333333333337</v>
      </c>
      <c r="D32" s="9">
        <f>AVERAGE(D1:D30)</f>
        <v>0.70247994652822732</v>
      </c>
      <c r="E32" s="2">
        <f>AVERAGE(E1:E30)</f>
        <v>321.36666666666667</v>
      </c>
      <c r="I32" s="9">
        <f>AVERAGE(I1:I31)</f>
        <v>0.86534004685296517</v>
      </c>
      <c r="K32" s="11">
        <f>AVERAGE(K1:K31)</f>
        <v>1.1828333333333334</v>
      </c>
      <c r="N32" s="9">
        <f>AVERAGE(N1:N31)</f>
        <v>0.70329481867308385</v>
      </c>
      <c r="P32" s="11">
        <f>AVERAGE(P1:P31)</f>
        <v>5.2456666666666658</v>
      </c>
    </row>
    <row r="33" spans="1:16">
      <c r="A33" t="s">
        <v>1</v>
      </c>
      <c r="B33" s="9">
        <f>STDEV(B1:B30)</f>
        <v>1.8098364534368302E-3</v>
      </c>
      <c r="C33">
        <f>STDEV(C1:C30)</f>
        <v>33.652056691088426</v>
      </c>
      <c r="D33" s="9">
        <f>STDEV(D1:D30)</f>
        <v>7.532662165626672E-3</v>
      </c>
      <c r="E33">
        <f>STDEV(E1:E30)</f>
        <v>73.329433020625771</v>
      </c>
      <c r="I33" s="9">
        <f>STDEV(I1:I30)</f>
        <v>8.1532688841504423E-4</v>
      </c>
      <c r="K33" s="11">
        <f>STDEV(K1:K30)</f>
        <v>0.33044558040499716</v>
      </c>
      <c r="N33" s="9">
        <f>STDEV(N1:N30)</f>
        <v>3.232228576959241E-3</v>
      </c>
      <c r="P33" s="11">
        <f>STDEV(P1:P30)</f>
        <v>0.48142878825525126</v>
      </c>
    </row>
    <row r="36" spans="1:16">
      <c r="B36" s="9">
        <v>0.87025083782996404</v>
      </c>
      <c r="C36">
        <f>C32/1000</f>
        <v>9.4433333333333341E-2</v>
      </c>
      <c r="D36" s="9">
        <v>0.87025083782996404</v>
      </c>
      <c r="E36">
        <f>E32/1000</f>
        <v>0.32136666666666669</v>
      </c>
    </row>
    <row r="37" spans="1:16">
      <c r="C37">
        <f>C33/1000</f>
        <v>3.3652056691088422E-2</v>
      </c>
      <c r="E37">
        <f>E33/1000</f>
        <v>7.3329433020625764E-2</v>
      </c>
    </row>
    <row r="38" spans="1:16">
      <c r="A38" t="s">
        <v>5</v>
      </c>
      <c r="B38" s="9">
        <v>17</v>
      </c>
      <c r="F38">
        <v>0</v>
      </c>
    </row>
    <row r="40" spans="1:16" ht="18">
      <c r="A40" s="3" t="s">
        <v>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6D11C-B7CF-004C-9ADE-D3B9A2021FEC}">
  <sheetPr codeName="Sheet18"/>
  <dimension ref="A1:Q38"/>
  <sheetViews>
    <sheetView workbookViewId="0">
      <selection activeCell="P1" sqref="P1:P1048576"/>
    </sheetView>
  </sheetViews>
  <sheetFormatPr baseColWidth="10" defaultRowHeight="16"/>
  <cols>
    <col min="2" max="2" width="10.83203125" style="9"/>
    <col min="4" max="4" width="10.83203125" style="9"/>
    <col min="11" max="11" width="10.83203125" style="11"/>
    <col min="16" max="16" width="10.83203125" style="11"/>
  </cols>
  <sheetData>
    <row r="1" spans="1:17">
      <c r="A1" s="1">
        <v>0</v>
      </c>
      <c r="B1" s="4">
        <v>0.80272812198073795</v>
      </c>
      <c r="C1" s="4">
        <v>1595</v>
      </c>
      <c r="D1" s="4">
        <v>0.78747044249388798</v>
      </c>
      <c r="E1" s="4">
        <v>2018</v>
      </c>
      <c r="I1" s="4">
        <v>0.79936307313283395</v>
      </c>
      <c r="J1" s="4">
        <v>3602</v>
      </c>
      <c r="K1" s="23">
        <f>J1/200</f>
        <v>18.010000000000002</v>
      </c>
      <c r="L1" s="4">
        <v>0</v>
      </c>
      <c r="N1" s="4">
        <v>0.78713339850198805</v>
      </c>
      <c r="O1" s="4">
        <v>5120</v>
      </c>
      <c r="P1" s="23">
        <f>O1/200</f>
        <v>25.6</v>
      </c>
      <c r="Q1" s="4">
        <v>0</v>
      </c>
    </row>
    <row r="2" spans="1:17">
      <c r="A2" s="1">
        <v>1</v>
      </c>
      <c r="B2" s="4">
        <v>0.79008715544499397</v>
      </c>
      <c r="C2" s="4">
        <v>1422</v>
      </c>
      <c r="D2" s="4">
        <v>0.78604330273749701</v>
      </c>
      <c r="E2" s="4">
        <v>1307</v>
      </c>
      <c r="I2" s="4">
        <v>0.794587711157826</v>
      </c>
      <c r="J2" s="4">
        <v>3949</v>
      </c>
      <c r="K2" s="23">
        <f t="shared" ref="K2:K30" si="0">J2/200</f>
        <v>19.745000000000001</v>
      </c>
      <c r="L2" s="4">
        <v>0</v>
      </c>
      <c r="N2" s="4">
        <v>0.78847373472308702</v>
      </c>
      <c r="O2" s="4">
        <v>4465</v>
      </c>
      <c r="P2" s="23">
        <f t="shared" ref="P2:P30" si="1">O2/200</f>
        <v>22.324999999999999</v>
      </c>
      <c r="Q2" s="4">
        <v>0</v>
      </c>
    </row>
    <row r="3" spans="1:17">
      <c r="A3" s="1">
        <v>2</v>
      </c>
      <c r="B3" s="4">
        <v>0.79271516013022902</v>
      </c>
      <c r="C3" s="4">
        <v>1128</v>
      </c>
      <c r="D3" s="4">
        <v>0.78105226234354796</v>
      </c>
      <c r="E3" s="4">
        <v>1278</v>
      </c>
      <c r="I3" s="4">
        <v>0.79566826787253497</v>
      </c>
      <c r="J3" s="4">
        <v>3604</v>
      </c>
      <c r="K3" s="23">
        <f t="shared" si="0"/>
        <v>18.02</v>
      </c>
      <c r="L3" s="4">
        <v>0</v>
      </c>
      <c r="N3" s="4">
        <v>0.784862170314789</v>
      </c>
      <c r="O3" s="4">
        <v>4641</v>
      </c>
      <c r="P3" s="23">
        <f t="shared" si="1"/>
        <v>23.204999999999998</v>
      </c>
      <c r="Q3" s="4">
        <v>0</v>
      </c>
    </row>
    <row r="4" spans="1:17">
      <c r="A4" s="1">
        <v>3</v>
      </c>
      <c r="B4" s="4">
        <v>0.79676270480481404</v>
      </c>
      <c r="C4" s="4">
        <v>1196</v>
      </c>
      <c r="D4" s="4">
        <v>0.78888772667783302</v>
      </c>
      <c r="E4" s="4">
        <v>1452</v>
      </c>
      <c r="I4" s="4">
        <v>0.79625732918785397</v>
      </c>
      <c r="J4" s="4">
        <v>3888</v>
      </c>
      <c r="K4" s="23">
        <f t="shared" si="0"/>
        <v>19.440000000000001</v>
      </c>
      <c r="L4" s="4">
        <v>0</v>
      </c>
      <c r="N4" s="4">
        <v>0.78844877669893199</v>
      </c>
      <c r="O4" s="4">
        <v>4755</v>
      </c>
      <c r="P4" s="23">
        <f t="shared" si="1"/>
        <v>23.774999999999999</v>
      </c>
      <c r="Q4" s="4">
        <v>0</v>
      </c>
    </row>
    <row r="5" spans="1:17">
      <c r="A5" s="1">
        <v>4</v>
      </c>
      <c r="B5" s="4">
        <v>0.791469650630514</v>
      </c>
      <c r="C5" s="4">
        <v>1333</v>
      </c>
      <c r="D5" s="4">
        <v>0.78881816650870495</v>
      </c>
      <c r="E5" s="4">
        <v>1398</v>
      </c>
      <c r="I5" s="4">
        <v>0.79640506952700796</v>
      </c>
      <c r="J5" s="4">
        <v>3830</v>
      </c>
      <c r="K5" s="23">
        <f t="shared" si="0"/>
        <v>19.149999999999999</v>
      </c>
      <c r="L5" s="4">
        <v>0</v>
      </c>
      <c r="N5" s="4">
        <v>0.78384257019184</v>
      </c>
      <c r="O5" s="4">
        <v>5213</v>
      </c>
      <c r="P5" s="23">
        <f t="shared" si="1"/>
        <v>26.065000000000001</v>
      </c>
      <c r="Q5" s="4">
        <v>0</v>
      </c>
    </row>
    <row r="6" spans="1:17">
      <c r="A6" s="1">
        <v>5</v>
      </c>
      <c r="B6" s="4">
        <v>0.79857314216272701</v>
      </c>
      <c r="C6" s="4">
        <v>1299</v>
      </c>
      <c r="D6" s="4">
        <v>0.77914767613941305</v>
      </c>
      <c r="E6" s="4">
        <v>1194</v>
      </c>
      <c r="I6" s="4">
        <v>0.79908576516121199</v>
      </c>
      <c r="J6" s="4">
        <v>3640</v>
      </c>
      <c r="K6" s="23">
        <f t="shared" si="0"/>
        <v>18.2</v>
      </c>
      <c r="L6" s="4">
        <v>0</v>
      </c>
      <c r="N6" s="4">
        <v>0.78450985042329602</v>
      </c>
      <c r="O6" s="4">
        <v>5463</v>
      </c>
      <c r="P6" s="23">
        <f t="shared" si="1"/>
        <v>27.315000000000001</v>
      </c>
      <c r="Q6" s="4">
        <v>0</v>
      </c>
    </row>
    <row r="7" spans="1:17">
      <c r="A7" s="1">
        <v>6</v>
      </c>
      <c r="B7" s="4">
        <v>0.80038303870001304</v>
      </c>
      <c r="C7" s="4">
        <v>1407</v>
      </c>
      <c r="D7" s="4">
        <v>0.78376554653355401</v>
      </c>
      <c r="E7" s="4">
        <v>1301</v>
      </c>
      <c r="I7" s="4">
        <v>0.796765834871206</v>
      </c>
      <c r="J7" s="4">
        <v>3598</v>
      </c>
      <c r="K7" s="23">
        <f t="shared" si="0"/>
        <v>17.989999999999998</v>
      </c>
      <c r="L7" s="4">
        <v>0</v>
      </c>
      <c r="N7" s="4">
        <v>0.784425977752639</v>
      </c>
      <c r="O7" s="4">
        <v>4908</v>
      </c>
      <c r="P7" s="23">
        <f t="shared" si="1"/>
        <v>24.54</v>
      </c>
      <c r="Q7" s="4">
        <v>0</v>
      </c>
    </row>
    <row r="8" spans="1:17">
      <c r="A8" s="1">
        <v>7</v>
      </c>
      <c r="B8" s="4">
        <v>0.80041297413077095</v>
      </c>
      <c r="C8" s="4">
        <v>1352</v>
      </c>
      <c r="D8" s="4">
        <v>0.78607654247238901</v>
      </c>
      <c r="E8" s="4">
        <v>1375</v>
      </c>
      <c r="I8" s="4">
        <v>0.79608171496156799</v>
      </c>
      <c r="J8" s="4">
        <v>4029</v>
      </c>
      <c r="K8" s="23">
        <f t="shared" si="0"/>
        <v>20.145</v>
      </c>
      <c r="L8" s="4">
        <v>0</v>
      </c>
      <c r="N8" s="4">
        <v>0.78571041727790902</v>
      </c>
      <c r="O8" s="4">
        <v>5196</v>
      </c>
      <c r="P8" s="23">
        <f t="shared" si="1"/>
        <v>25.98</v>
      </c>
      <c r="Q8" s="4">
        <v>0</v>
      </c>
    </row>
    <row r="9" spans="1:17">
      <c r="A9" s="1">
        <v>8</v>
      </c>
      <c r="B9" s="4">
        <v>0.79359881492849804</v>
      </c>
      <c r="C9" s="4">
        <v>1383</v>
      </c>
      <c r="D9" s="4">
        <v>0.79741869978237101</v>
      </c>
      <c r="E9" s="4">
        <v>1194</v>
      </c>
      <c r="I9" s="4">
        <v>0.793737073071761</v>
      </c>
      <c r="J9" s="4">
        <v>3745</v>
      </c>
      <c r="K9" s="23">
        <f t="shared" si="0"/>
        <v>18.725000000000001</v>
      </c>
      <c r="L9" s="4">
        <v>0</v>
      </c>
      <c r="N9" s="4">
        <v>0.79006966992287597</v>
      </c>
      <c r="O9" s="4">
        <v>4776</v>
      </c>
      <c r="P9" s="23">
        <f t="shared" si="1"/>
        <v>23.88</v>
      </c>
      <c r="Q9" s="4">
        <v>0</v>
      </c>
    </row>
    <row r="10" spans="1:17">
      <c r="A10" s="1">
        <v>9</v>
      </c>
      <c r="B10" s="4">
        <v>0.79556680978219896</v>
      </c>
      <c r="C10" s="4">
        <v>1214</v>
      </c>
      <c r="D10" s="4">
        <v>0.78377449562755297</v>
      </c>
      <c r="E10" s="4">
        <v>1499</v>
      </c>
      <c r="I10" s="4">
        <v>0.79704330994859596</v>
      </c>
      <c r="J10" s="4">
        <v>3886</v>
      </c>
      <c r="K10" s="23">
        <f t="shared" si="0"/>
        <v>19.43</v>
      </c>
      <c r="L10" s="4">
        <v>0</v>
      </c>
      <c r="N10" s="4">
        <v>0.78179482883110696</v>
      </c>
      <c r="O10" s="4">
        <v>5188</v>
      </c>
      <c r="P10" s="23">
        <f t="shared" si="1"/>
        <v>25.94</v>
      </c>
      <c r="Q10" s="4">
        <v>0</v>
      </c>
    </row>
    <row r="11" spans="1:17">
      <c r="A11" s="1">
        <v>10</v>
      </c>
      <c r="B11" s="4">
        <v>0.79403458299751895</v>
      </c>
      <c r="C11" s="4">
        <v>1182</v>
      </c>
      <c r="D11" s="4">
        <v>0.78936995893703199</v>
      </c>
      <c r="E11" s="4">
        <v>1343</v>
      </c>
      <c r="I11" s="4">
        <v>0.79467185482014002</v>
      </c>
      <c r="J11" s="4">
        <v>3893</v>
      </c>
      <c r="K11" s="23">
        <f t="shared" si="0"/>
        <v>19.465</v>
      </c>
      <c r="L11" s="4">
        <v>0</v>
      </c>
      <c r="N11" s="4">
        <v>0.78594355104784097</v>
      </c>
      <c r="O11" s="4">
        <v>4528</v>
      </c>
      <c r="P11" s="23">
        <f t="shared" si="1"/>
        <v>22.64</v>
      </c>
      <c r="Q11" s="4">
        <v>0</v>
      </c>
    </row>
    <row r="12" spans="1:17">
      <c r="A12" s="1">
        <v>11</v>
      </c>
      <c r="B12" s="4">
        <v>0.79703555151808103</v>
      </c>
      <c r="C12" s="4">
        <v>1098</v>
      </c>
      <c r="D12" s="4">
        <v>0.79078709453566598</v>
      </c>
      <c r="E12" s="4">
        <v>1248</v>
      </c>
      <c r="I12" s="4">
        <v>0.79702765706400303</v>
      </c>
      <c r="J12" s="4">
        <v>3609</v>
      </c>
      <c r="K12" s="23">
        <f t="shared" si="0"/>
        <v>18.045000000000002</v>
      </c>
      <c r="L12" s="4">
        <v>0</v>
      </c>
      <c r="N12" s="4">
        <v>0.78630815131850296</v>
      </c>
      <c r="O12" s="4">
        <v>4427</v>
      </c>
      <c r="P12" s="23">
        <f t="shared" si="1"/>
        <v>22.135000000000002</v>
      </c>
      <c r="Q12" s="4">
        <v>0</v>
      </c>
    </row>
    <row r="13" spans="1:17">
      <c r="A13" s="1">
        <v>12</v>
      </c>
      <c r="B13" s="4">
        <v>0.79989863690668195</v>
      </c>
      <c r="C13" s="4">
        <v>1365</v>
      </c>
      <c r="D13" s="4">
        <v>0.78976658491788299</v>
      </c>
      <c r="E13" s="4">
        <v>1351</v>
      </c>
      <c r="I13" s="4">
        <v>0.79718251906173498</v>
      </c>
      <c r="J13" s="4">
        <v>3625</v>
      </c>
      <c r="K13" s="23">
        <f t="shared" si="0"/>
        <v>18.125</v>
      </c>
      <c r="L13" s="4">
        <v>0</v>
      </c>
      <c r="N13" s="4">
        <v>0.78561091376450998</v>
      </c>
      <c r="O13" s="4">
        <v>4876</v>
      </c>
      <c r="P13" s="23">
        <f t="shared" si="1"/>
        <v>24.38</v>
      </c>
      <c r="Q13" s="4">
        <v>0</v>
      </c>
    </row>
    <row r="14" spans="1:17">
      <c r="A14" s="1">
        <v>13</v>
      </c>
      <c r="B14" s="4">
        <v>0.796221776851462</v>
      </c>
      <c r="C14" s="4">
        <v>1167</v>
      </c>
      <c r="D14" s="4">
        <v>0.78554361682548901</v>
      </c>
      <c r="E14" s="4">
        <v>1381</v>
      </c>
      <c r="I14" s="4">
        <v>0.79699484271150201</v>
      </c>
      <c r="J14" s="4">
        <v>3746</v>
      </c>
      <c r="K14" s="23">
        <f t="shared" si="0"/>
        <v>18.73</v>
      </c>
      <c r="L14" s="4">
        <v>0</v>
      </c>
      <c r="N14" s="4">
        <v>0.78402748798618005</v>
      </c>
      <c r="O14" s="4">
        <v>4841</v>
      </c>
      <c r="P14" s="23">
        <f t="shared" si="1"/>
        <v>24.204999999999998</v>
      </c>
      <c r="Q14" s="4">
        <v>0</v>
      </c>
    </row>
    <row r="15" spans="1:17">
      <c r="A15" s="1">
        <v>14</v>
      </c>
      <c r="B15" s="4">
        <v>0.80020537687396398</v>
      </c>
      <c r="C15" s="4">
        <v>1106</v>
      </c>
      <c r="D15" s="4">
        <v>0.78872924885431595</v>
      </c>
      <c r="E15" s="4">
        <v>1407</v>
      </c>
      <c r="I15" s="4">
        <v>0.79671188097275003</v>
      </c>
      <c r="J15" s="4">
        <v>3895</v>
      </c>
      <c r="K15" s="23">
        <f t="shared" si="0"/>
        <v>19.475000000000001</v>
      </c>
      <c r="L15" s="4">
        <v>0</v>
      </c>
      <c r="N15" s="4">
        <v>0.78570466017406004</v>
      </c>
      <c r="O15" s="4">
        <v>4764</v>
      </c>
      <c r="P15" s="23">
        <f t="shared" si="1"/>
        <v>23.82</v>
      </c>
      <c r="Q15" s="4">
        <v>0</v>
      </c>
    </row>
    <row r="16" spans="1:17">
      <c r="A16" s="1">
        <v>15</v>
      </c>
      <c r="B16" s="4">
        <v>0.79696131532776104</v>
      </c>
      <c r="C16" s="4">
        <v>1440</v>
      </c>
      <c r="D16" s="4">
        <v>0.78172659751210205</v>
      </c>
      <c r="E16" s="4">
        <v>1325</v>
      </c>
      <c r="I16" s="4">
        <v>0.79694117819926902</v>
      </c>
      <c r="J16" s="4">
        <v>3703</v>
      </c>
      <c r="K16" s="23">
        <f t="shared" si="0"/>
        <v>18.515000000000001</v>
      </c>
      <c r="L16" s="4">
        <v>0</v>
      </c>
      <c r="N16" s="4">
        <v>0.78680234951988504</v>
      </c>
      <c r="O16" s="4">
        <v>4659</v>
      </c>
      <c r="P16" s="23">
        <f t="shared" si="1"/>
        <v>23.295000000000002</v>
      </c>
      <c r="Q16" s="4">
        <v>0</v>
      </c>
    </row>
    <row r="17" spans="1:17">
      <c r="A17" s="1">
        <v>16</v>
      </c>
      <c r="B17" s="4">
        <v>0.79605579883781796</v>
      </c>
      <c r="C17" s="4">
        <v>1491</v>
      </c>
      <c r="D17" s="4">
        <v>0.79068243300029895</v>
      </c>
      <c r="E17" s="4">
        <v>1386</v>
      </c>
      <c r="I17" s="4">
        <v>0.79566978239887298</v>
      </c>
      <c r="J17" s="4">
        <v>3996</v>
      </c>
      <c r="K17" s="23">
        <f t="shared" si="0"/>
        <v>19.98</v>
      </c>
      <c r="L17" s="4">
        <v>0</v>
      </c>
      <c r="N17" s="4">
        <v>0.78614531756282202</v>
      </c>
      <c r="O17" s="4">
        <v>4918</v>
      </c>
      <c r="P17" s="23">
        <f t="shared" si="1"/>
        <v>24.59</v>
      </c>
      <c r="Q17" s="4">
        <v>0</v>
      </c>
    </row>
    <row r="18" spans="1:17">
      <c r="A18" s="1">
        <v>17</v>
      </c>
      <c r="B18" s="4">
        <v>0.79534113635640202</v>
      </c>
      <c r="C18" s="4">
        <v>1181</v>
      </c>
      <c r="D18" s="4">
        <v>0.78479860454779504</v>
      </c>
      <c r="E18" s="4">
        <v>1140</v>
      </c>
      <c r="I18" s="4">
        <v>0.79544969600841298</v>
      </c>
      <c r="J18" s="4">
        <v>3370</v>
      </c>
      <c r="K18" s="23">
        <f t="shared" si="0"/>
        <v>16.850000000000001</v>
      </c>
      <c r="L18" s="4">
        <v>0</v>
      </c>
      <c r="N18" s="4">
        <v>0.78358047021862898</v>
      </c>
      <c r="O18" s="4">
        <v>4647</v>
      </c>
      <c r="P18" s="23">
        <f t="shared" si="1"/>
        <v>23.234999999999999</v>
      </c>
      <c r="Q18" s="4">
        <v>0</v>
      </c>
    </row>
    <row r="19" spans="1:17">
      <c r="A19" s="1">
        <v>18</v>
      </c>
      <c r="B19" s="4">
        <v>0.795134210652366</v>
      </c>
      <c r="C19" s="4">
        <v>1004</v>
      </c>
      <c r="D19" s="4">
        <v>0.78642973751359202</v>
      </c>
      <c r="E19" s="4">
        <v>1398</v>
      </c>
      <c r="I19" s="4">
        <v>0.79386292480806298</v>
      </c>
      <c r="J19" s="4">
        <v>3764</v>
      </c>
      <c r="K19" s="23">
        <f t="shared" si="0"/>
        <v>18.82</v>
      </c>
      <c r="L19" s="4">
        <v>1</v>
      </c>
      <c r="N19" s="4">
        <v>0.78757634600047199</v>
      </c>
      <c r="O19" s="4">
        <v>4751</v>
      </c>
      <c r="P19" s="23">
        <f t="shared" si="1"/>
        <v>23.754999999999999</v>
      </c>
      <c r="Q19" s="4">
        <v>0</v>
      </c>
    </row>
    <row r="20" spans="1:17">
      <c r="A20" s="1">
        <v>19</v>
      </c>
      <c r="B20" s="4">
        <v>0.79668073120884697</v>
      </c>
      <c r="C20" s="4">
        <v>1170</v>
      </c>
      <c r="D20" s="4">
        <v>0.78453258257833602</v>
      </c>
      <c r="E20" s="4">
        <v>1277</v>
      </c>
      <c r="I20" s="4">
        <v>0.79729331311070495</v>
      </c>
      <c r="J20" s="4">
        <v>3498</v>
      </c>
      <c r="K20" s="23">
        <f t="shared" si="0"/>
        <v>17.489999999999998</v>
      </c>
      <c r="L20" s="4">
        <v>0</v>
      </c>
      <c r="N20" s="4">
        <v>0.78335670136200097</v>
      </c>
      <c r="O20" s="4">
        <v>4749</v>
      </c>
      <c r="P20" s="23">
        <f t="shared" si="1"/>
        <v>23.745000000000001</v>
      </c>
      <c r="Q20" s="4">
        <v>0</v>
      </c>
    </row>
    <row r="21" spans="1:17">
      <c r="A21" s="1">
        <v>20</v>
      </c>
      <c r="B21" s="4">
        <v>0.79402412928135901</v>
      </c>
      <c r="C21" s="4">
        <v>1392</v>
      </c>
      <c r="D21" s="4">
        <v>0.78677810078632404</v>
      </c>
      <c r="E21" s="4">
        <v>1277</v>
      </c>
      <c r="I21" s="4">
        <v>0.79613140610752897</v>
      </c>
      <c r="J21" s="4">
        <v>3126</v>
      </c>
      <c r="K21" s="23">
        <f t="shared" si="0"/>
        <v>15.63</v>
      </c>
      <c r="L21" s="4">
        <v>0</v>
      </c>
      <c r="N21" s="4">
        <v>0.78341924154267695</v>
      </c>
      <c r="O21" s="4">
        <v>4757</v>
      </c>
      <c r="P21" s="23">
        <f t="shared" si="1"/>
        <v>23.785</v>
      </c>
      <c r="Q21" s="4">
        <v>0</v>
      </c>
    </row>
    <row r="22" spans="1:17">
      <c r="A22" s="1">
        <v>21</v>
      </c>
      <c r="B22" s="4">
        <v>0.79673204524336505</v>
      </c>
      <c r="C22" s="4">
        <v>1029</v>
      </c>
      <c r="D22" s="4">
        <v>0.78753280757314803</v>
      </c>
      <c r="E22" s="4">
        <v>1344</v>
      </c>
      <c r="I22" s="4">
        <v>0.79786479801486698</v>
      </c>
      <c r="J22" s="4">
        <v>3090</v>
      </c>
      <c r="K22" s="23">
        <f t="shared" si="0"/>
        <v>15.45</v>
      </c>
      <c r="L22" s="4">
        <v>0</v>
      </c>
      <c r="N22" s="4">
        <v>0.78781128843139103</v>
      </c>
      <c r="O22" s="4">
        <v>4741</v>
      </c>
      <c r="P22" s="23">
        <f t="shared" si="1"/>
        <v>23.704999999999998</v>
      </c>
      <c r="Q22" s="4">
        <v>0</v>
      </c>
    </row>
    <row r="23" spans="1:17">
      <c r="A23" s="1">
        <v>22</v>
      </c>
      <c r="B23" s="4">
        <v>0.792629931254345</v>
      </c>
      <c r="C23" s="4">
        <v>1324</v>
      </c>
      <c r="D23" s="4">
        <v>0.78419377823443404</v>
      </c>
      <c r="E23" s="4">
        <v>1344</v>
      </c>
      <c r="I23" s="4">
        <v>0.79727794331337498</v>
      </c>
      <c r="J23" s="4">
        <v>3991</v>
      </c>
      <c r="K23" s="23">
        <f t="shared" si="0"/>
        <v>19.954999999999998</v>
      </c>
      <c r="L23" s="4">
        <v>0</v>
      </c>
      <c r="N23" s="4">
        <v>0.78699939731220303</v>
      </c>
      <c r="O23" s="4">
        <v>4691</v>
      </c>
      <c r="P23" s="23">
        <f t="shared" si="1"/>
        <v>23.454999999999998</v>
      </c>
      <c r="Q23" s="4">
        <v>0</v>
      </c>
    </row>
    <row r="24" spans="1:17">
      <c r="A24" s="1">
        <v>23</v>
      </c>
      <c r="B24" s="4">
        <v>0.79375243494265801</v>
      </c>
      <c r="C24" s="4">
        <v>1105</v>
      </c>
      <c r="D24" s="4">
        <v>0.78597752594803005</v>
      </c>
      <c r="E24" s="4">
        <v>1272</v>
      </c>
      <c r="I24" s="4">
        <v>0.79662272596296002</v>
      </c>
      <c r="J24" s="4">
        <v>4195</v>
      </c>
      <c r="K24" s="23">
        <f t="shared" si="0"/>
        <v>20.975000000000001</v>
      </c>
      <c r="L24" s="4">
        <v>0</v>
      </c>
      <c r="N24" s="4">
        <v>0.78869447407789295</v>
      </c>
      <c r="O24" s="4">
        <v>4658</v>
      </c>
      <c r="P24" s="23">
        <f t="shared" si="1"/>
        <v>23.29</v>
      </c>
      <c r="Q24" s="4">
        <v>0</v>
      </c>
    </row>
    <row r="25" spans="1:17">
      <c r="A25" s="1">
        <v>24</v>
      </c>
      <c r="B25" s="4">
        <v>0.79337570530590995</v>
      </c>
      <c r="C25" s="4">
        <v>1196</v>
      </c>
      <c r="D25" s="4">
        <v>0.78454558373402195</v>
      </c>
      <c r="E25" s="4">
        <v>1367</v>
      </c>
      <c r="I25" s="4">
        <v>0.79560410422636496</v>
      </c>
      <c r="J25" s="4">
        <v>4120</v>
      </c>
      <c r="K25" s="23">
        <f t="shared" si="0"/>
        <v>20.6</v>
      </c>
      <c r="L25" s="4">
        <v>0</v>
      </c>
      <c r="N25" s="4">
        <v>0.78460985530657401</v>
      </c>
      <c r="O25" s="4">
        <v>4867</v>
      </c>
      <c r="P25" s="23">
        <f t="shared" si="1"/>
        <v>24.335000000000001</v>
      </c>
      <c r="Q25" s="4">
        <v>0</v>
      </c>
    </row>
    <row r="26" spans="1:17">
      <c r="A26" s="1">
        <v>25</v>
      </c>
      <c r="B26" s="4">
        <v>0.79627824052560403</v>
      </c>
      <c r="C26" s="4">
        <v>1171</v>
      </c>
      <c r="D26" s="4">
        <v>0.78591925003773999</v>
      </c>
      <c r="E26" s="4">
        <v>1152</v>
      </c>
      <c r="I26" s="4">
        <v>0.797509134115164</v>
      </c>
      <c r="J26" s="4">
        <v>3947</v>
      </c>
      <c r="K26" s="23">
        <f t="shared" si="0"/>
        <v>19.734999999999999</v>
      </c>
      <c r="L26" s="4">
        <v>0</v>
      </c>
      <c r="N26" s="4">
        <v>0.78381098675251204</v>
      </c>
      <c r="O26" s="4">
        <v>4709</v>
      </c>
      <c r="P26" s="23">
        <f t="shared" si="1"/>
        <v>23.545000000000002</v>
      </c>
      <c r="Q26" s="4">
        <v>0</v>
      </c>
    </row>
    <row r="27" spans="1:17">
      <c r="A27" s="1">
        <v>26</v>
      </c>
      <c r="B27" s="4">
        <v>0.80118976720715396</v>
      </c>
      <c r="C27" s="4">
        <v>1206</v>
      </c>
      <c r="D27" s="4">
        <v>0.78279670509955002</v>
      </c>
      <c r="E27" s="4">
        <v>1624</v>
      </c>
      <c r="I27" s="4">
        <v>0.79426911171835501</v>
      </c>
      <c r="J27" s="4">
        <v>3785</v>
      </c>
      <c r="K27" s="23">
        <f t="shared" si="0"/>
        <v>18.925000000000001</v>
      </c>
      <c r="L27" s="4">
        <v>0</v>
      </c>
      <c r="N27" s="4">
        <v>0.78606939722752101</v>
      </c>
      <c r="O27" s="4">
        <v>5031</v>
      </c>
      <c r="P27" s="23">
        <f t="shared" si="1"/>
        <v>25.155000000000001</v>
      </c>
      <c r="Q27" s="4">
        <v>0</v>
      </c>
    </row>
    <row r="28" spans="1:17">
      <c r="A28" s="1">
        <v>27</v>
      </c>
      <c r="B28" s="4">
        <v>0.79307546695309505</v>
      </c>
      <c r="C28" s="4">
        <v>1143</v>
      </c>
      <c r="D28" s="4">
        <v>0.78540934930812001</v>
      </c>
      <c r="E28" s="4">
        <v>1446</v>
      </c>
      <c r="I28" s="4">
        <v>0.79673614941989002</v>
      </c>
      <c r="J28" s="4">
        <v>4108</v>
      </c>
      <c r="K28" s="23">
        <f t="shared" si="0"/>
        <v>20.54</v>
      </c>
      <c r="L28" s="4">
        <v>0</v>
      </c>
      <c r="N28" s="4">
        <v>0.78897620436840699</v>
      </c>
      <c r="O28" s="4">
        <v>4913</v>
      </c>
      <c r="P28" s="23">
        <f t="shared" si="1"/>
        <v>24.565000000000001</v>
      </c>
      <c r="Q28" s="4">
        <v>0</v>
      </c>
    </row>
    <row r="29" spans="1:17">
      <c r="A29" s="1">
        <v>28</v>
      </c>
      <c r="B29" s="4">
        <v>0.79328086726805103</v>
      </c>
      <c r="C29" s="4">
        <v>1288</v>
      </c>
      <c r="D29" s="4">
        <v>0.78168098735965297</v>
      </c>
      <c r="E29" s="4">
        <v>1548</v>
      </c>
      <c r="I29" s="4">
        <v>0.79561515288377405</v>
      </c>
      <c r="J29" s="4">
        <v>3721</v>
      </c>
      <c r="K29" s="23">
        <f t="shared" si="0"/>
        <v>18.605</v>
      </c>
      <c r="L29" s="4">
        <v>0</v>
      </c>
      <c r="N29" s="4">
        <v>0.78479927212648404</v>
      </c>
      <c r="O29" s="4">
        <v>4912</v>
      </c>
      <c r="P29" s="23">
        <f t="shared" si="1"/>
        <v>24.56</v>
      </c>
      <c r="Q29" s="4">
        <v>0</v>
      </c>
    </row>
    <row r="30" spans="1:17">
      <c r="A30" s="1">
        <v>29</v>
      </c>
      <c r="B30" s="4">
        <v>0.79422821756869499</v>
      </c>
      <c r="C30" s="4">
        <v>1159</v>
      </c>
      <c r="D30" s="4">
        <v>0.79075729831928798</v>
      </c>
      <c r="E30" s="4">
        <v>1370</v>
      </c>
      <c r="I30" s="4">
        <v>0.79749725271510996</v>
      </c>
      <c r="J30" s="4">
        <v>4364</v>
      </c>
      <c r="K30" s="23">
        <f t="shared" si="0"/>
        <v>21.82</v>
      </c>
      <c r="L30" s="4">
        <v>0</v>
      </c>
      <c r="N30" s="4">
        <v>0.78749433921100898</v>
      </c>
      <c r="O30" s="4">
        <v>4792</v>
      </c>
      <c r="P30" s="23">
        <f t="shared" si="1"/>
        <v>23.96</v>
      </c>
      <c r="Q30" s="4">
        <v>0</v>
      </c>
    </row>
    <row r="32" spans="1:17">
      <c r="A32" t="s">
        <v>0</v>
      </c>
      <c r="B32" s="9">
        <f>AVERAGE(B1:B31)</f>
        <v>0.79594778319255466</v>
      </c>
      <c r="C32">
        <f>AVERAGE(C1:C31)</f>
        <v>1251.5333333333333</v>
      </c>
      <c r="D32" s="9">
        <f>AVERAGE(D1:D30)</f>
        <v>0.7863470902313191</v>
      </c>
      <c r="E32" s="2">
        <f>AVERAGE(E1:E30)</f>
        <v>1367.2</v>
      </c>
      <c r="I32" s="9">
        <f>AVERAGE(I1:I31)</f>
        <v>0.79639761921750796</v>
      </c>
      <c r="K32" s="11">
        <f>AVERAGE(K1:K31)</f>
        <v>18.886166666666671</v>
      </c>
      <c r="N32" s="9">
        <f>AVERAGE(N1:N31)</f>
        <v>0.78590039333166795</v>
      </c>
      <c r="P32" s="11">
        <f>AVERAGE(P1:P31)</f>
        <v>24.159333333333333</v>
      </c>
    </row>
    <row r="33" spans="1:16">
      <c r="A33" t="s">
        <v>1</v>
      </c>
      <c r="B33" s="9">
        <f>STDEV(B1:B30)</f>
        <v>3.0938162882754869E-3</v>
      </c>
      <c r="C33">
        <f>STDEV(C1:C30)</f>
        <v>142.86181732910575</v>
      </c>
      <c r="D33" s="9">
        <f>STDEV(D1:D30)</f>
        <v>3.6527019059277143E-3</v>
      </c>
      <c r="E33">
        <f>STDEV(E1:E30)</f>
        <v>163.38876844866758</v>
      </c>
      <c r="I33" s="9">
        <f>STDEV(I1:I30)</f>
        <v>1.3436514177092489E-3</v>
      </c>
      <c r="K33" s="11">
        <f>STDEV(K1:K30)</f>
        <v>1.4170815585837537</v>
      </c>
      <c r="N33" s="9">
        <f>STDEV(N1:N30)</f>
        <v>1.9979284098012458E-3</v>
      </c>
      <c r="P33" s="11">
        <f>STDEV(P1:P30)</f>
        <v>1.1574978463771832</v>
      </c>
    </row>
    <row r="36" spans="1:16">
      <c r="B36" s="9">
        <v>0.80552667565855995</v>
      </c>
      <c r="C36">
        <f>C32/1000</f>
        <v>1.2515333333333334</v>
      </c>
      <c r="D36" s="10">
        <v>0.80552670000000004</v>
      </c>
      <c r="E36">
        <f>E32/1000</f>
        <v>1.3672</v>
      </c>
    </row>
    <row r="37" spans="1:16">
      <c r="C37">
        <f>C33/1000</f>
        <v>0.14286181732910574</v>
      </c>
      <c r="E37">
        <f>E33/1000</f>
        <v>0.16338876844866757</v>
      </c>
    </row>
    <row r="38" spans="1:16">
      <c r="A38" t="s">
        <v>5</v>
      </c>
      <c r="B38" s="9">
        <v>3</v>
      </c>
      <c r="D38" s="9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82D90-2276-1D47-B6BC-B9A8161F24C1}">
  <sheetPr codeName="Sheet19"/>
  <dimension ref="A1:P40"/>
  <sheetViews>
    <sheetView topLeftCell="A3" workbookViewId="0">
      <selection activeCell="P34" sqref="P34"/>
    </sheetView>
  </sheetViews>
  <sheetFormatPr baseColWidth="10" defaultRowHeight="16"/>
  <cols>
    <col min="2" max="2" width="10.83203125" style="9"/>
    <col min="3" max="3" width="13.6640625" bestFit="1" customWidth="1"/>
    <col min="4" max="4" width="10.83203125" style="9"/>
    <col min="10" max="10" width="10.83203125" style="11"/>
    <col min="15" max="15" width="10.83203125" style="11"/>
  </cols>
  <sheetData>
    <row r="1" spans="1:16">
      <c r="A1" s="1">
        <v>0</v>
      </c>
      <c r="B1" s="8">
        <v>0.83021538366312297</v>
      </c>
      <c r="C1" s="4">
        <v>802</v>
      </c>
      <c r="D1" s="8">
        <v>0.82104397830539899</v>
      </c>
      <c r="E1" s="4">
        <v>5902</v>
      </c>
      <c r="H1" s="4">
        <v>0.83032887986158999</v>
      </c>
      <c r="I1" s="4">
        <v>2577</v>
      </c>
      <c r="J1" s="23">
        <f>I1/200</f>
        <v>12.885</v>
      </c>
      <c r="K1" s="4">
        <v>0</v>
      </c>
      <c r="M1" s="4">
        <v>0.82171273304042003</v>
      </c>
      <c r="N1" s="4">
        <v>23468</v>
      </c>
      <c r="O1" s="23">
        <f>N1/200</f>
        <v>117.34</v>
      </c>
      <c r="P1" s="4">
        <v>0</v>
      </c>
    </row>
    <row r="2" spans="1:16">
      <c r="A2" s="1">
        <v>1</v>
      </c>
      <c r="B2" s="8">
        <v>0.83006770781636197</v>
      </c>
      <c r="C2" s="4">
        <v>675</v>
      </c>
      <c r="D2" s="8">
        <v>0.81305474502880704</v>
      </c>
      <c r="E2" s="4">
        <v>6796</v>
      </c>
      <c r="H2" s="4">
        <v>0.82996237761534397</v>
      </c>
      <c r="I2" s="4">
        <v>1956</v>
      </c>
      <c r="J2" s="23">
        <f t="shared" ref="J2:J30" si="0">I2/200</f>
        <v>9.7799999999999994</v>
      </c>
      <c r="K2" s="4">
        <v>0</v>
      </c>
      <c r="M2" s="4">
        <v>0.817629461272526</v>
      </c>
      <c r="N2" s="4">
        <v>23559</v>
      </c>
      <c r="O2" s="23">
        <f t="shared" ref="O2:O30" si="1">N2/200</f>
        <v>117.795</v>
      </c>
      <c r="P2" s="4">
        <v>0</v>
      </c>
    </row>
    <row r="3" spans="1:16">
      <c r="A3" s="1">
        <v>2</v>
      </c>
      <c r="B3" s="8">
        <v>0.83020800268609696</v>
      </c>
      <c r="C3" s="4">
        <v>601</v>
      </c>
      <c r="D3" s="8">
        <v>0.82294375483568805</v>
      </c>
      <c r="E3" s="4">
        <v>6316</v>
      </c>
      <c r="H3" s="4">
        <v>0.83062127053854296</v>
      </c>
      <c r="I3" s="4">
        <v>2444</v>
      </c>
      <c r="J3" s="23">
        <f t="shared" si="0"/>
        <v>12.22</v>
      </c>
      <c r="K3" s="4">
        <v>0</v>
      </c>
      <c r="M3" s="4">
        <v>0.81928666057335997</v>
      </c>
      <c r="N3" s="4">
        <v>23742</v>
      </c>
      <c r="O3" s="23">
        <f t="shared" si="1"/>
        <v>118.71</v>
      </c>
      <c r="P3" s="4">
        <v>0</v>
      </c>
    </row>
    <row r="4" spans="1:16">
      <c r="A4" s="1">
        <v>3</v>
      </c>
      <c r="B4" s="8">
        <v>0.82895469231070196</v>
      </c>
      <c r="C4" s="4">
        <v>550</v>
      </c>
      <c r="D4" s="8">
        <v>0.81911222387982296</v>
      </c>
      <c r="E4" s="4">
        <v>6078</v>
      </c>
      <c r="H4" s="4">
        <v>0.83000193508660303</v>
      </c>
      <c r="I4" s="4">
        <v>1824</v>
      </c>
      <c r="J4" s="23">
        <f t="shared" si="0"/>
        <v>9.1199999999999992</v>
      </c>
      <c r="K4" s="4">
        <v>0</v>
      </c>
      <c r="M4" s="4">
        <v>0.82033638260200104</v>
      </c>
      <c r="N4" s="4">
        <v>25710</v>
      </c>
      <c r="O4" s="23">
        <f t="shared" si="1"/>
        <v>128.55000000000001</v>
      </c>
      <c r="P4" s="4">
        <v>0</v>
      </c>
    </row>
    <row r="5" spans="1:16">
      <c r="A5" s="1">
        <v>4</v>
      </c>
      <c r="B5" s="8">
        <v>0.83135969059567605</v>
      </c>
      <c r="C5" s="4">
        <v>612</v>
      </c>
      <c r="D5" s="8">
        <v>0.809451191133852</v>
      </c>
      <c r="E5" s="4">
        <v>6423</v>
      </c>
      <c r="H5" s="4">
        <v>0.83095748212504905</v>
      </c>
      <c r="I5" s="4">
        <v>1783</v>
      </c>
      <c r="J5" s="23">
        <f t="shared" si="0"/>
        <v>8.9149999999999991</v>
      </c>
      <c r="K5" s="4">
        <v>0</v>
      </c>
      <c r="M5" s="4">
        <v>0.81209930807527198</v>
      </c>
      <c r="N5" s="4">
        <v>24586</v>
      </c>
      <c r="O5" s="23">
        <f t="shared" si="1"/>
        <v>122.93</v>
      </c>
      <c r="P5" s="4">
        <v>0</v>
      </c>
    </row>
    <row r="6" spans="1:16">
      <c r="A6" s="1">
        <v>5</v>
      </c>
      <c r="B6" s="8">
        <v>0.83184241746416698</v>
      </c>
      <c r="C6" s="4">
        <v>518</v>
      </c>
      <c r="D6" s="8">
        <v>0.82374371620378195</v>
      </c>
      <c r="E6" s="4">
        <v>7700</v>
      </c>
      <c r="H6" s="4">
        <v>0.83036848724581103</v>
      </c>
      <c r="I6" s="4">
        <v>1875</v>
      </c>
      <c r="J6" s="23">
        <f t="shared" si="0"/>
        <v>9.375</v>
      </c>
      <c r="K6" s="4">
        <v>0</v>
      </c>
      <c r="M6" s="4">
        <v>0.81875021116002</v>
      </c>
      <c r="N6" s="4">
        <v>25682</v>
      </c>
      <c r="O6" s="23">
        <f t="shared" si="1"/>
        <v>128.41</v>
      </c>
      <c r="P6" s="4">
        <v>0</v>
      </c>
    </row>
    <row r="7" spans="1:16">
      <c r="A7" s="1">
        <v>6</v>
      </c>
      <c r="B7" s="8">
        <v>0.83010090524776203</v>
      </c>
      <c r="C7" s="4">
        <v>1094</v>
      </c>
      <c r="D7" s="8">
        <v>0.81215745575598997</v>
      </c>
      <c r="E7" s="4">
        <v>6639</v>
      </c>
      <c r="H7" s="4">
        <v>0.83055975339150401</v>
      </c>
      <c r="I7" s="4">
        <v>2493</v>
      </c>
      <c r="J7" s="23">
        <f t="shared" si="0"/>
        <v>12.465</v>
      </c>
      <c r="K7" s="4">
        <v>0</v>
      </c>
      <c r="M7" s="4">
        <v>0.81378670814737497</v>
      </c>
      <c r="N7" s="4">
        <v>25650</v>
      </c>
      <c r="O7" s="23">
        <f t="shared" si="1"/>
        <v>128.25</v>
      </c>
      <c r="P7" s="4">
        <v>0</v>
      </c>
    </row>
    <row r="8" spans="1:16">
      <c r="A8" s="1">
        <v>7</v>
      </c>
      <c r="B8" s="8">
        <v>0.831583549231802</v>
      </c>
      <c r="C8" s="4">
        <v>647</v>
      </c>
      <c r="D8" s="8">
        <v>0.82202735315056996</v>
      </c>
      <c r="E8" s="4">
        <v>7058</v>
      </c>
      <c r="H8" s="4">
        <v>0.83068123996749399</v>
      </c>
      <c r="I8" s="4">
        <v>2022</v>
      </c>
      <c r="J8" s="23">
        <f t="shared" si="0"/>
        <v>10.11</v>
      </c>
      <c r="K8" s="4">
        <v>0</v>
      </c>
      <c r="M8" s="4">
        <v>0.81946398037562096</v>
      </c>
      <c r="N8" s="4">
        <v>24867</v>
      </c>
      <c r="O8" s="23">
        <f t="shared" si="1"/>
        <v>124.33499999999999</v>
      </c>
      <c r="P8" s="4">
        <v>0</v>
      </c>
    </row>
    <row r="9" spans="1:16">
      <c r="A9" s="1">
        <v>8</v>
      </c>
      <c r="B9" s="8">
        <v>0.83155618782802998</v>
      </c>
      <c r="C9" s="4">
        <v>461</v>
      </c>
      <c r="D9" s="8">
        <v>0.81822675981121995</v>
      </c>
      <c r="E9" s="4">
        <v>6254</v>
      </c>
      <c r="H9" s="4">
        <v>0.82933437279343603</v>
      </c>
      <c r="I9" s="4">
        <v>2011</v>
      </c>
      <c r="J9" s="23">
        <f t="shared" si="0"/>
        <v>10.055</v>
      </c>
      <c r="K9" s="4">
        <v>0</v>
      </c>
      <c r="M9" s="4">
        <v>0.81978388344091901</v>
      </c>
      <c r="N9" s="4">
        <v>23960</v>
      </c>
      <c r="O9" s="23">
        <f t="shared" si="1"/>
        <v>119.8</v>
      </c>
      <c r="P9" s="4">
        <v>0</v>
      </c>
    </row>
    <row r="10" spans="1:16">
      <c r="A10" s="1">
        <v>9</v>
      </c>
      <c r="B10" s="8">
        <v>0.82966344976018902</v>
      </c>
      <c r="C10" s="4">
        <v>661</v>
      </c>
      <c r="D10" s="8">
        <v>0.81747109260556405</v>
      </c>
      <c r="E10" s="4">
        <v>7592</v>
      </c>
      <c r="H10" s="4">
        <v>0.82950022168353899</v>
      </c>
      <c r="I10" s="4">
        <v>1994</v>
      </c>
      <c r="J10" s="23">
        <f t="shared" si="0"/>
        <v>9.9700000000000006</v>
      </c>
      <c r="K10" s="4">
        <v>0</v>
      </c>
      <c r="M10" s="4">
        <v>0.81702966324739201</v>
      </c>
      <c r="N10" s="4">
        <v>26640</v>
      </c>
      <c r="O10" s="23">
        <f t="shared" si="1"/>
        <v>133.19999999999999</v>
      </c>
      <c r="P10" s="4">
        <v>0</v>
      </c>
    </row>
    <row r="11" spans="1:16">
      <c r="A11" s="1">
        <v>10</v>
      </c>
      <c r="B11" s="8">
        <v>0.83050100944234595</v>
      </c>
      <c r="C11" s="4">
        <v>658</v>
      </c>
      <c r="D11" s="8">
        <v>0.82342287800603997</v>
      </c>
      <c r="E11" s="4">
        <v>6566</v>
      </c>
      <c r="H11" s="4">
        <v>0.82917045491691599</v>
      </c>
      <c r="I11" s="4">
        <v>2319</v>
      </c>
      <c r="J11" s="23">
        <f t="shared" si="0"/>
        <v>11.595000000000001</v>
      </c>
      <c r="K11" s="4">
        <v>0</v>
      </c>
      <c r="M11" s="4">
        <v>0.81999396055815199</v>
      </c>
      <c r="N11" s="4">
        <v>25661</v>
      </c>
      <c r="O11" s="23">
        <f t="shared" si="1"/>
        <v>128.30500000000001</v>
      </c>
      <c r="P11" s="4">
        <v>0</v>
      </c>
    </row>
    <row r="12" spans="1:16">
      <c r="A12" s="1">
        <v>11</v>
      </c>
      <c r="B12" s="8">
        <v>0.83101107762592497</v>
      </c>
      <c r="C12" s="4">
        <v>545</v>
      </c>
      <c r="D12" s="8">
        <v>0.80440687437195002</v>
      </c>
      <c r="E12" s="4">
        <v>6532</v>
      </c>
      <c r="H12" s="4">
        <v>0.83050136086993098</v>
      </c>
      <c r="I12" s="4">
        <v>1877</v>
      </c>
      <c r="J12" s="23">
        <f t="shared" si="0"/>
        <v>9.3849999999999998</v>
      </c>
      <c r="K12" s="4">
        <v>0</v>
      </c>
      <c r="M12" s="4">
        <v>0.81246913805393595</v>
      </c>
      <c r="N12" s="4">
        <v>24930</v>
      </c>
      <c r="O12" s="23">
        <f t="shared" si="1"/>
        <v>124.65</v>
      </c>
      <c r="P12" s="4">
        <v>0</v>
      </c>
    </row>
    <row r="13" spans="1:16">
      <c r="A13" s="1">
        <v>12</v>
      </c>
      <c r="B13" s="8">
        <v>0.831855220559099</v>
      </c>
      <c r="C13" s="4">
        <v>490</v>
      </c>
      <c r="D13" s="8">
        <v>0.82083742595029197</v>
      </c>
      <c r="E13" s="4">
        <v>5696</v>
      </c>
      <c r="H13" s="4">
        <v>0.83059583386825098</v>
      </c>
      <c r="I13" s="4">
        <v>1866</v>
      </c>
      <c r="J13" s="23">
        <f t="shared" si="0"/>
        <v>9.33</v>
      </c>
      <c r="K13" s="4">
        <v>0</v>
      </c>
      <c r="M13" s="4">
        <v>0.815277971644218</v>
      </c>
      <c r="N13" s="4">
        <v>25456</v>
      </c>
      <c r="O13" s="23">
        <f t="shared" si="1"/>
        <v>127.28</v>
      </c>
      <c r="P13" s="4">
        <v>0</v>
      </c>
    </row>
    <row r="14" spans="1:16">
      <c r="A14" s="1">
        <v>13</v>
      </c>
      <c r="B14" s="8">
        <v>0.83094180426462505</v>
      </c>
      <c r="C14" s="4">
        <v>481</v>
      </c>
      <c r="D14" s="8">
        <v>0.81823751419303703</v>
      </c>
      <c r="E14" s="4">
        <v>5221</v>
      </c>
      <c r="H14" s="4">
        <v>0.83052947626692797</v>
      </c>
      <c r="I14" s="4">
        <v>1726</v>
      </c>
      <c r="J14" s="23">
        <f t="shared" si="0"/>
        <v>8.6300000000000008</v>
      </c>
      <c r="K14" s="4">
        <v>0</v>
      </c>
      <c r="M14" s="4">
        <v>0.81982037102018201</v>
      </c>
      <c r="N14" s="4">
        <v>24720</v>
      </c>
      <c r="O14" s="23">
        <f t="shared" si="1"/>
        <v>123.6</v>
      </c>
      <c r="P14" s="4">
        <v>0</v>
      </c>
    </row>
    <row r="15" spans="1:16">
      <c r="A15" s="1">
        <v>14</v>
      </c>
      <c r="B15" s="8">
        <v>0.83099979296561699</v>
      </c>
      <c r="C15" s="4">
        <v>439</v>
      </c>
      <c r="D15" s="8">
        <v>0.80723429183261597</v>
      </c>
      <c r="E15" s="4">
        <v>6071</v>
      </c>
      <c r="H15" s="4">
        <v>0.83035292844673403</v>
      </c>
      <c r="I15" s="4">
        <v>1663</v>
      </c>
      <c r="J15" s="23">
        <f t="shared" si="0"/>
        <v>8.3149999999999995</v>
      </c>
      <c r="K15" s="4">
        <v>0</v>
      </c>
      <c r="M15" s="4">
        <v>0.81231865318636398</v>
      </c>
      <c r="N15" s="4">
        <v>25847</v>
      </c>
      <c r="O15" s="23">
        <f t="shared" si="1"/>
        <v>129.23500000000001</v>
      </c>
      <c r="P15" s="4">
        <v>0</v>
      </c>
    </row>
    <row r="16" spans="1:16">
      <c r="A16" s="1">
        <v>15</v>
      </c>
      <c r="B16" s="8">
        <v>0.831273632850973</v>
      </c>
      <c r="C16" s="4">
        <v>456</v>
      </c>
      <c r="D16" s="8">
        <v>0.81968903721434505</v>
      </c>
      <c r="E16" s="4">
        <v>6158</v>
      </c>
      <c r="H16" s="4">
        <v>0.82963660685579599</v>
      </c>
      <c r="I16" s="4">
        <v>1850</v>
      </c>
      <c r="J16" s="23">
        <f t="shared" si="0"/>
        <v>9.25</v>
      </c>
      <c r="K16" s="4">
        <v>0</v>
      </c>
      <c r="M16" s="4">
        <v>0.81759202460394298</v>
      </c>
      <c r="N16" s="4">
        <v>23625</v>
      </c>
      <c r="O16" s="23">
        <f t="shared" si="1"/>
        <v>118.125</v>
      </c>
      <c r="P16" s="4">
        <v>0</v>
      </c>
    </row>
    <row r="17" spans="1:16">
      <c r="A17" s="1">
        <v>16</v>
      </c>
      <c r="B17" s="8">
        <v>0.82767595649016701</v>
      </c>
      <c r="C17" s="4">
        <v>725</v>
      </c>
      <c r="D17" s="8">
        <v>0.80973636478884203</v>
      </c>
      <c r="E17" s="4">
        <v>6044</v>
      </c>
      <c r="H17" s="4">
        <v>0.82982368894304603</v>
      </c>
      <c r="I17" s="4">
        <v>2182</v>
      </c>
      <c r="J17" s="23">
        <f t="shared" si="0"/>
        <v>10.91</v>
      </c>
      <c r="K17" s="4">
        <v>0</v>
      </c>
      <c r="M17" s="4">
        <v>0.81660552369351802</v>
      </c>
      <c r="N17" s="4">
        <v>23965</v>
      </c>
      <c r="O17" s="23">
        <f t="shared" si="1"/>
        <v>119.825</v>
      </c>
      <c r="P17" s="4">
        <v>0</v>
      </c>
    </row>
    <row r="18" spans="1:16">
      <c r="A18" s="1">
        <v>17</v>
      </c>
      <c r="B18" s="8">
        <v>0.83008331976484595</v>
      </c>
      <c r="C18" s="4">
        <v>525</v>
      </c>
      <c r="D18" s="8">
        <v>0.82170519312964097</v>
      </c>
      <c r="E18" s="4">
        <v>7497</v>
      </c>
      <c r="H18" s="4">
        <v>0.83086926416468199</v>
      </c>
      <c r="I18" s="4">
        <v>1825</v>
      </c>
      <c r="J18" s="23">
        <f t="shared" si="0"/>
        <v>9.125</v>
      </c>
      <c r="K18" s="4">
        <v>0</v>
      </c>
      <c r="M18" s="4">
        <v>0.82110208351714997</v>
      </c>
      <c r="N18" s="4">
        <v>26703</v>
      </c>
      <c r="O18" s="23">
        <f t="shared" si="1"/>
        <v>133.51499999999999</v>
      </c>
      <c r="P18" s="4">
        <v>0</v>
      </c>
    </row>
    <row r="19" spans="1:16">
      <c r="A19" s="1">
        <v>18</v>
      </c>
      <c r="B19" s="8">
        <v>0.83121347559192205</v>
      </c>
      <c r="C19" s="4">
        <v>1084</v>
      </c>
      <c r="D19" s="8">
        <v>0.81966140767432405</v>
      </c>
      <c r="E19" s="4">
        <v>6303</v>
      </c>
      <c r="H19" s="4">
        <v>0.83053851001678403</v>
      </c>
      <c r="I19" s="4">
        <v>2540</v>
      </c>
      <c r="J19" s="23">
        <f t="shared" si="0"/>
        <v>12.7</v>
      </c>
      <c r="K19" s="4">
        <v>0</v>
      </c>
      <c r="M19" s="4">
        <v>0.81791486123496804</v>
      </c>
      <c r="N19" s="4">
        <v>23977</v>
      </c>
      <c r="O19" s="23">
        <f t="shared" si="1"/>
        <v>119.88500000000001</v>
      </c>
      <c r="P19" s="4">
        <v>0</v>
      </c>
    </row>
    <row r="20" spans="1:16">
      <c r="A20" s="1">
        <v>19</v>
      </c>
      <c r="B20" s="8">
        <v>0.82952718376420898</v>
      </c>
      <c r="C20" s="4">
        <v>641</v>
      </c>
      <c r="D20" s="8">
        <v>0.81849721020187105</v>
      </c>
      <c r="E20" s="4">
        <v>5931</v>
      </c>
      <c r="H20" s="4">
        <v>0.83018896343093496</v>
      </c>
      <c r="I20" s="4">
        <v>2084</v>
      </c>
      <c r="J20" s="23">
        <f t="shared" si="0"/>
        <v>10.42</v>
      </c>
      <c r="K20" s="4">
        <v>0</v>
      </c>
      <c r="M20" s="4">
        <v>0.82164686591979996</v>
      </c>
      <c r="N20" s="4">
        <v>24695</v>
      </c>
      <c r="O20" s="23">
        <f t="shared" si="1"/>
        <v>123.47499999999999</v>
      </c>
      <c r="P20" s="4">
        <v>0</v>
      </c>
    </row>
    <row r="21" spans="1:16">
      <c r="A21" s="1">
        <v>20</v>
      </c>
      <c r="B21" s="8">
        <v>0.83101476461860702</v>
      </c>
      <c r="C21" s="4">
        <v>507</v>
      </c>
      <c r="D21" s="8">
        <v>0.81860024026753397</v>
      </c>
      <c r="E21" s="4">
        <v>6682</v>
      </c>
      <c r="H21" s="4">
        <v>0.82988361332013705</v>
      </c>
      <c r="I21" s="4">
        <v>1807</v>
      </c>
      <c r="J21" s="23">
        <f t="shared" si="0"/>
        <v>9.0350000000000001</v>
      </c>
      <c r="K21" s="4">
        <v>0</v>
      </c>
      <c r="M21" s="4">
        <v>0.814995167946298</v>
      </c>
      <c r="N21" s="4">
        <v>25387</v>
      </c>
      <c r="O21" s="23">
        <f t="shared" si="1"/>
        <v>126.935</v>
      </c>
      <c r="P21" s="4">
        <v>0</v>
      </c>
    </row>
    <row r="22" spans="1:16">
      <c r="A22" s="1">
        <v>21</v>
      </c>
      <c r="B22" s="8">
        <v>0.82922631777504896</v>
      </c>
      <c r="C22" s="4">
        <v>506</v>
      </c>
      <c r="D22" s="8">
        <v>0.81819735960400597</v>
      </c>
      <c r="E22" s="4">
        <v>7054</v>
      </c>
      <c r="H22" s="4">
        <v>0.83067477357688801</v>
      </c>
      <c r="I22" s="4">
        <v>1976</v>
      </c>
      <c r="J22" s="23">
        <f t="shared" si="0"/>
        <v>9.8800000000000008</v>
      </c>
      <c r="K22" s="4">
        <v>0</v>
      </c>
      <c r="M22" s="4">
        <v>0.81330298595182005</v>
      </c>
      <c r="N22" s="4">
        <v>26994</v>
      </c>
      <c r="O22" s="23">
        <f t="shared" si="1"/>
        <v>134.97</v>
      </c>
      <c r="P22" s="4">
        <v>0</v>
      </c>
    </row>
    <row r="23" spans="1:16">
      <c r="A23" s="1">
        <v>22</v>
      </c>
      <c r="B23" s="8">
        <v>0.82963187315710496</v>
      </c>
      <c r="C23" s="4">
        <v>492</v>
      </c>
      <c r="D23" s="8">
        <v>0.81679929436031196</v>
      </c>
      <c r="E23" s="4">
        <v>6652</v>
      </c>
      <c r="H23" s="4">
        <v>0.82977385987502095</v>
      </c>
      <c r="I23" s="4">
        <v>1918</v>
      </c>
      <c r="J23" s="23">
        <f t="shared" si="0"/>
        <v>9.59</v>
      </c>
      <c r="K23" s="4">
        <v>0</v>
      </c>
      <c r="M23" s="4">
        <v>0.81791844663431601</v>
      </c>
      <c r="N23" s="4">
        <v>27090</v>
      </c>
      <c r="O23" s="23">
        <f t="shared" si="1"/>
        <v>135.44999999999999</v>
      </c>
      <c r="P23" s="4">
        <v>0</v>
      </c>
    </row>
    <row r="24" spans="1:16">
      <c r="A24" s="1">
        <v>23</v>
      </c>
      <c r="B24" s="8">
        <v>0.83100934250070202</v>
      </c>
      <c r="C24" s="4">
        <v>491</v>
      </c>
      <c r="D24" s="8">
        <v>0.82209534363805004</v>
      </c>
      <c r="E24" s="4">
        <v>6199</v>
      </c>
      <c r="H24" s="4">
        <v>0.83037383494334105</v>
      </c>
      <c r="I24" s="4">
        <v>1960</v>
      </c>
      <c r="J24" s="23">
        <f t="shared" si="0"/>
        <v>9.8000000000000007</v>
      </c>
      <c r="K24" s="4">
        <v>0</v>
      </c>
      <c r="M24" s="4">
        <v>0.82235113498696999</v>
      </c>
      <c r="N24" s="4">
        <v>24062</v>
      </c>
      <c r="O24" s="23">
        <f t="shared" si="1"/>
        <v>120.31</v>
      </c>
      <c r="P24" s="4">
        <v>0</v>
      </c>
    </row>
    <row r="25" spans="1:16">
      <c r="A25" s="1">
        <v>24</v>
      </c>
      <c r="B25" s="8">
        <v>0.83115331134120896</v>
      </c>
      <c r="C25" s="4">
        <v>403</v>
      </c>
      <c r="D25" s="8">
        <v>0.81699458131391101</v>
      </c>
      <c r="E25" s="4">
        <v>5921</v>
      </c>
      <c r="H25" s="4">
        <v>0.83075440997703698</v>
      </c>
      <c r="I25" s="4">
        <v>1645</v>
      </c>
      <c r="J25" s="23">
        <f t="shared" si="0"/>
        <v>8.2249999999999996</v>
      </c>
      <c r="K25" s="4">
        <v>0</v>
      </c>
      <c r="M25" s="4">
        <v>0.81828442437413296</v>
      </c>
      <c r="N25" s="4">
        <v>24751</v>
      </c>
      <c r="O25" s="23">
        <f t="shared" si="1"/>
        <v>123.755</v>
      </c>
      <c r="P25" s="4">
        <v>0</v>
      </c>
    </row>
    <row r="26" spans="1:16">
      <c r="A26" s="1">
        <v>25</v>
      </c>
      <c r="B26" s="8">
        <v>0.83204481543016395</v>
      </c>
      <c r="C26" s="4">
        <v>456</v>
      </c>
      <c r="D26" s="8">
        <v>0.81809353249329897</v>
      </c>
      <c r="E26" s="4">
        <v>6068</v>
      </c>
      <c r="H26" s="4">
        <v>0.83096101109036402</v>
      </c>
      <c r="I26" s="4">
        <v>1938</v>
      </c>
      <c r="J26" s="23">
        <f t="shared" si="0"/>
        <v>9.69</v>
      </c>
      <c r="K26" s="4">
        <v>0</v>
      </c>
      <c r="M26" s="4">
        <v>0.81981784596507201</v>
      </c>
      <c r="N26" s="4">
        <v>24985</v>
      </c>
      <c r="O26" s="23">
        <f t="shared" si="1"/>
        <v>124.925</v>
      </c>
      <c r="P26" s="4">
        <v>0</v>
      </c>
    </row>
    <row r="27" spans="1:16">
      <c r="A27" s="1">
        <v>26</v>
      </c>
      <c r="B27" s="8">
        <v>0.83196273897393103</v>
      </c>
      <c r="C27" s="4">
        <v>622</v>
      </c>
      <c r="D27" s="8">
        <v>0.81240965785756902</v>
      </c>
      <c r="E27" s="4">
        <v>7514</v>
      </c>
      <c r="H27" s="4">
        <v>0.83095756050331204</v>
      </c>
      <c r="I27" s="4">
        <v>1999</v>
      </c>
      <c r="J27" s="23">
        <f t="shared" si="0"/>
        <v>9.9949999999999992</v>
      </c>
      <c r="K27" s="4">
        <v>0</v>
      </c>
      <c r="M27" s="4">
        <v>0.81702669305387099</v>
      </c>
      <c r="N27" s="4">
        <v>27940</v>
      </c>
      <c r="O27" s="23">
        <f t="shared" si="1"/>
        <v>139.69999999999999</v>
      </c>
      <c r="P27" s="4">
        <v>0</v>
      </c>
    </row>
    <row r="28" spans="1:16">
      <c r="A28" s="1">
        <v>27</v>
      </c>
      <c r="B28" s="8">
        <v>0.83057368249220298</v>
      </c>
      <c r="C28" s="4">
        <v>502</v>
      </c>
      <c r="D28" s="8">
        <v>0.81831764455102096</v>
      </c>
      <c r="E28" s="4">
        <v>6529</v>
      </c>
      <c r="H28" s="4">
        <v>0.830345592759833</v>
      </c>
      <c r="I28" s="4">
        <v>1866</v>
      </c>
      <c r="J28" s="23">
        <f t="shared" si="0"/>
        <v>9.33</v>
      </c>
      <c r="K28" s="4">
        <v>0</v>
      </c>
      <c r="M28" s="4">
        <v>0.81816174053319801</v>
      </c>
      <c r="N28" s="4">
        <v>23662</v>
      </c>
      <c r="O28" s="23">
        <f t="shared" si="1"/>
        <v>118.31</v>
      </c>
      <c r="P28" s="4">
        <v>0</v>
      </c>
    </row>
    <row r="29" spans="1:16">
      <c r="A29" s="1">
        <v>28</v>
      </c>
      <c r="B29" s="8">
        <v>0.83063015275857199</v>
      </c>
      <c r="C29" s="4">
        <v>556</v>
      </c>
      <c r="D29" s="8">
        <v>0.81898757694112301</v>
      </c>
      <c r="E29" s="4">
        <v>6430</v>
      </c>
      <c r="H29" s="4">
        <v>0.83082530233836305</v>
      </c>
      <c r="I29" s="4">
        <v>2000</v>
      </c>
      <c r="J29" s="23">
        <f t="shared" si="0"/>
        <v>10</v>
      </c>
      <c r="K29" s="4">
        <v>0</v>
      </c>
      <c r="M29" s="4">
        <v>0.81722412463786798</v>
      </c>
      <c r="N29" s="4">
        <v>24048</v>
      </c>
      <c r="O29" s="23">
        <f t="shared" si="1"/>
        <v>120.24</v>
      </c>
      <c r="P29" s="4">
        <v>0</v>
      </c>
    </row>
    <row r="30" spans="1:16">
      <c r="A30" s="1">
        <v>29</v>
      </c>
      <c r="B30" s="8">
        <v>0.83159440045927602</v>
      </c>
      <c r="C30" s="4">
        <v>492</v>
      </c>
      <c r="D30" s="8">
        <v>0.81803995398403195</v>
      </c>
      <c r="E30" s="4">
        <v>6783</v>
      </c>
      <c r="H30" s="4">
        <v>0.83057512606525996</v>
      </c>
      <c r="I30" s="4">
        <v>1821</v>
      </c>
      <c r="J30" s="23">
        <f t="shared" si="0"/>
        <v>9.1050000000000004</v>
      </c>
      <c r="K30" s="4">
        <v>0</v>
      </c>
      <c r="M30" s="4">
        <v>0.81550078141089999</v>
      </c>
      <c r="N30" s="4">
        <v>28291</v>
      </c>
      <c r="O30" s="23">
        <f t="shared" si="1"/>
        <v>141.45500000000001</v>
      </c>
      <c r="P30" s="4">
        <v>0</v>
      </c>
    </row>
    <row r="32" spans="1:16">
      <c r="A32" t="s">
        <v>0</v>
      </c>
      <c r="B32" s="9">
        <f>AVERAGE(B1:B31)</f>
        <v>0.83064919531434867</v>
      </c>
      <c r="C32">
        <f>AVERAGE(C1:C31)</f>
        <v>589.73333333333335</v>
      </c>
      <c r="D32" s="9">
        <f>AVERAGE(D1:D30)</f>
        <v>0.81737318843615037</v>
      </c>
      <c r="E32" s="2">
        <f>AVERAGE(E1:E30)</f>
        <v>6486.9666666666662</v>
      </c>
      <c r="H32" s="9">
        <f>AVERAGE(H1:H31)</f>
        <v>0.83032160641794894</v>
      </c>
      <c r="J32" s="11">
        <f>AVERAGE(J1:J31)</f>
        <v>9.9734999999999996</v>
      </c>
      <c r="M32" s="9">
        <f>AVERAGE(M1:M31)</f>
        <v>0.81764012636205285</v>
      </c>
      <c r="O32" s="11">
        <f>AVERAGE(O1:O31)</f>
        <v>125.77549999999998</v>
      </c>
    </row>
    <row r="33" spans="1:15">
      <c r="A33" t="s">
        <v>1</v>
      </c>
      <c r="B33" s="9">
        <f>STDEV(B1:B30)</f>
        <v>1.0099856620006077E-3</v>
      </c>
      <c r="C33">
        <f>STDEV(C1:C30)</f>
        <v>164.28317296528044</v>
      </c>
      <c r="D33" s="9">
        <f>STDEV(D1:D30)</f>
        <v>4.8508723401753141E-3</v>
      </c>
      <c r="E33">
        <f>STDEV(E1:E30)</f>
        <v>584.99781805271448</v>
      </c>
      <c r="H33" s="9">
        <f>STDEV(H1:H30)</f>
        <v>4.9340535210809305E-4</v>
      </c>
      <c r="J33" s="11">
        <f>STDEV(J1:J30)</f>
        <v>1.2467026509958217</v>
      </c>
      <c r="M33" s="11">
        <f>STDEV(M1:M30)</f>
        <v>2.8791489163622081E-3</v>
      </c>
      <c r="O33" s="11">
        <f>STDEV(O1:O30)</f>
        <v>6.6104919674502387</v>
      </c>
    </row>
    <row r="36" spans="1:15">
      <c r="B36" s="9">
        <v>0.83299821190339396</v>
      </c>
      <c r="C36" s="12">
        <f>C32/1000</f>
        <v>0.58973333333333333</v>
      </c>
      <c r="D36" s="10">
        <v>0.83299821190339396</v>
      </c>
      <c r="E36">
        <f>E32/1000</f>
        <v>6.4869666666666665</v>
      </c>
    </row>
    <row r="37" spans="1:15">
      <c r="C37" s="12">
        <f>C33/1000</f>
        <v>0.16428317296528044</v>
      </c>
      <c r="E37">
        <f>E33/1000</f>
        <v>0.58499781805271445</v>
      </c>
    </row>
    <row r="38" spans="1:15">
      <c r="A38" t="s">
        <v>5</v>
      </c>
      <c r="B38" s="9">
        <v>19</v>
      </c>
      <c r="D38" s="9">
        <v>10</v>
      </c>
    </row>
    <row r="40" spans="1:15" ht="18">
      <c r="A40" s="3" t="s">
        <v>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03DD7-7427-A046-A5C1-CF85C968BDFA}">
  <sheetPr codeName="Sheet20"/>
  <dimension ref="A1:E36"/>
  <sheetViews>
    <sheetView workbookViewId="0">
      <selection activeCell="H20" sqref="H2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2.2124999999999999E-2</v>
      </c>
      <c r="C1" s="4">
        <v>49</v>
      </c>
      <c r="D1" s="4">
        <v>2.7109000000000001E-2</v>
      </c>
      <c r="E1" s="4">
        <v>49</v>
      </c>
    </row>
    <row r="2" spans="1:5">
      <c r="A2" s="1">
        <v>1</v>
      </c>
      <c r="B2" s="4">
        <v>3.3091000000000002E-2</v>
      </c>
      <c r="C2" s="4">
        <v>46</v>
      </c>
      <c r="D2" s="4">
        <v>1.8102E-2</v>
      </c>
      <c r="E2" s="4">
        <v>47</v>
      </c>
    </row>
    <row r="3" spans="1:5">
      <c r="A3" s="1">
        <v>2</v>
      </c>
      <c r="B3" s="4">
        <v>1.3236E-2</v>
      </c>
      <c r="C3" s="4">
        <v>47</v>
      </c>
      <c r="D3" s="4">
        <v>2.9366E-2</v>
      </c>
      <c r="E3" s="4">
        <v>48</v>
      </c>
    </row>
    <row r="4" spans="1:5">
      <c r="A4" s="1">
        <v>3</v>
      </c>
      <c r="B4" s="4">
        <v>1.1063999999999999E-2</v>
      </c>
      <c r="C4" s="4">
        <v>47</v>
      </c>
      <c r="D4" s="4">
        <v>2.2644999999999998E-2</v>
      </c>
      <c r="E4" s="4">
        <v>47</v>
      </c>
    </row>
    <row r="5" spans="1:5">
      <c r="A5" s="1">
        <v>4</v>
      </c>
      <c r="B5" s="4">
        <v>2.6520999999999999E-2</v>
      </c>
      <c r="C5" s="4">
        <v>44</v>
      </c>
      <c r="D5" s="4">
        <v>2.0354000000000001E-2</v>
      </c>
      <c r="E5" s="4">
        <v>49</v>
      </c>
    </row>
    <row r="6" spans="1:5">
      <c r="A6" s="1">
        <v>5</v>
      </c>
      <c r="B6" s="4">
        <v>1.7649999999999999E-2</v>
      </c>
      <c r="C6" s="4">
        <v>49</v>
      </c>
      <c r="D6" s="4">
        <v>3.1591000000000001E-2</v>
      </c>
      <c r="E6" s="4">
        <v>47</v>
      </c>
    </row>
    <row r="7" spans="1:5">
      <c r="A7" s="1">
        <v>6</v>
      </c>
      <c r="B7" s="4">
        <v>2.4292000000000001E-2</v>
      </c>
      <c r="C7" s="4">
        <v>48</v>
      </c>
      <c r="D7" s="4">
        <v>1.8083999999999999E-2</v>
      </c>
      <c r="E7" s="4">
        <v>44</v>
      </c>
    </row>
    <row r="8" spans="1:5">
      <c r="A8" s="1">
        <v>7</v>
      </c>
      <c r="B8" s="4">
        <v>2.6544999999999999E-2</v>
      </c>
      <c r="C8" s="4">
        <v>49</v>
      </c>
      <c r="D8" s="4">
        <v>4.0698999999999999E-2</v>
      </c>
      <c r="E8" s="4">
        <v>43</v>
      </c>
    </row>
    <row r="9" spans="1:5">
      <c r="A9" s="1">
        <v>8</v>
      </c>
      <c r="B9" s="4">
        <v>2.8752E-2</v>
      </c>
      <c r="C9" s="4">
        <v>49</v>
      </c>
      <c r="D9" s="4">
        <v>3.6200000000000003E-2</v>
      </c>
      <c r="E9" s="4">
        <v>48</v>
      </c>
    </row>
    <row r="10" spans="1:5">
      <c r="A10" s="1">
        <v>9</v>
      </c>
      <c r="B10" s="4">
        <v>3.0929999999999999E-2</v>
      </c>
      <c r="C10" s="4">
        <v>49</v>
      </c>
      <c r="D10" s="4">
        <v>1.8023999999999998E-2</v>
      </c>
      <c r="E10" s="4">
        <v>49</v>
      </c>
    </row>
    <row r="11" spans="1:5">
      <c r="A11" s="1">
        <v>10</v>
      </c>
      <c r="B11" s="4">
        <v>2.2093000000000002E-2</v>
      </c>
      <c r="C11" s="4">
        <v>46</v>
      </c>
      <c r="D11" s="4">
        <v>3.3890999999999998E-2</v>
      </c>
      <c r="E11" s="4">
        <v>46</v>
      </c>
    </row>
    <row r="12" spans="1:5">
      <c r="A12" s="1">
        <v>11</v>
      </c>
      <c r="B12" s="4">
        <v>1.9878E-2</v>
      </c>
      <c r="C12" s="4">
        <v>44</v>
      </c>
      <c r="D12" s="4">
        <v>8.9669999999999993E-3</v>
      </c>
      <c r="E12" s="4">
        <v>49</v>
      </c>
    </row>
    <row r="13" spans="1:5">
      <c r="A13" s="1">
        <v>12</v>
      </c>
      <c r="B13" s="4">
        <v>2.2061000000000001E-2</v>
      </c>
      <c r="C13" s="4">
        <v>46</v>
      </c>
      <c r="D13" s="4">
        <v>1.5845000000000001E-2</v>
      </c>
      <c r="E13" s="4">
        <v>49</v>
      </c>
    </row>
    <row r="14" spans="1:5">
      <c r="A14" s="1">
        <v>13</v>
      </c>
      <c r="B14" s="4">
        <v>3.5347000000000003E-2</v>
      </c>
      <c r="C14" s="4">
        <v>44</v>
      </c>
      <c r="D14" s="4">
        <v>1.8079000000000001E-2</v>
      </c>
      <c r="E14" s="4">
        <v>46</v>
      </c>
    </row>
    <row r="15" spans="1:5">
      <c r="A15" s="1">
        <v>14</v>
      </c>
      <c r="B15" s="4">
        <v>1.9854E-2</v>
      </c>
      <c r="C15" s="4">
        <v>46</v>
      </c>
      <c r="D15" s="4">
        <v>2.2561000000000001E-2</v>
      </c>
      <c r="E15" s="4">
        <v>45</v>
      </c>
    </row>
    <row r="16" spans="1:5">
      <c r="A16" s="1">
        <v>15</v>
      </c>
      <c r="B16" s="4">
        <v>3.0928000000000001E-2</v>
      </c>
      <c r="C16" s="4">
        <v>49</v>
      </c>
      <c r="D16" s="4">
        <v>1.8081E-2</v>
      </c>
      <c r="E16" s="4">
        <v>48</v>
      </c>
    </row>
    <row r="17" spans="1:5">
      <c r="A17" s="1">
        <v>16</v>
      </c>
      <c r="B17" s="4">
        <v>2.2096000000000001E-2</v>
      </c>
      <c r="C17" s="4">
        <v>48</v>
      </c>
      <c r="D17" s="4">
        <v>2.0362999999999999E-2</v>
      </c>
      <c r="E17" s="4">
        <v>49</v>
      </c>
    </row>
    <row r="18" spans="1:5">
      <c r="A18" s="1">
        <v>17</v>
      </c>
      <c r="B18" s="4">
        <v>1.9887999999999999E-2</v>
      </c>
      <c r="C18" s="4">
        <v>50</v>
      </c>
      <c r="D18" s="4">
        <v>2.7106999999999999E-2</v>
      </c>
      <c r="E18" s="4">
        <v>50</v>
      </c>
    </row>
    <row r="19" spans="1:5">
      <c r="A19" s="1">
        <v>18</v>
      </c>
      <c r="B19" s="4">
        <v>1.5417E-2</v>
      </c>
      <c r="C19" s="4">
        <v>44</v>
      </c>
      <c r="D19" s="4">
        <v>2.0338999999999999E-2</v>
      </c>
      <c r="E19" s="4">
        <v>49</v>
      </c>
    </row>
    <row r="20" spans="1:5">
      <c r="A20" s="1">
        <v>19</v>
      </c>
      <c r="B20" s="4">
        <v>3.3116E-2</v>
      </c>
      <c r="C20" s="4">
        <v>47</v>
      </c>
      <c r="D20" s="4">
        <v>3.1640000000000001E-2</v>
      </c>
      <c r="E20" s="4">
        <v>45</v>
      </c>
    </row>
    <row r="21" spans="1:5">
      <c r="A21" s="1">
        <v>20</v>
      </c>
      <c r="B21" s="4">
        <v>1.5481999999999999E-2</v>
      </c>
      <c r="C21" s="4">
        <v>48</v>
      </c>
      <c r="D21" s="4">
        <v>6.7400000000000003E-3</v>
      </c>
      <c r="E21" s="4">
        <v>48</v>
      </c>
    </row>
    <row r="22" spans="1:5">
      <c r="A22" s="1">
        <v>21</v>
      </c>
      <c r="B22" s="4">
        <v>1.1032999999999999E-2</v>
      </c>
      <c r="C22" s="4">
        <v>49</v>
      </c>
      <c r="D22" s="4">
        <v>2.9346000000000001E-2</v>
      </c>
      <c r="E22" s="4">
        <v>48</v>
      </c>
    </row>
    <row r="23" spans="1:5">
      <c r="A23" s="1">
        <v>22</v>
      </c>
      <c r="B23" s="4">
        <v>1.9883999999999999E-2</v>
      </c>
      <c r="C23" s="4">
        <v>46</v>
      </c>
      <c r="D23" s="4">
        <v>1.8095E-2</v>
      </c>
      <c r="E23" s="4">
        <v>48</v>
      </c>
    </row>
    <row r="24" spans="1:5">
      <c r="A24" s="1">
        <v>23</v>
      </c>
      <c r="B24" s="4">
        <v>3.0956999999999998E-2</v>
      </c>
      <c r="C24" s="4">
        <v>48</v>
      </c>
      <c r="D24" s="4">
        <v>1.8067E-2</v>
      </c>
      <c r="E24" s="4">
        <v>48</v>
      </c>
    </row>
    <row r="25" spans="1:5">
      <c r="A25" s="1">
        <v>24</v>
      </c>
      <c r="B25" s="4">
        <v>1.5472E-2</v>
      </c>
      <c r="C25" s="4">
        <v>48</v>
      </c>
      <c r="D25" s="4">
        <v>2.2582000000000001E-2</v>
      </c>
      <c r="E25" s="4">
        <v>48</v>
      </c>
    </row>
    <row r="26" spans="1:5">
      <c r="A26" s="1">
        <v>25</v>
      </c>
      <c r="B26" s="4">
        <v>1.9907000000000001E-2</v>
      </c>
      <c r="C26" s="4">
        <v>47</v>
      </c>
      <c r="D26" s="4">
        <v>1.8092E-2</v>
      </c>
      <c r="E26" s="4">
        <v>49</v>
      </c>
    </row>
    <row r="27" spans="1:5">
      <c r="A27" s="1">
        <v>26</v>
      </c>
      <c r="B27" s="4">
        <v>2.2082000000000001E-2</v>
      </c>
      <c r="C27" s="4">
        <v>46</v>
      </c>
      <c r="D27" s="4">
        <v>1.5817000000000001E-2</v>
      </c>
      <c r="E27" s="4">
        <v>47</v>
      </c>
    </row>
    <row r="28" spans="1:5">
      <c r="A28" s="1">
        <v>27</v>
      </c>
      <c r="B28" s="4">
        <v>3.0901999999999999E-2</v>
      </c>
      <c r="C28" s="4">
        <v>48</v>
      </c>
      <c r="D28" s="4">
        <v>2.4898E-2</v>
      </c>
      <c r="E28" s="4">
        <v>47</v>
      </c>
    </row>
    <row r="29" spans="1:5">
      <c r="A29" s="1">
        <v>28</v>
      </c>
      <c r="B29" s="4">
        <v>1.9921999999999999E-2</v>
      </c>
      <c r="C29" s="4">
        <v>49</v>
      </c>
      <c r="D29" s="4">
        <v>3.6086E-2</v>
      </c>
      <c r="E29" s="4">
        <v>46</v>
      </c>
    </row>
    <row r="30" spans="1:5">
      <c r="A30" s="1">
        <v>29</v>
      </c>
      <c r="B30" s="4">
        <v>2.4346E-2</v>
      </c>
      <c r="C30" s="4">
        <v>49</v>
      </c>
      <c r="D30" s="4">
        <v>2.7143E-2</v>
      </c>
      <c r="E30" s="4">
        <v>47</v>
      </c>
    </row>
    <row r="32" spans="1:5">
      <c r="A32" t="s">
        <v>0</v>
      </c>
      <c r="B32">
        <f>AVERAGE(B1:B31)</f>
        <v>2.2829033333333339E-2</v>
      </c>
      <c r="C32">
        <f>AVERAGE(C1:C31)</f>
        <v>47.3</v>
      </c>
      <c r="D32">
        <f>AVERAGE(D1:D30)</f>
        <v>2.3197100000000002E-2</v>
      </c>
      <c r="E32" s="2">
        <f>AVERAGE(E1:E30)</f>
        <v>47.43333333333333</v>
      </c>
    </row>
    <row r="33" spans="1:5">
      <c r="A33" t="s">
        <v>1</v>
      </c>
      <c r="B33">
        <f>STDEV(B1:B30)</f>
        <v>6.7243638103557995E-3</v>
      </c>
      <c r="C33">
        <f>STDEV(C1:C30)</f>
        <v>1.7645943169602121</v>
      </c>
      <c r="D33">
        <f>STDEV(D1:D30)</f>
        <v>7.9641473702137464E-3</v>
      </c>
      <c r="E33">
        <f>STDEV(E1:E30)</f>
        <v>1.6543220995910681</v>
      </c>
    </row>
    <row r="36" spans="1:5" ht="18">
      <c r="B36" s="3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EDFF-9F60-3B4E-A11D-091E9745DD79}">
  <sheetPr codeName="Sheet21"/>
  <dimension ref="A1:E36"/>
  <sheetViews>
    <sheetView workbookViewId="0">
      <selection activeCell="E30" sqref="E1:E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8.8789999999999997E-3</v>
      </c>
      <c r="C1" s="4"/>
      <c r="D1" s="4">
        <v>8.9549999999999994E-3</v>
      </c>
      <c r="E1" s="4"/>
    </row>
    <row r="2" spans="1:5">
      <c r="A2" s="1">
        <v>1</v>
      </c>
      <c r="B2" s="4">
        <v>3.5456000000000001E-2</v>
      </c>
      <c r="C2" s="4"/>
      <c r="D2" s="4">
        <v>2.7078999999999999E-2</v>
      </c>
      <c r="E2" s="4"/>
    </row>
    <row r="3" spans="1:5">
      <c r="A3" s="1">
        <v>2</v>
      </c>
      <c r="B3" s="4">
        <v>2.6678E-2</v>
      </c>
      <c r="C3" s="4"/>
      <c r="D3" s="4">
        <v>1.8078E-2</v>
      </c>
      <c r="E3" s="4"/>
    </row>
    <row r="4" spans="1:5">
      <c r="A4" s="1">
        <v>3</v>
      </c>
      <c r="B4" s="4">
        <v>2.6724000000000001E-2</v>
      </c>
      <c r="C4" s="4"/>
      <c r="D4" s="4">
        <v>2.7129E-2</v>
      </c>
      <c r="E4" s="4"/>
    </row>
    <row r="5" spans="1:5">
      <c r="A5" s="1">
        <v>4</v>
      </c>
      <c r="B5" s="4">
        <v>5.3297999999999998E-2</v>
      </c>
      <c r="C5" s="4"/>
      <c r="D5" s="4">
        <v>9.0329999999999994E-3</v>
      </c>
      <c r="E5" s="4"/>
    </row>
    <row r="6" spans="1:5">
      <c r="A6" s="1">
        <v>5</v>
      </c>
      <c r="B6" s="4">
        <v>8.9149999999999993E-3</v>
      </c>
      <c r="C6" s="4"/>
      <c r="D6" s="4">
        <v>2.7043999999999999E-2</v>
      </c>
      <c r="E6" s="4"/>
    </row>
    <row r="7" spans="1:5">
      <c r="A7" s="1">
        <v>6</v>
      </c>
      <c r="B7" s="4">
        <v>1.7777999999999999E-2</v>
      </c>
      <c r="C7" s="4"/>
      <c r="D7" s="4">
        <v>5.4297999999999999E-2</v>
      </c>
      <c r="E7" s="4"/>
    </row>
    <row r="8" spans="1:5">
      <c r="A8" s="1">
        <v>7</v>
      </c>
      <c r="B8" s="4">
        <v>8.9119999999999998E-3</v>
      </c>
      <c r="C8" s="4"/>
      <c r="D8" s="4">
        <v>6.3301999999999997E-2</v>
      </c>
      <c r="E8" s="4"/>
    </row>
    <row r="9" spans="1:5">
      <c r="A9" s="1">
        <v>8</v>
      </c>
      <c r="B9" s="4">
        <v>8.8310000000000003E-3</v>
      </c>
      <c r="C9" s="4"/>
      <c r="D9" s="4">
        <v>1.8133E-2</v>
      </c>
      <c r="E9" s="4"/>
    </row>
    <row r="10" spans="1:5">
      <c r="A10" s="1">
        <v>9</v>
      </c>
      <c r="B10" s="4">
        <v>8.881E-3</v>
      </c>
      <c r="C10" s="4"/>
      <c r="D10" s="4">
        <v>9.0690000000000007E-3</v>
      </c>
      <c r="E10" s="4"/>
    </row>
    <row r="11" spans="1:5">
      <c r="A11" s="1">
        <v>10</v>
      </c>
      <c r="B11" s="4">
        <v>3.5591999999999999E-2</v>
      </c>
      <c r="C11" s="4"/>
      <c r="D11" s="4">
        <v>3.6128E-2</v>
      </c>
      <c r="E11" s="4"/>
    </row>
    <row r="12" spans="1:5">
      <c r="A12" s="1">
        <v>11</v>
      </c>
      <c r="B12" s="4">
        <v>5.3464999999999999E-2</v>
      </c>
      <c r="C12" s="4"/>
      <c r="D12" s="4">
        <v>8.9899999999999997E-3</v>
      </c>
      <c r="E12" s="4"/>
    </row>
    <row r="13" spans="1:5">
      <c r="A13" s="1">
        <v>12</v>
      </c>
      <c r="B13" s="4">
        <v>3.5487999999999999E-2</v>
      </c>
      <c r="C13" s="4"/>
      <c r="D13" s="4">
        <v>9.0399999999999994E-3</v>
      </c>
      <c r="E13" s="4"/>
    </row>
    <row r="14" spans="1:5">
      <c r="A14" s="1">
        <v>13</v>
      </c>
      <c r="B14" s="4">
        <v>5.3509000000000001E-2</v>
      </c>
      <c r="C14" s="4"/>
      <c r="D14" s="4">
        <v>3.6202999999999999E-2</v>
      </c>
      <c r="E14" s="4"/>
    </row>
    <row r="15" spans="1:5">
      <c r="A15" s="1">
        <v>14</v>
      </c>
      <c r="B15" s="4">
        <v>3.5556999999999998E-2</v>
      </c>
      <c r="C15" s="4"/>
      <c r="D15" s="4">
        <v>4.4975000000000001E-2</v>
      </c>
      <c r="E15" s="4"/>
    </row>
    <row r="16" spans="1:5">
      <c r="A16" s="1">
        <v>15</v>
      </c>
      <c r="B16" s="4">
        <v>8.8830000000000003E-3</v>
      </c>
      <c r="C16" s="4"/>
      <c r="D16" s="4">
        <v>1.8009000000000001E-2</v>
      </c>
      <c r="E16" s="4"/>
    </row>
    <row r="17" spans="1:5">
      <c r="A17" s="1">
        <v>16</v>
      </c>
      <c r="B17" s="4">
        <v>1.7783E-2</v>
      </c>
      <c r="C17" s="4"/>
      <c r="D17" s="4">
        <v>9.0489999999999998E-3</v>
      </c>
      <c r="E17" s="4"/>
    </row>
    <row r="18" spans="1:5">
      <c r="A18" s="1">
        <v>17</v>
      </c>
      <c r="B18" s="4">
        <v>0</v>
      </c>
      <c r="C18" s="4"/>
      <c r="D18" s="4">
        <v>0</v>
      </c>
      <c r="E18" s="4"/>
    </row>
    <row r="19" spans="1:5">
      <c r="A19" s="1">
        <v>18</v>
      </c>
      <c r="B19" s="4">
        <v>5.3409999999999999E-2</v>
      </c>
      <c r="C19" s="4"/>
      <c r="D19" s="4">
        <v>9.0290000000000006E-3</v>
      </c>
      <c r="E19" s="4"/>
    </row>
    <row r="20" spans="1:5">
      <c r="A20" s="1">
        <v>19</v>
      </c>
      <c r="B20" s="4">
        <v>2.6603999999999999E-2</v>
      </c>
      <c r="C20" s="4"/>
      <c r="D20" s="4">
        <v>4.5208999999999999E-2</v>
      </c>
      <c r="E20" s="4"/>
    </row>
    <row r="21" spans="1:5">
      <c r="A21" s="1">
        <v>20</v>
      </c>
      <c r="B21" s="4">
        <v>1.7802999999999999E-2</v>
      </c>
      <c r="C21" s="4"/>
      <c r="D21" s="4">
        <v>1.7982000000000001E-2</v>
      </c>
      <c r="E21" s="4"/>
    </row>
    <row r="22" spans="1:5">
      <c r="A22" s="1">
        <v>21</v>
      </c>
      <c r="B22" s="4">
        <v>8.9090000000000003E-3</v>
      </c>
      <c r="C22" s="4"/>
      <c r="D22" s="4">
        <v>1.8034000000000001E-2</v>
      </c>
      <c r="E22" s="4"/>
    </row>
    <row r="23" spans="1:5">
      <c r="A23" s="1">
        <v>22</v>
      </c>
      <c r="B23" s="4">
        <v>3.5588000000000002E-2</v>
      </c>
      <c r="C23" s="4"/>
      <c r="D23" s="4">
        <v>1.8074E-2</v>
      </c>
      <c r="E23" s="4"/>
    </row>
    <row r="24" spans="1:5">
      <c r="A24" s="1">
        <v>23</v>
      </c>
      <c r="B24" s="4">
        <v>1.7746999999999999E-2</v>
      </c>
      <c r="C24" s="4"/>
      <c r="D24" s="4">
        <v>1.7987E-2</v>
      </c>
      <c r="E24" s="4"/>
    </row>
    <row r="25" spans="1:5">
      <c r="A25" s="1">
        <v>24</v>
      </c>
      <c r="B25" s="4">
        <v>1.7826999999999999E-2</v>
      </c>
      <c r="C25" s="4"/>
      <c r="D25" s="4">
        <v>1.8038999999999999E-2</v>
      </c>
      <c r="E25" s="4"/>
    </row>
    <row r="26" spans="1:5">
      <c r="A26" s="1">
        <v>25</v>
      </c>
      <c r="B26" s="4">
        <v>2.6655000000000002E-2</v>
      </c>
      <c r="C26" s="4"/>
      <c r="D26" s="4">
        <v>9.0620000000000006E-3</v>
      </c>
      <c r="E26" s="4"/>
    </row>
    <row r="27" spans="1:5">
      <c r="A27" s="1">
        <v>26</v>
      </c>
      <c r="B27" s="4">
        <v>3.5547000000000002E-2</v>
      </c>
      <c r="C27" s="4"/>
      <c r="D27" s="4">
        <v>2.7184E-2</v>
      </c>
      <c r="E27" s="4"/>
    </row>
    <row r="28" spans="1:5">
      <c r="A28" s="1">
        <v>27</v>
      </c>
      <c r="B28" s="4">
        <v>1.7766000000000001E-2</v>
      </c>
      <c r="C28" s="4"/>
      <c r="D28" s="4">
        <v>2.7140999999999998E-2</v>
      </c>
      <c r="E28" s="4"/>
    </row>
    <row r="29" spans="1:5">
      <c r="A29" s="1">
        <v>28</v>
      </c>
      <c r="B29" s="4">
        <v>8.8610000000000008E-3</v>
      </c>
      <c r="C29" s="4"/>
      <c r="D29" s="4">
        <v>3.6066000000000001E-2</v>
      </c>
      <c r="E29" s="4"/>
    </row>
    <row r="30" spans="1:5">
      <c r="A30" s="1">
        <v>29</v>
      </c>
      <c r="B30" s="4">
        <v>8.8780000000000005E-3</v>
      </c>
      <c r="C30" s="4"/>
      <c r="D30" s="4">
        <v>2.7133000000000001E-2</v>
      </c>
      <c r="E30" s="4"/>
    </row>
    <row r="32" spans="1:5">
      <c r="A32" t="s">
        <v>0</v>
      </c>
      <c r="B32">
        <f>AVERAGE(B1:B31)</f>
        <v>2.4007466666666664E-2</v>
      </c>
      <c r="C32" t="e">
        <f>AVERAGE(C1:C31)</f>
        <v>#DIV/0!</v>
      </c>
      <c r="D32">
        <f>AVERAGE(D1:D30)</f>
        <v>2.3181799999999995E-2</v>
      </c>
      <c r="E32" s="2" t="e">
        <f>AVERAGE(E1:E30)</f>
        <v>#DIV/0!</v>
      </c>
    </row>
    <row r="33" spans="1:5">
      <c r="A33" t="s">
        <v>1</v>
      </c>
      <c r="B33">
        <f>STDEV(B1:B30)</f>
        <v>1.5706324629298846E-2</v>
      </c>
      <c r="C33" t="e">
        <f>STDEV(C1:C30)</f>
        <v>#DIV/0!</v>
      </c>
      <c r="D33">
        <f>STDEV(D1:D30)</f>
        <v>1.495448050816094E-2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27B2-BABF-E142-B4C1-C1F756569E53}">
  <sheetPr codeName="Sheet22"/>
  <dimension ref="A1:E36"/>
  <sheetViews>
    <sheetView workbookViewId="0">
      <selection activeCell="I37" sqref="I37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0.29321199999999997</v>
      </c>
      <c r="C1" s="4"/>
      <c r="D1" s="4">
        <v>0.26089699999999999</v>
      </c>
      <c r="E1" s="4"/>
    </row>
    <row r="2" spans="1:5">
      <c r="A2" s="1">
        <v>1</v>
      </c>
      <c r="B2" s="4">
        <v>0.26794699999999999</v>
      </c>
      <c r="C2" s="4"/>
      <c r="D2" s="4">
        <v>0.27936299999999997</v>
      </c>
      <c r="E2" s="4"/>
    </row>
    <row r="3" spans="1:5">
      <c r="A3" s="1">
        <v>2</v>
      </c>
      <c r="B3" s="4">
        <v>0.28398800000000002</v>
      </c>
      <c r="C3" s="4"/>
      <c r="D3" s="4">
        <v>0.23153499999999999</v>
      </c>
      <c r="E3" s="4"/>
    </row>
    <row r="4" spans="1:5">
      <c r="A4" s="1">
        <v>3</v>
      </c>
      <c r="B4" s="4">
        <v>0.27485999999999999</v>
      </c>
      <c r="C4" s="4"/>
      <c r="D4" s="4">
        <v>0.302284</v>
      </c>
      <c r="E4" s="4"/>
    </row>
    <row r="5" spans="1:5">
      <c r="A5" s="1">
        <v>4</v>
      </c>
      <c r="B5" s="4">
        <v>0.292827</v>
      </c>
      <c r="C5" s="4"/>
      <c r="D5" s="4">
        <v>0.28140300000000001</v>
      </c>
      <c r="E5" s="4"/>
    </row>
    <row r="6" spans="1:5">
      <c r="A6" s="1">
        <v>5</v>
      </c>
      <c r="B6" s="4">
        <v>0.27712599999999998</v>
      </c>
      <c r="C6" s="4"/>
      <c r="D6" s="4">
        <v>0.26093</v>
      </c>
      <c r="E6" s="4"/>
    </row>
    <row r="7" spans="1:5">
      <c r="A7" s="1">
        <v>6</v>
      </c>
      <c r="B7" s="4">
        <v>0.267648</v>
      </c>
      <c r="C7" s="4"/>
      <c r="D7" s="4">
        <v>0.29314800000000002</v>
      </c>
      <c r="E7" s="4"/>
    </row>
    <row r="8" spans="1:5">
      <c r="A8" s="1">
        <v>7</v>
      </c>
      <c r="B8" s="4">
        <v>0.284111</v>
      </c>
      <c r="C8" s="4"/>
      <c r="D8" s="4">
        <v>0.286167</v>
      </c>
      <c r="E8" s="4"/>
    </row>
    <row r="9" spans="1:5">
      <c r="A9" s="1">
        <v>8</v>
      </c>
      <c r="B9" s="4">
        <v>0.26120700000000002</v>
      </c>
      <c r="C9" s="4"/>
      <c r="D9" s="4">
        <v>0.255851</v>
      </c>
      <c r="E9" s="4"/>
    </row>
    <row r="10" spans="1:5">
      <c r="A10" s="1">
        <v>9</v>
      </c>
      <c r="B10" s="4">
        <v>0.29528799999999999</v>
      </c>
      <c r="C10" s="4"/>
      <c r="D10" s="4">
        <v>0.27926600000000001</v>
      </c>
      <c r="E10" s="4"/>
    </row>
    <row r="11" spans="1:5">
      <c r="A11" s="1">
        <v>10</v>
      </c>
      <c r="B11" s="4">
        <v>0.29291600000000001</v>
      </c>
      <c r="C11" s="4"/>
      <c r="D11" s="4">
        <v>0.28231699999999998</v>
      </c>
      <c r="E11" s="4"/>
    </row>
    <row r="12" spans="1:5">
      <c r="A12" s="1">
        <v>11</v>
      </c>
      <c r="B12" s="4">
        <v>0.28187600000000002</v>
      </c>
      <c r="C12" s="4"/>
      <c r="D12" s="4">
        <v>0.26522099999999998</v>
      </c>
      <c r="E12" s="4"/>
    </row>
    <row r="13" spans="1:5">
      <c r="A13" s="1">
        <v>12</v>
      </c>
      <c r="B13" s="4">
        <v>0.28392699999999998</v>
      </c>
      <c r="C13" s="4"/>
      <c r="D13" s="4">
        <v>0.25220799999999999</v>
      </c>
      <c r="E13" s="4"/>
    </row>
    <row r="14" spans="1:5">
      <c r="A14" s="1">
        <v>13</v>
      </c>
      <c r="B14" s="4">
        <v>0.28407199999999999</v>
      </c>
      <c r="C14" s="4"/>
      <c r="D14" s="4">
        <v>0.28127099999999999</v>
      </c>
      <c r="E14" s="4"/>
    </row>
    <row r="15" spans="1:5">
      <c r="A15" s="1">
        <v>14</v>
      </c>
      <c r="B15" s="4">
        <v>0.26994000000000001</v>
      </c>
      <c r="C15" s="4"/>
      <c r="D15" s="4">
        <v>0.25650899999999999</v>
      </c>
      <c r="E15" s="4"/>
    </row>
    <row r="16" spans="1:5">
      <c r="A16" s="1">
        <v>15</v>
      </c>
      <c r="B16" s="4">
        <v>0.26794600000000002</v>
      </c>
      <c r="C16" s="4"/>
      <c r="D16" s="4">
        <v>0.276729</v>
      </c>
      <c r="E16" s="4"/>
    </row>
    <row r="17" spans="1:5">
      <c r="A17" s="1">
        <v>16</v>
      </c>
      <c r="B17" s="4">
        <v>0.26313900000000001</v>
      </c>
      <c r="C17" s="4"/>
      <c r="D17" s="4">
        <v>0.27755999999999997</v>
      </c>
      <c r="E17" s="4"/>
    </row>
    <row r="18" spans="1:5">
      <c r="A18" s="1">
        <v>17</v>
      </c>
      <c r="B18" s="4">
        <v>0.25409900000000002</v>
      </c>
      <c r="C18" s="4"/>
      <c r="D18" s="4">
        <v>0.27907100000000001</v>
      </c>
      <c r="E18" s="4"/>
    </row>
    <row r="19" spans="1:5">
      <c r="A19" s="1">
        <v>18</v>
      </c>
      <c r="B19" s="4">
        <v>0.27940100000000001</v>
      </c>
      <c r="C19" s="4"/>
      <c r="D19" s="4">
        <v>0.26571299999999998</v>
      </c>
      <c r="E19" s="4"/>
    </row>
    <row r="20" spans="1:5">
      <c r="A20" s="1">
        <v>19</v>
      </c>
      <c r="B20" s="4">
        <v>0.29308699999999999</v>
      </c>
      <c r="C20" s="4"/>
      <c r="D20" s="4">
        <v>0.25862200000000002</v>
      </c>
      <c r="E20" s="4"/>
    </row>
    <row r="21" spans="1:5">
      <c r="A21" s="1">
        <v>20</v>
      </c>
      <c r="B21" s="4">
        <v>0.30027900000000002</v>
      </c>
      <c r="C21" s="4"/>
      <c r="D21" s="4">
        <v>0.244278</v>
      </c>
      <c r="E21" s="4"/>
    </row>
    <row r="22" spans="1:5">
      <c r="A22" s="1">
        <v>21</v>
      </c>
      <c r="B22" s="4">
        <v>0.29330699999999998</v>
      </c>
      <c r="C22" s="4"/>
      <c r="D22" s="4">
        <v>0.288439</v>
      </c>
      <c r="E22" s="4"/>
    </row>
    <row r="23" spans="1:5">
      <c r="A23" s="1">
        <v>22</v>
      </c>
      <c r="B23" s="4">
        <v>0.25639400000000001</v>
      </c>
      <c r="C23" s="4"/>
      <c r="D23" s="4">
        <v>0.29572900000000002</v>
      </c>
      <c r="E23" s="4"/>
    </row>
    <row r="24" spans="1:5">
      <c r="A24" s="1">
        <v>23</v>
      </c>
      <c r="B24" s="4">
        <v>0.27263199999999999</v>
      </c>
      <c r="C24" s="4"/>
      <c r="D24" s="4">
        <v>0.27907999999999999</v>
      </c>
      <c r="E24" s="4"/>
    </row>
    <row r="25" spans="1:5">
      <c r="A25" s="1">
        <v>24</v>
      </c>
      <c r="B25" s="4">
        <v>0.256353</v>
      </c>
      <c r="C25" s="4"/>
      <c r="D25" s="4">
        <v>0.279609</v>
      </c>
      <c r="E25" s="4"/>
    </row>
    <row r="26" spans="1:5">
      <c r="A26" s="1">
        <v>25</v>
      </c>
      <c r="B26" s="4">
        <v>0.27963500000000002</v>
      </c>
      <c r="C26" s="4"/>
      <c r="D26" s="4">
        <v>0.279476</v>
      </c>
      <c r="E26" s="4"/>
    </row>
    <row r="27" spans="1:5">
      <c r="A27" s="1">
        <v>26</v>
      </c>
      <c r="B27" s="4">
        <v>0.28177999999999997</v>
      </c>
      <c r="C27" s="4"/>
      <c r="D27" s="4">
        <v>0.25878000000000001</v>
      </c>
      <c r="E27" s="4"/>
    </row>
    <row r="28" spans="1:5">
      <c r="A28" s="1">
        <v>27</v>
      </c>
      <c r="B28" s="4">
        <v>0.26155299999999998</v>
      </c>
      <c r="C28" s="4"/>
      <c r="D28" s="4">
        <v>0.25675100000000001</v>
      </c>
      <c r="E28" s="4"/>
    </row>
    <row r="29" spans="1:5">
      <c r="A29" s="1">
        <v>28</v>
      </c>
      <c r="B29" s="4">
        <v>0.28845300000000001</v>
      </c>
      <c r="C29" s="4"/>
      <c r="D29" s="4">
        <v>0.270455</v>
      </c>
      <c r="E29" s="4"/>
    </row>
    <row r="30" spans="1:5">
      <c r="A30" s="1">
        <v>29</v>
      </c>
      <c r="B30" s="4">
        <v>0.27282299999999998</v>
      </c>
      <c r="C30" s="4"/>
      <c r="D30" s="4">
        <v>0.28847</v>
      </c>
      <c r="E30" s="4"/>
    </row>
    <row r="32" spans="1:5">
      <c r="A32" t="s">
        <v>0</v>
      </c>
      <c r="B32">
        <f>AVERAGE(B1:B31)</f>
        <v>0.27772753333333339</v>
      </c>
      <c r="C32" t="e">
        <f>AVERAGE(C1:C31)</f>
        <v>#DIV/0!</v>
      </c>
      <c r="D32">
        <f>AVERAGE(D1:D30)</f>
        <v>0.27223773333333329</v>
      </c>
      <c r="E32" s="2" t="e">
        <f>AVERAGE(E1:E30)</f>
        <v>#DIV/0!</v>
      </c>
    </row>
    <row r="33" spans="1:5">
      <c r="A33" t="s">
        <v>1</v>
      </c>
      <c r="B33">
        <f>STDEV(B1:B30)</f>
        <v>1.3048462006697565E-2</v>
      </c>
      <c r="C33" t="e">
        <f>STDEV(C1:C30)</f>
        <v>#DIV/0!</v>
      </c>
      <c r="D33">
        <f>STDEV(D1:D30)</f>
        <v>1.6125918187027761E-2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FBD20-B890-1F48-8E52-B05229907D47}">
  <sheetPr codeName="Sheet23"/>
  <dimension ref="A1:E36"/>
  <sheetViews>
    <sheetView workbookViewId="0">
      <selection activeCell="C30" sqref="C1:C30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0.23234199999999999</v>
      </c>
      <c r="C1" s="4"/>
      <c r="D1" s="4">
        <v>0.26602300000000001</v>
      </c>
      <c r="E1" s="4"/>
    </row>
    <row r="2" spans="1:5">
      <c r="A2" s="1">
        <v>1</v>
      </c>
      <c r="B2" s="4">
        <v>0.26931100000000002</v>
      </c>
      <c r="C2" s="4"/>
      <c r="D2" s="4">
        <v>0.229883</v>
      </c>
      <c r="E2" s="4"/>
    </row>
    <row r="3" spans="1:5">
      <c r="A3" s="1">
        <v>2</v>
      </c>
      <c r="B3" s="4">
        <v>0.26742100000000002</v>
      </c>
      <c r="C3" s="4"/>
      <c r="D3" s="4">
        <v>0.27570800000000001</v>
      </c>
      <c r="E3" s="4"/>
    </row>
    <row r="4" spans="1:5">
      <c r="A4" s="1">
        <v>3</v>
      </c>
      <c r="B4" s="4">
        <v>0.287526</v>
      </c>
      <c r="C4" s="4"/>
      <c r="D4" s="4">
        <v>0.28391</v>
      </c>
      <c r="E4" s="4"/>
    </row>
    <row r="5" spans="1:5">
      <c r="A5" s="1">
        <v>4</v>
      </c>
      <c r="B5" s="4">
        <v>0.25199899999999997</v>
      </c>
      <c r="C5" s="4"/>
      <c r="D5" s="4">
        <v>0.25725100000000001</v>
      </c>
      <c r="E5" s="4"/>
    </row>
    <row r="6" spans="1:5">
      <c r="A6" s="1">
        <v>5</v>
      </c>
      <c r="B6" s="4">
        <v>0.29543799999999998</v>
      </c>
      <c r="C6" s="4"/>
      <c r="D6" s="4">
        <v>0.228739</v>
      </c>
      <c r="E6" s="4"/>
    </row>
    <row r="7" spans="1:5">
      <c r="A7" s="1">
        <v>6</v>
      </c>
      <c r="B7" s="4">
        <v>0.25073699999999999</v>
      </c>
      <c r="C7" s="4"/>
      <c r="D7" s="4">
        <v>0.26711099999999999</v>
      </c>
      <c r="E7" s="4"/>
    </row>
    <row r="8" spans="1:5">
      <c r="A8" s="1">
        <v>7</v>
      </c>
      <c r="B8" s="4">
        <v>0.25166100000000002</v>
      </c>
      <c r="C8" s="4"/>
      <c r="D8" s="4">
        <v>0.356823</v>
      </c>
      <c r="E8" s="4"/>
    </row>
    <row r="9" spans="1:5">
      <c r="A9" s="1">
        <v>8</v>
      </c>
      <c r="B9" s="4">
        <v>0.2873</v>
      </c>
      <c r="C9" s="4"/>
      <c r="D9" s="4">
        <v>0.23783000000000001</v>
      </c>
      <c r="E9" s="4"/>
    </row>
    <row r="10" spans="1:5">
      <c r="A10" s="1">
        <v>9</v>
      </c>
      <c r="B10" s="4">
        <v>0.26898699999999998</v>
      </c>
      <c r="C10" s="4"/>
      <c r="D10" s="4">
        <v>0.31229800000000002</v>
      </c>
      <c r="E10" s="4"/>
    </row>
    <row r="11" spans="1:5">
      <c r="A11" s="1">
        <v>10</v>
      </c>
      <c r="B11" s="4">
        <v>0.28710200000000002</v>
      </c>
      <c r="C11" s="4"/>
      <c r="D11" s="4">
        <v>0.285186</v>
      </c>
      <c r="E11" s="4"/>
    </row>
    <row r="12" spans="1:5">
      <c r="A12" s="1">
        <v>11</v>
      </c>
      <c r="B12" s="4">
        <v>0.30430400000000002</v>
      </c>
      <c r="C12" s="4"/>
      <c r="D12" s="4">
        <v>0.23826800000000001</v>
      </c>
      <c r="E12" s="4"/>
    </row>
    <row r="13" spans="1:5">
      <c r="A13" s="1">
        <v>12</v>
      </c>
      <c r="B13" s="4">
        <v>0.277617</v>
      </c>
      <c r="C13" s="4"/>
      <c r="D13" s="4">
        <v>0.26569500000000001</v>
      </c>
      <c r="E13" s="4"/>
    </row>
    <row r="14" spans="1:5">
      <c r="A14" s="1">
        <v>13</v>
      </c>
      <c r="B14" s="4">
        <v>0.24169099999999999</v>
      </c>
      <c r="C14" s="4"/>
      <c r="D14" s="4">
        <v>0.328011</v>
      </c>
      <c r="E14" s="4"/>
    </row>
    <row r="15" spans="1:5">
      <c r="A15" s="1">
        <v>14</v>
      </c>
      <c r="B15" s="4">
        <v>0.33209699999999998</v>
      </c>
      <c r="C15" s="4"/>
      <c r="D15" s="4">
        <v>0.21035599999999999</v>
      </c>
      <c r="E15" s="4"/>
    </row>
    <row r="16" spans="1:5">
      <c r="A16" s="1">
        <v>15</v>
      </c>
      <c r="B16" s="4">
        <v>0.28600700000000001</v>
      </c>
      <c r="C16" s="4"/>
      <c r="D16" s="4">
        <v>0.30208099999999999</v>
      </c>
      <c r="E16" s="4"/>
    </row>
    <row r="17" spans="1:5">
      <c r="A17" s="1">
        <v>16</v>
      </c>
      <c r="B17" s="4">
        <v>0.197516</v>
      </c>
      <c r="C17" s="4"/>
      <c r="D17" s="4">
        <v>0.28416000000000002</v>
      </c>
      <c r="E17" s="4"/>
    </row>
    <row r="18" spans="1:5">
      <c r="A18" s="1">
        <v>17</v>
      </c>
      <c r="B18" s="4">
        <v>0.21503800000000001</v>
      </c>
      <c r="C18" s="4"/>
      <c r="D18" s="4">
        <v>0.30180699999999999</v>
      </c>
      <c r="E18" s="4"/>
    </row>
    <row r="19" spans="1:5">
      <c r="A19" s="1">
        <v>18</v>
      </c>
      <c r="B19" s="4">
        <v>0.26762200000000003</v>
      </c>
      <c r="C19" s="4"/>
      <c r="D19" s="4">
        <v>0.28408499999999998</v>
      </c>
      <c r="E19" s="4"/>
    </row>
    <row r="20" spans="1:5">
      <c r="A20" s="1">
        <v>19</v>
      </c>
      <c r="B20" s="4">
        <v>0.33138600000000001</v>
      </c>
      <c r="C20" s="4"/>
      <c r="D20" s="4">
        <v>0.28447499999999998</v>
      </c>
      <c r="E20" s="4"/>
    </row>
    <row r="21" spans="1:5">
      <c r="A21" s="1">
        <v>20</v>
      </c>
      <c r="B21" s="4">
        <v>0.26892700000000003</v>
      </c>
      <c r="C21" s="4"/>
      <c r="D21" s="4">
        <v>0.22725200000000001</v>
      </c>
      <c r="E21" s="4"/>
    </row>
    <row r="22" spans="1:5">
      <c r="A22" s="1">
        <v>21</v>
      </c>
      <c r="B22" s="4">
        <v>0.259654</v>
      </c>
      <c r="C22" s="4"/>
      <c r="D22" s="4">
        <v>0.32072600000000001</v>
      </c>
      <c r="E22" s="4"/>
    </row>
    <row r="23" spans="1:5">
      <c r="A23" s="1">
        <v>22</v>
      </c>
      <c r="B23" s="4">
        <v>0.260766</v>
      </c>
      <c r="C23" s="4"/>
      <c r="D23" s="4">
        <v>0.28514200000000001</v>
      </c>
      <c r="E23" s="4"/>
    </row>
    <row r="24" spans="1:5">
      <c r="A24" s="1">
        <v>23</v>
      </c>
      <c r="B24" s="4">
        <v>0.322382</v>
      </c>
      <c r="C24" s="4"/>
      <c r="D24" s="4">
        <v>0.26543899999999998</v>
      </c>
      <c r="E24" s="4"/>
    </row>
    <row r="25" spans="1:5">
      <c r="A25" s="1">
        <v>24</v>
      </c>
      <c r="B25" s="4">
        <v>0.26933099999999999</v>
      </c>
      <c r="C25" s="4"/>
      <c r="D25" s="4">
        <v>0.283696</v>
      </c>
      <c r="E25" s="4"/>
    </row>
    <row r="26" spans="1:5">
      <c r="A26" s="1">
        <v>25</v>
      </c>
      <c r="B26" s="4">
        <v>0.24162800000000001</v>
      </c>
      <c r="C26" s="4"/>
      <c r="D26" s="4">
        <v>0.301458</v>
      </c>
      <c r="E26" s="4"/>
    </row>
    <row r="27" spans="1:5">
      <c r="A27" s="1">
        <v>26</v>
      </c>
      <c r="B27" s="4">
        <v>0.31253999999999998</v>
      </c>
      <c r="C27" s="4"/>
      <c r="D27" s="4">
        <v>0.30317699999999997</v>
      </c>
      <c r="E27" s="4"/>
    </row>
    <row r="28" spans="1:5">
      <c r="A28" s="1">
        <v>27</v>
      </c>
      <c r="B28" s="4">
        <v>0.268897</v>
      </c>
      <c r="C28" s="4"/>
      <c r="D28" s="4">
        <v>0.30341299999999999</v>
      </c>
      <c r="E28" s="4"/>
    </row>
    <row r="29" spans="1:5">
      <c r="A29" s="1">
        <v>28</v>
      </c>
      <c r="B29" s="4">
        <v>0.188389</v>
      </c>
      <c r="C29" s="4"/>
      <c r="D29" s="4">
        <v>0.27286899999999997</v>
      </c>
      <c r="E29" s="4"/>
    </row>
    <row r="30" spans="1:5">
      <c r="A30" s="1">
        <v>29</v>
      </c>
      <c r="B30" s="4">
        <v>0.27760000000000001</v>
      </c>
      <c r="C30" s="4"/>
      <c r="D30" s="4">
        <v>0.29320499999999999</v>
      </c>
      <c r="E30" s="4"/>
    </row>
    <row r="32" spans="1:5">
      <c r="A32" t="s">
        <v>0</v>
      </c>
      <c r="B32">
        <f>AVERAGE(B1:B31)</f>
        <v>0.26910719999999999</v>
      </c>
      <c r="C32" t="e">
        <f>AVERAGE(C1:C31)</f>
        <v>#DIV/0!</v>
      </c>
      <c r="D32">
        <f>AVERAGE(D1:D30)</f>
        <v>0.27853589999999995</v>
      </c>
      <c r="E32" s="2" t="e">
        <f>AVERAGE(E1:E30)</f>
        <v>#DIV/0!</v>
      </c>
    </row>
    <row r="33" spans="1:5">
      <c r="A33" t="s">
        <v>1</v>
      </c>
      <c r="B33">
        <f>STDEV(B1:B30)</f>
        <v>3.4465689174938093E-2</v>
      </c>
      <c r="C33" t="e">
        <f>STDEV(C1:C30)</f>
        <v>#DIV/0!</v>
      </c>
      <c r="D33">
        <f>STDEV(D1:D30)</f>
        <v>3.2863723677562601E-2</v>
      </c>
      <c r="E33" t="e">
        <f>STDEV(E1:E30)</f>
        <v>#DIV/0!</v>
      </c>
    </row>
    <row r="36" spans="1:5" ht="18">
      <c r="B36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2073-A691-FA4B-84E5-C86ABF86F598}">
  <sheetPr codeName="Sheet3"/>
  <dimension ref="A1:E33"/>
  <sheetViews>
    <sheetView workbookViewId="0">
      <selection activeCell="B25" sqref="B25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0.26750200000000002</v>
      </c>
      <c r="C1" s="4">
        <v>208</v>
      </c>
      <c r="D1" s="4">
        <v>0.26253399999999999</v>
      </c>
      <c r="E1" s="4">
        <v>216</v>
      </c>
    </row>
    <row r="2" spans="1:5">
      <c r="A2" s="1">
        <v>1</v>
      </c>
      <c r="B2" s="4">
        <v>0.27069300000000002</v>
      </c>
      <c r="C2" s="4">
        <v>205</v>
      </c>
      <c r="D2" s="4">
        <v>0.254689</v>
      </c>
      <c r="E2" s="4">
        <v>225</v>
      </c>
    </row>
    <row r="3" spans="1:5">
      <c r="A3" s="1">
        <v>2</v>
      </c>
      <c r="B3" s="4">
        <v>0.263961</v>
      </c>
      <c r="C3" s="4">
        <v>212</v>
      </c>
      <c r="D3" s="4">
        <v>0.26549499999999998</v>
      </c>
      <c r="E3" s="4">
        <v>214</v>
      </c>
    </row>
    <row r="4" spans="1:5">
      <c r="A4" s="1">
        <v>3</v>
      </c>
      <c r="B4" s="4">
        <v>0.265094</v>
      </c>
      <c r="C4" s="4">
        <v>211</v>
      </c>
      <c r="D4" s="4">
        <v>0.29763099999999998</v>
      </c>
      <c r="E4" s="4">
        <v>179</v>
      </c>
    </row>
    <row r="5" spans="1:5">
      <c r="A5" s="1">
        <v>4</v>
      </c>
      <c r="B5" s="4">
        <v>0.266629</v>
      </c>
      <c r="C5" s="4">
        <v>209</v>
      </c>
      <c r="D5" s="4">
        <v>0.26860400000000001</v>
      </c>
      <c r="E5" s="4">
        <v>210</v>
      </c>
    </row>
    <row r="6" spans="1:5">
      <c r="A6" s="1">
        <v>5</v>
      </c>
      <c r="B6" s="4">
        <v>0.27383999999999997</v>
      </c>
      <c r="C6" s="4">
        <v>201</v>
      </c>
      <c r="D6" s="4">
        <v>0.25632100000000002</v>
      </c>
      <c r="E6" s="4">
        <v>223</v>
      </c>
    </row>
    <row r="7" spans="1:5">
      <c r="A7" s="1">
        <v>6</v>
      </c>
      <c r="B7" s="4">
        <v>0.26848100000000003</v>
      </c>
      <c r="C7" s="4">
        <v>207</v>
      </c>
      <c r="D7" s="4">
        <v>0.269034</v>
      </c>
      <c r="E7" s="4">
        <v>210</v>
      </c>
    </row>
    <row r="8" spans="1:5">
      <c r="A8" s="1">
        <v>7</v>
      </c>
      <c r="B8" s="4">
        <v>0.27238899999999999</v>
      </c>
      <c r="C8" s="4">
        <v>203</v>
      </c>
      <c r="D8" s="4">
        <v>0.27581800000000001</v>
      </c>
      <c r="E8" s="4">
        <v>202</v>
      </c>
    </row>
    <row r="9" spans="1:5">
      <c r="A9" s="1">
        <v>8</v>
      </c>
      <c r="B9" s="4">
        <v>0.25590499999999999</v>
      </c>
      <c r="C9" s="4">
        <v>221</v>
      </c>
      <c r="D9" s="4">
        <v>0.28623900000000002</v>
      </c>
      <c r="E9" s="4">
        <v>191</v>
      </c>
    </row>
    <row r="10" spans="1:5">
      <c r="A10" s="1">
        <v>9</v>
      </c>
      <c r="B10" s="4">
        <v>0.26403100000000002</v>
      </c>
      <c r="C10" s="4">
        <v>212</v>
      </c>
      <c r="D10" s="4">
        <v>0.26415899999999998</v>
      </c>
      <c r="E10" s="4">
        <v>215</v>
      </c>
    </row>
    <row r="11" spans="1:5">
      <c r="A11" s="1">
        <v>10</v>
      </c>
      <c r="B11" s="4">
        <v>0.26328000000000001</v>
      </c>
      <c r="C11" s="4">
        <v>213</v>
      </c>
      <c r="D11" s="4">
        <v>0.26702700000000001</v>
      </c>
      <c r="E11" s="4">
        <v>212</v>
      </c>
    </row>
    <row r="12" spans="1:5">
      <c r="A12" s="1">
        <v>11</v>
      </c>
      <c r="B12" s="4">
        <v>0.26486799999999999</v>
      </c>
      <c r="C12" s="4">
        <v>211</v>
      </c>
      <c r="D12" s="4">
        <v>0.28015400000000001</v>
      </c>
      <c r="E12" s="4">
        <v>198</v>
      </c>
    </row>
    <row r="13" spans="1:5">
      <c r="A13" s="1">
        <v>12</v>
      </c>
      <c r="B13" s="4">
        <v>0.26955200000000001</v>
      </c>
      <c r="C13" s="4">
        <v>206</v>
      </c>
      <c r="D13" s="4">
        <v>0.29308600000000001</v>
      </c>
      <c r="E13" s="4">
        <v>184</v>
      </c>
    </row>
    <row r="14" spans="1:5">
      <c r="A14" s="1">
        <v>13</v>
      </c>
      <c r="B14" s="4">
        <v>0.25931900000000002</v>
      </c>
      <c r="C14" s="4">
        <v>217</v>
      </c>
      <c r="D14" s="4">
        <v>0.28710999999999998</v>
      </c>
      <c r="E14" s="4">
        <v>191</v>
      </c>
    </row>
    <row r="15" spans="1:5">
      <c r="A15" s="1">
        <v>14</v>
      </c>
      <c r="B15" s="4">
        <v>0.27472800000000003</v>
      </c>
      <c r="C15" s="4">
        <v>200</v>
      </c>
      <c r="D15" s="4">
        <v>0.26515300000000003</v>
      </c>
      <c r="E15" s="4">
        <v>214</v>
      </c>
    </row>
    <row r="16" spans="1:5">
      <c r="A16" s="1">
        <v>15</v>
      </c>
      <c r="B16" s="4">
        <v>0.29709099999999999</v>
      </c>
      <c r="C16" s="4">
        <v>176</v>
      </c>
      <c r="D16" s="4">
        <v>0.269758</v>
      </c>
      <c r="E16" s="4">
        <v>209</v>
      </c>
    </row>
    <row r="17" spans="1:5">
      <c r="A17" s="1">
        <v>16</v>
      </c>
      <c r="B17" s="4">
        <v>0.26598500000000003</v>
      </c>
      <c r="C17" s="4">
        <v>210</v>
      </c>
      <c r="D17" s="4">
        <v>0.27027200000000001</v>
      </c>
      <c r="E17" s="4">
        <v>209</v>
      </c>
    </row>
    <row r="18" spans="1:5">
      <c r="A18" s="1">
        <v>17</v>
      </c>
      <c r="B18" s="4">
        <v>0.25863399999999998</v>
      </c>
      <c r="C18" s="4">
        <v>218</v>
      </c>
      <c r="D18" s="4">
        <v>0.28241899999999998</v>
      </c>
      <c r="E18" s="4">
        <v>195</v>
      </c>
    </row>
    <row r="19" spans="1:5">
      <c r="A19" s="1">
        <v>18</v>
      </c>
      <c r="B19" s="4">
        <v>0.28048800000000002</v>
      </c>
      <c r="C19" s="4">
        <v>194</v>
      </c>
      <c r="D19" s="4">
        <v>0.27838099999999999</v>
      </c>
      <c r="E19" s="4">
        <v>200</v>
      </c>
    </row>
    <row r="20" spans="1:5">
      <c r="A20" s="1">
        <v>19</v>
      </c>
      <c r="B20" s="4">
        <v>0.25581599999999999</v>
      </c>
      <c r="C20" s="4">
        <v>221</v>
      </c>
      <c r="D20" s="4">
        <v>0.27964800000000001</v>
      </c>
      <c r="E20" s="4">
        <v>198</v>
      </c>
    </row>
    <row r="21" spans="1:5">
      <c r="A21" s="1">
        <v>20</v>
      </c>
      <c r="B21" s="4">
        <v>0.25552799999999998</v>
      </c>
      <c r="C21" s="4">
        <v>221</v>
      </c>
      <c r="D21" s="4">
        <v>0.27673799999999998</v>
      </c>
      <c r="E21" s="4">
        <v>202</v>
      </c>
    </row>
    <row r="22" spans="1:5">
      <c r="A22" s="1">
        <v>21</v>
      </c>
      <c r="B22" s="4">
        <v>0.280613</v>
      </c>
      <c r="C22" s="4">
        <v>194</v>
      </c>
      <c r="D22" s="4">
        <v>0.28185199999999999</v>
      </c>
      <c r="E22" s="4">
        <v>196</v>
      </c>
    </row>
    <row r="23" spans="1:5">
      <c r="A23" s="1">
        <v>22</v>
      </c>
      <c r="B23" s="4">
        <v>0.27299299999999999</v>
      </c>
      <c r="C23" s="4">
        <v>202</v>
      </c>
      <c r="D23" s="4">
        <v>0.274503</v>
      </c>
      <c r="E23" s="4">
        <v>204</v>
      </c>
    </row>
    <row r="24" spans="1:5">
      <c r="A24" s="1">
        <v>23</v>
      </c>
      <c r="B24" s="4">
        <v>0.288744</v>
      </c>
      <c r="C24" s="4">
        <v>185</v>
      </c>
      <c r="D24" s="4">
        <v>0.27146399999999998</v>
      </c>
      <c r="E24" s="4">
        <v>207</v>
      </c>
    </row>
    <row r="25" spans="1:5">
      <c r="A25" s="1">
        <v>24</v>
      </c>
      <c r="B25" s="4">
        <v>0.25961899999999999</v>
      </c>
      <c r="C25" s="4">
        <v>217</v>
      </c>
      <c r="D25" s="4">
        <v>0.27963100000000002</v>
      </c>
      <c r="E25" s="4">
        <v>198</v>
      </c>
    </row>
    <row r="26" spans="1:5">
      <c r="A26" s="1">
        <v>25</v>
      </c>
      <c r="B26" s="4">
        <v>0.260708</v>
      </c>
      <c r="C26" s="4">
        <v>215</v>
      </c>
      <c r="D26" s="4">
        <v>0.273094</v>
      </c>
      <c r="E26" s="4">
        <v>205</v>
      </c>
    </row>
    <row r="27" spans="1:5">
      <c r="A27" s="1">
        <v>26</v>
      </c>
      <c r="B27" s="4">
        <v>0.276837</v>
      </c>
      <c r="C27" s="4">
        <v>198</v>
      </c>
      <c r="D27" s="4">
        <v>0.268262</v>
      </c>
      <c r="E27" s="4">
        <v>211</v>
      </c>
    </row>
    <row r="28" spans="1:5">
      <c r="A28" s="1">
        <v>27</v>
      </c>
      <c r="B28" s="4">
        <v>0.28017799999999998</v>
      </c>
      <c r="C28" s="4">
        <v>194</v>
      </c>
      <c r="D28" s="4">
        <v>0.27922799999999998</v>
      </c>
      <c r="E28" s="4">
        <v>199</v>
      </c>
    </row>
    <row r="29" spans="1:5">
      <c r="A29" s="1">
        <v>28</v>
      </c>
      <c r="B29" s="4">
        <v>0.26853100000000002</v>
      </c>
      <c r="C29" s="4">
        <v>207</v>
      </c>
      <c r="D29" s="4">
        <v>0.26796799999999998</v>
      </c>
      <c r="E29" s="4">
        <v>211</v>
      </c>
    </row>
    <row r="30" spans="1:5">
      <c r="A30" s="1">
        <v>29</v>
      </c>
      <c r="B30" s="4">
        <v>0.26814700000000002</v>
      </c>
      <c r="C30" s="4">
        <v>208</v>
      </c>
      <c r="D30" s="4">
        <v>0.268567</v>
      </c>
      <c r="E30" s="4">
        <v>210</v>
      </c>
    </row>
    <row r="32" spans="1:5">
      <c r="A32" t="s">
        <v>0</v>
      </c>
      <c r="B32">
        <f>AVERAGE(B1:B31)</f>
        <v>0.2690061333333334</v>
      </c>
      <c r="C32">
        <f>AVERAGE(C1:C31)</f>
        <v>206.53333333333333</v>
      </c>
      <c r="D32">
        <f>AVERAGE(D1:D30)</f>
        <v>0.2738279666666667</v>
      </c>
      <c r="E32" s="2">
        <f>AVERAGE(E1:E30)</f>
        <v>204.6</v>
      </c>
    </row>
    <row r="33" spans="1:5">
      <c r="A33" t="s">
        <v>1</v>
      </c>
      <c r="B33">
        <f>STDEV(B1:B30)</f>
        <v>9.7148988165647911E-3</v>
      </c>
      <c r="C33">
        <f>STDEV(C1:C30)</f>
        <v>10.608172949821913</v>
      </c>
      <c r="D33">
        <f>STDEV(D1:D30)</f>
        <v>9.8957030956608252E-3</v>
      </c>
      <c r="E33">
        <f>STDEV(E1:E30)</f>
        <v>10.58821726390171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ED393-2B6B-ED4A-86B7-6418128143DB}">
  <sheetPr codeName="Sheet4"/>
  <dimension ref="A1:E33"/>
  <sheetViews>
    <sheetView workbookViewId="0">
      <selection activeCell="D43" sqref="D43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0.35794700000000002</v>
      </c>
      <c r="C1" s="4">
        <v>15</v>
      </c>
      <c r="D1">
        <v>0.36352499999999999</v>
      </c>
      <c r="E1" s="4">
        <v>14</v>
      </c>
    </row>
    <row r="2" spans="1:5">
      <c r="A2" s="1">
        <v>1</v>
      </c>
      <c r="B2" s="4">
        <v>0.39147500000000002</v>
      </c>
      <c r="C2" s="4">
        <v>12</v>
      </c>
      <c r="D2">
        <v>0.34980499999999998</v>
      </c>
      <c r="E2" s="4">
        <v>15</v>
      </c>
    </row>
    <row r="3" spans="1:5">
      <c r="A3" s="1">
        <v>2</v>
      </c>
      <c r="B3" s="4">
        <v>0.441386</v>
      </c>
      <c r="C3" s="4">
        <v>6</v>
      </c>
      <c r="D3">
        <v>0.34330500000000003</v>
      </c>
      <c r="E3" s="4">
        <v>16</v>
      </c>
    </row>
    <row r="4" spans="1:5">
      <c r="A4" s="1">
        <v>3</v>
      </c>
      <c r="B4" s="4">
        <v>0.39131100000000002</v>
      </c>
      <c r="C4" s="4">
        <v>12</v>
      </c>
      <c r="D4">
        <v>0.37969799999999998</v>
      </c>
      <c r="E4" s="4">
        <v>13</v>
      </c>
    </row>
    <row r="5" spans="1:5">
      <c r="A5" s="1">
        <v>4</v>
      </c>
      <c r="B5" s="4">
        <v>0.43989</v>
      </c>
      <c r="C5" s="4">
        <v>8</v>
      </c>
      <c r="D5">
        <v>0.38185400000000003</v>
      </c>
      <c r="E5" s="4">
        <v>13</v>
      </c>
    </row>
    <row r="6" spans="1:5">
      <c r="A6" s="1">
        <v>5</v>
      </c>
      <c r="B6" s="4">
        <v>0.37179600000000002</v>
      </c>
      <c r="C6" s="4">
        <v>14</v>
      </c>
      <c r="D6">
        <v>0.36362800000000001</v>
      </c>
      <c r="E6" s="4">
        <v>15</v>
      </c>
    </row>
    <row r="7" spans="1:5">
      <c r="A7" s="1">
        <v>6</v>
      </c>
      <c r="B7" s="4">
        <v>0.36499700000000002</v>
      </c>
      <c r="C7" s="4">
        <v>14</v>
      </c>
      <c r="D7">
        <v>0.39879900000000001</v>
      </c>
      <c r="E7" s="4">
        <v>11</v>
      </c>
    </row>
    <row r="8" spans="1:5">
      <c r="A8" s="1">
        <v>7</v>
      </c>
      <c r="B8" s="4">
        <v>0.416634</v>
      </c>
      <c r="C8" s="4">
        <v>9</v>
      </c>
      <c r="D8">
        <v>0.40195799999999998</v>
      </c>
      <c r="E8" s="4">
        <v>10</v>
      </c>
    </row>
    <row r="9" spans="1:5">
      <c r="A9" s="1">
        <v>8</v>
      </c>
      <c r="B9" s="4">
        <v>0.393849</v>
      </c>
      <c r="C9" s="4">
        <v>12</v>
      </c>
      <c r="D9">
        <v>0.39538400000000001</v>
      </c>
      <c r="E9" s="4">
        <v>11</v>
      </c>
    </row>
    <row r="10" spans="1:5">
      <c r="A10" s="1">
        <v>9</v>
      </c>
      <c r="B10" s="4">
        <v>0.38039299999999998</v>
      </c>
      <c r="C10" s="4">
        <v>13</v>
      </c>
      <c r="D10">
        <v>0.40985500000000002</v>
      </c>
      <c r="E10" s="4">
        <v>10</v>
      </c>
    </row>
    <row r="11" spans="1:5">
      <c r="A11" s="1">
        <v>10</v>
      </c>
      <c r="B11" s="4">
        <v>0.39061800000000002</v>
      </c>
      <c r="C11" s="4">
        <v>12</v>
      </c>
      <c r="D11">
        <v>0.41466999999999998</v>
      </c>
      <c r="E11" s="4">
        <v>9</v>
      </c>
    </row>
    <row r="12" spans="1:5">
      <c r="A12" s="1">
        <v>11</v>
      </c>
      <c r="B12" s="4">
        <v>0.39987499999999998</v>
      </c>
      <c r="C12" s="4">
        <v>10</v>
      </c>
      <c r="D12">
        <v>0.36617899999999998</v>
      </c>
      <c r="E12" s="4">
        <v>13</v>
      </c>
    </row>
    <row r="13" spans="1:5">
      <c r="A13" s="1">
        <v>12</v>
      </c>
      <c r="B13" s="4">
        <v>0.43107000000000001</v>
      </c>
      <c r="C13" s="4">
        <v>7</v>
      </c>
      <c r="D13">
        <v>0.40504800000000002</v>
      </c>
      <c r="E13" s="4">
        <v>11</v>
      </c>
    </row>
    <row r="14" spans="1:5">
      <c r="A14" s="1">
        <v>13</v>
      </c>
      <c r="B14" s="4">
        <v>0.41164899999999999</v>
      </c>
      <c r="C14" s="4">
        <v>10</v>
      </c>
      <c r="D14">
        <v>0.38573600000000002</v>
      </c>
      <c r="E14" s="4">
        <v>12</v>
      </c>
    </row>
    <row r="15" spans="1:5">
      <c r="A15" s="1">
        <v>14</v>
      </c>
      <c r="B15" s="4">
        <v>0.42714200000000002</v>
      </c>
      <c r="C15" s="4">
        <v>8</v>
      </c>
      <c r="D15">
        <v>0.39973799999999998</v>
      </c>
      <c r="E15" s="4">
        <v>11</v>
      </c>
    </row>
    <row r="16" spans="1:5">
      <c r="A16" s="1">
        <v>15</v>
      </c>
      <c r="B16" s="4">
        <v>0.43377500000000002</v>
      </c>
      <c r="C16" s="4">
        <v>8</v>
      </c>
      <c r="D16">
        <v>0.40763199999999999</v>
      </c>
      <c r="E16" s="4">
        <v>10</v>
      </c>
    </row>
    <row r="17" spans="1:5">
      <c r="A17" s="1">
        <v>16</v>
      </c>
      <c r="B17" s="4">
        <v>0.37776799999999999</v>
      </c>
      <c r="C17" s="4">
        <v>13</v>
      </c>
      <c r="D17">
        <v>0.40672999999999998</v>
      </c>
      <c r="E17" s="4">
        <v>10</v>
      </c>
    </row>
    <row r="18" spans="1:5">
      <c r="A18" s="1">
        <v>17</v>
      </c>
      <c r="B18" s="4">
        <v>0.39204499999999998</v>
      </c>
      <c r="C18" s="4">
        <v>11</v>
      </c>
      <c r="D18">
        <v>0.377859</v>
      </c>
      <c r="E18" s="4">
        <v>13</v>
      </c>
    </row>
    <row r="19" spans="1:5">
      <c r="A19" s="1">
        <v>18</v>
      </c>
      <c r="B19" s="4">
        <v>0.39677899999999999</v>
      </c>
      <c r="C19" s="4">
        <v>12</v>
      </c>
      <c r="D19">
        <v>0.414607</v>
      </c>
      <c r="E19" s="4">
        <v>9</v>
      </c>
    </row>
    <row r="20" spans="1:5">
      <c r="A20" s="1">
        <v>19</v>
      </c>
      <c r="B20" s="4">
        <v>0.33347500000000002</v>
      </c>
      <c r="C20" s="4">
        <v>17</v>
      </c>
      <c r="D20">
        <v>0.34266000000000002</v>
      </c>
      <c r="E20" s="4">
        <v>16</v>
      </c>
    </row>
    <row r="21" spans="1:5">
      <c r="A21" s="1">
        <v>20</v>
      </c>
      <c r="B21" s="4">
        <v>0.39013500000000001</v>
      </c>
      <c r="C21" s="4">
        <v>12</v>
      </c>
      <c r="D21">
        <v>0.345831</v>
      </c>
      <c r="E21" s="4">
        <v>16</v>
      </c>
    </row>
    <row r="22" spans="1:5">
      <c r="A22" s="1">
        <v>21</v>
      </c>
      <c r="B22" s="4">
        <v>0.39655600000000002</v>
      </c>
      <c r="C22" s="4">
        <v>11</v>
      </c>
      <c r="D22">
        <v>0.417271</v>
      </c>
      <c r="E22" s="4">
        <v>8</v>
      </c>
    </row>
    <row r="23" spans="1:5">
      <c r="A23" s="1">
        <v>22</v>
      </c>
      <c r="B23" s="4">
        <v>0.41916799999999999</v>
      </c>
      <c r="C23" s="4">
        <v>9</v>
      </c>
      <c r="D23">
        <v>0.39708700000000002</v>
      </c>
      <c r="E23" s="4">
        <v>11</v>
      </c>
    </row>
    <row r="24" spans="1:5">
      <c r="A24" s="1">
        <v>23</v>
      </c>
      <c r="B24" s="4">
        <v>0.39161699999999999</v>
      </c>
      <c r="C24" s="4">
        <v>12</v>
      </c>
      <c r="D24">
        <v>0.41313</v>
      </c>
      <c r="E24" s="4">
        <v>9</v>
      </c>
    </row>
    <row r="25" spans="1:5">
      <c r="A25" s="1">
        <v>24</v>
      </c>
      <c r="B25" s="4">
        <v>0.37260399999999999</v>
      </c>
      <c r="C25" s="4">
        <v>13</v>
      </c>
      <c r="D25">
        <v>0.35648000000000002</v>
      </c>
      <c r="E25" s="4">
        <v>15</v>
      </c>
    </row>
    <row r="26" spans="1:5">
      <c r="A26" s="1">
        <v>25</v>
      </c>
      <c r="B26" s="4">
        <v>0.40928399999999998</v>
      </c>
      <c r="C26" s="4">
        <v>10</v>
      </c>
      <c r="D26">
        <v>0.393536</v>
      </c>
      <c r="E26" s="4">
        <v>11</v>
      </c>
    </row>
    <row r="27" spans="1:5">
      <c r="A27" s="1">
        <v>26</v>
      </c>
      <c r="B27" s="4">
        <v>0.40504099999999998</v>
      </c>
      <c r="C27" s="4">
        <v>11</v>
      </c>
      <c r="D27">
        <v>0.42876799999999998</v>
      </c>
      <c r="E27" s="4">
        <v>8</v>
      </c>
    </row>
    <row r="28" spans="1:5">
      <c r="A28" s="1">
        <v>27</v>
      </c>
      <c r="B28" s="4">
        <v>0.38472499999999998</v>
      </c>
      <c r="C28" s="4">
        <v>12</v>
      </c>
      <c r="D28">
        <v>0.44220500000000001</v>
      </c>
      <c r="E28" s="4">
        <v>7</v>
      </c>
    </row>
    <row r="29" spans="1:5">
      <c r="A29" s="1">
        <v>28</v>
      </c>
      <c r="B29" s="4">
        <v>0.36646099999999998</v>
      </c>
      <c r="C29" s="4">
        <v>14</v>
      </c>
      <c r="D29">
        <v>0.35545100000000002</v>
      </c>
      <c r="E29" s="4">
        <v>14</v>
      </c>
    </row>
    <row r="30" spans="1:5">
      <c r="A30" s="1">
        <v>29</v>
      </c>
      <c r="B30" s="4">
        <v>0.33960400000000002</v>
      </c>
      <c r="C30" s="4">
        <v>17</v>
      </c>
      <c r="D30">
        <v>0.36091200000000001</v>
      </c>
      <c r="E30" s="4">
        <v>14</v>
      </c>
    </row>
    <row r="32" spans="1:5">
      <c r="A32" t="s">
        <v>0</v>
      </c>
      <c r="B32">
        <f>AVERAGE(B1:B31)</f>
        <v>0.3939689666666667</v>
      </c>
      <c r="C32">
        <f>AVERAGE(C1:C31)</f>
        <v>11.466666666666667</v>
      </c>
      <c r="D32">
        <f>AVERAGE(D1:D30)</f>
        <v>0.3873113666666666</v>
      </c>
      <c r="E32" s="2">
        <f>AVERAGE(E1:E30)</f>
        <v>11.833333333333334</v>
      </c>
    </row>
    <row r="33" spans="1:5">
      <c r="A33" t="s">
        <v>1</v>
      </c>
      <c r="B33">
        <f>STDEV(B1:B30)</f>
        <v>2.7116586941274119E-2</v>
      </c>
      <c r="C33">
        <f>STDEV(C1:C30)</f>
        <v>2.6747005418374874</v>
      </c>
      <c r="D33">
        <f>STDEV(D1:D30)</f>
        <v>2.727634743279812E-2</v>
      </c>
      <c r="E33">
        <f>STDEV(E1:E30)</f>
        <v>2.6008398289960044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D8F8F-EE30-8D46-B91C-14E664554557}">
  <sheetPr codeName="Sheet5"/>
  <dimension ref="A1:E33"/>
  <sheetViews>
    <sheetView workbookViewId="0">
      <selection activeCell="D44" sqref="D44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0.38480700000000001</v>
      </c>
      <c r="C1" s="4">
        <v>120</v>
      </c>
      <c r="D1" s="4">
        <v>0.38765899999999998</v>
      </c>
      <c r="E1" s="4">
        <v>118</v>
      </c>
    </row>
    <row r="2" spans="1:5">
      <c r="A2" s="1">
        <v>1</v>
      </c>
      <c r="B2" s="4">
        <v>0.36325200000000002</v>
      </c>
      <c r="C2" s="4">
        <v>142</v>
      </c>
      <c r="D2" s="4">
        <v>0.37379499999999999</v>
      </c>
      <c r="E2" s="4">
        <v>132</v>
      </c>
    </row>
    <row r="3" spans="1:5">
      <c r="A3" s="1">
        <v>2</v>
      </c>
      <c r="B3" s="4">
        <v>0.39124500000000001</v>
      </c>
      <c r="C3" s="4">
        <v>118</v>
      </c>
      <c r="D3" s="4">
        <v>0.36214499999999999</v>
      </c>
      <c r="E3" s="4">
        <v>142</v>
      </c>
    </row>
    <row r="4" spans="1:5">
      <c r="A4" s="1">
        <v>3</v>
      </c>
      <c r="B4" s="4">
        <v>0.36503099999999999</v>
      </c>
      <c r="C4" s="4">
        <v>142</v>
      </c>
      <c r="D4" s="4">
        <v>0.38895099999999999</v>
      </c>
      <c r="E4" s="4">
        <v>117</v>
      </c>
    </row>
    <row r="5" spans="1:5">
      <c r="A5" s="1">
        <v>4</v>
      </c>
      <c r="B5" s="4">
        <v>0.37637100000000001</v>
      </c>
      <c r="C5" s="4">
        <v>131</v>
      </c>
      <c r="D5" s="4">
        <v>0.38678800000000002</v>
      </c>
      <c r="E5" s="4">
        <v>118</v>
      </c>
    </row>
    <row r="6" spans="1:5">
      <c r="A6" s="1">
        <v>5</v>
      </c>
      <c r="B6" s="4">
        <v>0.37492900000000001</v>
      </c>
      <c r="C6" s="4">
        <v>131</v>
      </c>
      <c r="D6" s="4">
        <v>0.39247700000000002</v>
      </c>
      <c r="E6" s="4">
        <v>115</v>
      </c>
    </row>
    <row r="7" spans="1:5">
      <c r="A7" s="1">
        <v>6</v>
      </c>
      <c r="B7" s="4">
        <v>0.37031399999999998</v>
      </c>
      <c r="C7" s="4">
        <v>138</v>
      </c>
      <c r="D7" s="4">
        <v>0.36919999999999997</v>
      </c>
      <c r="E7" s="4">
        <v>136</v>
      </c>
    </row>
    <row r="8" spans="1:5">
      <c r="A8" s="1">
        <v>7</v>
      </c>
      <c r="B8" s="4">
        <v>0.38189800000000002</v>
      </c>
      <c r="C8" s="4">
        <v>129</v>
      </c>
      <c r="D8" s="4">
        <v>0.38720399999999999</v>
      </c>
      <c r="E8" s="4">
        <v>116</v>
      </c>
    </row>
    <row r="9" spans="1:5">
      <c r="A9" s="1">
        <v>8</v>
      </c>
      <c r="B9" s="4">
        <v>0.39015899999999998</v>
      </c>
      <c r="C9" s="4">
        <v>118</v>
      </c>
      <c r="D9" s="4">
        <v>0.37862099999999999</v>
      </c>
      <c r="E9" s="4">
        <v>128</v>
      </c>
    </row>
    <row r="10" spans="1:5">
      <c r="A10" s="1">
        <v>9</v>
      </c>
      <c r="B10" s="4">
        <v>0.39097399999999999</v>
      </c>
      <c r="C10" s="4">
        <v>116</v>
      </c>
      <c r="D10" s="4">
        <v>0.38898500000000003</v>
      </c>
      <c r="E10" s="4">
        <v>117</v>
      </c>
    </row>
    <row r="11" spans="1:5">
      <c r="A11" s="1">
        <v>10</v>
      </c>
      <c r="B11" s="4">
        <v>0.40229599999999999</v>
      </c>
      <c r="C11" s="4">
        <v>105</v>
      </c>
      <c r="D11" s="4">
        <v>0.38515700000000003</v>
      </c>
      <c r="E11" s="4">
        <v>121</v>
      </c>
    </row>
    <row r="12" spans="1:5">
      <c r="A12" s="1">
        <v>11</v>
      </c>
      <c r="B12" s="4">
        <v>0.372172</v>
      </c>
      <c r="C12" s="4">
        <v>134</v>
      </c>
      <c r="D12" s="4">
        <v>0.37646400000000002</v>
      </c>
      <c r="E12" s="4">
        <v>128</v>
      </c>
    </row>
    <row r="13" spans="1:5">
      <c r="A13" s="1">
        <v>12</v>
      </c>
      <c r="B13" s="4">
        <v>0.39205099999999998</v>
      </c>
      <c r="C13" s="4">
        <v>116</v>
      </c>
      <c r="D13" s="4">
        <v>0.37636900000000001</v>
      </c>
      <c r="E13" s="4">
        <v>129</v>
      </c>
    </row>
    <row r="14" spans="1:5">
      <c r="A14" s="1">
        <v>13</v>
      </c>
      <c r="B14" s="4">
        <v>0.38597599999999999</v>
      </c>
      <c r="C14" s="4">
        <v>124</v>
      </c>
      <c r="D14" s="4">
        <v>0.38145499999999999</v>
      </c>
      <c r="E14" s="4">
        <v>125</v>
      </c>
    </row>
    <row r="15" spans="1:5">
      <c r="A15" s="1">
        <v>14</v>
      </c>
      <c r="B15" s="4">
        <v>0.395953</v>
      </c>
      <c r="C15" s="4">
        <v>112</v>
      </c>
      <c r="D15" s="4">
        <v>0.38427</v>
      </c>
      <c r="E15" s="4">
        <v>120</v>
      </c>
    </row>
    <row r="16" spans="1:5">
      <c r="A16" s="1">
        <v>15</v>
      </c>
      <c r="B16" s="4">
        <v>0.37832300000000002</v>
      </c>
      <c r="C16" s="4">
        <v>131</v>
      </c>
      <c r="D16" s="4">
        <v>0.41045399999999999</v>
      </c>
      <c r="E16" s="4">
        <v>95</v>
      </c>
    </row>
    <row r="17" spans="1:5">
      <c r="A17" s="1">
        <v>16</v>
      </c>
      <c r="B17" s="4">
        <v>0.37321399999999999</v>
      </c>
      <c r="C17" s="4">
        <v>136</v>
      </c>
      <c r="D17" s="4">
        <v>0.39517799999999997</v>
      </c>
      <c r="E17" s="4">
        <v>110</v>
      </c>
    </row>
    <row r="18" spans="1:5">
      <c r="A18" s="1">
        <v>17</v>
      </c>
      <c r="B18" s="4">
        <v>0.38118299999999999</v>
      </c>
      <c r="C18" s="4">
        <v>125</v>
      </c>
      <c r="D18" s="4">
        <v>0.39463199999999998</v>
      </c>
      <c r="E18" s="4">
        <v>111</v>
      </c>
    </row>
    <row r="19" spans="1:5">
      <c r="A19" s="1">
        <v>18</v>
      </c>
      <c r="B19" s="4">
        <v>0.39535599999999999</v>
      </c>
      <c r="C19" s="4">
        <v>113</v>
      </c>
      <c r="D19" s="4">
        <v>0.38148799999999999</v>
      </c>
      <c r="E19" s="4">
        <v>123</v>
      </c>
    </row>
    <row r="20" spans="1:5">
      <c r="A20" s="1">
        <v>19</v>
      </c>
      <c r="B20" s="4">
        <v>0.38442799999999999</v>
      </c>
      <c r="C20" s="4">
        <v>122</v>
      </c>
      <c r="D20" s="4">
        <v>0.39070100000000002</v>
      </c>
      <c r="E20" s="4">
        <v>118</v>
      </c>
    </row>
    <row r="21" spans="1:5">
      <c r="A21" s="1">
        <v>20</v>
      </c>
      <c r="B21" s="4">
        <v>0.37077700000000002</v>
      </c>
      <c r="C21" s="4">
        <v>139</v>
      </c>
      <c r="D21" s="4">
        <v>0.37795099999999998</v>
      </c>
      <c r="E21" s="4">
        <v>129</v>
      </c>
    </row>
    <row r="22" spans="1:5">
      <c r="A22" s="1">
        <v>21</v>
      </c>
      <c r="B22" s="4">
        <v>0.38549099999999997</v>
      </c>
      <c r="C22" s="4">
        <v>124</v>
      </c>
      <c r="D22" s="4">
        <v>0.37473600000000001</v>
      </c>
      <c r="E22" s="4">
        <v>131</v>
      </c>
    </row>
    <row r="23" spans="1:5">
      <c r="A23" s="1">
        <v>22</v>
      </c>
      <c r="B23" s="4">
        <v>0.38986199999999999</v>
      </c>
      <c r="C23" s="4">
        <v>118</v>
      </c>
      <c r="D23" s="4">
        <v>0.38671800000000001</v>
      </c>
      <c r="E23" s="4">
        <v>120</v>
      </c>
    </row>
    <row r="24" spans="1:5">
      <c r="A24" s="1">
        <v>23</v>
      </c>
      <c r="B24" s="4">
        <v>0.39777499999999999</v>
      </c>
      <c r="C24" s="4">
        <v>112</v>
      </c>
      <c r="D24" s="4">
        <v>0.36825200000000002</v>
      </c>
      <c r="E24" s="4">
        <v>135</v>
      </c>
    </row>
    <row r="25" spans="1:5">
      <c r="A25" s="1">
        <v>24</v>
      </c>
      <c r="B25" s="4">
        <v>0.375807</v>
      </c>
      <c r="C25" s="4">
        <v>132</v>
      </c>
      <c r="D25" s="4">
        <v>0.38392199999999999</v>
      </c>
      <c r="E25" s="4">
        <v>121</v>
      </c>
    </row>
    <row r="26" spans="1:5">
      <c r="A26" s="1">
        <v>25</v>
      </c>
      <c r="B26" s="4">
        <v>0.39385100000000001</v>
      </c>
      <c r="C26" s="4">
        <v>115</v>
      </c>
      <c r="D26" s="4">
        <v>0.37263400000000002</v>
      </c>
      <c r="E26" s="4">
        <v>132</v>
      </c>
    </row>
    <row r="27" spans="1:5">
      <c r="A27" s="1">
        <v>26</v>
      </c>
      <c r="B27" s="4">
        <v>0.37396299999999999</v>
      </c>
      <c r="C27" s="4">
        <v>134</v>
      </c>
      <c r="D27" s="4">
        <v>0.390849</v>
      </c>
      <c r="E27" s="4">
        <v>116</v>
      </c>
    </row>
    <row r="28" spans="1:5">
      <c r="A28" s="1">
        <v>27</v>
      </c>
      <c r="B28" s="4">
        <v>0.38935999999999998</v>
      </c>
      <c r="C28" s="4">
        <v>120</v>
      </c>
      <c r="D28" s="4">
        <v>0.38828099999999999</v>
      </c>
      <c r="E28" s="4">
        <v>118</v>
      </c>
    </row>
    <row r="29" spans="1:5">
      <c r="A29" s="1">
        <v>28</v>
      </c>
      <c r="B29" s="4">
        <v>0.39809800000000001</v>
      </c>
      <c r="C29" s="4">
        <v>110</v>
      </c>
      <c r="D29" s="4">
        <v>0.379303</v>
      </c>
      <c r="E29" s="4">
        <v>125</v>
      </c>
    </row>
    <row r="30" spans="1:5">
      <c r="A30" s="1">
        <v>29</v>
      </c>
      <c r="B30" s="4">
        <v>0.38888899999999998</v>
      </c>
      <c r="C30" s="4">
        <v>120</v>
      </c>
      <c r="D30" s="4">
        <v>0.38647399999999998</v>
      </c>
      <c r="E30" s="4">
        <v>121</v>
      </c>
    </row>
    <row r="32" spans="1:5">
      <c r="A32" t="s">
        <v>0</v>
      </c>
      <c r="B32">
        <f>AVERAGE(B1:B31)</f>
        <v>0.38379350000000001</v>
      </c>
      <c r="C32">
        <f>AVERAGE(C1:C31)</f>
        <v>124.23333333333333</v>
      </c>
      <c r="D32">
        <f>AVERAGE(D1:D30)</f>
        <v>0.38337043333333326</v>
      </c>
      <c r="E32" s="2">
        <f>AVERAGE(E1:E30)</f>
        <v>122.23333333333333</v>
      </c>
    </row>
    <row r="33" spans="1:5">
      <c r="A33" t="s">
        <v>1</v>
      </c>
      <c r="B33">
        <f>STDEV(B1:B30)</f>
        <v>1.0422636263077288E-2</v>
      </c>
      <c r="C33">
        <f>STDEV(C1:C30)</f>
        <v>10.142717221912388</v>
      </c>
      <c r="D33">
        <f>STDEV(D1:D30)</f>
        <v>9.6183217285923956E-3</v>
      </c>
      <c r="E33">
        <f>STDEV(E1:E30)</f>
        <v>9.2351776240160355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4F2AF-12A2-8F4A-BA76-1037278617D7}">
  <sheetPr codeName="Sheet6"/>
  <dimension ref="A1:E36"/>
  <sheetViews>
    <sheetView workbookViewId="0">
      <selection activeCell="H22" sqref="H22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0.37725700000000001</v>
      </c>
      <c r="C1" s="4">
        <v>10</v>
      </c>
      <c r="D1" s="4">
        <v>0.375334</v>
      </c>
      <c r="E1" s="4">
        <v>11</v>
      </c>
    </row>
    <row r="2" spans="1:5">
      <c r="A2" s="1">
        <v>1</v>
      </c>
      <c r="B2" s="4">
        <v>0.38047999999999998</v>
      </c>
      <c r="C2" s="4">
        <v>10</v>
      </c>
      <c r="D2" s="4">
        <v>0.393536</v>
      </c>
      <c r="E2" s="4">
        <v>9</v>
      </c>
    </row>
    <row r="3" spans="1:5">
      <c r="A3" s="1">
        <v>2</v>
      </c>
      <c r="B3" s="4">
        <v>0.36920900000000001</v>
      </c>
      <c r="C3" s="4">
        <v>11</v>
      </c>
      <c r="D3" s="4">
        <v>0.37357099999999999</v>
      </c>
      <c r="E3" s="4">
        <v>11</v>
      </c>
    </row>
    <row r="4" spans="1:5">
      <c r="A4" s="1">
        <v>3</v>
      </c>
      <c r="B4" s="4">
        <v>0.350414</v>
      </c>
      <c r="C4" s="4">
        <v>13</v>
      </c>
      <c r="D4" s="4">
        <v>0.41768699999999997</v>
      </c>
      <c r="E4" s="4">
        <v>7</v>
      </c>
    </row>
    <row r="5" spans="1:5">
      <c r="A5" s="1">
        <v>4</v>
      </c>
      <c r="B5" s="4">
        <v>0.39806799999999998</v>
      </c>
      <c r="C5" s="4">
        <v>8</v>
      </c>
      <c r="D5" s="4">
        <v>0.39481100000000002</v>
      </c>
      <c r="E5" s="4">
        <v>8</v>
      </c>
    </row>
    <row r="6" spans="1:5">
      <c r="A6" s="1">
        <v>5</v>
      </c>
      <c r="B6" s="4">
        <v>0.37079600000000001</v>
      </c>
      <c r="C6" s="4">
        <v>11</v>
      </c>
      <c r="D6" s="4">
        <v>0.40693099999999999</v>
      </c>
      <c r="E6" s="4">
        <v>7</v>
      </c>
    </row>
    <row r="7" spans="1:5">
      <c r="A7" s="1">
        <v>6</v>
      </c>
      <c r="B7" s="4">
        <v>0.38684000000000002</v>
      </c>
      <c r="C7" s="4">
        <v>9</v>
      </c>
      <c r="D7" s="4">
        <v>0.39353100000000002</v>
      </c>
      <c r="E7" s="4">
        <v>9</v>
      </c>
    </row>
    <row r="8" spans="1:5">
      <c r="A8" s="1">
        <v>7</v>
      </c>
      <c r="B8" s="4">
        <v>0.41214699999999999</v>
      </c>
      <c r="C8" s="4">
        <v>7</v>
      </c>
      <c r="D8" s="4">
        <v>0.398061</v>
      </c>
      <c r="E8" s="4">
        <v>9</v>
      </c>
    </row>
    <row r="9" spans="1:5">
      <c r="A9" s="1">
        <v>8</v>
      </c>
      <c r="B9" s="4">
        <v>0.37897999999999998</v>
      </c>
      <c r="C9" s="4">
        <v>10</v>
      </c>
      <c r="D9" s="4">
        <v>0.386374</v>
      </c>
      <c r="E9" s="4">
        <v>10</v>
      </c>
    </row>
    <row r="10" spans="1:5">
      <c r="A10" s="1">
        <v>9</v>
      </c>
      <c r="B10" s="4">
        <v>0.38006699999999999</v>
      </c>
      <c r="C10" s="4">
        <v>10</v>
      </c>
      <c r="D10" s="4">
        <v>0.37861699999999998</v>
      </c>
      <c r="E10" s="4">
        <v>11</v>
      </c>
    </row>
    <row r="11" spans="1:5">
      <c r="A11" s="1">
        <v>10</v>
      </c>
      <c r="B11" s="4">
        <v>0.38603500000000002</v>
      </c>
      <c r="C11" s="4">
        <v>10</v>
      </c>
      <c r="D11" s="4">
        <v>0.38775399999999999</v>
      </c>
      <c r="E11" s="4">
        <v>10</v>
      </c>
    </row>
    <row r="12" spans="1:5">
      <c r="A12" s="1">
        <v>11</v>
      </c>
      <c r="B12" s="4">
        <v>0.34166600000000003</v>
      </c>
      <c r="C12" s="4">
        <v>14</v>
      </c>
      <c r="D12" s="4">
        <v>0.363705</v>
      </c>
      <c r="E12" s="4">
        <v>12</v>
      </c>
    </row>
    <row r="13" spans="1:5">
      <c r="A13" s="1">
        <v>12</v>
      </c>
      <c r="B13" s="4">
        <v>0.38879599999999997</v>
      </c>
      <c r="C13" s="4">
        <v>9</v>
      </c>
      <c r="D13" s="4">
        <v>0.41962699999999997</v>
      </c>
      <c r="E13" s="4">
        <v>6</v>
      </c>
    </row>
    <row r="14" spans="1:5">
      <c r="A14" s="1">
        <v>13</v>
      </c>
      <c r="B14" s="4">
        <v>0.37739499999999998</v>
      </c>
      <c r="C14" s="4">
        <v>10</v>
      </c>
      <c r="D14" s="4">
        <v>0.38333400000000001</v>
      </c>
      <c r="E14" s="4">
        <v>10</v>
      </c>
    </row>
    <row r="15" spans="1:5">
      <c r="A15" s="1">
        <v>14</v>
      </c>
      <c r="B15" s="4">
        <v>0.43703900000000001</v>
      </c>
      <c r="C15" s="4">
        <v>4</v>
      </c>
      <c r="D15" s="4">
        <v>0.404451</v>
      </c>
      <c r="E15" s="4">
        <v>8</v>
      </c>
    </row>
    <row r="16" spans="1:5">
      <c r="A16" s="1">
        <v>15</v>
      </c>
      <c r="B16" s="4">
        <v>0.34972399999999998</v>
      </c>
      <c r="C16" s="4">
        <v>13</v>
      </c>
      <c r="D16" s="4">
        <v>0.40734900000000002</v>
      </c>
      <c r="E16" s="4">
        <v>8</v>
      </c>
    </row>
    <row r="17" spans="1:5">
      <c r="A17" s="1">
        <v>16</v>
      </c>
      <c r="B17" s="4">
        <v>0.321853</v>
      </c>
      <c r="C17" s="4">
        <v>16</v>
      </c>
      <c r="D17" s="4">
        <v>0.36362299999999997</v>
      </c>
      <c r="E17" s="4">
        <v>12</v>
      </c>
    </row>
    <row r="18" spans="1:5">
      <c r="A18" s="1">
        <v>17</v>
      </c>
      <c r="B18" s="4">
        <v>0.42751099999999997</v>
      </c>
      <c r="C18" s="4">
        <v>5</v>
      </c>
      <c r="D18" s="4">
        <v>0.39641500000000002</v>
      </c>
      <c r="E18" s="4">
        <v>9</v>
      </c>
    </row>
    <row r="19" spans="1:5">
      <c r="A19" s="1">
        <v>18</v>
      </c>
      <c r="B19" s="4">
        <v>0.36443199999999998</v>
      </c>
      <c r="C19" s="4">
        <v>12</v>
      </c>
      <c r="D19" s="4">
        <v>0.37155100000000002</v>
      </c>
      <c r="E19" s="4">
        <v>11</v>
      </c>
    </row>
    <row r="20" spans="1:5">
      <c r="A20" s="1">
        <v>19</v>
      </c>
      <c r="B20" s="4">
        <v>0.423342</v>
      </c>
      <c r="C20" s="4">
        <v>6</v>
      </c>
      <c r="D20" s="4">
        <v>0.37671399999999999</v>
      </c>
      <c r="E20" s="4">
        <v>11</v>
      </c>
    </row>
    <row r="21" spans="1:5">
      <c r="A21" s="1">
        <v>20</v>
      </c>
      <c r="B21" s="4">
        <v>0.37784299999999998</v>
      </c>
      <c r="C21" s="4">
        <v>10</v>
      </c>
      <c r="D21" s="4">
        <v>0.40409200000000001</v>
      </c>
      <c r="E21" s="4">
        <v>8</v>
      </c>
    </row>
    <row r="22" spans="1:5">
      <c r="A22" s="1">
        <v>21</v>
      </c>
      <c r="B22" s="4">
        <v>0.37728400000000001</v>
      </c>
      <c r="C22" s="4">
        <v>10</v>
      </c>
      <c r="D22" s="4">
        <v>0.40433999999999998</v>
      </c>
      <c r="E22" s="4">
        <v>8</v>
      </c>
    </row>
    <row r="23" spans="1:5">
      <c r="A23" s="1">
        <v>22</v>
      </c>
      <c r="B23" s="4">
        <v>0.39919300000000002</v>
      </c>
      <c r="C23" s="4">
        <v>8</v>
      </c>
      <c r="D23" s="4">
        <v>0.433423</v>
      </c>
      <c r="E23" s="4">
        <v>4</v>
      </c>
    </row>
    <row r="24" spans="1:5">
      <c r="A24" s="1">
        <v>23</v>
      </c>
      <c r="B24" s="4">
        <v>0.40106900000000001</v>
      </c>
      <c r="C24" s="4">
        <v>7</v>
      </c>
      <c r="D24" s="4">
        <v>0.38738499999999998</v>
      </c>
      <c r="E24" s="4">
        <v>10</v>
      </c>
    </row>
    <row r="25" spans="1:5">
      <c r="A25" s="1">
        <v>24</v>
      </c>
      <c r="B25" s="4">
        <v>0.31866699999999998</v>
      </c>
      <c r="C25" s="4">
        <v>16</v>
      </c>
      <c r="D25" s="4">
        <v>0.375805</v>
      </c>
      <c r="E25" s="4">
        <v>11</v>
      </c>
    </row>
    <row r="26" spans="1:5">
      <c r="A26" s="1">
        <v>25</v>
      </c>
      <c r="B26" s="4">
        <v>0.40400700000000001</v>
      </c>
      <c r="C26" s="4">
        <v>7</v>
      </c>
      <c r="D26" s="4">
        <v>0.38421699999999998</v>
      </c>
      <c r="E26" s="4">
        <v>10</v>
      </c>
    </row>
    <row r="27" spans="1:5">
      <c r="A27" s="1">
        <v>26</v>
      </c>
      <c r="B27" s="4">
        <v>0.38325300000000001</v>
      </c>
      <c r="C27" s="4">
        <v>10</v>
      </c>
      <c r="D27" s="4">
        <v>0.368172</v>
      </c>
      <c r="E27" s="4">
        <v>12</v>
      </c>
    </row>
    <row r="28" spans="1:5">
      <c r="A28" s="1">
        <v>27</v>
      </c>
      <c r="B28" s="4">
        <v>0.37901699999999999</v>
      </c>
      <c r="C28" s="4">
        <v>10</v>
      </c>
      <c r="D28" s="4">
        <v>0.38875700000000002</v>
      </c>
      <c r="E28" s="4">
        <v>10</v>
      </c>
    </row>
    <row r="29" spans="1:5">
      <c r="A29" s="1">
        <v>28</v>
      </c>
      <c r="B29" s="4">
        <v>0.38749499999999998</v>
      </c>
      <c r="C29" s="4">
        <v>9</v>
      </c>
      <c r="D29" s="4">
        <v>0.40206799999999998</v>
      </c>
      <c r="E29" s="4">
        <v>8</v>
      </c>
    </row>
    <row r="30" spans="1:5">
      <c r="A30" s="1">
        <v>29</v>
      </c>
      <c r="B30" s="4">
        <v>0.37945499999999999</v>
      </c>
      <c r="C30" s="4">
        <v>10</v>
      </c>
      <c r="D30" s="4">
        <v>0.40331499999999998</v>
      </c>
      <c r="E30" s="4">
        <v>8</v>
      </c>
    </row>
    <row r="32" spans="1:5">
      <c r="A32" t="s">
        <v>0</v>
      </c>
      <c r="B32">
        <f>AVERAGE(B1:B31)</f>
        <v>0.38097779999999998</v>
      </c>
      <c r="C32">
        <f>AVERAGE(C1:C31)</f>
        <v>9.8333333333333339</v>
      </c>
      <c r="D32">
        <f>AVERAGE(D1:D30)</f>
        <v>0.39148499999999992</v>
      </c>
      <c r="E32" s="2">
        <f>AVERAGE(E1:E30)</f>
        <v>9.2666666666666675</v>
      </c>
    </row>
    <row r="33" spans="1:5">
      <c r="A33" t="s">
        <v>1</v>
      </c>
      <c r="B33">
        <f>STDEV(B1:B30)</f>
        <v>2.7045994105061741E-2</v>
      </c>
      <c r="C33">
        <f>STDEV(C1:C30)</f>
        <v>2.7926422210359561</v>
      </c>
      <c r="D33">
        <f>STDEV(D1:D30)</f>
        <v>1.7062409614766284E-2</v>
      </c>
      <c r="E33">
        <f>STDEV(E1:E30)</f>
        <v>1.8925139881655573</v>
      </c>
    </row>
    <row r="36" spans="1:5" ht="18">
      <c r="B36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AFD82C-9FEA-C549-8D55-454D4010EA53}">
  <sheetPr codeName="Sheet7"/>
  <dimension ref="A1:E36"/>
  <sheetViews>
    <sheetView workbookViewId="0">
      <selection activeCell="G41" sqref="G41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0.36202299999999998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0.38211699999999998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0.36871599999999999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0.38539000000000001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0.37189800000000001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0.35589900000000002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0.37154199999999998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0.389795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0.35250100000000001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0.38053300000000001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0.37832100000000002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0.36697999999999997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0.36887199999999998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0.39615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0.37829099999999999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0.38311299999999998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0.35754200000000003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0.37088599999999999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0.35930699999999999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0.371645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0.38020100000000001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0.37323299999999998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0.369255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0.373614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0.36682199999999998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0.39398699999999998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0.38472000000000001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0.37203700000000001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0.37734499999999999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0.375168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0.37393009999999999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1.0653916664776384E-2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01948-3F29-294D-A78B-A38E1C44B019}">
  <sheetPr codeName="Sheet8"/>
  <dimension ref="A1:E36"/>
  <sheetViews>
    <sheetView workbookViewId="0">
      <selection activeCell="G36" sqref="G36"/>
    </sheetView>
  </sheetViews>
  <sheetFormatPr baseColWidth="10" defaultRowHeight="16"/>
  <cols>
    <col min="2" max="2" width="29.6640625" customWidth="1"/>
    <col min="3" max="3" width="15" customWidth="1"/>
    <col min="4" max="4" width="32.6640625" customWidth="1"/>
  </cols>
  <sheetData>
    <row r="1" spans="1:5">
      <c r="A1" s="1">
        <v>0</v>
      </c>
      <c r="B1" s="4">
        <v>0.37822056356577299</v>
      </c>
      <c r="C1" s="4">
        <v>41</v>
      </c>
      <c r="D1" s="4">
        <v>0.38688499999999998</v>
      </c>
      <c r="E1" s="4">
        <v>38</v>
      </c>
    </row>
    <row r="2" spans="1:5">
      <c r="A2" s="1">
        <v>1</v>
      </c>
      <c r="B2" s="4">
        <v>0.39139629998487202</v>
      </c>
      <c r="C2" s="4">
        <v>32</v>
      </c>
      <c r="D2" s="4">
        <v>0.37964300000000001</v>
      </c>
      <c r="E2" s="4">
        <v>42</v>
      </c>
    </row>
    <row r="3" spans="1:5">
      <c r="A3" s="1">
        <v>2</v>
      </c>
      <c r="B3" s="4">
        <v>0.38164564585453897</v>
      </c>
      <c r="C3" s="4">
        <v>38</v>
      </c>
      <c r="D3" s="4">
        <v>0.39600400000000002</v>
      </c>
      <c r="E3" s="4">
        <v>35</v>
      </c>
    </row>
    <row r="4" spans="1:5">
      <c r="A4" s="1">
        <v>3</v>
      </c>
      <c r="B4" s="4">
        <v>0.38892280641013</v>
      </c>
      <c r="C4" s="4">
        <v>31</v>
      </c>
      <c r="D4" s="4">
        <v>0.412217</v>
      </c>
      <c r="E4" s="4">
        <v>29</v>
      </c>
    </row>
    <row r="5" spans="1:5">
      <c r="A5" s="1">
        <v>4</v>
      </c>
      <c r="B5" s="4">
        <v>0.38376891496627402</v>
      </c>
      <c r="C5" s="4">
        <v>37</v>
      </c>
      <c r="D5" s="4">
        <v>0.40427200000000002</v>
      </c>
      <c r="E5" s="4">
        <v>30</v>
      </c>
    </row>
    <row r="6" spans="1:5">
      <c r="A6" s="1">
        <v>5</v>
      </c>
      <c r="B6" s="4">
        <v>0.388467160987924</v>
      </c>
      <c r="C6" s="4">
        <v>44</v>
      </c>
      <c r="D6" s="4">
        <v>0.42027399999999998</v>
      </c>
      <c r="E6" s="4">
        <v>26</v>
      </c>
    </row>
    <row r="7" spans="1:5">
      <c r="A7" s="1">
        <v>6</v>
      </c>
      <c r="B7" s="4">
        <v>0.39723853954521099</v>
      </c>
      <c r="C7" s="4">
        <v>37</v>
      </c>
      <c r="D7" s="4">
        <v>0.39449200000000001</v>
      </c>
      <c r="E7" s="4">
        <v>35</v>
      </c>
    </row>
    <row r="8" spans="1:5">
      <c r="A8" s="1">
        <v>7</v>
      </c>
      <c r="B8" s="4">
        <v>0.37471359091700901</v>
      </c>
      <c r="C8" s="4">
        <v>29</v>
      </c>
      <c r="D8" s="4">
        <v>0.41080100000000003</v>
      </c>
      <c r="E8" s="4">
        <v>29</v>
      </c>
    </row>
    <row r="9" spans="1:5">
      <c r="A9" s="1">
        <v>8</v>
      </c>
      <c r="B9" s="4">
        <v>0.384622222444849</v>
      </c>
      <c r="C9" s="4">
        <v>45</v>
      </c>
      <c r="D9" s="4">
        <v>0.368732</v>
      </c>
      <c r="E9" s="4">
        <v>47</v>
      </c>
    </row>
    <row r="10" spans="1:5">
      <c r="A10" s="1">
        <v>9</v>
      </c>
      <c r="B10" s="4">
        <v>0.40321366317518098</v>
      </c>
      <c r="C10" s="4">
        <v>33</v>
      </c>
      <c r="D10" s="4">
        <v>0.390567</v>
      </c>
      <c r="E10" s="4">
        <v>38</v>
      </c>
    </row>
    <row r="11" spans="1:5">
      <c r="A11" s="1">
        <v>10</v>
      </c>
      <c r="B11" s="4">
        <v>0.39496666648040402</v>
      </c>
      <c r="C11" s="4">
        <v>34</v>
      </c>
      <c r="D11" s="4">
        <v>0.409468</v>
      </c>
      <c r="E11" s="4">
        <v>31</v>
      </c>
    </row>
    <row r="12" spans="1:5">
      <c r="A12" s="1">
        <v>11</v>
      </c>
      <c r="B12" s="4">
        <v>0.37884457506129599</v>
      </c>
      <c r="C12" s="4">
        <v>39</v>
      </c>
      <c r="D12" s="4">
        <v>0.38805600000000001</v>
      </c>
      <c r="E12" s="4">
        <v>38</v>
      </c>
    </row>
    <row r="13" spans="1:5">
      <c r="A13" s="1">
        <v>12</v>
      </c>
      <c r="B13" s="4">
        <v>0.38516897150909601</v>
      </c>
      <c r="C13" s="4">
        <v>38</v>
      </c>
      <c r="D13" s="4">
        <v>0.399947</v>
      </c>
      <c r="E13" s="4">
        <v>32</v>
      </c>
    </row>
    <row r="14" spans="1:5">
      <c r="A14" s="1">
        <v>13</v>
      </c>
      <c r="B14" s="4">
        <v>0.38255700788626901</v>
      </c>
      <c r="C14" s="4">
        <v>26</v>
      </c>
      <c r="D14" s="4">
        <v>0.40692499999999998</v>
      </c>
      <c r="E14" s="4">
        <v>31</v>
      </c>
    </row>
    <row r="15" spans="1:5">
      <c r="A15" s="1">
        <v>14</v>
      </c>
      <c r="B15" s="4">
        <v>0.38421394861928498</v>
      </c>
      <c r="C15" s="4">
        <v>34</v>
      </c>
      <c r="D15" s="4">
        <v>0.402837</v>
      </c>
      <c r="E15" s="4">
        <v>33</v>
      </c>
    </row>
    <row r="16" spans="1:5">
      <c r="A16" s="1">
        <v>15</v>
      </c>
      <c r="B16" s="4">
        <v>0.38096707158162502</v>
      </c>
      <c r="C16" s="4">
        <v>32</v>
      </c>
      <c r="D16" s="4">
        <v>0.38667400000000002</v>
      </c>
      <c r="E16" s="4">
        <v>38</v>
      </c>
    </row>
    <row r="17" spans="1:5">
      <c r="A17" s="1">
        <v>16</v>
      </c>
      <c r="B17" s="4">
        <v>0.380555821299143</v>
      </c>
      <c r="C17" s="4">
        <v>43</v>
      </c>
      <c r="D17" s="4">
        <v>0.39233000000000001</v>
      </c>
      <c r="E17" s="4">
        <v>36</v>
      </c>
    </row>
    <row r="18" spans="1:5">
      <c r="A18" s="1">
        <v>17</v>
      </c>
      <c r="B18" s="4">
        <v>0.39064466435356299</v>
      </c>
      <c r="C18" s="4">
        <v>37</v>
      </c>
      <c r="D18" s="4">
        <v>0.39328000000000002</v>
      </c>
      <c r="E18" s="4">
        <v>36</v>
      </c>
    </row>
    <row r="19" spans="1:5">
      <c r="A19" s="1">
        <v>18</v>
      </c>
      <c r="B19" s="4">
        <v>0.39204308821476402</v>
      </c>
      <c r="C19" s="4">
        <v>42</v>
      </c>
      <c r="D19" s="4">
        <v>0.40626699999999999</v>
      </c>
      <c r="E19" s="4">
        <v>30</v>
      </c>
    </row>
    <row r="20" spans="1:5">
      <c r="A20" s="1">
        <v>19</v>
      </c>
      <c r="B20" s="4">
        <v>0.38392349814639098</v>
      </c>
      <c r="C20" s="4">
        <v>37</v>
      </c>
      <c r="D20" s="4">
        <v>0.39639099999999999</v>
      </c>
      <c r="E20" s="4">
        <v>36</v>
      </c>
    </row>
    <row r="21" spans="1:5">
      <c r="A21" s="1">
        <v>20</v>
      </c>
      <c r="B21" s="4">
        <v>0.38983599589795098</v>
      </c>
      <c r="C21" s="4">
        <v>33</v>
      </c>
      <c r="D21" s="4">
        <v>0.38298300000000002</v>
      </c>
      <c r="E21" s="4">
        <v>41</v>
      </c>
    </row>
    <row r="22" spans="1:5">
      <c r="A22" s="1">
        <v>21</v>
      </c>
      <c r="B22" s="4">
        <v>0.37256184976109502</v>
      </c>
      <c r="C22" s="4">
        <v>36</v>
      </c>
      <c r="D22" s="4">
        <v>0.406246</v>
      </c>
      <c r="E22" s="4">
        <v>31</v>
      </c>
    </row>
    <row r="23" spans="1:5">
      <c r="A23" s="1">
        <v>22</v>
      </c>
      <c r="B23" s="4">
        <v>0.38355722262922898</v>
      </c>
      <c r="C23" s="4">
        <v>38</v>
      </c>
      <c r="D23" s="4">
        <v>0.38853300000000002</v>
      </c>
      <c r="E23" s="4">
        <v>37</v>
      </c>
    </row>
    <row r="24" spans="1:5">
      <c r="A24" s="1">
        <v>23</v>
      </c>
      <c r="B24" s="4">
        <v>0.38929536278332899</v>
      </c>
      <c r="C24" s="4">
        <v>36</v>
      </c>
      <c r="D24" s="4">
        <v>0.399926</v>
      </c>
      <c r="E24" s="4">
        <v>34</v>
      </c>
    </row>
    <row r="25" spans="1:5">
      <c r="A25" s="1">
        <v>24</v>
      </c>
      <c r="B25" s="4">
        <v>0.39938985722221299</v>
      </c>
      <c r="C25" s="4">
        <v>39</v>
      </c>
      <c r="D25" s="4">
        <v>0.38883400000000001</v>
      </c>
      <c r="E25" s="4">
        <v>38</v>
      </c>
    </row>
    <row r="26" spans="1:5">
      <c r="A26" s="1">
        <v>25</v>
      </c>
      <c r="B26" s="4">
        <v>0.38705664449011401</v>
      </c>
      <c r="C26" s="4">
        <v>27</v>
      </c>
      <c r="D26" s="4">
        <v>0.40761399999999998</v>
      </c>
      <c r="E26" s="4">
        <v>30</v>
      </c>
    </row>
    <row r="27" spans="1:5">
      <c r="A27" s="1">
        <v>26</v>
      </c>
      <c r="B27" s="4">
        <v>0.38135829491666201</v>
      </c>
      <c r="C27" s="4">
        <v>31</v>
      </c>
      <c r="D27" s="4">
        <v>0.40688000000000002</v>
      </c>
      <c r="E27" s="4">
        <v>31</v>
      </c>
    </row>
    <row r="28" spans="1:5">
      <c r="A28" s="1">
        <v>27</v>
      </c>
      <c r="B28" s="4">
        <v>0.39897749549095002</v>
      </c>
      <c r="C28" s="4">
        <v>37</v>
      </c>
      <c r="D28" s="4">
        <v>0.40738400000000002</v>
      </c>
      <c r="E28" s="4">
        <v>31</v>
      </c>
    </row>
    <row r="29" spans="1:5">
      <c r="A29" s="1">
        <v>28</v>
      </c>
      <c r="B29" s="4">
        <v>0.380879166265503</v>
      </c>
      <c r="C29" s="4">
        <v>34</v>
      </c>
      <c r="D29" s="4">
        <v>0.403474</v>
      </c>
      <c r="E29" s="4">
        <v>33</v>
      </c>
    </row>
    <row r="30" spans="1:5">
      <c r="A30" s="1">
        <v>29</v>
      </c>
      <c r="B30" s="4">
        <v>0.38240412626763798</v>
      </c>
      <c r="C30" s="4">
        <v>35</v>
      </c>
      <c r="D30" s="4">
        <v>0.41504999999999997</v>
      </c>
      <c r="E30" s="4">
        <v>27</v>
      </c>
    </row>
    <row r="32" spans="1:5">
      <c r="A32" t="s">
        <v>0</v>
      </c>
      <c r="B32">
        <f>AVERAGE(B1:B31)</f>
        <v>0.38638035789094272</v>
      </c>
      <c r="C32">
        <f>AVERAGE(C1:C31)</f>
        <v>35.833333333333336</v>
      </c>
      <c r="D32">
        <f>AVERAGE(D1:D30)</f>
        <v>0.39843286666666672</v>
      </c>
      <c r="E32" s="2">
        <f>AVERAGE(E1:E30)</f>
        <v>34.1</v>
      </c>
    </row>
    <row r="33" spans="1:5">
      <c r="A33" t="s">
        <v>1</v>
      </c>
      <c r="B33">
        <f>STDEV(B1:B30)</f>
        <v>7.3393528363898206E-3</v>
      </c>
      <c r="C33">
        <f>STDEV(C1:C30)</f>
        <v>4.6689239204245512</v>
      </c>
      <c r="D33">
        <f>STDEV(D1:D30)</f>
        <v>1.1635645994346296E-2</v>
      </c>
      <c r="E33">
        <f>STDEV(E1:E30)</f>
        <v>4.7222875812470271</v>
      </c>
    </row>
    <row r="36" spans="1:5" ht="18">
      <c r="B36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EE570-EC40-C440-B3AB-A22AAA4D15BE}">
  <sheetPr codeName="Sheet9"/>
  <dimension ref="A1:S38"/>
  <sheetViews>
    <sheetView topLeftCell="E1" zoomScale="113" workbookViewId="0">
      <selection activeCell="E33" sqref="E33"/>
    </sheetView>
  </sheetViews>
  <sheetFormatPr baseColWidth="10" defaultRowHeight="16"/>
  <cols>
    <col min="2" max="2" width="29.6640625" style="9" customWidth="1"/>
    <col min="3" max="3" width="15" customWidth="1"/>
    <col min="4" max="4" width="32.6640625" style="9" customWidth="1"/>
    <col min="7" max="7" width="18.5" customWidth="1"/>
    <col min="8" max="8" width="25.33203125" customWidth="1"/>
    <col min="9" max="9" width="32.6640625" customWidth="1"/>
    <col min="12" max="12" width="10.83203125" style="9"/>
    <col min="15" max="16" width="10.83203125" style="9"/>
  </cols>
  <sheetData>
    <row r="1" spans="1:19">
      <c r="A1" s="1">
        <v>0</v>
      </c>
      <c r="B1" s="8">
        <v>0.57527899999999998</v>
      </c>
      <c r="C1" s="4">
        <v>6</v>
      </c>
      <c r="D1" s="8">
        <v>0.56395600000000001</v>
      </c>
      <c r="E1" s="4">
        <v>5</v>
      </c>
      <c r="F1">
        <f>E1/200</f>
        <v>2.5000000000000001E-2</v>
      </c>
      <c r="G1" s="8">
        <v>0.57527119869491905</v>
      </c>
      <c r="H1" s="4">
        <v>1</v>
      </c>
      <c r="I1" s="4">
        <v>0.58271700000000004</v>
      </c>
      <c r="J1" s="4">
        <v>0</v>
      </c>
      <c r="K1" s="4"/>
      <c r="L1" s="8">
        <v>0.57522204702703095</v>
      </c>
      <c r="M1" s="4">
        <v>15690</v>
      </c>
      <c r="N1" s="4">
        <v>23</v>
      </c>
      <c r="O1" s="9">
        <f t="shared" ref="O1:O30" si="0">N1/800</f>
        <v>2.8750000000000001E-2</v>
      </c>
      <c r="P1" s="8">
        <v>0.57277481944356301</v>
      </c>
      <c r="Q1" s="4">
        <v>16989</v>
      </c>
      <c r="R1" s="4">
        <v>14</v>
      </c>
      <c r="S1">
        <f>R1/800</f>
        <v>1.7500000000000002E-2</v>
      </c>
    </row>
    <row r="2" spans="1:19">
      <c r="A2" s="1">
        <v>1</v>
      </c>
      <c r="B2" s="8">
        <v>0.58689499999999994</v>
      </c>
      <c r="C2" s="4">
        <v>3</v>
      </c>
      <c r="D2" s="8">
        <v>0.58034699999999995</v>
      </c>
      <c r="E2" s="4">
        <v>1</v>
      </c>
      <c r="F2">
        <f t="shared" ref="F2:F30" si="1">E2/200</f>
        <v>5.0000000000000001E-3</v>
      </c>
      <c r="G2" s="8">
        <v>0.58750668866125999</v>
      </c>
      <c r="H2" s="4">
        <v>1</v>
      </c>
      <c r="I2" s="4">
        <v>0.572627</v>
      </c>
      <c r="J2" s="4">
        <v>1</v>
      </c>
      <c r="K2" s="4"/>
      <c r="L2" s="8">
        <v>0.58143848083085803</v>
      </c>
      <c r="M2" s="4">
        <v>14142</v>
      </c>
      <c r="N2" s="4">
        <v>15</v>
      </c>
      <c r="O2" s="9">
        <f t="shared" si="0"/>
        <v>1.8749999999999999E-2</v>
      </c>
      <c r="P2" s="8">
        <v>0.57117322431739903</v>
      </c>
      <c r="Q2" s="4">
        <v>16997</v>
      </c>
      <c r="R2" s="4">
        <v>14</v>
      </c>
      <c r="S2">
        <f t="shared" ref="S2:S30" si="2">R2/800</f>
        <v>1.7500000000000002E-2</v>
      </c>
    </row>
    <row r="3" spans="1:19">
      <c r="A3" s="1">
        <v>2</v>
      </c>
      <c r="B3" s="8">
        <v>0.56380600000000003</v>
      </c>
      <c r="C3" s="4">
        <v>9</v>
      </c>
      <c r="D3" s="8">
        <v>0.56078700000000004</v>
      </c>
      <c r="E3" s="4">
        <v>7</v>
      </c>
      <c r="F3">
        <f t="shared" si="1"/>
        <v>3.5000000000000003E-2</v>
      </c>
      <c r="G3" s="8">
        <v>0.55654716559450801</v>
      </c>
      <c r="H3" s="4">
        <v>3</v>
      </c>
      <c r="I3" s="4">
        <v>0.55326399999999998</v>
      </c>
      <c r="J3" s="4">
        <v>3</v>
      </c>
      <c r="K3" s="4"/>
      <c r="L3" s="8">
        <v>0.57188289117063495</v>
      </c>
      <c r="M3" s="4">
        <v>13941</v>
      </c>
      <c r="N3" s="4">
        <v>27</v>
      </c>
      <c r="O3" s="9">
        <f t="shared" si="0"/>
        <v>3.3750000000000002E-2</v>
      </c>
      <c r="P3" s="8">
        <v>0.56996875283783199</v>
      </c>
      <c r="Q3" s="4">
        <v>16287</v>
      </c>
      <c r="R3" s="4">
        <v>18</v>
      </c>
      <c r="S3">
        <f t="shared" si="2"/>
        <v>2.2499999999999999E-2</v>
      </c>
    </row>
    <row r="4" spans="1:19">
      <c r="A4" s="1">
        <v>3</v>
      </c>
      <c r="B4" s="8">
        <v>0.57538699999999998</v>
      </c>
      <c r="C4" s="4">
        <v>6</v>
      </c>
      <c r="D4" s="8">
        <v>0.58120899999999998</v>
      </c>
      <c r="E4" s="4">
        <v>0</v>
      </c>
      <c r="F4">
        <f t="shared" si="1"/>
        <v>0</v>
      </c>
      <c r="G4" s="8">
        <v>0.58639749611844605</v>
      </c>
      <c r="H4" s="4">
        <v>1</v>
      </c>
      <c r="I4" s="4">
        <v>0.57945100000000005</v>
      </c>
      <c r="J4" s="4">
        <v>0</v>
      </c>
      <c r="K4" s="4"/>
      <c r="L4" s="8">
        <v>0.57893000700969199</v>
      </c>
      <c r="M4" s="4">
        <v>14501</v>
      </c>
      <c r="N4" s="4">
        <v>20</v>
      </c>
      <c r="O4" s="9">
        <f t="shared" si="0"/>
        <v>2.5000000000000001E-2</v>
      </c>
      <c r="P4" s="8">
        <v>0.57173977452874203</v>
      </c>
      <c r="Q4" s="4">
        <v>17426</v>
      </c>
      <c r="R4" s="4">
        <v>12</v>
      </c>
      <c r="S4">
        <f t="shared" si="2"/>
        <v>1.4999999999999999E-2</v>
      </c>
    </row>
    <row r="5" spans="1:19">
      <c r="A5" s="1">
        <v>4</v>
      </c>
      <c r="B5" s="8">
        <v>0.58796000000000004</v>
      </c>
      <c r="C5" s="4">
        <v>1</v>
      </c>
      <c r="D5" s="8">
        <v>0.56218199999999996</v>
      </c>
      <c r="E5" s="4">
        <v>8</v>
      </c>
      <c r="F5">
        <f t="shared" si="1"/>
        <v>0.04</v>
      </c>
      <c r="G5" s="8">
        <v>0.59181743483530103</v>
      </c>
      <c r="H5" s="4">
        <v>0</v>
      </c>
      <c r="I5" s="4">
        <v>0.55774199999999996</v>
      </c>
      <c r="J5" s="4">
        <v>2</v>
      </c>
      <c r="K5" s="4"/>
      <c r="L5" s="8">
        <v>0.57809466132917098</v>
      </c>
      <c r="M5" s="4">
        <v>14376</v>
      </c>
      <c r="N5" s="4">
        <v>20</v>
      </c>
      <c r="O5" s="9">
        <f t="shared" si="0"/>
        <v>2.5000000000000001E-2</v>
      </c>
      <c r="P5" s="8">
        <v>0.571992740964407</v>
      </c>
      <c r="Q5" s="4">
        <v>16039</v>
      </c>
      <c r="R5" s="4">
        <v>16</v>
      </c>
      <c r="S5">
        <f t="shared" si="2"/>
        <v>0.02</v>
      </c>
    </row>
    <row r="6" spans="1:19">
      <c r="A6" s="1">
        <v>5</v>
      </c>
      <c r="B6" s="8">
        <v>0.58937799999999996</v>
      </c>
      <c r="C6" s="4">
        <v>1</v>
      </c>
      <c r="D6" s="8">
        <v>0.58043999999999996</v>
      </c>
      <c r="E6" s="4">
        <v>1</v>
      </c>
      <c r="F6">
        <f t="shared" si="1"/>
        <v>5.0000000000000001E-3</v>
      </c>
      <c r="G6" s="8">
        <v>0.58890630653002896</v>
      </c>
      <c r="H6" s="4">
        <v>0</v>
      </c>
      <c r="I6" s="4">
        <v>0.58838800000000002</v>
      </c>
      <c r="J6" s="4">
        <v>0</v>
      </c>
      <c r="K6" s="4"/>
      <c r="L6" s="8">
        <v>0.58345827521953697</v>
      </c>
      <c r="M6" s="4">
        <v>14241</v>
      </c>
      <c r="N6" s="4">
        <v>13</v>
      </c>
      <c r="O6" s="9">
        <f t="shared" si="0"/>
        <v>1.6250000000000001E-2</v>
      </c>
      <c r="P6" s="8">
        <v>0.57240073860260299</v>
      </c>
      <c r="Q6" s="4">
        <v>16649</v>
      </c>
      <c r="R6" s="4">
        <v>13</v>
      </c>
      <c r="S6">
        <f t="shared" si="2"/>
        <v>1.6250000000000001E-2</v>
      </c>
    </row>
    <row r="7" spans="1:19">
      <c r="A7" s="1">
        <v>6</v>
      </c>
      <c r="B7" s="8">
        <v>0.57407399999999997</v>
      </c>
      <c r="C7" s="4">
        <v>7</v>
      </c>
      <c r="D7" s="8">
        <v>0.55989100000000003</v>
      </c>
      <c r="E7" s="4">
        <v>8</v>
      </c>
      <c r="F7">
        <f t="shared" si="1"/>
        <v>0.04</v>
      </c>
      <c r="G7" s="8">
        <v>0.59597780848359505</v>
      </c>
      <c r="H7" s="4">
        <v>0</v>
      </c>
      <c r="I7" s="4">
        <v>0.58611500000000005</v>
      </c>
      <c r="J7" s="4">
        <v>0</v>
      </c>
      <c r="K7" s="4"/>
      <c r="L7" s="8">
        <v>0.57552260434690505</v>
      </c>
      <c r="M7" s="4">
        <v>14874</v>
      </c>
      <c r="N7" s="4">
        <v>23</v>
      </c>
      <c r="O7" s="9">
        <f t="shared" si="0"/>
        <v>2.8750000000000001E-2</v>
      </c>
      <c r="P7" s="8">
        <v>0.56691983189852302</v>
      </c>
      <c r="Q7" s="4">
        <v>17125</v>
      </c>
      <c r="R7" s="4">
        <v>22</v>
      </c>
      <c r="S7">
        <f t="shared" si="2"/>
        <v>2.75E-2</v>
      </c>
    </row>
    <row r="8" spans="1:19">
      <c r="A8" s="1">
        <v>7</v>
      </c>
      <c r="B8" s="8">
        <v>0.58779000000000003</v>
      </c>
      <c r="C8" s="4">
        <v>3</v>
      </c>
      <c r="D8" s="8">
        <v>0.57661600000000002</v>
      </c>
      <c r="E8" s="4">
        <v>2</v>
      </c>
      <c r="F8">
        <f t="shared" si="1"/>
        <v>0.01</v>
      </c>
      <c r="G8" s="8">
        <v>0.59388823734052198</v>
      </c>
      <c r="H8" s="4">
        <v>0</v>
      </c>
      <c r="I8" s="4">
        <v>0.56671199999999999</v>
      </c>
      <c r="J8" s="4">
        <v>1</v>
      </c>
      <c r="K8" s="4"/>
      <c r="L8" s="8">
        <v>0.581721248880816</v>
      </c>
      <c r="M8" s="4">
        <v>14191</v>
      </c>
      <c r="N8" s="4">
        <v>14</v>
      </c>
      <c r="O8" s="9">
        <f t="shared" si="0"/>
        <v>1.7500000000000002E-2</v>
      </c>
      <c r="P8" s="8">
        <v>0.57503732066741797</v>
      </c>
      <c r="Q8" s="4">
        <v>16964</v>
      </c>
      <c r="R8" s="4">
        <v>11</v>
      </c>
      <c r="S8">
        <f t="shared" si="2"/>
        <v>1.375E-2</v>
      </c>
    </row>
    <row r="9" spans="1:19">
      <c r="A9" s="1">
        <v>8</v>
      </c>
      <c r="B9" s="8">
        <v>0.56153500000000001</v>
      </c>
      <c r="C9" s="4">
        <v>10</v>
      </c>
      <c r="D9" s="8">
        <v>0.57879800000000003</v>
      </c>
      <c r="E9" s="4">
        <v>1</v>
      </c>
      <c r="F9">
        <f t="shared" si="1"/>
        <v>5.0000000000000001E-3</v>
      </c>
      <c r="G9" s="8">
        <v>0.52655301180158798</v>
      </c>
      <c r="H9" s="4">
        <v>5</v>
      </c>
      <c r="I9" s="4">
        <v>0.57836500000000002</v>
      </c>
      <c r="J9" s="4">
        <v>0</v>
      </c>
      <c r="K9" s="4"/>
      <c r="L9" s="8">
        <v>0.57143791456319804</v>
      </c>
      <c r="M9" s="4">
        <v>14724</v>
      </c>
      <c r="N9" s="4">
        <v>28</v>
      </c>
      <c r="O9" s="9">
        <f t="shared" si="0"/>
        <v>3.5000000000000003E-2</v>
      </c>
      <c r="P9" s="8">
        <v>0.57646279061178995</v>
      </c>
      <c r="Q9" s="4">
        <v>16912</v>
      </c>
      <c r="R9" s="4">
        <v>8</v>
      </c>
      <c r="S9">
        <f t="shared" si="2"/>
        <v>0.01</v>
      </c>
    </row>
    <row r="10" spans="1:19">
      <c r="A10" s="1">
        <v>9</v>
      </c>
      <c r="B10" s="8">
        <v>0.58474199999999998</v>
      </c>
      <c r="C10" s="4">
        <v>3</v>
      </c>
      <c r="D10" s="8">
        <v>0.56345500000000004</v>
      </c>
      <c r="E10" s="4">
        <v>7</v>
      </c>
      <c r="F10">
        <f t="shared" si="1"/>
        <v>3.5000000000000003E-2</v>
      </c>
      <c r="G10" s="8">
        <v>0.59059684007691005</v>
      </c>
      <c r="H10" s="4">
        <v>0</v>
      </c>
      <c r="I10" s="4">
        <v>0.573349</v>
      </c>
      <c r="J10" s="4">
        <v>1</v>
      </c>
      <c r="K10" s="4"/>
      <c r="L10" s="8">
        <v>0.58053921338821401</v>
      </c>
      <c r="M10" s="4">
        <v>13977</v>
      </c>
      <c r="N10" s="4">
        <v>16</v>
      </c>
      <c r="O10" s="9">
        <f t="shared" si="0"/>
        <v>0.02</v>
      </c>
      <c r="P10" s="8">
        <v>0.572289201667187</v>
      </c>
      <c r="Q10" s="4">
        <v>16235</v>
      </c>
      <c r="R10" s="4">
        <v>15</v>
      </c>
      <c r="S10">
        <f t="shared" si="2"/>
        <v>1.8749999999999999E-2</v>
      </c>
    </row>
    <row r="11" spans="1:19">
      <c r="A11" s="1">
        <v>10</v>
      </c>
      <c r="B11" s="8">
        <v>0.584399</v>
      </c>
      <c r="C11" s="4">
        <v>4</v>
      </c>
      <c r="D11" s="8">
        <v>0.57780799999999999</v>
      </c>
      <c r="E11" s="4">
        <v>4</v>
      </c>
      <c r="F11">
        <f t="shared" si="1"/>
        <v>0.02</v>
      </c>
      <c r="G11" s="8">
        <v>0.58079344359122698</v>
      </c>
      <c r="H11" s="4">
        <v>1</v>
      </c>
      <c r="I11" s="4">
        <v>0.59079999999999999</v>
      </c>
      <c r="J11" s="4">
        <v>0</v>
      </c>
      <c r="K11" s="4"/>
      <c r="L11" s="8">
        <v>0.57778879246829795</v>
      </c>
      <c r="M11" s="4">
        <v>14734</v>
      </c>
      <c r="N11" s="4">
        <v>21</v>
      </c>
      <c r="O11" s="9">
        <f t="shared" si="0"/>
        <v>2.6249999999999999E-2</v>
      </c>
      <c r="P11" s="8">
        <v>0.57332445192423198</v>
      </c>
      <c r="Q11" s="4">
        <v>16579</v>
      </c>
      <c r="R11" s="4">
        <v>15</v>
      </c>
      <c r="S11">
        <f t="shared" si="2"/>
        <v>1.8749999999999999E-2</v>
      </c>
    </row>
    <row r="12" spans="1:19">
      <c r="A12" s="1">
        <v>11</v>
      </c>
      <c r="B12" s="8">
        <v>0.57938900000000004</v>
      </c>
      <c r="C12" s="4">
        <v>4</v>
      </c>
      <c r="D12" s="8">
        <v>0.56510400000000005</v>
      </c>
      <c r="E12" s="4">
        <v>5</v>
      </c>
      <c r="F12">
        <f t="shared" si="1"/>
        <v>2.5000000000000001E-2</v>
      </c>
      <c r="G12" s="8">
        <v>0.59082853027731097</v>
      </c>
      <c r="H12" s="4">
        <v>0</v>
      </c>
      <c r="I12" s="4">
        <v>0.55400400000000005</v>
      </c>
      <c r="J12" s="4">
        <v>2</v>
      </c>
      <c r="K12" s="4"/>
      <c r="L12" s="8">
        <v>0.58020446156459604</v>
      </c>
      <c r="M12" s="4">
        <v>13970</v>
      </c>
      <c r="N12" s="4">
        <v>17</v>
      </c>
      <c r="O12" s="9">
        <f t="shared" si="0"/>
        <v>2.1250000000000002E-2</v>
      </c>
      <c r="P12" s="8">
        <v>0.57089974250667397</v>
      </c>
      <c r="Q12" s="4">
        <v>16763</v>
      </c>
      <c r="R12" s="4">
        <v>16</v>
      </c>
      <c r="S12">
        <f t="shared" si="2"/>
        <v>0.02</v>
      </c>
    </row>
    <row r="13" spans="1:19">
      <c r="A13" s="1">
        <v>12</v>
      </c>
      <c r="B13" s="8">
        <v>0.58134799999999998</v>
      </c>
      <c r="C13" s="4">
        <v>4</v>
      </c>
      <c r="D13" s="8">
        <v>0.58122600000000002</v>
      </c>
      <c r="E13" s="4">
        <v>2</v>
      </c>
      <c r="F13">
        <f t="shared" si="1"/>
        <v>0.01</v>
      </c>
      <c r="G13" s="8">
        <v>0.58287874922958305</v>
      </c>
      <c r="H13" s="4">
        <v>1</v>
      </c>
      <c r="I13" s="4">
        <v>0.57830899999999996</v>
      </c>
      <c r="J13" s="4">
        <v>1</v>
      </c>
      <c r="K13" s="4"/>
      <c r="L13" s="8">
        <v>0.57971630918060701</v>
      </c>
      <c r="M13" s="4">
        <v>14375</v>
      </c>
      <c r="N13" s="4">
        <v>19</v>
      </c>
      <c r="O13" s="9">
        <f t="shared" si="0"/>
        <v>2.375E-2</v>
      </c>
      <c r="P13" s="8">
        <v>0.57390308241000199</v>
      </c>
      <c r="Q13" s="4">
        <v>16219</v>
      </c>
      <c r="R13" s="4">
        <v>12</v>
      </c>
      <c r="S13">
        <f t="shared" si="2"/>
        <v>1.4999999999999999E-2</v>
      </c>
    </row>
    <row r="14" spans="1:19">
      <c r="A14" s="1">
        <v>13</v>
      </c>
      <c r="B14" s="8">
        <v>0.56946099999999999</v>
      </c>
      <c r="C14" s="4">
        <v>7</v>
      </c>
      <c r="D14" s="8">
        <v>0.57627600000000001</v>
      </c>
      <c r="E14" s="4">
        <v>1</v>
      </c>
      <c r="F14">
        <f t="shared" si="1"/>
        <v>5.0000000000000001E-3</v>
      </c>
      <c r="G14" s="8">
        <v>0.56972566261008994</v>
      </c>
      <c r="H14" s="4">
        <v>2</v>
      </c>
      <c r="I14" s="4">
        <v>0.58413499999999996</v>
      </c>
      <c r="J14" s="4">
        <v>0</v>
      </c>
      <c r="K14" s="4"/>
      <c r="L14" s="8">
        <v>0.57222096649475995</v>
      </c>
      <c r="M14" s="4">
        <v>14566</v>
      </c>
      <c r="N14" s="4">
        <v>28</v>
      </c>
      <c r="O14" s="9">
        <f t="shared" si="0"/>
        <v>3.5000000000000003E-2</v>
      </c>
      <c r="P14" s="8">
        <v>0.57187343230690002</v>
      </c>
      <c r="Q14" s="4">
        <v>17074</v>
      </c>
      <c r="R14" s="4">
        <v>13</v>
      </c>
      <c r="S14">
        <f t="shared" si="2"/>
        <v>1.6250000000000001E-2</v>
      </c>
    </row>
    <row r="15" spans="1:19">
      <c r="A15" s="1">
        <v>14</v>
      </c>
      <c r="B15" s="8">
        <v>0.58104500000000003</v>
      </c>
      <c r="C15" s="4">
        <v>3</v>
      </c>
      <c r="D15" s="8">
        <v>0.57048399999999999</v>
      </c>
      <c r="E15" s="4">
        <v>4</v>
      </c>
      <c r="F15">
        <f t="shared" si="1"/>
        <v>0.02</v>
      </c>
      <c r="G15" s="8">
        <v>0.59136813534224697</v>
      </c>
      <c r="H15" s="4">
        <v>0</v>
      </c>
      <c r="I15" s="4">
        <v>0.57181300000000002</v>
      </c>
      <c r="J15" s="4">
        <v>1</v>
      </c>
      <c r="K15" s="4"/>
      <c r="L15" s="8">
        <v>0.58102977708107495</v>
      </c>
      <c r="M15" s="4">
        <v>14725</v>
      </c>
      <c r="N15" s="4">
        <v>16</v>
      </c>
      <c r="O15" s="9">
        <f t="shared" si="0"/>
        <v>0.02</v>
      </c>
      <c r="P15" s="8">
        <v>0.57273910068121803</v>
      </c>
      <c r="Q15" s="4">
        <v>16482</v>
      </c>
      <c r="R15" s="4">
        <v>14</v>
      </c>
      <c r="S15">
        <f t="shared" si="2"/>
        <v>1.7500000000000002E-2</v>
      </c>
    </row>
    <row r="16" spans="1:19">
      <c r="A16" s="1">
        <v>15</v>
      </c>
      <c r="B16" s="8">
        <v>0.57348600000000005</v>
      </c>
      <c r="C16" s="4">
        <v>6</v>
      </c>
      <c r="D16" s="8">
        <v>0.57295799999999997</v>
      </c>
      <c r="E16" s="4">
        <v>2</v>
      </c>
      <c r="F16">
        <f t="shared" si="1"/>
        <v>0.01</v>
      </c>
      <c r="G16" s="8">
        <v>0.58388575861949399</v>
      </c>
      <c r="H16" s="4">
        <v>1</v>
      </c>
      <c r="I16" s="4">
        <v>0.56294</v>
      </c>
      <c r="J16" s="4">
        <v>1</v>
      </c>
      <c r="K16" s="4"/>
      <c r="L16" s="8">
        <v>0.578315103636032</v>
      </c>
      <c r="M16" s="4">
        <v>14072</v>
      </c>
      <c r="N16" s="4">
        <v>19</v>
      </c>
      <c r="O16" s="9">
        <f t="shared" si="0"/>
        <v>2.375E-2</v>
      </c>
      <c r="P16" s="8">
        <v>0.57196109105198301</v>
      </c>
      <c r="Q16" s="4">
        <v>16520</v>
      </c>
      <c r="R16" s="4">
        <v>14</v>
      </c>
      <c r="S16">
        <f t="shared" si="2"/>
        <v>1.7500000000000002E-2</v>
      </c>
    </row>
    <row r="17" spans="1:19">
      <c r="A17" s="1">
        <v>16</v>
      </c>
      <c r="B17" s="8">
        <v>0.58016500000000004</v>
      </c>
      <c r="C17" s="4">
        <v>3</v>
      </c>
      <c r="D17" s="8">
        <v>0.56835999999999998</v>
      </c>
      <c r="E17" s="4">
        <v>6</v>
      </c>
      <c r="F17">
        <f t="shared" si="1"/>
        <v>0.03</v>
      </c>
      <c r="G17" s="8">
        <v>0.56825602094682004</v>
      </c>
      <c r="H17" s="4">
        <v>2</v>
      </c>
      <c r="I17" s="4">
        <v>0.56999500000000003</v>
      </c>
      <c r="J17" s="4">
        <v>1</v>
      </c>
      <c r="K17" s="4"/>
      <c r="L17" s="8">
        <v>0.57630904605198696</v>
      </c>
      <c r="M17" s="4">
        <v>14881</v>
      </c>
      <c r="N17" s="4">
        <v>22</v>
      </c>
      <c r="O17" s="9">
        <f t="shared" si="0"/>
        <v>2.75E-2</v>
      </c>
      <c r="P17" s="8">
        <v>0.57358817955322505</v>
      </c>
      <c r="Q17" s="4">
        <v>16128</v>
      </c>
      <c r="R17" s="4">
        <v>14</v>
      </c>
      <c r="S17">
        <f t="shared" si="2"/>
        <v>1.7500000000000002E-2</v>
      </c>
    </row>
    <row r="18" spans="1:19">
      <c r="A18" s="1">
        <v>17</v>
      </c>
      <c r="B18" s="8">
        <v>0.56942000000000004</v>
      </c>
      <c r="C18" s="4">
        <v>8</v>
      </c>
      <c r="D18" s="8">
        <v>0.56049199999999999</v>
      </c>
      <c r="E18" s="4">
        <v>7</v>
      </c>
      <c r="F18">
        <f t="shared" si="1"/>
        <v>3.5000000000000003E-2</v>
      </c>
      <c r="G18" s="8">
        <v>0.54867004164650202</v>
      </c>
      <c r="H18" s="4">
        <v>4</v>
      </c>
      <c r="I18" s="4">
        <v>0.55940100000000004</v>
      </c>
      <c r="J18" s="4">
        <v>2</v>
      </c>
      <c r="K18" s="4"/>
      <c r="L18" s="8">
        <v>0.57974290972690401</v>
      </c>
      <c r="M18" s="4">
        <v>14105</v>
      </c>
      <c r="N18" s="4">
        <v>19</v>
      </c>
      <c r="O18" s="9">
        <f t="shared" si="0"/>
        <v>2.375E-2</v>
      </c>
      <c r="P18" s="8">
        <v>0.56784615247942005</v>
      </c>
      <c r="Q18" s="4">
        <v>16670</v>
      </c>
      <c r="R18" s="4">
        <v>22</v>
      </c>
      <c r="S18">
        <f t="shared" si="2"/>
        <v>2.75E-2</v>
      </c>
    </row>
    <row r="19" spans="1:19">
      <c r="A19" s="1">
        <v>18</v>
      </c>
      <c r="B19" s="8">
        <v>0.57769300000000001</v>
      </c>
      <c r="C19" s="4">
        <v>6</v>
      </c>
      <c r="D19" s="8">
        <v>0.57327399999999995</v>
      </c>
      <c r="E19" s="4">
        <v>2</v>
      </c>
      <c r="F19">
        <f t="shared" si="1"/>
        <v>0.01</v>
      </c>
      <c r="G19" s="8">
        <v>0.58066891858242597</v>
      </c>
      <c r="H19" s="4">
        <v>1</v>
      </c>
      <c r="I19" s="4">
        <v>0.57441399999999998</v>
      </c>
      <c r="J19" s="4">
        <v>0</v>
      </c>
      <c r="K19" s="4"/>
      <c r="L19" s="8">
        <v>0.57731147848698505</v>
      </c>
      <c r="M19" s="4">
        <v>14036</v>
      </c>
      <c r="N19" s="4">
        <v>22</v>
      </c>
      <c r="O19" s="9">
        <f t="shared" si="0"/>
        <v>2.75E-2</v>
      </c>
      <c r="P19" s="8">
        <v>0.57191703495778601</v>
      </c>
      <c r="Q19" s="4">
        <v>16995</v>
      </c>
      <c r="R19" s="4">
        <v>12</v>
      </c>
      <c r="S19">
        <f t="shared" si="2"/>
        <v>1.4999999999999999E-2</v>
      </c>
    </row>
    <row r="20" spans="1:19">
      <c r="A20" s="1">
        <v>19</v>
      </c>
      <c r="B20" s="8">
        <v>0.58049899999999999</v>
      </c>
      <c r="C20" s="4">
        <v>4</v>
      </c>
      <c r="D20" s="8">
        <v>0.564801</v>
      </c>
      <c r="E20" s="4">
        <v>6</v>
      </c>
      <c r="F20">
        <f t="shared" si="1"/>
        <v>0.03</v>
      </c>
      <c r="G20" s="8">
        <v>0.57033935598841301</v>
      </c>
      <c r="H20" s="4">
        <v>2</v>
      </c>
      <c r="I20" s="4">
        <v>0.54141700000000004</v>
      </c>
      <c r="J20" s="4">
        <v>3</v>
      </c>
      <c r="K20" s="4"/>
      <c r="L20" s="8">
        <v>0.577216969234293</v>
      </c>
      <c r="M20" s="4">
        <v>14370</v>
      </c>
      <c r="N20" s="4">
        <v>21</v>
      </c>
      <c r="O20" s="9">
        <f t="shared" si="0"/>
        <v>2.6249999999999999E-2</v>
      </c>
      <c r="P20" s="8">
        <v>0.57043041152888796</v>
      </c>
      <c r="Q20" s="4">
        <v>16672</v>
      </c>
      <c r="R20" s="4">
        <v>15</v>
      </c>
      <c r="S20">
        <f t="shared" si="2"/>
        <v>1.8749999999999999E-2</v>
      </c>
    </row>
    <row r="21" spans="1:19">
      <c r="A21" s="1">
        <v>20</v>
      </c>
      <c r="B21" s="8">
        <v>0.57683499999999999</v>
      </c>
      <c r="C21" s="4">
        <v>5</v>
      </c>
      <c r="D21" s="8">
        <v>0.57523800000000003</v>
      </c>
      <c r="E21" s="4">
        <v>2</v>
      </c>
      <c r="F21">
        <f t="shared" si="1"/>
        <v>0.01</v>
      </c>
      <c r="G21" s="8">
        <v>0.56555533144039205</v>
      </c>
      <c r="H21" s="4">
        <v>2</v>
      </c>
      <c r="I21" s="4">
        <v>0.56203599999999998</v>
      </c>
      <c r="J21" s="4">
        <v>1</v>
      </c>
      <c r="K21" s="4"/>
      <c r="L21" s="8">
        <v>0.57848525734642997</v>
      </c>
      <c r="M21" s="4">
        <v>14588</v>
      </c>
      <c r="N21" s="4">
        <v>18</v>
      </c>
      <c r="O21" s="9">
        <f t="shared" si="0"/>
        <v>2.2499999999999999E-2</v>
      </c>
      <c r="P21" s="8">
        <v>0.57336314852395198</v>
      </c>
      <c r="Q21" s="4">
        <v>16258</v>
      </c>
      <c r="R21" s="4">
        <v>12</v>
      </c>
      <c r="S21">
        <f t="shared" si="2"/>
        <v>1.4999999999999999E-2</v>
      </c>
    </row>
    <row r="22" spans="1:19">
      <c r="A22" s="1">
        <v>21</v>
      </c>
      <c r="B22" s="8">
        <v>0.58780299999999996</v>
      </c>
      <c r="C22" s="4">
        <v>2</v>
      </c>
      <c r="D22" s="8">
        <v>0.57985699999999996</v>
      </c>
      <c r="E22" s="4">
        <v>1</v>
      </c>
      <c r="F22">
        <f t="shared" si="1"/>
        <v>5.0000000000000001E-3</v>
      </c>
      <c r="G22" s="8">
        <v>0.58915407570010403</v>
      </c>
      <c r="H22" s="4">
        <v>0</v>
      </c>
      <c r="I22" s="4">
        <v>0.56521299999999997</v>
      </c>
      <c r="J22" s="4">
        <v>1</v>
      </c>
      <c r="K22" s="4"/>
      <c r="L22" s="8">
        <v>0.58131184825299398</v>
      </c>
      <c r="M22" s="4">
        <v>14338</v>
      </c>
      <c r="N22" s="4">
        <v>17</v>
      </c>
      <c r="O22" s="9">
        <f t="shared" si="0"/>
        <v>2.1250000000000002E-2</v>
      </c>
      <c r="P22" s="8">
        <v>0.57362368939375297</v>
      </c>
      <c r="Q22" s="4">
        <v>16935</v>
      </c>
      <c r="R22" s="4">
        <v>10</v>
      </c>
      <c r="S22">
        <f t="shared" si="2"/>
        <v>1.2500000000000001E-2</v>
      </c>
    </row>
    <row r="23" spans="1:19">
      <c r="A23" s="1">
        <v>22</v>
      </c>
      <c r="B23" s="8">
        <v>0.59132700000000005</v>
      </c>
      <c r="C23" s="4">
        <v>1</v>
      </c>
      <c r="D23" s="8">
        <v>0.58018199999999998</v>
      </c>
      <c r="E23" s="4">
        <v>1</v>
      </c>
      <c r="F23">
        <f t="shared" si="1"/>
        <v>5.0000000000000001E-3</v>
      </c>
      <c r="G23" s="8">
        <v>0.59130219388282101</v>
      </c>
      <c r="H23" s="4">
        <v>0</v>
      </c>
      <c r="I23" s="4">
        <v>0.564056</v>
      </c>
      <c r="J23" s="4">
        <v>1</v>
      </c>
      <c r="K23" s="4"/>
      <c r="L23" s="8">
        <v>0.58379226238994197</v>
      </c>
      <c r="M23" s="4">
        <v>14450</v>
      </c>
      <c r="N23" s="4">
        <v>12</v>
      </c>
      <c r="O23" s="9">
        <f t="shared" si="0"/>
        <v>1.4999999999999999E-2</v>
      </c>
      <c r="P23" s="8">
        <v>0.57572008047952195</v>
      </c>
      <c r="Q23" s="4">
        <v>17055</v>
      </c>
      <c r="R23" s="4">
        <v>11</v>
      </c>
      <c r="S23">
        <f t="shared" si="2"/>
        <v>1.375E-2</v>
      </c>
    </row>
    <row r="24" spans="1:19">
      <c r="A24" s="1">
        <v>23</v>
      </c>
      <c r="B24" s="8">
        <v>0.56101299999999998</v>
      </c>
      <c r="C24" s="4">
        <v>11</v>
      </c>
      <c r="D24" s="8">
        <v>0.56945100000000004</v>
      </c>
      <c r="E24" s="4">
        <v>4</v>
      </c>
      <c r="F24">
        <f t="shared" si="1"/>
        <v>0.02</v>
      </c>
      <c r="G24" s="8">
        <v>0.55663014232303898</v>
      </c>
      <c r="H24" s="4">
        <v>3</v>
      </c>
      <c r="I24" s="4">
        <v>0.582758</v>
      </c>
      <c r="J24" s="4">
        <v>0</v>
      </c>
      <c r="K24" s="4"/>
      <c r="L24" s="8">
        <v>0.57636426880314895</v>
      </c>
      <c r="M24" s="4">
        <v>14641</v>
      </c>
      <c r="N24" s="4">
        <v>22</v>
      </c>
      <c r="O24" s="9">
        <f t="shared" si="0"/>
        <v>2.75E-2</v>
      </c>
      <c r="P24" s="8">
        <v>0.574508752563062</v>
      </c>
      <c r="Q24" s="4">
        <v>16644</v>
      </c>
      <c r="R24" s="4">
        <v>12</v>
      </c>
      <c r="S24">
        <f t="shared" si="2"/>
        <v>1.4999999999999999E-2</v>
      </c>
    </row>
    <row r="25" spans="1:19">
      <c r="A25" s="1">
        <v>24</v>
      </c>
      <c r="B25" s="8">
        <v>0.59204000000000001</v>
      </c>
      <c r="C25" s="4">
        <v>1</v>
      </c>
      <c r="D25" s="8">
        <v>0.57499</v>
      </c>
      <c r="E25" s="4">
        <v>2</v>
      </c>
      <c r="F25">
        <f t="shared" si="1"/>
        <v>0.01</v>
      </c>
      <c r="G25" s="8">
        <v>0.59484459336684303</v>
      </c>
      <c r="H25" s="4">
        <v>0</v>
      </c>
      <c r="I25" s="4">
        <v>0.55948799999999999</v>
      </c>
      <c r="J25" s="4">
        <v>2</v>
      </c>
      <c r="K25" s="4"/>
      <c r="L25" s="8">
        <v>0.57970982554994199</v>
      </c>
      <c r="M25" s="4">
        <v>14351</v>
      </c>
      <c r="N25" s="4">
        <v>17</v>
      </c>
      <c r="O25" s="9">
        <f t="shared" si="0"/>
        <v>2.1250000000000002E-2</v>
      </c>
      <c r="P25" s="8">
        <v>0.57183313901245403</v>
      </c>
      <c r="Q25" s="4">
        <v>16951</v>
      </c>
      <c r="R25" s="4">
        <v>11</v>
      </c>
      <c r="S25">
        <f t="shared" si="2"/>
        <v>1.375E-2</v>
      </c>
    </row>
    <row r="26" spans="1:19">
      <c r="A26" s="1">
        <v>25</v>
      </c>
      <c r="B26" s="8">
        <v>0.57887100000000002</v>
      </c>
      <c r="C26" s="4">
        <v>4</v>
      </c>
      <c r="D26" s="8">
        <v>0.579453</v>
      </c>
      <c r="E26" s="4">
        <v>1</v>
      </c>
      <c r="F26">
        <f t="shared" si="1"/>
        <v>5.0000000000000001E-3</v>
      </c>
      <c r="G26" s="8">
        <v>0.58962671080167794</v>
      </c>
      <c r="H26" s="4">
        <v>0</v>
      </c>
      <c r="I26" s="4">
        <v>0.58266200000000001</v>
      </c>
      <c r="J26" s="4">
        <v>0</v>
      </c>
      <c r="K26" s="4"/>
      <c r="L26" s="8">
        <v>0.58099710784523895</v>
      </c>
      <c r="M26" s="4">
        <v>14656</v>
      </c>
      <c r="N26" s="4">
        <v>16</v>
      </c>
      <c r="O26" s="9">
        <f t="shared" si="0"/>
        <v>0.02</v>
      </c>
      <c r="P26" s="8">
        <v>0.57431971607649801</v>
      </c>
      <c r="Q26" s="4">
        <v>16446</v>
      </c>
      <c r="R26" s="4">
        <v>12</v>
      </c>
      <c r="S26">
        <f t="shared" si="2"/>
        <v>1.4999999999999999E-2</v>
      </c>
    </row>
    <row r="27" spans="1:19">
      <c r="A27" s="1">
        <v>26</v>
      </c>
      <c r="B27" s="8">
        <v>0.57729900000000001</v>
      </c>
      <c r="C27" s="4">
        <v>5</v>
      </c>
      <c r="D27" s="8">
        <v>0.55927000000000004</v>
      </c>
      <c r="E27" s="4">
        <v>8</v>
      </c>
      <c r="F27">
        <f t="shared" si="1"/>
        <v>0.04</v>
      </c>
      <c r="G27" s="8">
        <v>0.58465645212943995</v>
      </c>
      <c r="H27" s="4">
        <v>1</v>
      </c>
      <c r="I27" s="4">
        <v>0.56927300000000003</v>
      </c>
      <c r="J27" s="4">
        <v>1</v>
      </c>
      <c r="K27" s="4"/>
      <c r="L27" s="8">
        <v>0.57913016777620996</v>
      </c>
      <c r="M27" s="4">
        <v>14626</v>
      </c>
      <c r="N27" s="4">
        <v>19</v>
      </c>
      <c r="O27" s="9">
        <f t="shared" si="0"/>
        <v>2.375E-2</v>
      </c>
      <c r="P27" s="8">
        <v>0.57239581138144402</v>
      </c>
      <c r="Q27" s="4">
        <v>16607</v>
      </c>
      <c r="R27" s="4">
        <v>16</v>
      </c>
      <c r="S27">
        <f t="shared" si="2"/>
        <v>0.02</v>
      </c>
    </row>
    <row r="28" spans="1:19">
      <c r="A28" s="1">
        <v>27</v>
      </c>
      <c r="B28" s="8">
        <v>0.58502699999999996</v>
      </c>
      <c r="C28" s="4">
        <v>4</v>
      </c>
      <c r="D28" s="8">
        <v>0.56957100000000005</v>
      </c>
      <c r="E28" s="4">
        <v>4</v>
      </c>
      <c r="F28">
        <f t="shared" si="1"/>
        <v>0.02</v>
      </c>
      <c r="G28" s="8">
        <v>0.57596760520736301</v>
      </c>
      <c r="H28" s="4">
        <v>2</v>
      </c>
      <c r="I28" s="4">
        <v>0.57497299999999996</v>
      </c>
      <c r="J28" s="4">
        <v>1</v>
      </c>
      <c r="K28" s="4"/>
      <c r="L28" s="8">
        <v>0.58195795519008597</v>
      </c>
      <c r="M28" s="4">
        <v>14517</v>
      </c>
      <c r="N28" s="4">
        <v>16</v>
      </c>
      <c r="O28" s="9">
        <f t="shared" si="0"/>
        <v>0.02</v>
      </c>
      <c r="P28" s="8">
        <v>0.57230799951589495</v>
      </c>
      <c r="Q28" s="4">
        <v>16374</v>
      </c>
      <c r="R28" s="4">
        <v>17</v>
      </c>
      <c r="S28">
        <f t="shared" si="2"/>
        <v>2.1250000000000002E-2</v>
      </c>
    </row>
    <row r="29" spans="1:19">
      <c r="A29" s="1">
        <v>28</v>
      </c>
      <c r="B29" s="8">
        <v>0.57009699999999996</v>
      </c>
      <c r="C29" s="4">
        <v>8</v>
      </c>
      <c r="D29" s="8">
        <v>0.570407</v>
      </c>
      <c r="E29" s="4">
        <v>4</v>
      </c>
      <c r="F29">
        <f t="shared" si="1"/>
        <v>0.02</v>
      </c>
      <c r="G29" s="8">
        <v>0.54976342110104504</v>
      </c>
      <c r="H29" s="4">
        <v>4</v>
      </c>
      <c r="I29" s="4">
        <v>0.57147800000000004</v>
      </c>
      <c r="J29" s="4">
        <v>1</v>
      </c>
      <c r="K29" s="4"/>
      <c r="L29" s="8">
        <v>0.57833329450944604</v>
      </c>
      <c r="M29" s="4">
        <v>14178</v>
      </c>
      <c r="N29" s="4">
        <v>21</v>
      </c>
      <c r="O29" s="9">
        <f t="shared" si="0"/>
        <v>2.6249999999999999E-2</v>
      </c>
      <c r="P29" s="8">
        <v>0.56957351305361803</v>
      </c>
      <c r="Q29" s="4">
        <v>16859</v>
      </c>
      <c r="R29" s="4">
        <v>17</v>
      </c>
      <c r="S29">
        <f t="shared" si="2"/>
        <v>2.1250000000000002E-2</v>
      </c>
    </row>
    <row r="30" spans="1:19">
      <c r="A30" s="1">
        <v>29</v>
      </c>
      <c r="B30" s="8">
        <v>0.58299500000000004</v>
      </c>
      <c r="C30" s="4">
        <v>3</v>
      </c>
      <c r="D30" s="8">
        <v>0.57977400000000001</v>
      </c>
      <c r="E30" s="4">
        <v>2</v>
      </c>
      <c r="F30">
        <f t="shared" si="1"/>
        <v>0.01</v>
      </c>
      <c r="G30" s="8">
        <v>0.58893614962223295</v>
      </c>
      <c r="H30" s="4">
        <v>0</v>
      </c>
      <c r="I30" s="4">
        <v>0.58423899999999995</v>
      </c>
      <c r="J30" s="4">
        <v>0</v>
      </c>
      <c r="K30" s="4"/>
      <c r="L30" s="8">
        <v>0.58086737179735004</v>
      </c>
      <c r="M30" s="4">
        <v>14540</v>
      </c>
      <c r="N30" s="4">
        <v>15</v>
      </c>
      <c r="O30" s="9">
        <f t="shared" si="0"/>
        <v>1.8749999999999999E-2</v>
      </c>
      <c r="P30" s="8">
        <v>0.57339906979063704</v>
      </c>
      <c r="Q30" s="4">
        <v>16363</v>
      </c>
      <c r="R30" s="4">
        <v>12</v>
      </c>
      <c r="S30">
        <f t="shared" si="2"/>
        <v>1.4999999999999999E-2</v>
      </c>
    </row>
    <row r="32" spans="1:19">
      <c r="A32" t="s">
        <v>0</v>
      </c>
      <c r="B32" s="14">
        <f>AVERAGE(B1:B31)</f>
        <v>0.57890193333333329</v>
      </c>
      <c r="C32">
        <f>AVERAGE(C1:C31)</f>
        <v>4.7333333333333334</v>
      </c>
      <c r="D32" s="14">
        <f t="shared" ref="D32:J32" si="3">AVERAGE(D1:D30)</f>
        <v>0.57188856666666676</v>
      </c>
      <c r="E32" s="2">
        <f t="shared" si="3"/>
        <v>3.6</v>
      </c>
      <c r="F32" s="14">
        <f t="shared" si="3"/>
        <v>1.8000000000000006E-2</v>
      </c>
      <c r="G32" s="14">
        <f t="shared" si="3"/>
        <v>0.57824378268487164</v>
      </c>
      <c r="H32" s="2">
        <f t="shared" si="3"/>
        <v>1.2333333333333334</v>
      </c>
      <c r="I32" s="15">
        <f t="shared" si="3"/>
        <v>0.57140446666666667</v>
      </c>
      <c r="J32" s="2">
        <f t="shared" si="3"/>
        <v>0.9</v>
      </c>
      <c r="K32" s="2"/>
      <c r="L32" s="14">
        <f>AVERAGE(L1:L30)</f>
        <v>0.57863508390507923</v>
      </c>
      <c r="M32" s="14">
        <f>AVERAGE(M1:M30)</f>
        <v>14445.866666666667</v>
      </c>
      <c r="O32" s="14">
        <f>AVERAGE(O1:O30)</f>
        <v>2.4000000000000004E-2</v>
      </c>
      <c r="P32" s="14">
        <f>AVERAGE(P1:P30)</f>
        <v>0.5723428931576876</v>
      </c>
      <c r="Q32" s="14">
        <f>AVERAGE(Q1:Q30)</f>
        <v>16673.900000000001</v>
      </c>
      <c r="S32" s="14">
        <f>AVERAGE(S1:S30)</f>
        <v>1.7500000000000005E-2</v>
      </c>
    </row>
    <row r="33" spans="1:19">
      <c r="A33" t="s">
        <v>1</v>
      </c>
      <c r="B33" s="14">
        <f t="shared" ref="B33:G33" si="4">STDEV(B1:B30)</f>
        <v>8.4424191415091165E-3</v>
      </c>
      <c r="C33">
        <f t="shared" si="4"/>
        <v>2.6772777390390456</v>
      </c>
      <c r="D33" s="14">
        <f t="shared" si="4"/>
        <v>7.4912515628672311E-3</v>
      </c>
      <c r="E33">
        <f t="shared" si="4"/>
        <v>2.5407031337393793</v>
      </c>
      <c r="F33" s="14">
        <f t="shared" si="4"/>
        <v>1.2703515668696888E-2</v>
      </c>
      <c r="G33" s="14">
        <f t="shared" si="4"/>
        <v>1.6726933567469366E-2</v>
      </c>
      <c r="H33">
        <f t="shared" ref="H33:M33" si="5">STDEV(H1:H30)</f>
        <v>1.4064710873459965</v>
      </c>
      <c r="I33" s="15">
        <f t="shared" si="5"/>
        <v>1.1837524842440765E-2</v>
      </c>
      <c r="J33">
        <f t="shared" si="5"/>
        <v>0.88473646962790853</v>
      </c>
      <c r="L33" s="14">
        <f t="shared" si="5"/>
        <v>3.1466535664767558E-3</v>
      </c>
      <c r="M33" s="14">
        <f t="shared" si="5"/>
        <v>359.95859276553898</v>
      </c>
      <c r="O33" s="14">
        <f t="shared" ref="O33:Q33" si="6">STDEV(O1:O30)</f>
        <v>5.1318814187928915E-3</v>
      </c>
      <c r="P33" s="14">
        <f t="shared" si="6"/>
        <v>2.0734371811864933E-3</v>
      </c>
      <c r="Q33" s="14">
        <f t="shared" si="6"/>
        <v>344.74661859760533</v>
      </c>
      <c r="S33" s="14">
        <f t="shared" ref="S33" si="7">STDEV(S1:S30)</f>
        <v>3.9254914034577487E-3</v>
      </c>
    </row>
    <row r="34" spans="1:19">
      <c r="C34" s="15">
        <f>C32/200</f>
        <v>2.3666666666666666E-2</v>
      </c>
      <c r="E34" s="14">
        <f>E32/200</f>
        <v>1.8000000000000002E-2</v>
      </c>
    </row>
    <row r="35" spans="1:19" ht="18">
      <c r="A35" s="5" t="s">
        <v>2</v>
      </c>
      <c r="C35" s="15">
        <f>C33/200</f>
        <v>1.3386388695195229E-2</v>
      </c>
      <c r="E35" s="14">
        <f>E33/200</f>
        <v>1.2703515668696897E-2</v>
      </c>
      <c r="H35" s="14">
        <f>H32/200</f>
        <v>6.1666666666666667E-3</v>
      </c>
      <c r="J35" s="15">
        <f>J32/200</f>
        <v>4.5000000000000005E-3</v>
      </c>
    </row>
    <row r="36" spans="1:19" ht="18">
      <c r="B36" s="13"/>
      <c r="H36" s="14">
        <f>H33/200</f>
        <v>7.0323554367299826E-3</v>
      </c>
      <c r="J36" s="15">
        <f>J33/200</f>
        <v>4.4236823481395423E-3</v>
      </c>
    </row>
    <row r="38" spans="1:19">
      <c r="B38" s="32">
        <v>200</v>
      </c>
      <c r="C38" s="32"/>
      <c r="D38" s="32"/>
      <c r="E38" s="32"/>
      <c r="G38" s="33">
        <v>50</v>
      </c>
      <c r="H38" s="33"/>
      <c r="I38" s="33"/>
      <c r="J38" s="33"/>
      <c r="K38" s="29"/>
      <c r="L38" s="30"/>
      <c r="M38" s="28"/>
      <c r="N38" s="28"/>
    </row>
  </sheetData>
  <mergeCells count="2">
    <mergeCell ref="B38:E38"/>
    <mergeCell ref="G38:J38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0901(50)</vt:lpstr>
      <vt:lpstr>0902(50)</vt:lpstr>
      <vt:lpstr>0902(500)</vt:lpstr>
      <vt:lpstr>0903</vt:lpstr>
      <vt:lpstr>0903(500)</vt:lpstr>
      <vt:lpstr>0801</vt:lpstr>
      <vt:lpstr>0801 (200)</vt:lpstr>
      <vt:lpstr>0801 (testing)</vt:lpstr>
      <vt:lpstr>0802 (200)</vt:lpstr>
      <vt:lpstr>new_TC1</vt:lpstr>
      <vt:lpstr>new_TC2</vt:lpstr>
      <vt:lpstr>new_TC3</vt:lpstr>
      <vt:lpstr>new_TC4</vt:lpstr>
      <vt:lpstr>new_TC5</vt:lpstr>
      <vt:lpstr>new_0901</vt:lpstr>
      <vt:lpstr>0802 (800)</vt:lpstr>
      <vt:lpstr>0802(50)</vt:lpstr>
      <vt:lpstr>0901 (200)</vt:lpstr>
      <vt:lpstr>TC1</vt:lpstr>
      <vt:lpstr>TC2</vt:lpstr>
      <vt:lpstr>TC3</vt:lpstr>
      <vt:lpstr>TC4</vt:lpstr>
      <vt:lpstr>TC5</vt:lpstr>
      <vt:lpstr>0803 (200)</vt:lpstr>
      <vt:lpstr>0803</vt:lpstr>
      <vt:lpstr>0804 (200)</vt:lpstr>
      <vt:lpstr>0804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Wang</dc:creator>
  <cp:lastModifiedBy>Chen Wang</cp:lastModifiedBy>
  <dcterms:created xsi:type="dcterms:W3CDTF">2019-05-05T08:44:01Z</dcterms:created>
  <dcterms:modified xsi:type="dcterms:W3CDTF">2019-06-20T02:05:51Z</dcterms:modified>
</cp:coreProperties>
</file>