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-Results/GA4Robust/"/>
    </mc:Choice>
  </mc:AlternateContent>
  <xr:revisionPtr revIDLastSave="0" documentId="13_ncr:1_{E2AAB130-A77F-6C46-852F-1716643D2C3F}" xr6:coauthVersionLast="43" xr6:coauthVersionMax="43" xr10:uidLastSave="{00000000-0000-0000-0000-000000000000}"/>
  <bookViews>
    <workbookView xWindow="0" yWindow="0" windowWidth="40960" windowHeight="23040" activeTab="10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2" sheetId="32" r:id="rId11"/>
    <sheet name="new_TC3" sheetId="26" r:id="rId12"/>
    <sheet name="new_TC4" sheetId="28" r:id="rId13"/>
    <sheet name="new_TC5" sheetId="30" r:id="rId14"/>
    <sheet name="new_0901" sheetId="31" r:id="rId15"/>
    <sheet name="0802 (800)" sheetId="25" r:id="rId16"/>
    <sheet name="0802(50)" sheetId="6" r:id="rId17"/>
    <sheet name="0901 (200)" sheetId="16" r:id="rId18"/>
    <sheet name="TC1" sheetId="23" r:id="rId19"/>
    <sheet name="TC2" sheetId="20" r:id="rId20"/>
    <sheet name="TC3" sheetId="17" r:id="rId21"/>
    <sheet name="TC4" sheetId="21" r:id="rId22"/>
    <sheet name="TC5" sheetId="22" r:id="rId23"/>
    <sheet name="0803 (200)" sheetId="14" r:id="rId24"/>
    <sheet name="0803" sheetId="7" r:id="rId25"/>
    <sheet name="0804 (200)" sheetId="15" r:id="rId26"/>
    <sheet name="0804" sheetId="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0" l="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1" i="30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1" i="28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1" i="32"/>
  <c r="F33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1" i="32"/>
  <c r="A33" i="32"/>
  <c r="I33" i="29"/>
  <c r="I32" i="29"/>
  <c r="D33" i="29"/>
  <c r="D32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1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3" i="29" l="1"/>
  <c r="F32" i="32"/>
  <c r="A32" i="32"/>
  <c r="H33" i="32"/>
  <c r="D32" i="30"/>
  <c r="D33" i="30"/>
  <c r="F33" i="30"/>
  <c r="A33" i="30"/>
  <c r="A33" i="29"/>
  <c r="A33" i="31"/>
  <c r="C2" i="31"/>
  <c r="C3" i="31"/>
  <c r="C4" i="31"/>
  <c r="C5" i="31"/>
  <c r="C6" i="31"/>
  <c r="C7" i="31"/>
  <c r="C8" i="31"/>
  <c r="C32" i="31" s="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1" i="31"/>
  <c r="F33" i="31"/>
  <c r="F32" i="31"/>
  <c r="A32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" i="31"/>
  <c r="H33" i="31" s="1"/>
  <c r="F32" i="30"/>
  <c r="A32" i="30"/>
  <c r="C32" i="29"/>
  <c r="F32" i="29"/>
  <c r="A32" i="29"/>
  <c r="I33" i="28"/>
  <c r="I32" i="28"/>
  <c r="D33" i="28"/>
  <c r="D32" i="28"/>
  <c r="F33" i="28"/>
  <c r="A33" i="28"/>
  <c r="F32" i="28"/>
  <c r="A32" i="28"/>
  <c r="H33" i="26"/>
  <c r="F33" i="26"/>
  <c r="C33" i="26"/>
  <c r="A33" i="26"/>
  <c r="H32" i="26"/>
  <c r="C32" i="26"/>
  <c r="F32" i="26"/>
  <c r="A32" i="26"/>
  <c r="C33" i="32" l="1"/>
  <c r="C32" i="32"/>
  <c r="H32" i="32"/>
  <c r="H33" i="30"/>
  <c r="C33" i="31"/>
  <c r="H32" i="31"/>
  <c r="C33" i="30"/>
  <c r="C32" i="30"/>
  <c r="H32" i="30"/>
  <c r="H32" i="29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<sst xmlns="http://schemas.openxmlformats.org/spreadsheetml/2006/main" count="55" uniqueCount="7">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</sst>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000000000"/>
    <numFmt numFmtId="166" formatCode="0.0000"/>
    <numFmt numFmtId="167" formatCode="0.000"/>
    <numFmt numFmtId="172" formatCode="0.00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65" fontId="4" fillId="0" borderId="0" xfId="0" applyNumberFormat="1" applyFon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2" fontId="4" fillId="0" borderId="0" xfId="0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90"/>
  <sheetViews>
    <sheetView workbookViewId="0">
      <selection activeCell="H32" sqref="H32"/>
    </sheetView>
  </sheetViews>
  <sheetFormatPr baseColWidth="10" defaultRowHeight="16"/>
  <cols>
    <col min="1" max="1" width="14" style="35" customWidth="1"/>
    <col min="2" max="2" width="28.5" bestFit="1" customWidth="1"/>
    <col min="3" max="3" width="11.6640625" style="11" bestFit="1" customWidth="1"/>
    <col min="6" max="6" width="11.6640625" style="35" bestFit="1" customWidth="1"/>
    <col min="8" max="8" width="10.83203125" style="11"/>
    <col min="12" max="12" width="26" bestFit="1" customWidth="1"/>
  </cols>
  <sheetData>
    <row r="1" spans="1:16">
      <c r="A1" s="34">
        <v>0.92322826033213901</v>
      </c>
      <c r="B1" s="23">
        <v>14303</v>
      </c>
      <c r="C1" s="23">
        <f>B1/200</f>
        <v>71.515000000000001</v>
      </c>
      <c r="D1" s="4">
        <v>0</v>
      </c>
      <c r="F1" s="34">
        <v>0.92322826033213901</v>
      </c>
      <c r="G1" s="4">
        <v>14869.733333333301</v>
      </c>
      <c r="H1" s="23">
        <f>G1/200</f>
        <v>74.348666666666503</v>
      </c>
      <c r="I1" s="4">
        <v>0</v>
      </c>
      <c r="L1" s="31"/>
      <c r="P1" s="4"/>
    </row>
    <row r="2" spans="1:16">
      <c r="A2" s="34">
        <v>0.92281247835541402</v>
      </c>
      <c r="B2" s="23">
        <v>2894.4333333333302</v>
      </c>
      <c r="C2" s="23">
        <f t="shared" ref="C2:C30" si="0">B2/200</f>
        <v>14.47216666666665</v>
      </c>
      <c r="D2" s="4">
        <v>3.3333333333333298E-2</v>
      </c>
      <c r="F2" s="34">
        <v>0.92292545435178197</v>
      </c>
      <c r="G2" s="4">
        <v>12103.333333333299</v>
      </c>
      <c r="H2" s="23">
        <f t="shared" ref="H2:H30" si="1">G2/200</f>
        <v>60.516666666666495</v>
      </c>
      <c r="I2" s="4">
        <v>0</v>
      </c>
      <c r="L2" s="31"/>
      <c r="P2" s="4"/>
    </row>
    <row r="3" spans="1:16">
      <c r="A3" s="34">
        <v>0.92260643833603395</v>
      </c>
      <c r="B3" s="23">
        <v>1343</v>
      </c>
      <c r="C3" s="23">
        <f t="shared" si="0"/>
        <v>6.7149999999999999</v>
      </c>
      <c r="D3" s="4">
        <v>6.6666666666666596E-2</v>
      </c>
      <c r="F3" s="34">
        <v>0.92248772312945504</v>
      </c>
      <c r="G3" s="4">
        <v>27255.0333333333</v>
      </c>
      <c r="H3" s="23">
        <f t="shared" si="1"/>
        <v>136.27516666666651</v>
      </c>
      <c r="I3" s="4">
        <v>6.6666666666666596E-2</v>
      </c>
      <c r="L3" s="31"/>
      <c r="P3" s="4"/>
    </row>
    <row r="4" spans="1:16">
      <c r="A4" s="34">
        <v>0.92297836278434897</v>
      </c>
      <c r="B4" s="23">
        <v>2076.5333333333301</v>
      </c>
      <c r="C4" s="23">
        <f t="shared" si="0"/>
        <v>10.382666666666651</v>
      </c>
      <c r="D4" s="4">
        <v>3.3333333333333298E-2</v>
      </c>
      <c r="F4" s="34">
        <v>0.92326160235986998</v>
      </c>
      <c r="G4" s="4">
        <v>17215.5</v>
      </c>
      <c r="H4" s="23">
        <f t="shared" si="1"/>
        <v>86.077500000000001</v>
      </c>
      <c r="I4" s="4">
        <v>0</v>
      </c>
      <c r="L4" s="31"/>
      <c r="P4" s="4"/>
    </row>
    <row r="5" spans="1:16">
      <c r="A5" s="34">
        <v>0.92320182075023505</v>
      </c>
      <c r="B5" s="23">
        <v>5586.3666666666604</v>
      </c>
      <c r="C5" s="23">
        <f t="shared" si="0"/>
        <v>27.931833333333302</v>
      </c>
      <c r="D5" s="4">
        <v>0</v>
      </c>
      <c r="F5" s="34">
        <v>0.92233394677146197</v>
      </c>
      <c r="G5" s="4">
        <v>2020.9</v>
      </c>
      <c r="H5" s="23">
        <f t="shared" si="1"/>
        <v>10.1045</v>
      </c>
      <c r="I5" s="4">
        <v>3.3333333333333298E-2</v>
      </c>
      <c r="L5" s="31"/>
      <c r="P5" s="4"/>
    </row>
    <row r="6" spans="1:16">
      <c r="A6" s="34">
        <v>0.92321690481923702</v>
      </c>
      <c r="B6" s="23">
        <v>28683.466666666602</v>
      </c>
      <c r="C6" s="23">
        <f t="shared" si="0"/>
        <v>143.417333333333</v>
      </c>
      <c r="D6" s="4">
        <v>3.3333333333333298E-2</v>
      </c>
      <c r="F6" s="34">
        <v>0.92321690481923702</v>
      </c>
      <c r="G6" s="4">
        <v>28196.799999999999</v>
      </c>
      <c r="H6" s="23">
        <f t="shared" si="1"/>
        <v>140.98400000000001</v>
      </c>
      <c r="I6" s="4">
        <v>3.3333333333333298E-2</v>
      </c>
      <c r="L6" s="31"/>
      <c r="P6" s="4"/>
    </row>
    <row r="7" spans="1:16">
      <c r="A7" s="34">
        <v>0.92252559787660104</v>
      </c>
      <c r="B7" s="23">
        <v>8939.7333333333299</v>
      </c>
      <c r="C7" s="23">
        <f t="shared" si="0"/>
        <v>44.698666666666647</v>
      </c>
      <c r="D7" s="4">
        <v>3.3333333333333298E-2</v>
      </c>
      <c r="F7" s="34">
        <v>0.92252559787660104</v>
      </c>
      <c r="G7" s="4">
        <v>8804.0666666666602</v>
      </c>
      <c r="H7" s="23">
        <f t="shared" si="1"/>
        <v>44.020333333333298</v>
      </c>
      <c r="I7" s="4">
        <v>3.3333333333333298E-2</v>
      </c>
      <c r="L7" s="31"/>
      <c r="P7" s="4"/>
    </row>
    <row r="8" spans="1:16">
      <c r="A8" s="34">
        <v>0.92237530761723197</v>
      </c>
      <c r="B8" s="23">
        <v>13334.866666666599</v>
      </c>
      <c r="C8" s="23">
        <f t="shared" si="0"/>
        <v>66.674333333332996</v>
      </c>
      <c r="D8" s="4">
        <v>0.133333333333333</v>
      </c>
      <c r="F8" s="34">
        <v>0.92237530761723197</v>
      </c>
      <c r="G8" s="4">
        <v>13080.266666666599</v>
      </c>
      <c r="H8" s="23">
        <f t="shared" si="1"/>
        <v>65.401333333333</v>
      </c>
      <c r="I8" s="4">
        <v>0.133333333333333</v>
      </c>
      <c r="L8" s="31"/>
      <c r="P8" s="4"/>
    </row>
    <row r="9" spans="1:16">
      <c r="A9" s="34">
        <v>0.92287255742616303</v>
      </c>
      <c r="B9" s="23">
        <v>1014.36666666666</v>
      </c>
      <c r="C9" s="23">
        <f t="shared" si="0"/>
        <v>5.0718333333332994</v>
      </c>
      <c r="D9" s="4">
        <v>3.3333333333333298E-2</v>
      </c>
      <c r="F9" s="34">
        <v>0.92287255742616303</v>
      </c>
      <c r="G9" s="4">
        <v>1073.56666666666</v>
      </c>
      <c r="H9" s="23">
        <f t="shared" si="1"/>
        <v>5.3678333333332997</v>
      </c>
      <c r="I9" s="4">
        <v>3.3333333333333298E-2</v>
      </c>
      <c r="L9" s="31"/>
      <c r="P9" s="4"/>
    </row>
    <row r="10" spans="1:16">
      <c r="A10" s="34">
        <v>0.92306031437150304</v>
      </c>
      <c r="B10" s="23">
        <v>39767.599999999999</v>
      </c>
      <c r="C10" s="23">
        <f t="shared" si="0"/>
        <v>198.83799999999999</v>
      </c>
      <c r="D10" s="4">
        <v>3.3333333333333298E-2</v>
      </c>
      <c r="F10" s="34">
        <v>0.92306266404663095</v>
      </c>
      <c r="G10" s="4">
        <v>40192.400000000001</v>
      </c>
      <c r="H10" s="23">
        <f t="shared" si="1"/>
        <v>200.96200000000002</v>
      </c>
      <c r="I10" s="4">
        <v>3.3333333333333298E-2</v>
      </c>
      <c r="L10" s="31"/>
      <c r="P10" s="4"/>
    </row>
    <row r="11" spans="1:16">
      <c r="A11" s="34">
        <v>0.92279605665054298</v>
      </c>
      <c r="B11" s="23">
        <v>1562.0333333333299</v>
      </c>
      <c r="C11" s="23">
        <f t="shared" si="0"/>
        <v>7.8101666666666496</v>
      </c>
      <c r="D11" s="4">
        <v>3.3333333333333298E-2</v>
      </c>
      <c r="F11" s="34">
        <v>0.92326558596716801</v>
      </c>
      <c r="G11" s="4">
        <v>2934.9666666666599</v>
      </c>
      <c r="H11" s="23">
        <f t="shared" si="1"/>
        <v>14.6748333333333</v>
      </c>
      <c r="I11" s="4">
        <v>0</v>
      </c>
      <c r="L11" s="31"/>
      <c r="P11" s="4"/>
    </row>
    <row r="12" spans="1:16">
      <c r="A12" s="34">
        <v>0.92267391765388096</v>
      </c>
      <c r="B12" s="23">
        <v>20532.3</v>
      </c>
      <c r="C12" s="23">
        <f t="shared" si="0"/>
        <v>102.66149999999999</v>
      </c>
      <c r="D12" s="4">
        <v>0</v>
      </c>
      <c r="F12" s="34">
        <v>0.92267391765388096</v>
      </c>
      <c r="G12" s="4">
        <v>21772.433333333302</v>
      </c>
      <c r="H12" s="23">
        <f t="shared" si="1"/>
        <v>108.86216666666651</v>
      </c>
      <c r="I12" s="4">
        <v>0</v>
      </c>
      <c r="L12" s="31"/>
      <c r="P12" s="4"/>
    </row>
    <row r="13" spans="1:16">
      <c r="A13" s="34">
        <v>0.92298040705418904</v>
      </c>
      <c r="B13" s="23">
        <v>13018.4666666666</v>
      </c>
      <c r="C13" s="23">
        <f t="shared" si="0"/>
        <v>65.092333333333002</v>
      </c>
      <c r="D13" s="4">
        <v>3.3333333333333298E-2</v>
      </c>
      <c r="F13" s="34">
        <v>0.92299282807097804</v>
      </c>
      <c r="G13" s="4">
        <v>12642.3</v>
      </c>
      <c r="H13" s="23">
        <f t="shared" si="1"/>
        <v>63.211499999999994</v>
      </c>
      <c r="I13" s="4">
        <v>3.3333333333333298E-2</v>
      </c>
      <c r="L13" s="31"/>
      <c r="P13" s="4"/>
    </row>
    <row r="14" spans="1:16">
      <c r="A14" s="34">
        <v>0.92305836596063495</v>
      </c>
      <c r="B14" s="23">
        <v>10592.766666666599</v>
      </c>
      <c r="C14" s="23">
        <f t="shared" si="0"/>
        <v>52.963833333332992</v>
      </c>
      <c r="D14" s="4">
        <v>0</v>
      </c>
      <c r="F14" s="34">
        <v>0.92265531361268105</v>
      </c>
      <c r="G14" s="4">
        <v>32571.4</v>
      </c>
      <c r="H14" s="23">
        <f t="shared" si="1"/>
        <v>162.857</v>
      </c>
      <c r="I14" s="4">
        <v>6.6666666666666596E-2</v>
      </c>
      <c r="L14" s="31"/>
      <c r="P14" s="4"/>
    </row>
    <row r="15" spans="1:16">
      <c r="A15" s="34">
        <v>0.92312139351153799</v>
      </c>
      <c r="B15" s="23">
        <v>28421.599999999999</v>
      </c>
      <c r="C15" s="23">
        <f t="shared" si="0"/>
        <v>142.108</v>
      </c>
      <c r="D15" s="4">
        <v>0</v>
      </c>
      <c r="F15" s="34">
        <v>0.92312139351153799</v>
      </c>
      <c r="G15" s="4">
        <v>27807.1</v>
      </c>
      <c r="H15" s="23">
        <f t="shared" si="1"/>
        <v>139.03549999999998</v>
      </c>
      <c r="I15" s="4">
        <v>0</v>
      </c>
      <c r="L15" s="31"/>
      <c r="P15" s="4"/>
    </row>
    <row r="16" spans="1:16">
      <c r="A16" s="34">
        <v>0.92252807525971103</v>
      </c>
      <c r="B16" s="23">
        <v>14568.0333333333</v>
      </c>
      <c r="C16" s="23">
        <f t="shared" si="0"/>
        <v>72.840166666666505</v>
      </c>
      <c r="D16" s="4">
        <v>3.3333333333333298E-2</v>
      </c>
      <c r="F16" s="34">
        <v>0.92252807525971103</v>
      </c>
      <c r="G16" s="4">
        <v>14232.766666666599</v>
      </c>
      <c r="H16" s="23">
        <f t="shared" si="1"/>
        <v>71.163833333333002</v>
      </c>
      <c r="I16" s="4">
        <v>3.3333333333333298E-2</v>
      </c>
      <c r="L16" s="31"/>
      <c r="P16" s="4"/>
    </row>
    <row r="17" spans="1:16">
      <c r="A17" s="34">
        <v>0.922672472554252</v>
      </c>
      <c r="B17" s="23">
        <v>3327.3</v>
      </c>
      <c r="C17" s="23">
        <f t="shared" si="0"/>
        <v>16.636500000000002</v>
      </c>
      <c r="D17" s="4">
        <v>6.6666666666666596E-2</v>
      </c>
      <c r="F17" s="34">
        <v>0.922672472554252</v>
      </c>
      <c r="G17" s="4">
        <v>3249.4</v>
      </c>
      <c r="H17" s="23">
        <f t="shared" si="1"/>
        <v>16.247</v>
      </c>
      <c r="I17" s="4">
        <v>6.6666666666666596E-2</v>
      </c>
      <c r="L17" s="31"/>
      <c r="P17" s="4"/>
    </row>
    <row r="18" spans="1:16">
      <c r="A18" s="34">
        <v>0.92270002401779205</v>
      </c>
      <c r="B18" s="23">
        <v>10973.4666666666</v>
      </c>
      <c r="C18" s="23">
        <f t="shared" si="0"/>
        <v>54.867333333333001</v>
      </c>
      <c r="D18" s="4">
        <v>0</v>
      </c>
      <c r="F18" s="34">
        <v>0.92270002401779205</v>
      </c>
      <c r="G18" s="4">
        <v>10702.866666666599</v>
      </c>
      <c r="H18" s="23">
        <f t="shared" si="1"/>
        <v>53.514333333332999</v>
      </c>
      <c r="I18" s="4">
        <v>0</v>
      </c>
      <c r="L18" s="31"/>
      <c r="P18" s="4"/>
    </row>
    <row r="19" spans="1:16">
      <c r="A19" s="34">
        <v>0.92264340073625395</v>
      </c>
      <c r="B19" s="23">
        <v>9301.2666666666591</v>
      </c>
      <c r="C19" s="23">
        <f t="shared" si="0"/>
        <v>46.506333333333295</v>
      </c>
      <c r="D19" s="4">
        <v>0</v>
      </c>
      <c r="F19" s="34">
        <v>0.92264340073625395</v>
      </c>
      <c r="G19" s="4">
        <v>9079.2666666666591</v>
      </c>
      <c r="H19" s="23">
        <f t="shared" si="1"/>
        <v>45.396333333333295</v>
      </c>
      <c r="I19" s="4">
        <v>0</v>
      </c>
      <c r="L19" s="31"/>
      <c r="P19" s="4"/>
    </row>
    <row r="20" spans="1:16">
      <c r="A20" s="34">
        <v>0.92302293929962598</v>
      </c>
      <c r="B20" s="23">
        <v>6353.0333333333301</v>
      </c>
      <c r="C20" s="23">
        <f t="shared" si="0"/>
        <v>31.765166666666651</v>
      </c>
      <c r="D20" s="4">
        <v>0</v>
      </c>
      <c r="F20" s="34">
        <v>0.92302293929962598</v>
      </c>
      <c r="G20" s="4">
        <v>6214.3333333333303</v>
      </c>
      <c r="H20" s="23">
        <f t="shared" si="1"/>
        <v>31.071666666666651</v>
      </c>
      <c r="I20" s="4">
        <v>0</v>
      </c>
      <c r="L20" s="31"/>
      <c r="P20" s="4"/>
    </row>
    <row r="21" spans="1:16">
      <c r="A21" s="34">
        <v>0.922669135102412</v>
      </c>
      <c r="B21" s="23">
        <v>6277.8</v>
      </c>
      <c r="C21" s="23">
        <f t="shared" si="0"/>
        <v>31.388999999999999</v>
      </c>
      <c r="D21" s="4">
        <v>6.6666666666666596E-2</v>
      </c>
      <c r="F21" s="34">
        <v>0.922670700123703</v>
      </c>
      <c r="G21" s="4">
        <v>6230.5</v>
      </c>
      <c r="H21" s="23">
        <f t="shared" si="1"/>
        <v>31.1525</v>
      </c>
      <c r="I21" s="4">
        <v>6.6666666666666596E-2</v>
      </c>
      <c r="L21" s="31"/>
      <c r="P21" s="4"/>
    </row>
    <row r="22" spans="1:16">
      <c r="A22" s="34">
        <v>0.92273238338041497</v>
      </c>
      <c r="B22" s="23">
        <v>12817.733333333301</v>
      </c>
      <c r="C22" s="23">
        <f t="shared" si="0"/>
        <v>64.088666666666498</v>
      </c>
      <c r="D22" s="4">
        <v>0</v>
      </c>
      <c r="F22" s="34">
        <v>0.92273238338041497</v>
      </c>
      <c r="G22" s="4">
        <v>12522.0666666666</v>
      </c>
      <c r="H22" s="23">
        <f t="shared" si="1"/>
        <v>62.610333333333003</v>
      </c>
      <c r="I22" s="4">
        <v>0</v>
      </c>
      <c r="L22" s="31"/>
      <c r="P22" s="4"/>
    </row>
    <row r="23" spans="1:16">
      <c r="A23" s="34">
        <v>0.92301645379582897</v>
      </c>
      <c r="B23" s="23">
        <v>13316.1333333333</v>
      </c>
      <c r="C23" s="23">
        <f t="shared" si="0"/>
        <v>66.580666666666502</v>
      </c>
      <c r="D23" s="4">
        <v>3.3333333333333298E-2</v>
      </c>
      <c r="F23" s="34">
        <v>0.92301645379582897</v>
      </c>
      <c r="G23" s="4">
        <v>13049.9</v>
      </c>
      <c r="H23" s="23">
        <f t="shared" si="1"/>
        <v>65.249499999999998</v>
      </c>
      <c r="I23" s="4">
        <v>3.3333333333333298E-2</v>
      </c>
      <c r="L23" s="31"/>
      <c r="P23" s="4"/>
    </row>
    <row r="24" spans="1:16">
      <c r="A24" s="34">
        <v>0.92320369195208396</v>
      </c>
      <c r="B24" s="23">
        <v>1403.1</v>
      </c>
      <c r="C24" s="23">
        <f t="shared" si="0"/>
        <v>7.0154999999999994</v>
      </c>
      <c r="D24" s="4">
        <v>0</v>
      </c>
      <c r="F24" s="34">
        <v>0.92320369195208396</v>
      </c>
      <c r="G24" s="4">
        <v>1374.7333333333299</v>
      </c>
      <c r="H24" s="23">
        <f t="shared" si="1"/>
        <v>6.8736666666666499</v>
      </c>
      <c r="I24" s="4">
        <v>0</v>
      </c>
      <c r="L24" s="31"/>
      <c r="P24" s="4"/>
    </row>
    <row r="25" spans="1:16">
      <c r="A25" s="34">
        <v>0.92279114918441796</v>
      </c>
      <c r="B25" s="23">
        <v>38282.633333333302</v>
      </c>
      <c r="C25" s="23">
        <f t="shared" si="0"/>
        <v>191.41316666666651</v>
      </c>
      <c r="D25" s="4">
        <v>0</v>
      </c>
      <c r="F25" s="34">
        <v>0.92258286979230197</v>
      </c>
      <c r="G25" s="4">
        <v>1399.36666666666</v>
      </c>
      <c r="H25" s="23">
        <f t="shared" si="1"/>
        <v>6.9968333333333002</v>
      </c>
      <c r="I25" s="4">
        <v>3.3333333333333298E-2</v>
      </c>
      <c r="L25" s="31"/>
      <c r="P25" s="4"/>
    </row>
    <row r="26" spans="1:16">
      <c r="A26" s="34">
        <v>0.92241873884005399</v>
      </c>
      <c r="B26" s="23">
        <v>8671.7666666666591</v>
      </c>
      <c r="C26" s="23">
        <f t="shared" si="0"/>
        <v>43.358833333333294</v>
      </c>
      <c r="D26" s="4">
        <v>6.6666666666666693E-2</v>
      </c>
      <c r="F26" s="34">
        <v>0.92241873884005399</v>
      </c>
      <c r="G26" s="4">
        <v>8504.1999999999898</v>
      </c>
      <c r="H26" s="23">
        <f t="shared" si="1"/>
        <v>42.520999999999951</v>
      </c>
      <c r="I26" s="4">
        <v>6.6666666666666693E-2</v>
      </c>
      <c r="L26" s="31"/>
      <c r="P26" s="4"/>
    </row>
    <row r="27" spans="1:16">
      <c r="A27" s="34">
        <v>0.922647721524675</v>
      </c>
      <c r="B27" s="23">
        <v>2935.9333333333302</v>
      </c>
      <c r="C27" s="23">
        <f t="shared" si="0"/>
        <v>14.679666666666652</v>
      </c>
      <c r="D27" s="4">
        <v>3.3333333333333298E-2</v>
      </c>
      <c r="F27" s="34">
        <v>0.922647721524675</v>
      </c>
      <c r="G27" s="4">
        <v>2880.2</v>
      </c>
      <c r="H27" s="23">
        <f t="shared" si="1"/>
        <v>14.401</v>
      </c>
      <c r="I27" s="4">
        <v>3.3333333333333298E-2</v>
      </c>
      <c r="L27" s="31"/>
      <c r="P27" s="4"/>
    </row>
    <row r="28" spans="1:16">
      <c r="A28" s="34">
        <v>0.92333943651750405</v>
      </c>
      <c r="B28" s="23">
        <v>33462</v>
      </c>
      <c r="C28" s="23">
        <f t="shared" si="0"/>
        <v>167.31</v>
      </c>
      <c r="D28" s="4">
        <v>0</v>
      </c>
      <c r="F28" s="34">
        <v>0.92263493309323497</v>
      </c>
      <c r="G28" s="4">
        <v>8235.6666666666606</v>
      </c>
      <c r="H28" s="23">
        <f t="shared" si="1"/>
        <v>41.178333333333306</v>
      </c>
      <c r="I28" s="4">
        <v>3.3333333333333298E-2</v>
      </c>
      <c r="L28" s="31"/>
      <c r="P28" s="4"/>
    </row>
    <row r="29" spans="1:16">
      <c r="A29" s="34">
        <v>0.92283460673656703</v>
      </c>
      <c r="B29" s="23">
        <v>17635.199999999899</v>
      </c>
      <c r="C29" s="23">
        <f t="shared" si="0"/>
        <v>88.17599999999949</v>
      </c>
      <c r="D29" s="4">
        <v>0</v>
      </c>
      <c r="F29" s="34">
        <v>0.92283460673656703</v>
      </c>
      <c r="G29" s="4">
        <v>17531.766666666601</v>
      </c>
      <c r="H29" s="23">
        <f t="shared" si="1"/>
        <v>87.658833333333007</v>
      </c>
      <c r="I29" s="4">
        <v>0</v>
      </c>
      <c r="L29" s="31"/>
      <c r="P29" s="4"/>
    </row>
    <row r="30" spans="1:16">
      <c r="A30" s="34">
        <v>0.92269571424708696</v>
      </c>
      <c r="B30" s="23">
        <v>6275.0999999999904</v>
      </c>
      <c r="C30" s="23">
        <f t="shared" si="0"/>
        <v>31.375499999999953</v>
      </c>
      <c r="D30" s="4">
        <v>6.6666666666666596E-2</v>
      </c>
      <c r="F30" s="34">
        <v>0.92269571424708696</v>
      </c>
      <c r="G30" s="4">
        <v>6201.5333333333301</v>
      </c>
      <c r="H30" s="23">
        <f t="shared" si="1"/>
        <v>31.007666666666651</v>
      </c>
      <c r="I30" s="4">
        <v>6.6666666666666596E-2</v>
      </c>
      <c r="L30" s="31"/>
      <c r="P30" s="4"/>
    </row>
    <row r="31" spans="1:16">
      <c r="L31" s="31"/>
    </row>
    <row r="32" spans="1:16">
      <c r="A32" s="35">
        <f>AVERAGE(A1:A31)</f>
        <v>0.92284747088827923</v>
      </c>
      <c r="C32" s="11">
        <f>AVERAGE(C1:C31)</f>
        <v>62.945172222222105</v>
      </c>
      <c r="D32" s="35">
        <f>AVERAGE(D1:D31)</f>
        <v>2.7777777777777752E-2</v>
      </c>
      <c r="F32" s="35">
        <f>AVERAGE(F1:F31)</f>
        <v>0.92280012609668016</v>
      </c>
      <c r="H32" s="11">
        <f>AVERAGE(H1:H31)</f>
        <v>63.991394444444367</v>
      </c>
      <c r="I32" s="35">
        <f>AVERAGE(I1:I31)</f>
        <v>2.9999999999999975E-2</v>
      </c>
      <c r="L32" s="31"/>
    </row>
    <row r="33" spans="1:12">
      <c r="A33" s="35">
        <f t="shared" ref="A33" si="2">STDEV(A1:A30)</f>
        <v>2.5899919852117085E-4</v>
      </c>
      <c r="C33" s="11">
        <f t="shared" ref="C33:D33" si="3">STDEV(C1:C30)</f>
        <v>55.283498730541773</v>
      </c>
      <c r="D33" s="35">
        <f t="shared" si="3"/>
        <v>3.1663137532726336E-2</v>
      </c>
      <c r="F33" s="35">
        <f t="shared" ref="F33" si="4">STDEV(F1:F30)</f>
        <v>2.8071952321607731E-4</v>
      </c>
      <c r="H33" s="11">
        <f t="shared" ref="H33:I33" si="5">STDEV(H1:H30)</f>
        <v>50.400467297681658</v>
      </c>
      <c r="I33" s="35">
        <f t="shared" si="5"/>
        <v>3.1984191497474536E-2</v>
      </c>
      <c r="L33" s="31"/>
    </row>
    <row r="34" spans="1:12">
      <c r="L34" s="31"/>
    </row>
    <row r="35" spans="1:12">
      <c r="L35" s="31"/>
    </row>
    <row r="36" spans="1:12">
      <c r="L36" s="31"/>
    </row>
    <row r="37" spans="1:12">
      <c r="L37" s="31"/>
    </row>
    <row r="38" spans="1:12">
      <c r="L38" s="31"/>
    </row>
    <row r="39" spans="1:12">
      <c r="L39" s="31"/>
    </row>
    <row r="40" spans="1:12">
      <c r="L40" s="31"/>
    </row>
    <row r="41" spans="1:12">
      <c r="L41" s="31"/>
    </row>
    <row r="42" spans="1:12">
      <c r="L42" s="31"/>
    </row>
    <row r="43" spans="1:12">
      <c r="L43" s="31"/>
    </row>
    <row r="44" spans="1:12">
      <c r="L44" s="31"/>
    </row>
    <row r="45" spans="1:12">
      <c r="L45" s="31"/>
    </row>
    <row r="46" spans="1:12">
      <c r="L46" s="31"/>
    </row>
    <row r="47" spans="1:12">
      <c r="L47" s="31"/>
    </row>
    <row r="48" spans="1:12">
      <c r="L48" s="31"/>
    </row>
    <row r="49" spans="12:12">
      <c r="L49" s="31"/>
    </row>
    <row r="50" spans="12:12">
      <c r="L50" s="31"/>
    </row>
    <row r="51" spans="12:12">
      <c r="L51" s="31"/>
    </row>
    <row r="52" spans="12:12">
      <c r="L52" s="31"/>
    </row>
    <row r="53" spans="12:12">
      <c r="L53" s="31"/>
    </row>
    <row r="54" spans="12:12">
      <c r="L54" s="31"/>
    </row>
    <row r="55" spans="12:12">
      <c r="L55" s="31"/>
    </row>
    <row r="56" spans="12:12">
      <c r="L56" s="31"/>
    </row>
    <row r="57" spans="12:12">
      <c r="L57" s="31"/>
    </row>
    <row r="58" spans="12:12">
      <c r="L58" s="31"/>
    </row>
    <row r="59" spans="12:12">
      <c r="L59" s="31"/>
    </row>
    <row r="60" spans="12:12">
      <c r="L60" s="31"/>
    </row>
    <row r="61" spans="12:12">
      <c r="L61" s="31"/>
    </row>
    <row r="62" spans="12:12">
      <c r="L62" s="31"/>
    </row>
    <row r="63" spans="12:12">
      <c r="L63" s="31"/>
    </row>
    <row r="64" spans="12:12">
      <c r="L64" s="31"/>
    </row>
    <row r="65" spans="12:12">
      <c r="L65" s="31"/>
    </row>
    <row r="66" spans="12:12">
      <c r="L66" s="31"/>
    </row>
    <row r="67" spans="12:12">
      <c r="L67" s="31"/>
    </row>
    <row r="68" spans="12:12">
      <c r="L68" s="31"/>
    </row>
    <row r="69" spans="12:12">
      <c r="L69" s="31"/>
    </row>
    <row r="70" spans="12:12">
      <c r="L70" s="31"/>
    </row>
    <row r="71" spans="12:12">
      <c r="L71" s="31"/>
    </row>
    <row r="72" spans="12:12">
      <c r="L72" s="31"/>
    </row>
    <row r="73" spans="12:12">
      <c r="L73" s="31"/>
    </row>
    <row r="74" spans="12:12">
      <c r="L74" s="31"/>
    </row>
    <row r="75" spans="12:12">
      <c r="L75" s="31"/>
    </row>
    <row r="76" spans="12:12">
      <c r="L76" s="31"/>
    </row>
    <row r="77" spans="12:12">
      <c r="L77" s="31"/>
    </row>
    <row r="78" spans="12:12">
      <c r="L78" s="31"/>
    </row>
    <row r="79" spans="12:12">
      <c r="L79" s="31"/>
    </row>
    <row r="80" spans="12:12">
      <c r="L80" s="31"/>
    </row>
    <row r="81" spans="12:12">
      <c r="L81" s="31"/>
    </row>
    <row r="82" spans="12:12">
      <c r="L82" s="31"/>
    </row>
    <row r="83" spans="12:12">
      <c r="L83" s="31"/>
    </row>
    <row r="84" spans="12:12">
      <c r="L84" s="31"/>
    </row>
    <row r="85" spans="12:12">
      <c r="L85" s="31"/>
    </row>
    <row r="86" spans="12:12">
      <c r="L86" s="31"/>
    </row>
    <row r="87" spans="12:12">
      <c r="L87" s="31"/>
    </row>
    <row r="88" spans="12:12">
      <c r="L88" s="31"/>
    </row>
    <row r="89" spans="12:12">
      <c r="L89" s="31"/>
    </row>
    <row r="90" spans="12:12">
      <c r="L9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6A0-7E7F-754B-9345-538DBA9CD40D}">
  <sheetPr codeName="Sheet27"/>
  <dimension ref="A1:P33"/>
  <sheetViews>
    <sheetView tabSelected="1" workbookViewId="0">
      <selection activeCell="H1" sqref="H1:H30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0.93141846115237104</v>
      </c>
      <c r="B1" s="4">
        <v>333.666666666666</v>
      </c>
      <c r="C1" s="23">
        <f>B1/200</f>
        <v>1.6683333333333301</v>
      </c>
      <c r="D1" s="4">
        <v>0</v>
      </c>
      <c r="F1" s="34">
        <v>0.93161820896483605</v>
      </c>
      <c r="G1" s="4">
        <v>1551</v>
      </c>
      <c r="H1" s="23">
        <f>G1/200</f>
        <v>7.7549999999999999</v>
      </c>
      <c r="I1" s="4">
        <v>0</v>
      </c>
      <c r="P1" s="4"/>
    </row>
    <row r="2" spans="1:16">
      <c r="A2" s="34">
        <v>0.93177838712583905</v>
      </c>
      <c r="B2" s="4">
        <v>245.666666666666</v>
      </c>
      <c r="C2" s="23">
        <f t="shared" ref="C2:C30" si="0">B2/200</f>
        <v>1.2283333333333299</v>
      </c>
      <c r="D2" s="4">
        <v>0</v>
      </c>
      <c r="F2" s="34">
        <v>0.93146144629903505</v>
      </c>
      <c r="G2" s="4">
        <v>610.66666666666595</v>
      </c>
      <c r="H2" s="23">
        <f t="shared" ref="H2:H30" si="1">G2/200</f>
        <v>3.0533333333333297</v>
      </c>
      <c r="I2" s="4">
        <v>0</v>
      </c>
      <c r="P2" s="4"/>
    </row>
    <row r="3" spans="1:16">
      <c r="A3" s="34">
        <v>0.93010423061970404</v>
      </c>
      <c r="B3" s="4">
        <v>3086.3333333333298</v>
      </c>
      <c r="C3" s="23">
        <f t="shared" si="0"/>
        <v>15.431666666666649</v>
      </c>
      <c r="D3" s="4">
        <v>0</v>
      </c>
      <c r="F3" s="34">
        <v>0.92956106014808904</v>
      </c>
      <c r="G3" s="4">
        <v>8156.2</v>
      </c>
      <c r="H3" s="23">
        <f t="shared" si="1"/>
        <v>40.780999999999999</v>
      </c>
      <c r="I3" s="4">
        <v>0</v>
      </c>
      <c r="P3" s="4"/>
    </row>
    <row r="4" spans="1:16">
      <c r="A4" s="34">
        <v>0.93142041382462404</v>
      </c>
      <c r="B4" s="4">
        <v>11724.333333333299</v>
      </c>
      <c r="C4" s="23">
        <f t="shared" si="0"/>
        <v>58.621666666666499</v>
      </c>
      <c r="D4" s="4">
        <v>0</v>
      </c>
      <c r="F4" s="34">
        <v>0.93157331683028299</v>
      </c>
      <c r="G4" s="4">
        <v>34453.1</v>
      </c>
      <c r="H4" s="23">
        <f t="shared" si="1"/>
        <v>172.2655</v>
      </c>
      <c r="I4" s="4">
        <v>0</v>
      </c>
      <c r="P4" s="4"/>
    </row>
    <row r="5" spans="1:16">
      <c r="A5" s="34">
        <v>0.93246834134590295</v>
      </c>
      <c r="B5" s="4">
        <v>2088.3000000000002</v>
      </c>
      <c r="C5" s="23">
        <f t="shared" si="0"/>
        <v>10.441500000000001</v>
      </c>
      <c r="D5" s="4">
        <v>0</v>
      </c>
      <c r="F5" s="34">
        <v>0.931712902378247</v>
      </c>
      <c r="G5" s="4">
        <v>307.56666666666598</v>
      </c>
      <c r="H5" s="23">
        <f t="shared" si="1"/>
        <v>1.5378333333333298</v>
      </c>
      <c r="I5" s="4">
        <v>0</v>
      </c>
      <c r="P5" s="4"/>
    </row>
    <row r="6" spans="1:16">
      <c r="A6" s="34">
        <v>0.93167305321321903</v>
      </c>
      <c r="B6" s="4">
        <v>433.2</v>
      </c>
      <c r="C6" s="23">
        <f t="shared" si="0"/>
        <v>2.1659999999999999</v>
      </c>
      <c r="D6" s="4">
        <v>0</v>
      </c>
      <c r="F6" s="34">
        <v>0.93175151047118299</v>
      </c>
      <c r="G6" s="4">
        <v>504.39999999999901</v>
      </c>
      <c r="H6" s="23">
        <f t="shared" si="1"/>
        <v>2.5219999999999949</v>
      </c>
      <c r="I6" s="4">
        <v>0</v>
      </c>
      <c r="P6" s="4"/>
    </row>
    <row r="7" spans="1:16">
      <c r="A7" s="34">
        <v>0.93093808226953101</v>
      </c>
      <c r="B7" s="4">
        <v>1122.9666666666601</v>
      </c>
      <c r="C7" s="23">
        <f t="shared" si="0"/>
        <v>5.6148333333333005</v>
      </c>
      <c r="D7" s="4">
        <v>0</v>
      </c>
      <c r="F7" s="34">
        <v>0.93070397516774905</v>
      </c>
      <c r="G7" s="4">
        <v>1030.93333333333</v>
      </c>
      <c r="H7" s="23">
        <f t="shared" si="1"/>
        <v>5.1546666666666496</v>
      </c>
      <c r="I7" s="4">
        <v>0</v>
      </c>
      <c r="P7" s="4"/>
    </row>
    <row r="8" spans="1:16">
      <c r="A8" s="34">
        <v>0.93196010662184203</v>
      </c>
      <c r="B8" s="4">
        <v>1285.7666666666601</v>
      </c>
      <c r="C8" s="23">
        <f t="shared" si="0"/>
        <v>6.4288333333333005</v>
      </c>
      <c r="D8" s="4">
        <v>0</v>
      </c>
      <c r="F8" s="34">
        <v>0.93027879246156997</v>
      </c>
      <c r="G8" s="4">
        <v>1737.36666666666</v>
      </c>
      <c r="H8" s="23">
        <f t="shared" si="1"/>
        <v>8.6868333333333005</v>
      </c>
      <c r="I8" s="4">
        <v>0</v>
      </c>
      <c r="P8" s="4"/>
    </row>
    <row r="9" spans="1:16">
      <c r="A9" s="34">
        <v>0.93154711355015396</v>
      </c>
      <c r="B9" s="4">
        <v>13949.0666666666</v>
      </c>
      <c r="C9" s="23">
        <f t="shared" si="0"/>
        <v>69.745333333333008</v>
      </c>
      <c r="D9" s="4">
        <v>0</v>
      </c>
      <c r="F9" s="34">
        <v>0.90479044607720704</v>
      </c>
      <c r="G9" s="4">
        <v>4000.5999999999899</v>
      </c>
      <c r="H9" s="23">
        <f t="shared" si="1"/>
        <v>20.00299999999995</v>
      </c>
      <c r="I9" s="4">
        <v>0</v>
      </c>
      <c r="P9" s="4"/>
    </row>
    <row r="10" spans="1:16">
      <c r="A10" s="34">
        <v>0.93161517235796398</v>
      </c>
      <c r="B10" s="4">
        <v>448.6</v>
      </c>
      <c r="C10" s="23">
        <f t="shared" si="0"/>
        <v>2.2430000000000003</v>
      </c>
      <c r="D10" s="4">
        <v>0</v>
      </c>
      <c r="F10" s="34">
        <v>0.92986398568293804</v>
      </c>
      <c r="G10" s="4">
        <v>2079.8333333333298</v>
      </c>
      <c r="H10" s="23">
        <f t="shared" si="1"/>
        <v>10.39916666666665</v>
      </c>
      <c r="I10" s="4">
        <v>0</v>
      </c>
      <c r="P10" s="4"/>
    </row>
    <row r="11" spans="1:16">
      <c r="A11" s="34">
        <v>0.93054669333762696</v>
      </c>
      <c r="B11" s="4">
        <v>536.93333333333305</v>
      </c>
      <c r="C11" s="23">
        <f t="shared" si="0"/>
        <v>2.6846666666666654</v>
      </c>
      <c r="D11" s="4">
        <v>0</v>
      </c>
      <c r="F11" s="34">
        <v>0.93041763232657504</v>
      </c>
      <c r="G11" s="4">
        <v>901.1</v>
      </c>
      <c r="H11" s="23">
        <f t="shared" si="1"/>
        <v>4.5055000000000005</v>
      </c>
      <c r="I11" s="4">
        <v>0</v>
      </c>
      <c r="P11" s="4"/>
    </row>
    <row r="12" spans="1:16">
      <c r="A12" s="34">
        <v>0.93228407834379301</v>
      </c>
      <c r="B12" s="4">
        <v>1665.43333333333</v>
      </c>
      <c r="C12" s="23">
        <f t="shared" si="0"/>
        <v>8.3271666666666491</v>
      </c>
      <c r="D12" s="4">
        <v>0</v>
      </c>
      <c r="F12" s="34">
        <v>0.93092702501128299</v>
      </c>
      <c r="G12" s="4">
        <v>4964.2999999999902</v>
      </c>
      <c r="H12" s="23">
        <f t="shared" si="1"/>
        <v>24.821499999999951</v>
      </c>
      <c r="I12" s="4">
        <v>0</v>
      </c>
      <c r="P12" s="4"/>
    </row>
    <row r="13" spans="1:16">
      <c r="A13" s="34">
        <v>0.93150383417440197</v>
      </c>
      <c r="B13" s="4">
        <v>925.36666666666599</v>
      </c>
      <c r="C13" s="23">
        <f t="shared" si="0"/>
        <v>4.6268333333333302</v>
      </c>
      <c r="D13" s="4">
        <v>0</v>
      </c>
      <c r="F13" s="34">
        <v>0.93053832912419898</v>
      </c>
      <c r="G13" s="4">
        <v>4711.9333333333298</v>
      </c>
      <c r="H13" s="23">
        <f t="shared" si="1"/>
        <v>23.559666666666647</v>
      </c>
      <c r="I13" s="4">
        <v>0</v>
      </c>
      <c r="P13" s="4"/>
    </row>
    <row r="14" spans="1:16">
      <c r="A14" s="34">
        <v>0.93188668790585605</v>
      </c>
      <c r="B14" s="4">
        <v>3405.4333333333302</v>
      </c>
      <c r="C14" s="23">
        <f t="shared" si="0"/>
        <v>17.027166666666652</v>
      </c>
      <c r="D14" s="4">
        <v>0</v>
      </c>
      <c r="F14" s="34">
        <v>0.93067605311611601</v>
      </c>
      <c r="G14" s="4">
        <v>2038.56666666666</v>
      </c>
      <c r="H14" s="23">
        <f t="shared" si="1"/>
        <v>10.192833333333301</v>
      </c>
      <c r="I14" s="4">
        <v>0</v>
      </c>
      <c r="P14" s="4"/>
    </row>
    <row r="15" spans="1:16">
      <c r="A15" s="34">
        <v>0.929652854610163</v>
      </c>
      <c r="B15" s="4">
        <v>854.5</v>
      </c>
      <c r="C15" s="23">
        <f t="shared" si="0"/>
        <v>4.2725</v>
      </c>
      <c r="D15" s="4">
        <v>0</v>
      </c>
      <c r="F15" s="34">
        <v>0.93169709964366398</v>
      </c>
      <c r="G15" s="4">
        <v>489.7</v>
      </c>
      <c r="H15" s="23">
        <f t="shared" si="1"/>
        <v>2.4485000000000001</v>
      </c>
      <c r="I15" s="4">
        <v>0</v>
      </c>
      <c r="P15" s="4"/>
    </row>
    <row r="16" spans="1:16">
      <c r="A16" s="34">
        <v>0.93177226360437704</v>
      </c>
      <c r="B16" s="4">
        <v>210.666666666666</v>
      </c>
      <c r="C16" s="23">
        <f t="shared" si="0"/>
        <v>1.0533333333333301</v>
      </c>
      <c r="D16" s="4">
        <v>0</v>
      </c>
      <c r="F16" s="34">
        <v>0.93167101241009598</v>
      </c>
      <c r="G16" s="4">
        <v>974.099999999999</v>
      </c>
      <c r="H16" s="23">
        <f t="shared" si="1"/>
        <v>4.8704999999999954</v>
      </c>
      <c r="I16" s="4">
        <v>0</v>
      </c>
      <c r="P16" s="4"/>
    </row>
    <row r="17" spans="1:16">
      <c r="A17" s="34">
        <v>0.93062218214878401</v>
      </c>
      <c r="B17" s="4">
        <v>2280</v>
      </c>
      <c r="C17" s="23">
        <f t="shared" si="0"/>
        <v>11.4</v>
      </c>
      <c r="D17" s="4">
        <v>0</v>
      </c>
      <c r="F17" s="34">
        <v>0.93108864811301195</v>
      </c>
      <c r="G17" s="4">
        <v>842.36666666666599</v>
      </c>
      <c r="H17" s="23">
        <f t="shared" si="1"/>
        <v>4.2118333333333302</v>
      </c>
      <c r="I17" s="4">
        <v>0</v>
      </c>
      <c r="P17" s="4"/>
    </row>
    <row r="18" spans="1:16">
      <c r="A18" s="34">
        <v>0.93094618842756405</v>
      </c>
      <c r="B18" s="4">
        <v>706.46666666666601</v>
      </c>
      <c r="C18" s="23">
        <f t="shared" si="0"/>
        <v>3.5323333333333302</v>
      </c>
      <c r="D18" s="4">
        <v>0</v>
      </c>
      <c r="F18" s="34">
        <v>0.93046747350589998</v>
      </c>
      <c r="G18" s="4">
        <v>20315.966666666602</v>
      </c>
      <c r="H18" s="23">
        <f t="shared" si="1"/>
        <v>101.57983333333301</v>
      </c>
      <c r="I18" s="4">
        <v>0</v>
      </c>
      <c r="P18" s="4"/>
    </row>
    <row r="19" spans="1:16">
      <c r="A19" s="34">
        <v>0.92867961121210596</v>
      </c>
      <c r="B19" s="4">
        <v>342.63333333333298</v>
      </c>
      <c r="C19" s="23">
        <f t="shared" si="0"/>
        <v>1.713166666666665</v>
      </c>
      <c r="D19" s="4">
        <v>0</v>
      </c>
      <c r="F19" s="34">
        <v>0.92940488189721804</v>
      </c>
      <c r="G19" s="4">
        <v>1016.03333333333</v>
      </c>
      <c r="H19" s="23">
        <f t="shared" si="1"/>
        <v>5.0801666666666501</v>
      </c>
      <c r="I19" s="4">
        <v>0</v>
      </c>
      <c r="P19" s="4"/>
    </row>
    <row r="20" spans="1:16">
      <c r="A20" s="34">
        <v>0.93077427271028002</v>
      </c>
      <c r="B20" s="4">
        <v>1355.8333333333301</v>
      </c>
      <c r="C20" s="23">
        <f t="shared" si="0"/>
        <v>6.7791666666666508</v>
      </c>
      <c r="D20" s="4">
        <v>0</v>
      </c>
      <c r="F20" s="34">
        <v>0.92959090734615502</v>
      </c>
      <c r="G20" s="4">
        <v>1692.7666666666601</v>
      </c>
      <c r="H20" s="23">
        <f t="shared" si="1"/>
        <v>8.4638333333332998</v>
      </c>
      <c r="I20" s="4">
        <v>0</v>
      </c>
      <c r="P20" s="4"/>
    </row>
    <row r="21" spans="1:16">
      <c r="A21" s="34">
        <v>0.93214323605742599</v>
      </c>
      <c r="B21" s="4">
        <v>822.3</v>
      </c>
      <c r="C21" s="23">
        <f t="shared" si="0"/>
        <v>4.1114999999999995</v>
      </c>
      <c r="D21" s="4">
        <v>0</v>
      </c>
      <c r="F21" s="34">
        <v>0.932062366273398</v>
      </c>
      <c r="G21" s="4">
        <v>788.79999999999905</v>
      </c>
      <c r="H21" s="23">
        <f t="shared" si="1"/>
        <v>3.9439999999999951</v>
      </c>
      <c r="I21" s="4">
        <v>0</v>
      </c>
      <c r="P21" s="4"/>
    </row>
    <row r="22" spans="1:16">
      <c r="A22" s="34">
        <v>0.92966292187777699</v>
      </c>
      <c r="B22" s="4">
        <v>4125.8999999999996</v>
      </c>
      <c r="C22" s="23">
        <f t="shared" si="0"/>
        <v>20.629499999999997</v>
      </c>
      <c r="D22" s="4">
        <v>0</v>
      </c>
      <c r="F22" s="34">
        <v>0.92959214642474697</v>
      </c>
      <c r="G22" s="4">
        <v>2048.8333333333298</v>
      </c>
      <c r="H22" s="23">
        <f t="shared" si="1"/>
        <v>10.244166666666649</v>
      </c>
      <c r="I22" s="4">
        <v>0</v>
      </c>
      <c r="P22" s="4"/>
    </row>
    <row r="23" spans="1:16">
      <c r="A23" s="34">
        <v>0.93192999793570297</v>
      </c>
      <c r="B23" s="4">
        <v>1225.6666666666599</v>
      </c>
      <c r="C23" s="23">
        <f t="shared" si="0"/>
        <v>6.1283333333332992</v>
      </c>
      <c r="D23" s="4">
        <v>0</v>
      </c>
      <c r="F23" s="34">
        <v>0.92927101830462799</v>
      </c>
      <c r="G23" s="4">
        <v>1406.9</v>
      </c>
      <c r="H23" s="23">
        <f t="shared" si="1"/>
        <v>7.0345000000000004</v>
      </c>
      <c r="I23" s="4">
        <v>0</v>
      </c>
      <c r="P23" s="4"/>
    </row>
    <row r="24" spans="1:16">
      <c r="A24" s="34">
        <v>0.93221751995225999</v>
      </c>
      <c r="B24" s="4">
        <v>1296.5999999999999</v>
      </c>
      <c r="C24" s="23">
        <f t="shared" si="0"/>
        <v>6.4829999999999997</v>
      </c>
      <c r="D24" s="4">
        <v>0</v>
      </c>
      <c r="F24" s="34">
        <v>0.932054835376119</v>
      </c>
      <c r="G24" s="4">
        <v>292.099999999999</v>
      </c>
      <c r="H24" s="23">
        <f t="shared" si="1"/>
        <v>1.460499999999995</v>
      </c>
      <c r="I24" s="4">
        <v>0</v>
      </c>
      <c r="P24" s="4"/>
    </row>
    <row r="25" spans="1:16">
      <c r="A25" s="34">
        <v>0.93178446489920996</v>
      </c>
      <c r="B25" s="4">
        <v>2035.1</v>
      </c>
      <c r="C25" s="23">
        <f t="shared" si="0"/>
        <v>10.1755</v>
      </c>
      <c r="D25" s="4">
        <v>0</v>
      </c>
      <c r="F25" s="34">
        <v>0.93053641336326598</v>
      </c>
      <c r="G25" s="4">
        <v>1677.3</v>
      </c>
      <c r="H25" s="23">
        <f t="shared" si="1"/>
        <v>8.3864999999999998</v>
      </c>
      <c r="I25" s="4">
        <v>0</v>
      </c>
      <c r="P25" s="4"/>
    </row>
    <row r="26" spans="1:16">
      <c r="A26" s="34">
        <v>0.93182051284017298</v>
      </c>
      <c r="B26" s="4">
        <v>1488.36666666666</v>
      </c>
      <c r="C26" s="23">
        <f t="shared" si="0"/>
        <v>7.4418333333332995</v>
      </c>
      <c r="D26" s="4">
        <v>0</v>
      </c>
      <c r="F26" s="34">
        <v>0.93032827057349299</v>
      </c>
      <c r="G26" s="4">
        <v>6267.2333333333299</v>
      </c>
      <c r="H26" s="23">
        <f t="shared" si="1"/>
        <v>31.336166666666649</v>
      </c>
      <c r="I26" s="4">
        <v>0</v>
      </c>
      <c r="P26" s="4"/>
    </row>
    <row r="27" spans="1:16">
      <c r="A27" s="34">
        <v>0.93099747577553704</v>
      </c>
      <c r="B27" s="4">
        <v>828.33333333333303</v>
      </c>
      <c r="C27" s="23">
        <f t="shared" si="0"/>
        <v>4.1416666666666648</v>
      </c>
      <c r="D27" s="4">
        <v>0</v>
      </c>
      <c r="F27" s="34">
        <v>0.92952318461793604</v>
      </c>
      <c r="G27" s="4">
        <v>572.56666666666604</v>
      </c>
      <c r="H27" s="23">
        <f t="shared" si="1"/>
        <v>2.86283333333333</v>
      </c>
      <c r="I27" s="4">
        <v>0</v>
      </c>
      <c r="P27" s="4"/>
    </row>
    <row r="28" spans="1:16">
      <c r="A28" s="34">
        <v>0.93015172328440698</v>
      </c>
      <c r="B28" s="4">
        <v>1925.1</v>
      </c>
      <c r="C28" s="23">
        <f t="shared" si="0"/>
        <v>9.6254999999999988</v>
      </c>
      <c r="D28" s="4">
        <v>0</v>
      </c>
      <c r="F28" s="34">
        <v>0.93024305962270404</v>
      </c>
      <c r="G28" s="4">
        <v>255.166666666666</v>
      </c>
      <c r="H28" s="23">
        <f t="shared" si="1"/>
        <v>1.27583333333333</v>
      </c>
      <c r="I28" s="4">
        <v>0</v>
      </c>
      <c r="P28" s="4"/>
    </row>
    <row r="29" spans="1:16">
      <c r="A29" s="34">
        <v>0.92866233905472995</v>
      </c>
      <c r="B29" s="4">
        <v>3349.9333333333302</v>
      </c>
      <c r="C29" s="23">
        <f t="shared" si="0"/>
        <v>16.749666666666652</v>
      </c>
      <c r="D29" s="4">
        <v>0</v>
      </c>
      <c r="F29" s="34">
        <v>0.92860993609596598</v>
      </c>
      <c r="G29" s="4">
        <v>3480.2666666666601</v>
      </c>
      <c r="H29" s="23">
        <f t="shared" si="1"/>
        <v>17.401333333333302</v>
      </c>
      <c r="I29" s="4">
        <v>0</v>
      </c>
      <c r="P29" s="4"/>
    </row>
    <row r="30" spans="1:16">
      <c r="A30" s="34">
        <v>0.93030095232871601</v>
      </c>
      <c r="B30" s="4">
        <v>1579.1666666666599</v>
      </c>
      <c r="C30" s="23">
        <f t="shared" si="0"/>
        <v>7.8958333333332993</v>
      </c>
      <c r="D30" s="4">
        <v>0</v>
      </c>
      <c r="F30" s="34">
        <v>0.93151467210393202</v>
      </c>
      <c r="G30" s="4">
        <v>4502.8666666666604</v>
      </c>
      <c r="H30" s="23">
        <f t="shared" si="1"/>
        <v>22.514333333333301</v>
      </c>
      <c r="I30" s="4">
        <v>0</v>
      </c>
      <c r="P30" s="4"/>
    </row>
    <row r="32" spans="1:16">
      <c r="A32" s="35">
        <f>AVERAGE(A1:A31)</f>
        <v>0.9311087724187348</v>
      </c>
      <c r="C32" s="11">
        <f>AVERAGE(C1:C31)</f>
        <v>10.946272222222197</v>
      </c>
      <c r="F32" s="35">
        <f>AVERAGE(F1:F31)</f>
        <v>0.92978435365771817</v>
      </c>
      <c r="H32" s="11">
        <f>AVERAGE(H1:H31)</f>
        <v>18.945088888888865</v>
      </c>
    </row>
    <row r="33" spans="1:8">
      <c r="A33" s="35">
        <f t="shared" ref="A33" si="2">STDEV(A1:A30)</f>
        <v>1.0155275294605299E-3</v>
      </c>
      <c r="C33" s="11">
        <f t="shared" ref="C33" si="3">STDEV(C1:C30)</f>
        <v>15.394332750785928</v>
      </c>
      <c r="F33" s="35">
        <f t="shared" ref="F33" si="4">STDEV(F1:F30)</f>
        <v>4.8123502653134023E-3</v>
      </c>
      <c r="H33" s="11">
        <f t="shared" ref="H33" si="5">STDEV(H1:H30)</f>
        <v>34.771239713560377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F33" sqref="F33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0.857011876113</v>
      </c>
      <c r="B1" s="4">
        <v>1097.6666666666599</v>
      </c>
      <c r="C1" s="23">
        <f>B1/200</f>
        <v>5.4883333333332995</v>
      </c>
      <c r="D1" s="4">
        <v>0</v>
      </c>
      <c r="F1" s="34">
        <v>0.85305863307040397</v>
      </c>
      <c r="G1" s="4">
        <v>1034</v>
      </c>
      <c r="H1" s="23">
        <f>G1/200</f>
        <v>5.17</v>
      </c>
      <c r="I1" s="4">
        <v>0</v>
      </c>
      <c r="P1" s="4"/>
    </row>
    <row r="2" spans="1:16">
      <c r="A2" s="34">
        <v>0.86580955987344699</v>
      </c>
      <c r="B2" s="4">
        <v>579.03333333333296</v>
      </c>
      <c r="C2" s="23">
        <f t="shared" ref="C2:C30" si="0">B2/200</f>
        <v>2.8951666666666647</v>
      </c>
      <c r="D2" s="4">
        <v>0</v>
      </c>
      <c r="F2" s="34">
        <v>0.86119511145215799</v>
      </c>
      <c r="G2" s="4">
        <v>1045.36666666666</v>
      </c>
      <c r="H2" s="23">
        <f t="shared" ref="H2:H30" si="1">G2/200</f>
        <v>5.2268333333332997</v>
      </c>
      <c r="I2" s="4">
        <v>0</v>
      </c>
      <c r="P2" s="4"/>
    </row>
    <row r="3" spans="1:16">
      <c r="A3" s="34">
        <v>0.86635809448717505</v>
      </c>
      <c r="B3" s="4">
        <v>171.79999999999899</v>
      </c>
      <c r="C3" s="23">
        <f t="shared" si="0"/>
        <v>0.85899999999999499</v>
      </c>
      <c r="D3" s="4">
        <v>0</v>
      </c>
      <c r="F3" s="34">
        <v>0.86335966264664499</v>
      </c>
      <c r="G3" s="4">
        <v>508.99999999999898</v>
      </c>
      <c r="H3" s="23">
        <f t="shared" si="1"/>
        <v>2.544999999999995</v>
      </c>
      <c r="I3" s="4">
        <v>0</v>
      </c>
      <c r="P3" s="4"/>
    </row>
    <row r="4" spans="1:16">
      <c r="A4" s="34">
        <v>0.86551629884984205</v>
      </c>
      <c r="B4" s="4">
        <v>143.19999999999999</v>
      </c>
      <c r="C4" s="23">
        <f t="shared" si="0"/>
        <v>0.71599999999999997</v>
      </c>
      <c r="D4" s="4">
        <v>0</v>
      </c>
      <c r="F4" s="34">
        <v>0.86009679813150997</v>
      </c>
      <c r="G4" s="4">
        <v>612.16666666666595</v>
      </c>
      <c r="H4" s="23">
        <f t="shared" si="1"/>
        <v>3.0608333333333295</v>
      </c>
      <c r="I4" s="4">
        <v>0</v>
      </c>
      <c r="P4" s="4"/>
    </row>
    <row r="5" spans="1:16">
      <c r="A5" s="34">
        <v>0.86432614940077801</v>
      </c>
      <c r="B5" s="4">
        <v>112.466666666666</v>
      </c>
      <c r="C5" s="23">
        <f t="shared" si="0"/>
        <v>0.56233333333333002</v>
      </c>
      <c r="D5" s="4">
        <v>0</v>
      </c>
      <c r="F5" s="34">
        <v>0.85312846173356105</v>
      </c>
      <c r="G5" s="4">
        <v>1512.3999999999901</v>
      </c>
      <c r="H5" s="23">
        <f t="shared" si="1"/>
        <v>7.5619999999999505</v>
      </c>
      <c r="I5" s="4">
        <v>0</v>
      </c>
      <c r="P5" s="4"/>
    </row>
    <row r="6" spans="1:16">
      <c r="A6" s="34">
        <v>0.86574294564780996</v>
      </c>
      <c r="B6" s="4">
        <v>237.29999999999899</v>
      </c>
      <c r="C6" s="23">
        <f t="shared" si="0"/>
        <v>1.186499999999995</v>
      </c>
      <c r="D6" s="4">
        <v>0</v>
      </c>
      <c r="F6" s="34">
        <v>0.85568687630863605</v>
      </c>
      <c r="G6" s="4">
        <v>1002.7666666666599</v>
      </c>
      <c r="H6" s="23">
        <f t="shared" si="1"/>
        <v>5.0138333333332996</v>
      </c>
      <c r="I6" s="4">
        <v>0</v>
      </c>
      <c r="P6" s="4"/>
    </row>
    <row r="7" spans="1:16">
      <c r="A7" s="34">
        <v>0.85490246904207201</v>
      </c>
      <c r="B7" s="4">
        <v>202.1</v>
      </c>
      <c r="C7" s="23">
        <f t="shared" si="0"/>
        <v>1.0105</v>
      </c>
      <c r="D7" s="4">
        <v>0</v>
      </c>
      <c r="F7" s="34">
        <v>0.85319594732464699</v>
      </c>
      <c r="G7" s="4">
        <v>790.3</v>
      </c>
      <c r="H7" s="23">
        <f t="shared" si="1"/>
        <v>3.9514999999999998</v>
      </c>
      <c r="I7" s="4">
        <v>0</v>
      </c>
      <c r="P7" s="4"/>
    </row>
    <row r="8" spans="1:16">
      <c r="A8" s="34">
        <v>0.86338241180490405</v>
      </c>
      <c r="B8" s="4">
        <v>252.39999999999901</v>
      </c>
      <c r="C8" s="23">
        <f t="shared" si="0"/>
        <v>1.2619999999999951</v>
      </c>
      <c r="D8" s="4">
        <v>0</v>
      </c>
      <c r="F8" s="34">
        <v>0.85793063289923899</v>
      </c>
      <c r="G8" s="4">
        <v>1142.7333333333299</v>
      </c>
      <c r="H8" s="23">
        <f t="shared" si="1"/>
        <v>5.7136666666666498</v>
      </c>
      <c r="I8" s="4">
        <v>0</v>
      </c>
      <c r="P8" s="4"/>
    </row>
    <row r="9" spans="1:16">
      <c r="A9" s="34">
        <v>0.86466250487457896</v>
      </c>
      <c r="B9" s="4">
        <v>506.666666666666</v>
      </c>
      <c r="C9" s="23">
        <f t="shared" si="0"/>
        <v>2.5333333333333301</v>
      </c>
      <c r="D9" s="4">
        <v>0</v>
      </c>
      <c r="F9" s="34">
        <v>0.85537382987203503</v>
      </c>
      <c r="G9" s="4">
        <v>309.5</v>
      </c>
      <c r="H9" s="23">
        <f t="shared" si="1"/>
        <v>1.5475000000000001</v>
      </c>
      <c r="I9" s="4">
        <v>0</v>
      </c>
      <c r="P9" s="4"/>
    </row>
    <row r="10" spans="1:16">
      <c r="A10" s="34">
        <v>0.857721391025971</v>
      </c>
      <c r="B10" s="4">
        <v>468.96666666666601</v>
      </c>
      <c r="C10" s="23">
        <f t="shared" si="0"/>
        <v>2.3448333333333302</v>
      </c>
      <c r="D10" s="4">
        <v>0</v>
      </c>
      <c r="F10" s="34">
        <v>0.85830518126424604</v>
      </c>
      <c r="G10" s="4">
        <v>3617.4333333333302</v>
      </c>
      <c r="H10" s="23">
        <f t="shared" si="1"/>
        <v>18.087166666666651</v>
      </c>
      <c r="I10" s="4">
        <v>0</v>
      </c>
      <c r="P10" s="4"/>
    </row>
    <row r="11" spans="1:16">
      <c r="A11" s="34">
        <v>0.866204271542801</v>
      </c>
      <c r="B11" s="4">
        <v>431.6</v>
      </c>
      <c r="C11" s="23">
        <f t="shared" si="0"/>
        <v>2.1579999999999999</v>
      </c>
      <c r="D11" s="4">
        <v>0</v>
      </c>
      <c r="F11" s="34">
        <v>0.85188220397296499</v>
      </c>
      <c r="G11" s="4">
        <v>512.73333333333301</v>
      </c>
      <c r="H11" s="23">
        <f t="shared" si="1"/>
        <v>2.563666666666665</v>
      </c>
      <c r="I11" s="4">
        <v>0</v>
      </c>
      <c r="P11" s="4"/>
    </row>
    <row r="12" spans="1:16">
      <c r="A12" s="34">
        <v>0.84620685380458305</v>
      </c>
      <c r="B12" s="4">
        <v>313.83333333333297</v>
      </c>
      <c r="C12" s="23">
        <f t="shared" si="0"/>
        <v>1.5691666666666648</v>
      </c>
      <c r="D12" s="4">
        <v>0</v>
      </c>
      <c r="F12" s="34">
        <v>0.84087386356206695</v>
      </c>
      <c r="G12" s="4">
        <v>137.46666666666599</v>
      </c>
      <c r="H12" s="23">
        <f t="shared" si="1"/>
        <v>0.68733333333332991</v>
      </c>
      <c r="I12" s="4">
        <v>0</v>
      </c>
      <c r="P12" s="4"/>
    </row>
    <row r="13" spans="1:16">
      <c r="A13" s="34">
        <v>0.86592651315351499</v>
      </c>
      <c r="B13" s="4">
        <v>464.433333333333</v>
      </c>
      <c r="C13" s="23">
        <f t="shared" si="0"/>
        <v>2.3221666666666652</v>
      </c>
      <c r="D13" s="4">
        <v>0</v>
      </c>
      <c r="F13" s="34">
        <v>0.86467356114490201</v>
      </c>
      <c r="G13" s="4">
        <v>413.3</v>
      </c>
      <c r="H13" s="23">
        <f t="shared" si="1"/>
        <v>2.0665</v>
      </c>
      <c r="I13" s="4">
        <v>0</v>
      </c>
      <c r="P13" s="4"/>
    </row>
    <row r="14" spans="1:16">
      <c r="A14" s="34">
        <v>0.864176317166926</v>
      </c>
      <c r="B14" s="4">
        <v>113.06666666666599</v>
      </c>
      <c r="C14" s="23">
        <f t="shared" si="0"/>
        <v>0.56533333333333002</v>
      </c>
      <c r="D14" s="4">
        <v>0</v>
      </c>
      <c r="F14" s="34">
        <v>0.86206895627737601</v>
      </c>
      <c r="G14" s="4">
        <v>415.13333333333298</v>
      </c>
      <c r="H14" s="23">
        <f t="shared" si="1"/>
        <v>2.075666666666665</v>
      </c>
      <c r="I14" s="4">
        <v>0</v>
      </c>
      <c r="P14" s="4"/>
    </row>
    <row r="15" spans="1:16">
      <c r="A15" s="34">
        <v>0.86571173398294499</v>
      </c>
      <c r="B15" s="4">
        <v>188.56666666666601</v>
      </c>
      <c r="C15" s="23">
        <f t="shared" si="0"/>
        <v>0.94283333333333008</v>
      </c>
      <c r="D15" s="4">
        <v>0</v>
      </c>
      <c r="F15" s="34">
        <v>0.84860490933342003</v>
      </c>
      <c r="G15" s="4">
        <v>382.19999999999902</v>
      </c>
      <c r="H15" s="23">
        <f t="shared" si="1"/>
        <v>1.9109999999999951</v>
      </c>
      <c r="I15" s="4">
        <v>0</v>
      </c>
      <c r="P15" s="4"/>
    </row>
    <row r="16" spans="1:16">
      <c r="A16" s="34">
        <v>0.86559406436627195</v>
      </c>
      <c r="B16" s="4">
        <v>239.46666666666599</v>
      </c>
      <c r="C16" s="23">
        <f t="shared" si="0"/>
        <v>1.19733333333333</v>
      </c>
      <c r="D16" s="4">
        <v>0</v>
      </c>
      <c r="F16" s="34">
        <v>0.84924984164507</v>
      </c>
      <c r="G16" s="4">
        <v>375.29999999999899</v>
      </c>
      <c r="H16" s="23">
        <f t="shared" si="1"/>
        <v>1.8764999999999949</v>
      </c>
      <c r="I16" s="4">
        <v>0</v>
      </c>
      <c r="P16" s="4"/>
    </row>
    <row r="17" spans="1:16">
      <c r="A17" s="34">
        <v>0.86444526202058902</v>
      </c>
      <c r="B17" s="4">
        <v>380.666666666666</v>
      </c>
      <c r="C17" s="23">
        <f t="shared" si="0"/>
        <v>1.90333333333333</v>
      </c>
      <c r="D17" s="4">
        <v>0</v>
      </c>
      <c r="F17" s="34">
        <v>0.851400861793008</v>
      </c>
      <c r="G17" s="4">
        <v>883.03333333333296</v>
      </c>
      <c r="H17" s="23">
        <f t="shared" si="1"/>
        <v>4.4151666666666651</v>
      </c>
      <c r="I17" s="4">
        <v>0</v>
      </c>
      <c r="P17" s="4"/>
    </row>
    <row r="18" spans="1:16">
      <c r="A18" s="34">
        <v>0.86534004685296495</v>
      </c>
      <c r="B18" s="4">
        <v>205.8</v>
      </c>
      <c r="C18" s="23">
        <f t="shared" si="0"/>
        <v>1.0290000000000001</v>
      </c>
      <c r="D18" s="4">
        <v>0</v>
      </c>
      <c r="F18" s="34">
        <v>0.84970861332167003</v>
      </c>
      <c r="G18" s="4">
        <v>546.73333333333301</v>
      </c>
      <c r="H18" s="23">
        <f t="shared" si="1"/>
        <v>2.7336666666666649</v>
      </c>
      <c r="I18" s="4">
        <v>0</v>
      </c>
      <c r="P18" s="4"/>
    </row>
    <row r="19" spans="1:16">
      <c r="A19" s="34">
        <v>0.86447798948614596</v>
      </c>
      <c r="B19" s="4">
        <v>144.53333333333299</v>
      </c>
      <c r="C19" s="23">
        <f t="shared" si="0"/>
        <v>0.7226666666666649</v>
      </c>
      <c r="D19" s="4">
        <v>0</v>
      </c>
      <c r="F19" s="34">
        <v>0.85982550857921103</v>
      </c>
      <c r="G19" s="4">
        <v>875.56666666666604</v>
      </c>
      <c r="H19" s="23">
        <f t="shared" si="1"/>
        <v>4.3778333333333306</v>
      </c>
      <c r="I19" s="4">
        <v>0</v>
      </c>
      <c r="P19" s="4"/>
    </row>
    <row r="20" spans="1:16">
      <c r="A20" s="34">
        <v>0.85240760731303</v>
      </c>
      <c r="B20" s="4">
        <v>783.73333333333301</v>
      </c>
      <c r="C20" s="23">
        <f t="shared" si="0"/>
        <v>3.918666666666665</v>
      </c>
      <c r="D20" s="4">
        <v>0</v>
      </c>
      <c r="F20" s="34">
        <v>0.85904173986020205</v>
      </c>
      <c r="G20" s="4">
        <v>376.666666666666</v>
      </c>
      <c r="H20" s="23">
        <f t="shared" si="1"/>
        <v>1.88333333333333</v>
      </c>
      <c r="I20" s="4">
        <v>0</v>
      </c>
      <c r="P20" s="4"/>
    </row>
    <row r="21" spans="1:16">
      <c r="A21" s="34">
        <v>0.86336522559668505</v>
      </c>
      <c r="B21" s="4">
        <v>165.7</v>
      </c>
      <c r="C21" s="23">
        <f t="shared" si="0"/>
        <v>0.8284999999999999</v>
      </c>
      <c r="D21" s="4">
        <v>0</v>
      </c>
      <c r="F21" s="34">
        <v>0.86365424914647804</v>
      </c>
      <c r="G21" s="4">
        <v>362.06666666666598</v>
      </c>
      <c r="H21" s="23">
        <f t="shared" si="1"/>
        <v>1.8103333333333298</v>
      </c>
      <c r="I21" s="4">
        <v>0</v>
      </c>
      <c r="P21" s="4"/>
    </row>
    <row r="22" spans="1:16">
      <c r="A22" s="34">
        <v>0.86576866464498203</v>
      </c>
      <c r="B22" s="4">
        <v>903.06666666666604</v>
      </c>
      <c r="C22" s="23">
        <f t="shared" si="0"/>
        <v>4.5153333333333299</v>
      </c>
      <c r="D22" s="4">
        <v>0</v>
      </c>
      <c r="F22" s="34">
        <v>0.86342974948982398</v>
      </c>
      <c r="G22" s="4">
        <v>577.03333333333296</v>
      </c>
      <c r="H22" s="23">
        <f t="shared" si="1"/>
        <v>2.8851666666666649</v>
      </c>
      <c r="I22" s="4">
        <v>0</v>
      </c>
      <c r="P22" s="4"/>
    </row>
    <row r="23" spans="1:16">
      <c r="A23" s="34">
        <v>0.85416305660825298</v>
      </c>
      <c r="B23" s="4">
        <v>378.03333333333302</v>
      </c>
      <c r="C23" s="23">
        <f t="shared" si="0"/>
        <v>1.890166666666665</v>
      </c>
      <c r="D23" s="4">
        <v>0</v>
      </c>
      <c r="F23" s="34">
        <v>0.83545544542121197</v>
      </c>
      <c r="G23" s="4">
        <v>912.099999999999</v>
      </c>
      <c r="H23" s="23">
        <f t="shared" si="1"/>
        <v>4.5604999999999949</v>
      </c>
      <c r="I23" s="4">
        <v>0</v>
      </c>
      <c r="P23" s="4"/>
    </row>
    <row r="24" spans="1:16">
      <c r="A24" s="34">
        <v>0.86336847519486704</v>
      </c>
      <c r="B24" s="4">
        <v>408.13333333333298</v>
      </c>
      <c r="C24" s="23">
        <f t="shared" si="0"/>
        <v>2.0406666666666649</v>
      </c>
      <c r="D24" s="4">
        <v>0</v>
      </c>
      <c r="F24" s="34">
        <v>0.84294665527622403</v>
      </c>
      <c r="G24" s="4">
        <v>499.166666666666</v>
      </c>
      <c r="H24" s="23">
        <f t="shared" si="1"/>
        <v>2.49583333333333</v>
      </c>
      <c r="I24" s="4">
        <v>0</v>
      </c>
      <c r="P24" s="4"/>
    </row>
    <row r="25" spans="1:16">
      <c r="A25" s="34">
        <v>0.86515298275401398</v>
      </c>
      <c r="B25" s="4">
        <v>372.666666666666</v>
      </c>
      <c r="C25" s="23">
        <f t="shared" si="0"/>
        <v>1.86333333333333</v>
      </c>
      <c r="D25" s="4">
        <v>0</v>
      </c>
      <c r="F25" s="34">
        <v>0.85789602778263296</v>
      </c>
      <c r="G25" s="4">
        <v>1771.2666666666601</v>
      </c>
      <c r="H25" s="23">
        <f t="shared" si="1"/>
        <v>8.8563333333332999</v>
      </c>
      <c r="I25" s="4">
        <v>0</v>
      </c>
      <c r="P25" s="4"/>
    </row>
    <row r="26" spans="1:16">
      <c r="A26" s="34">
        <v>0.86590373393075004</v>
      </c>
      <c r="B26" s="4">
        <v>936.56666666666604</v>
      </c>
      <c r="C26" s="23">
        <f t="shared" si="0"/>
        <v>4.6828333333333303</v>
      </c>
      <c r="D26" s="4">
        <v>0</v>
      </c>
      <c r="F26" s="34">
        <v>0.85508836930476695</v>
      </c>
      <c r="G26" s="4">
        <v>1086.43333333333</v>
      </c>
      <c r="H26" s="23">
        <f t="shared" si="1"/>
        <v>5.4321666666666495</v>
      </c>
      <c r="I26" s="4">
        <v>0</v>
      </c>
      <c r="P26" s="4"/>
    </row>
    <row r="27" spans="1:16">
      <c r="A27" s="34">
        <v>0.86595814719364095</v>
      </c>
      <c r="B27" s="4">
        <v>187.166666666666</v>
      </c>
      <c r="C27" s="23">
        <f t="shared" si="0"/>
        <v>0.93583333333332996</v>
      </c>
      <c r="D27" s="4">
        <v>0</v>
      </c>
      <c r="F27" s="34">
        <v>0.85732649513759396</v>
      </c>
      <c r="G27" s="4">
        <v>1125.36666666666</v>
      </c>
      <c r="H27" s="23">
        <f t="shared" si="1"/>
        <v>5.6268333333333</v>
      </c>
      <c r="I27" s="4">
        <v>0</v>
      </c>
      <c r="P27" s="4"/>
    </row>
    <row r="28" spans="1:16">
      <c r="A28" s="34">
        <v>0.86173690256948299</v>
      </c>
      <c r="B28" s="4">
        <v>182.73333333333301</v>
      </c>
      <c r="C28" s="23">
        <f t="shared" si="0"/>
        <v>0.91366666666666507</v>
      </c>
      <c r="D28" s="4">
        <v>0</v>
      </c>
      <c r="F28" s="34">
        <v>0.79768248041062195</v>
      </c>
      <c r="G28" s="4">
        <v>426.2</v>
      </c>
      <c r="H28" s="23">
        <f t="shared" si="1"/>
        <v>2.1309999999999998</v>
      </c>
      <c r="I28" s="4">
        <v>0</v>
      </c>
      <c r="P28" s="4"/>
    </row>
    <row r="29" spans="1:16">
      <c r="A29" s="34">
        <v>0.86312954535032604</v>
      </c>
      <c r="B29" s="4">
        <v>341.26666666666603</v>
      </c>
      <c r="C29" s="23">
        <f t="shared" si="0"/>
        <v>1.7063333333333301</v>
      </c>
      <c r="D29" s="4">
        <v>0</v>
      </c>
      <c r="F29" s="34">
        <v>0.85700463773638003</v>
      </c>
      <c r="G29" s="4">
        <v>1536.9666666666601</v>
      </c>
      <c r="H29" s="23">
        <f t="shared" si="1"/>
        <v>7.6848333333333008</v>
      </c>
      <c r="I29" s="4">
        <v>0</v>
      </c>
      <c r="P29" s="4"/>
    </row>
    <row r="30" spans="1:16">
      <c r="A30" s="34">
        <v>0.86450714035533405</v>
      </c>
      <c r="B30" s="4">
        <v>727.63333333333298</v>
      </c>
      <c r="C30" s="23">
        <f t="shared" si="0"/>
        <v>3.638166666666665</v>
      </c>
      <c r="D30" s="4">
        <v>0</v>
      </c>
      <c r="F30" s="34">
        <v>0.85176121138171002</v>
      </c>
      <c r="G30" s="4">
        <v>428.9</v>
      </c>
      <c r="H30" s="23">
        <f t="shared" si="1"/>
        <v>2.1444999999999999</v>
      </c>
      <c r="I30" s="4">
        <v>0</v>
      </c>
      <c r="P30" s="4"/>
    </row>
    <row r="32" spans="1:16">
      <c r="A32" s="35">
        <f>AVERAGE(A1:A31)</f>
        <v>0.86263260783358942</v>
      </c>
      <c r="C32" s="24">
        <f>AVERAGE(C1:C31)</f>
        <v>1.9400444444444409</v>
      </c>
      <c r="F32" s="35">
        <f>AVERAGE(F1:F31)</f>
        <v>0.85303021717601402</v>
      </c>
      <c r="H32" s="11">
        <f>AVERAGE(H1:H31)</f>
        <v>4.2032166666666555</v>
      </c>
    </row>
    <row r="33" spans="1:8">
      <c r="A33" s="35">
        <f t="shared" ref="A33:C33" si="2">STDEV(A1:A30)</f>
        <v>4.9581704704270658E-3</v>
      </c>
      <c r="C33" s="24">
        <f t="shared" si="2"/>
        <v>1.3245628389894024</v>
      </c>
      <c r="F33" s="35">
        <f t="shared" ref="F33" si="3">STDEV(F1:F30)</f>
        <v>1.251576205052406E-2</v>
      </c>
      <c r="H33" s="11">
        <f t="shared" ref="H33" si="4">STDEV(H1:H30)</f>
        <v>3.3161685166100203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workbookViewId="0">
      <selection activeCell="J37" sqref="J37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0.79639761921750796</v>
      </c>
      <c r="B1" s="4">
        <v>3794.9</v>
      </c>
      <c r="C1" s="23">
        <f>B1/200</f>
        <v>18.974499999999999</v>
      </c>
      <c r="D1" s="34">
        <v>3.3333333333333298E-2</v>
      </c>
      <c r="F1" s="34">
        <v>0.78590039333166795</v>
      </c>
      <c r="G1" s="4">
        <v>4797.6333333333296</v>
      </c>
      <c r="H1" s="23">
        <f>G1/200</f>
        <v>23.988166666666647</v>
      </c>
      <c r="I1" s="4">
        <v>0</v>
      </c>
      <c r="P1" s="4"/>
    </row>
    <row r="2" spans="1:16">
      <c r="A2" s="34">
        <v>0.79467701732643703</v>
      </c>
      <c r="B2" s="4">
        <v>6902.0666666666602</v>
      </c>
      <c r="C2" s="23">
        <f t="shared" ref="C2:C30" si="0">B2/200</f>
        <v>34.5103333333333</v>
      </c>
      <c r="D2" s="34">
        <v>6.6666666666666596E-2</v>
      </c>
      <c r="F2" s="34">
        <v>0.74028738644514602</v>
      </c>
      <c r="G2" s="4">
        <v>3537.4333333333302</v>
      </c>
      <c r="H2" s="23">
        <f t="shared" ref="H2:H30" si="1">G2/200</f>
        <v>17.687166666666652</v>
      </c>
      <c r="I2" s="4">
        <v>6.6666666666666596E-2</v>
      </c>
      <c r="P2" s="4"/>
    </row>
    <row r="3" spans="1:16">
      <c r="A3" s="34">
        <v>0.79552417599469105</v>
      </c>
      <c r="B3" s="4">
        <v>5356.8333333333303</v>
      </c>
      <c r="C3" s="23">
        <f t="shared" si="0"/>
        <v>26.78416666666665</v>
      </c>
      <c r="D3" s="34">
        <v>6.6666666666666693E-2</v>
      </c>
      <c r="F3" s="34">
        <v>0.78769046924533404</v>
      </c>
      <c r="G3" s="4">
        <v>7234.1666666666597</v>
      </c>
      <c r="H3" s="23">
        <f t="shared" si="1"/>
        <v>36.170833333333299</v>
      </c>
      <c r="I3" s="4">
        <v>6.6666666666666596E-2</v>
      </c>
      <c r="P3" s="4"/>
    </row>
    <row r="4" spans="1:16">
      <c r="A4" s="34">
        <v>0.79708621652324096</v>
      </c>
      <c r="B4" s="4">
        <v>4434.8666666666604</v>
      </c>
      <c r="C4" s="23">
        <f t="shared" si="0"/>
        <v>22.174333333333301</v>
      </c>
      <c r="D4" s="34">
        <v>3.3333333333333298E-2</v>
      </c>
      <c r="F4" s="34">
        <v>0.77466110496966101</v>
      </c>
      <c r="G4" s="4">
        <v>2827.8333333333298</v>
      </c>
      <c r="H4" s="23">
        <f t="shared" si="1"/>
        <v>14.139166666666648</v>
      </c>
      <c r="I4" s="4">
        <v>0.1</v>
      </c>
      <c r="P4" s="4"/>
    </row>
    <row r="5" spans="1:16">
      <c r="A5" s="34">
        <v>0.79645054322921904</v>
      </c>
      <c r="B5" s="4">
        <v>7314.5666666666602</v>
      </c>
      <c r="C5" s="23">
        <f t="shared" si="0"/>
        <v>36.5728333333333</v>
      </c>
      <c r="D5" s="34">
        <v>0</v>
      </c>
      <c r="F5" s="34">
        <v>0.78333056880413698</v>
      </c>
      <c r="G5" s="4">
        <v>3775.36666666666</v>
      </c>
      <c r="H5" s="23">
        <f t="shared" si="1"/>
        <v>18.876833333333298</v>
      </c>
      <c r="I5" s="4">
        <v>0</v>
      </c>
      <c r="P5" s="4"/>
    </row>
    <row r="6" spans="1:16">
      <c r="A6" s="34">
        <v>0.79326562375816401</v>
      </c>
      <c r="B6" s="4">
        <v>8520.4999999999909</v>
      </c>
      <c r="C6" s="23">
        <f t="shared" si="0"/>
        <v>42.602499999999957</v>
      </c>
      <c r="D6" s="34">
        <v>3.3333333333333298E-2</v>
      </c>
      <c r="F6" s="34">
        <v>0.79184372022268901</v>
      </c>
      <c r="G6" s="4">
        <v>7447.7666666666601</v>
      </c>
      <c r="H6" s="23">
        <f t="shared" si="1"/>
        <v>37.238833333333304</v>
      </c>
      <c r="I6" s="4">
        <v>0</v>
      </c>
      <c r="P6" s="4"/>
    </row>
    <row r="7" spans="1:16">
      <c r="A7" s="34">
        <v>0.79423270747827501</v>
      </c>
      <c r="B7" s="4">
        <v>4118.0333333333301</v>
      </c>
      <c r="C7" s="23">
        <f t="shared" si="0"/>
        <v>20.590166666666651</v>
      </c>
      <c r="D7" s="34">
        <v>3.3333333333333298E-2</v>
      </c>
      <c r="F7" s="34">
        <v>0.78980902156988397</v>
      </c>
      <c r="G7" s="4">
        <v>10942.4666666666</v>
      </c>
      <c r="H7" s="23">
        <f t="shared" si="1"/>
        <v>54.712333333333</v>
      </c>
      <c r="I7" s="4">
        <v>0.133333333333333</v>
      </c>
      <c r="P7" s="4"/>
    </row>
    <row r="8" spans="1:16">
      <c r="A8" s="34">
        <v>0.79331060295154798</v>
      </c>
      <c r="B8" s="4">
        <v>8343.9333333333307</v>
      </c>
      <c r="C8" s="23">
        <f t="shared" si="0"/>
        <v>41.719666666666654</v>
      </c>
      <c r="D8" s="34">
        <v>6.6666666666666596E-2</v>
      </c>
      <c r="F8" s="34">
        <v>0.76726141045362395</v>
      </c>
      <c r="G8" s="4">
        <v>6840</v>
      </c>
      <c r="H8" s="23">
        <f t="shared" si="1"/>
        <v>34.200000000000003</v>
      </c>
      <c r="I8" s="4">
        <v>6.6666666666666596E-2</v>
      </c>
      <c r="P8" s="4"/>
    </row>
    <row r="9" spans="1:16">
      <c r="A9" s="34">
        <v>0.79589007770922804</v>
      </c>
      <c r="B9" s="4">
        <v>1036.3333333333301</v>
      </c>
      <c r="C9" s="23">
        <f t="shared" si="0"/>
        <v>5.1816666666666507</v>
      </c>
      <c r="D9" s="34">
        <v>0.1</v>
      </c>
      <c r="F9" s="34">
        <v>0.77625597599247198</v>
      </c>
      <c r="G9" s="4">
        <v>1622.29999999999</v>
      </c>
      <c r="H9" s="23">
        <f t="shared" si="1"/>
        <v>8.1114999999999498</v>
      </c>
      <c r="I9" s="4">
        <v>0</v>
      </c>
      <c r="P9" s="4"/>
    </row>
    <row r="10" spans="1:16">
      <c r="A10" s="34">
        <v>0.79510870850460302</v>
      </c>
      <c r="B10" s="4">
        <v>2925.0333333333301</v>
      </c>
      <c r="C10" s="23">
        <f t="shared" si="0"/>
        <v>14.625166666666651</v>
      </c>
      <c r="D10" s="34">
        <v>3.3333333333333298E-2</v>
      </c>
      <c r="F10" s="34">
        <v>0.77921279125505205</v>
      </c>
      <c r="G10" s="4">
        <v>2570.4333333333302</v>
      </c>
      <c r="H10" s="23">
        <f t="shared" si="1"/>
        <v>12.852166666666651</v>
      </c>
      <c r="I10" s="4">
        <v>0</v>
      </c>
      <c r="P10" s="4"/>
    </row>
    <row r="11" spans="1:16">
      <c r="A11" s="34">
        <v>0.75715737026051999</v>
      </c>
      <c r="B11" s="4">
        <v>6727.2666666666601</v>
      </c>
      <c r="C11" s="23">
        <f t="shared" si="0"/>
        <v>33.636333333333297</v>
      </c>
      <c r="D11" s="34">
        <v>3.3333333333333298E-2</v>
      </c>
      <c r="F11" s="34">
        <v>0.795582722124069</v>
      </c>
      <c r="G11" s="4">
        <v>1065.5</v>
      </c>
      <c r="H11" s="23">
        <f t="shared" si="1"/>
        <v>5.3274999999999997</v>
      </c>
      <c r="I11" s="4">
        <v>3.3333333333333298E-2</v>
      </c>
      <c r="P11" s="4"/>
    </row>
    <row r="12" spans="1:16">
      <c r="A12" s="34">
        <v>0.79158943222228895</v>
      </c>
      <c r="B12" s="4">
        <v>3364.0999999999899</v>
      </c>
      <c r="C12" s="23">
        <f t="shared" si="0"/>
        <v>16.820499999999949</v>
      </c>
      <c r="D12" s="34">
        <v>0</v>
      </c>
      <c r="F12" s="34">
        <v>0.78907560905617802</v>
      </c>
      <c r="G12" s="4">
        <v>7694.4333333333298</v>
      </c>
      <c r="H12" s="23">
        <f t="shared" si="1"/>
        <v>38.472166666666652</v>
      </c>
      <c r="I12" s="4">
        <v>0.133333333333333</v>
      </c>
      <c r="P12" s="4"/>
    </row>
    <row r="13" spans="1:16">
      <c r="A13" s="34">
        <v>0.78338263614549797</v>
      </c>
      <c r="B13" s="4">
        <v>4198.8</v>
      </c>
      <c r="C13" s="23">
        <f t="shared" si="0"/>
        <v>20.994</v>
      </c>
      <c r="D13" s="34">
        <v>0</v>
      </c>
      <c r="F13" s="34">
        <v>0.75506486656287297</v>
      </c>
      <c r="G13" s="4">
        <v>12477.233333333301</v>
      </c>
      <c r="H13" s="23">
        <f t="shared" si="1"/>
        <v>62.386166666666504</v>
      </c>
      <c r="I13" s="4">
        <v>0</v>
      </c>
      <c r="P13" s="4"/>
    </row>
    <row r="14" spans="1:16">
      <c r="A14" s="34">
        <v>0.79074715699460196</v>
      </c>
      <c r="B14" s="4">
        <v>7125.5999999999904</v>
      </c>
      <c r="C14" s="23">
        <f t="shared" si="0"/>
        <v>35.62799999999995</v>
      </c>
      <c r="D14" s="34">
        <v>3.3333333333333298E-2</v>
      </c>
      <c r="F14" s="34">
        <v>0.78433882527377397</v>
      </c>
      <c r="G14" s="4">
        <v>4900.2333333333299</v>
      </c>
      <c r="H14" s="23">
        <f t="shared" si="1"/>
        <v>24.501166666666649</v>
      </c>
      <c r="I14" s="4">
        <v>0.1</v>
      </c>
      <c r="P14" s="4"/>
    </row>
    <row r="15" spans="1:16">
      <c r="A15" s="34">
        <v>0.79598632445791595</v>
      </c>
      <c r="B15" s="4">
        <v>4229.3666666666604</v>
      </c>
      <c r="C15" s="23">
        <f t="shared" si="0"/>
        <v>21.146833333333301</v>
      </c>
      <c r="D15" s="34">
        <v>0.1</v>
      </c>
      <c r="F15" s="34">
        <v>0.780649196737777</v>
      </c>
      <c r="G15" s="4">
        <v>5880.3666666666604</v>
      </c>
      <c r="H15" s="23">
        <f t="shared" si="1"/>
        <v>29.4018333333333</v>
      </c>
      <c r="I15" s="4">
        <v>6.6666666666666596E-2</v>
      </c>
      <c r="P15" s="4"/>
    </row>
    <row r="16" spans="1:16">
      <c r="A16" s="34">
        <v>0.79197233431302205</v>
      </c>
      <c r="B16" s="4">
        <v>3604.6666666666601</v>
      </c>
      <c r="C16" s="23">
        <f t="shared" si="0"/>
        <v>18.023333333333301</v>
      </c>
      <c r="D16" s="34">
        <v>3.3333333333333298E-2</v>
      </c>
      <c r="F16" s="34">
        <v>0.77647358038038405</v>
      </c>
      <c r="G16" s="4">
        <v>9559.1</v>
      </c>
      <c r="H16" s="23">
        <f t="shared" si="1"/>
        <v>47.795500000000004</v>
      </c>
      <c r="I16" s="4">
        <v>3.3333333333333298E-2</v>
      </c>
      <c r="P16" s="4"/>
    </row>
    <row r="17" spans="1:16">
      <c r="A17" s="34">
        <v>0.79333218197194799</v>
      </c>
      <c r="B17" s="4">
        <v>8871.8666666666595</v>
      </c>
      <c r="C17" s="23">
        <f t="shared" si="0"/>
        <v>44.359333333333296</v>
      </c>
      <c r="D17" s="34">
        <v>3.3333333333333298E-2</v>
      </c>
      <c r="F17" s="34">
        <v>0.78841550852796205</v>
      </c>
      <c r="G17" s="4">
        <v>5440.7</v>
      </c>
      <c r="H17" s="23">
        <f t="shared" si="1"/>
        <v>27.203499999999998</v>
      </c>
      <c r="I17" s="4">
        <v>0</v>
      </c>
      <c r="P17" s="4"/>
    </row>
    <row r="18" spans="1:16">
      <c r="A18" s="34">
        <v>0.79541512401565695</v>
      </c>
      <c r="B18" s="4">
        <v>11662.5</v>
      </c>
      <c r="C18" s="23">
        <f t="shared" si="0"/>
        <v>58.3125</v>
      </c>
      <c r="D18" s="34">
        <v>3.3333333333333298E-2</v>
      </c>
      <c r="F18" s="34">
        <v>0.77454660418268195</v>
      </c>
      <c r="G18" s="4">
        <v>10178.9</v>
      </c>
      <c r="H18" s="23">
        <f t="shared" si="1"/>
        <v>50.894500000000001</v>
      </c>
      <c r="I18" s="4">
        <v>0.1</v>
      </c>
      <c r="P18" s="4"/>
    </row>
    <row r="19" spans="1:16">
      <c r="A19" s="34">
        <v>0.79373808559474901</v>
      </c>
      <c r="B19" s="4">
        <v>4631.9333333333298</v>
      </c>
      <c r="C19" s="23">
        <f t="shared" si="0"/>
        <v>23.159666666666649</v>
      </c>
      <c r="D19" s="34">
        <v>0</v>
      </c>
      <c r="F19" s="34">
        <v>0.78695882348739699</v>
      </c>
      <c r="G19" s="4">
        <v>5404.0999999999904</v>
      </c>
      <c r="H19" s="23">
        <f t="shared" si="1"/>
        <v>27.020499999999952</v>
      </c>
      <c r="I19" s="4">
        <v>3.3333333333333298E-2</v>
      </c>
      <c r="P19" s="4"/>
    </row>
    <row r="20" spans="1:16">
      <c r="A20" s="34">
        <v>0.79645881245153305</v>
      </c>
      <c r="B20" s="4">
        <v>3674.1</v>
      </c>
      <c r="C20" s="23">
        <f t="shared" si="0"/>
        <v>18.3705</v>
      </c>
      <c r="D20" s="34">
        <v>3.3333333333333298E-2</v>
      </c>
      <c r="F20" s="34">
        <v>0.75640643570707899</v>
      </c>
      <c r="G20" s="4">
        <v>3714.1</v>
      </c>
      <c r="H20" s="23">
        <f t="shared" si="1"/>
        <v>18.570499999999999</v>
      </c>
      <c r="I20" s="4">
        <v>3.3333333333333298E-2</v>
      </c>
      <c r="P20" s="4"/>
    </row>
    <row r="21" spans="1:16">
      <c r="A21" s="34">
        <v>0.79530702491627403</v>
      </c>
      <c r="B21" s="4">
        <v>7817.5333333333301</v>
      </c>
      <c r="C21" s="23">
        <f t="shared" si="0"/>
        <v>39.087666666666649</v>
      </c>
      <c r="D21" s="34">
        <v>0</v>
      </c>
      <c r="F21" s="34">
        <v>0.79435811733253303</v>
      </c>
      <c r="G21" s="4">
        <v>7491.1666666666597</v>
      </c>
      <c r="H21" s="23">
        <f t="shared" si="1"/>
        <v>37.455833333333295</v>
      </c>
      <c r="I21" s="4">
        <v>3.3333333333333298E-2</v>
      </c>
      <c r="P21" s="4"/>
    </row>
    <row r="22" spans="1:16">
      <c r="A22" s="34">
        <v>0.79666983727804996</v>
      </c>
      <c r="B22" s="4">
        <v>3611.2333333333299</v>
      </c>
      <c r="C22" s="23">
        <f t="shared" si="0"/>
        <v>18.056166666666648</v>
      </c>
      <c r="D22" s="34">
        <v>0</v>
      </c>
      <c r="F22" s="34">
        <v>0.79104539037531696</v>
      </c>
      <c r="G22" s="4">
        <v>2171.6</v>
      </c>
      <c r="H22" s="23">
        <f t="shared" si="1"/>
        <v>10.857999999999999</v>
      </c>
      <c r="I22" s="4">
        <v>0.1</v>
      </c>
      <c r="P22" s="4"/>
    </row>
    <row r="23" spans="1:16">
      <c r="A23" s="34">
        <v>0.79655571488961596</v>
      </c>
      <c r="B23" s="4">
        <v>5153.7333333333299</v>
      </c>
      <c r="C23" s="23">
        <f t="shared" si="0"/>
        <v>25.76866666666665</v>
      </c>
      <c r="D23" s="34">
        <v>3.3333333333333298E-2</v>
      </c>
      <c r="F23" s="34">
        <v>0.77790352812046903</v>
      </c>
      <c r="G23" s="4">
        <v>2335.0333333333301</v>
      </c>
      <c r="H23" s="23">
        <f t="shared" si="1"/>
        <v>11.67516666666665</v>
      </c>
      <c r="I23" s="4">
        <v>3.3333333333333298E-2</v>
      </c>
      <c r="P23" s="4"/>
    </row>
    <row r="24" spans="1:16">
      <c r="A24" s="34">
        <v>0.79499614030160104</v>
      </c>
      <c r="B24" s="4">
        <v>1673.5333333333299</v>
      </c>
      <c r="C24" s="23">
        <f t="shared" si="0"/>
        <v>8.3676666666666488</v>
      </c>
      <c r="D24" s="34">
        <v>3.3333333333333298E-2</v>
      </c>
      <c r="F24" s="34">
        <v>0.78527109167303599</v>
      </c>
      <c r="G24" s="4">
        <v>3610.3999999999901</v>
      </c>
      <c r="H24" s="23">
        <f t="shared" si="1"/>
        <v>18.05199999999995</v>
      </c>
      <c r="I24" s="4">
        <v>6.6666666666666596E-2</v>
      </c>
      <c r="P24" s="4"/>
    </row>
    <row r="25" spans="1:16">
      <c r="A25" s="34">
        <v>0.79327398253750203</v>
      </c>
      <c r="B25" s="4">
        <v>5026.4333333333298</v>
      </c>
      <c r="C25" s="23">
        <f t="shared" si="0"/>
        <v>25.132166666666649</v>
      </c>
      <c r="D25" s="34">
        <v>3.3333333333333298E-2</v>
      </c>
      <c r="F25" s="34">
        <v>0.79233949407529403</v>
      </c>
      <c r="G25" s="4">
        <v>6383.2333333333299</v>
      </c>
      <c r="H25" s="23">
        <f t="shared" si="1"/>
        <v>31.916166666666651</v>
      </c>
      <c r="I25" s="4">
        <v>6.6666666666666693E-2</v>
      </c>
      <c r="P25" s="4"/>
    </row>
    <row r="26" spans="1:16">
      <c r="A26" s="34">
        <v>0.79584957159061498</v>
      </c>
      <c r="B26" s="4">
        <v>6105.6</v>
      </c>
      <c r="C26" s="23">
        <f t="shared" si="0"/>
        <v>30.528000000000002</v>
      </c>
      <c r="D26" s="34">
        <v>0</v>
      </c>
      <c r="F26" s="34">
        <v>0.78089569718429197</v>
      </c>
      <c r="G26" s="4">
        <v>4613.5</v>
      </c>
      <c r="H26" s="23">
        <f t="shared" si="1"/>
        <v>23.067499999999999</v>
      </c>
      <c r="I26" s="4">
        <v>3.3333333333333298E-2</v>
      </c>
      <c r="P26" s="4"/>
    </row>
    <row r="27" spans="1:16">
      <c r="A27" s="34">
        <v>0.79638032777594003</v>
      </c>
      <c r="B27" s="4">
        <v>4133.9666666666599</v>
      </c>
      <c r="C27" s="23">
        <f t="shared" si="0"/>
        <v>20.669833333333301</v>
      </c>
      <c r="D27" s="34">
        <v>6.6666666666666596E-2</v>
      </c>
      <c r="F27" s="34">
        <v>0.78510242961892496</v>
      </c>
      <c r="G27" s="4">
        <v>3352.7333333333299</v>
      </c>
      <c r="H27" s="23">
        <f t="shared" si="1"/>
        <v>16.763666666666651</v>
      </c>
      <c r="I27" s="4">
        <v>0</v>
      </c>
      <c r="P27" s="4"/>
    </row>
    <row r="28" spans="1:16">
      <c r="A28" s="34">
        <v>0.79650868617627102</v>
      </c>
      <c r="B28" s="4">
        <v>15103.8</v>
      </c>
      <c r="C28" s="23">
        <f t="shared" si="0"/>
        <v>75.518999999999991</v>
      </c>
      <c r="D28" s="34">
        <v>3.3333333333333298E-2</v>
      </c>
      <c r="F28" s="34">
        <v>0.78336283778591198</v>
      </c>
      <c r="G28" s="4">
        <v>3850.7333333333299</v>
      </c>
      <c r="H28" s="23">
        <f t="shared" si="1"/>
        <v>19.25366666666665</v>
      </c>
      <c r="I28" s="4">
        <v>6.6666666666666596E-2</v>
      </c>
      <c r="P28" s="4"/>
    </row>
    <row r="29" spans="1:16">
      <c r="A29" s="34">
        <v>0.79376094074583303</v>
      </c>
      <c r="B29" s="4">
        <v>4735.1666666666597</v>
      </c>
      <c r="C29" s="23">
        <f t="shared" si="0"/>
        <v>23.675833333333298</v>
      </c>
      <c r="D29" s="34">
        <v>0.1</v>
      </c>
      <c r="F29" s="34">
        <v>0.77339803638415405</v>
      </c>
      <c r="G29" s="4">
        <v>3101.7999999999902</v>
      </c>
      <c r="H29" s="23">
        <f t="shared" si="1"/>
        <v>15.508999999999951</v>
      </c>
      <c r="I29" s="4">
        <v>0</v>
      </c>
      <c r="P29" s="4"/>
    </row>
    <row r="30" spans="1:16">
      <c r="A30" s="34">
        <v>0.77211683128944097</v>
      </c>
      <c r="B30" s="4">
        <v>6227.2333333333299</v>
      </c>
      <c r="C30" s="23">
        <f t="shared" si="0"/>
        <v>31.13616666666665</v>
      </c>
      <c r="D30" s="34">
        <v>0</v>
      </c>
      <c r="F30" s="34">
        <v>0.78572751063806301</v>
      </c>
      <c r="G30" s="4">
        <v>14816.9666666666</v>
      </c>
      <c r="H30" s="23">
        <f t="shared" si="1"/>
        <v>74.084833333332995</v>
      </c>
      <c r="I30" s="4">
        <v>0.1</v>
      </c>
      <c r="P30" s="4"/>
    </row>
    <row r="32" spans="1:16">
      <c r="A32" s="35">
        <f>AVERAGE(A1:A31)</f>
        <v>0.79243806028739316</v>
      </c>
      <c r="C32" s="24">
        <f>AVERAGE(C1:C31)</f>
        <v>28.40424999999998</v>
      </c>
      <c r="D32" s="35">
        <f>AVERAGE(D1:D31)</f>
        <v>3.5555555555555542E-2</v>
      </c>
      <c r="F32" s="35">
        <f>AVERAGE(F1:F31)</f>
        <v>0.78043897158392783</v>
      </c>
      <c r="H32" s="11">
        <f>AVERAGE(H1:H31)</f>
        <v>28.272872222222173</v>
      </c>
      <c r="I32" s="9">
        <f>AVERAGE(I1:I31)</f>
        <v>4.888888888888885E-2</v>
      </c>
    </row>
    <row r="33" spans="1:9">
      <c r="A33" s="35">
        <f>STDEV(A1:A30)</f>
        <v>8.2442416339522269E-3</v>
      </c>
      <c r="C33" s="24">
        <f t="shared" ref="C33:D33" si="2">STDEV(C1:C30)</f>
        <v>14.46052022427302</v>
      </c>
      <c r="D33" s="35">
        <f t="shared" si="2"/>
        <v>3.0239571310657864E-2</v>
      </c>
      <c r="F33" s="35">
        <f>STDEV(F1:F30)</f>
        <v>1.2359099627600284E-2</v>
      </c>
      <c r="H33" s="11">
        <f t="shared" ref="H33:I33" si="3">STDEV(H1:H30)</f>
        <v>16.632457335597302</v>
      </c>
      <c r="I33" s="9">
        <f t="shared" si="3"/>
        <v>4.26455886632994E-2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1F6-BD7E-9840-AF7B-DA102371B6A6}">
  <sheetPr codeName="Sheet25"/>
  <dimension ref="A1:P33"/>
  <sheetViews>
    <sheetView workbookViewId="0">
      <selection activeCell="H30" sqref="H1:H30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0.83031522978411498</v>
      </c>
      <c r="B1" s="4">
        <v>5974.8666666666604</v>
      </c>
      <c r="C1" s="23">
        <f>B1/200</f>
        <v>29.874333333333301</v>
      </c>
      <c r="D1" s="34">
        <v>0</v>
      </c>
      <c r="F1" s="34">
        <v>0.81891860619101198</v>
      </c>
      <c r="G1" s="4">
        <v>5062.8333333333303</v>
      </c>
      <c r="H1" s="23">
        <f>G1/200</f>
        <v>25.314166666666651</v>
      </c>
      <c r="I1" s="4">
        <v>0</v>
      </c>
      <c r="K1" s="4"/>
      <c r="P1" s="4"/>
    </row>
    <row r="2" spans="1:16">
      <c r="A2" s="34">
        <v>0.83009100375657996</v>
      </c>
      <c r="B2" s="4">
        <v>7858.7999999999902</v>
      </c>
      <c r="C2" s="23">
        <f t="shared" ref="C2:C30" si="0">B2/200</f>
        <v>39.293999999999954</v>
      </c>
      <c r="D2" s="34">
        <v>0</v>
      </c>
      <c r="F2" s="34">
        <v>0.81359787424129104</v>
      </c>
      <c r="G2" s="4">
        <v>23919.1</v>
      </c>
      <c r="H2" s="23">
        <f t="shared" ref="H2:H30" si="1">G2/200</f>
        <v>119.59549999999999</v>
      </c>
      <c r="I2" s="4">
        <v>0</v>
      </c>
      <c r="K2" s="4"/>
      <c r="P2" s="4"/>
    </row>
    <row r="3" spans="1:16">
      <c r="A3" s="34">
        <v>0.830179825409465</v>
      </c>
      <c r="B3" s="4">
        <v>7661.6333333333296</v>
      </c>
      <c r="C3" s="23">
        <f t="shared" si="0"/>
        <v>38.308166666666651</v>
      </c>
      <c r="D3" s="34">
        <v>0</v>
      </c>
      <c r="F3" s="34">
        <v>0.809895476392956</v>
      </c>
      <c r="G3" s="4">
        <v>4885.6666666666597</v>
      </c>
      <c r="H3" s="23">
        <f t="shared" si="1"/>
        <v>24.428333333333299</v>
      </c>
      <c r="I3" s="4">
        <v>0</v>
      </c>
      <c r="K3" s="4"/>
      <c r="P3" s="4"/>
    </row>
    <row r="4" spans="1:16">
      <c r="A4" s="34">
        <v>0.829950399259891</v>
      </c>
      <c r="B4" s="4">
        <v>6535.4666666666599</v>
      </c>
      <c r="C4" s="23">
        <f t="shared" si="0"/>
        <v>32.677333333333301</v>
      </c>
      <c r="D4" s="34">
        <v>0</v>
      </c>
      <c r="F4" s="34">
        <v>0.80938718790970998</v>
      </c>
      <c r="G4" s="4">
        <v>13205.5</v>
      </c>
      <c r="H4" s="23">
        <f t="shared" si="1"/>
        <v>66.027500000000003</v>
      </c>
      <c r="I4" s="4">
        <v>0</v>
      </c>
      <c r="K4" s="4"/>
      <c r="P4" s="4"/>
    </row>
    <row r="5" spans="1:16">
      <c r="A5" s="34">
        <v>0.82191999585140896</v>
      </c>
      <c r="B5" s="4">
        <v>9496.7999999999993</v>
      </c>
      <c r="C5" s="23">
        <f t="shared" si="0"/>
        <v>47.483999999999995</v>
      </c>
      <c r="D5" s="34">
        <v>0</v>
      </c>
      <c r="F5" s="34">
        <v>0.81102199878688896</v>
      </c>
      <c r="G5" s="4">
        <v>12116.4666666666</v>
      </c>
      <c r="H5" s="23">
        <f t="shared" si="1"/>
        <v>60.582333333332997</v>
      </c>
      <c r="I5" s="4">
        <v>0</v>
      </c>
      <c r="K5" s="4"/>
      <c r="P5" s="4"/>
    </row>
    <row r="6" spans="1:16">
      <c r="A6" s="34">
        <v>0.83008716397331805</v>
      </c>
      <c r="B6" s="4">
        <v>13408.9666666666</v>
      </c>
      <c r="C6" s="23">
        <f t="shared" si="0"/>
        <v>67.044833333333003</v>
      </c>
      <c r="D6" s="34">
        <v>0</v>
      </c>
      <c r="F6" s="34">
        <v>0.80106554061875901</v>
      </c>
      <c r="G6" s="4">
        <v>11743.9666666666</v>
      </c>
      <c r="H6" s="23">
        <f t="shared" si="1"/>
        <v>58.719833333333</v>
      </c>
      <c r="I6" s="4">
        <v>0</v>
      </c>
      <c r="K6" s="4"/>
      <c r="P6" s="4"/>
    </row>
    <row r="7" spans="1:16">
      <c r="A7" s="34">
        <v>0.83012835871239599</v>
      </c>
      <c r="B7" s="4">
        <v>3828.1666666666601</v>
      </c>
      <c r="C7" s="23">
        <f t="shared" si="0"/>
        <v>19.140833333333301</v>
      </c>
      <c r="D7" s="34">
        <v>0</v>
      </c>
      <c r="F7" s="34">
        <v>0.80367569626147195</v>
      </c>
      <c r="G7" s="4">
        <v>3721.7</v>
      </c>
      <c r="H7" s="23">
        <f t="shared" si="1"/>
        <v>18.608499999999999</v>
      </c>
      <c r="I7" s="4">
        <v>0</v>
      </c>
      <c r="K7" s="4"/>
      <c r="P7" s="4"/>
    </row>
    <row r="8" spans="1:16">
      <c r="A8" s="34">
        <v>0.830371348679659</v>
      </c>
      <c r="B8" s="4">
        <v>13701.666666666601</v>
      </c>
      <c r="C8" s="23">
        <f t="shared" si="0"/>
        <v>68.508333333332999</v>
      </c>
      <c r="D8" s="34">
        <v>0</v>
      </c>
      <c r="F8" s="34">
        <v>0.80500269925435097</v>
      </c>
      <c r="G8" s="4">
        <v>9068.1666666666606</v>
      </c>
      <c r="H8" s="23">
        <f t="shared" si="1"/>
        <v>45.3408333333333</v>
      </c>
      <c r="I8" s="4">
        <v>0</v>
      </c>
      <c r="K8" s="4"/>
      <c r="P8" s="4"/>
    </row>
    <row r="9" spans="1:16">
      <c r="A9" s="34">
        <v>0.830211069940195</v>
      </c>
      <c r="B9" s="4">
        <v>9175.1333333333296</v>
      </c>
      <c r="C9" s="23">
        <f t="shared" si="0"/>
        <v>45.875666666666646</v>
      </c>
      <c r="D9" s="34">
        <v>0</v>
      </c>
      <c r="F9" s="34">
        <v>0.82500517327509304</v>
      </c>
      <c r="G9" s="4">
        <v>12646.9</v>
      </c>
      <c r="H9" s="23">
        <f t="shared" si="1"/>
        <v>63.234499999999997</v>
      </c>
      <c r="I9" s="4">
        <v>0</v>
      </c>
      <c r="K9" s="4"/>
      <c r="P9" s="4"/>
    </row>
    <row r="10" spans="1:16">
      <c r="A10" s="34">
        <v>0.82931044386894603</v>
      </c>
      <c r="B10" s="4">
        <v>1844.5333333333299</v>
      </c>
      <c r="C10" s="23">
        <f t="shared" si="0"/>
        <v>9.2226666666666492</v>
      </c>
      <c r="D10" s="34">
        <v>0</v>
      </c>
      <c r="F10" s="34">
        <v>0.81157001616982405</v>
      </c>
      <c r="G10" s="4">
        <v>4406.8666666666604</v>
      </c>
      <c r="H10" s="23">
        <f t="shared" si="1"/>
        <v>22.034333333333301</v>
      </c>
      <c r="I10" s="4">
        <v>0</v>
      </c>
      <c r="K10" s="4"/>
      <c r="P10" s="4"/>
    </row>
    <row r="11" spans="1:16">
      <c r="A11" s="34">
        <v>0.83011396236331303</v>
      </c>
      <c r="B11" s="4">
        <v>3223.7333333333299</v>
      </c>
      <c r="C11" s="23">
        <f t="shared" si="0"/>
        <v>16.118666666666648</v>
      </c>
      <c r="D11" s="34">
        <v>3.3333333333333298E-2</v>
      </c>
      <c r="F11" s="34">
        <v>0.818473039040304</v>
      </c>
      <c r="G11" s="4">
        <v>14163.333333333299</v>
      </c>
      <c r="H11" s="23">
        <f t="shared" si="1"/>
        <v>70.816666666666492</v>
      </c>
      <c r="I11" s="4">
        <v>0</v>
      </c>
      <c r="K11" s="4"/>
      <c r="P11" s="4"/>
    </row>
    <row r="12" spans="1:16">
      <c r="A12" s="34">
        <v>0.83033215563624296</v>
      </c>
      <c r="B12" s="4">
        <v>3492.7</v>
      </c>
      <c r="C12" s="23">
        <f t="shared" si="0"/>
        <v>17.4635</v>
      </c>
      <c r="D12" s="34">
        <v>0</v>
      </c>
      <c r="F12" s="34">
        <v>0.82337142332430702</v>
      </c>
      <c r="G12" s="4">
        <v>13018.1333333333</v>
      </c>
      <c r="H12" s="23">
        <f t="shared" si="1"/>
        <v>65.090666666666507</v>
      </c>
      <c r="I12" s="4">
        <v>0</v>
      </c>
      <c r="K12" s="4"/>
      <c r="P12" s="4"/>
    </row>
    <row r="13" spans="1:16">
      <c r="A13" s="34">
        <v>0.83028982045210098</v>
      </c>
      <c r="B13" s="4">
        <v>6680.5999999999904</v>
      </c>
      <c r="C13" s="23">
        <f t="shared" si="0"/>
        <v>33.402999999999949</v>
      </c>
      <c r="D13" s="34">
        <v>0</v>
      </c>
      <c r="F13" s="34">
        <v>0.80022339370487106</v>
      </c>
      <c r="G13" s="4">
        <v>19333</v>
      </c>
      <c r="H13" s="23">
        <f t="shared" si="1"/>
        <v>96.665000000000006</v>
      </c>
      <c r="I13" s="4">
        <v>0</v>
      </c>
      <c r="K13" s="4"/>
      <c r="P13" s="4"/>
    </row>
    <row r="14" spans="1:16">
      <c r="A14" s="34">
        <v>0.830143065568264</v>
      </c>
      <c r="B14" s="4">
        <v>22519.3</v>
      </c>
      <c r="C14" s="23">
        <f t="shared" si="0"/>
        <v>112.59649999999999</v>
      </c>
      <c r="D14" s="34">
        <v>0</v>
      </c>
      <c r="F14" s="34">
        <v>0.80401558884569002</v>
      </c>
      <c r="G14" s="4">
        <v>26184.5333333333</v>
      </c>
      <c r="H14" s="23">
        <f t="shared" si="1"/>
        <v>130.92266666666649</v>
      </c>
      <c r="I14" s="4">
        <v>0</v>
      </c>
      <c r="K14" s="4"/>
      <c r="P14" s="4"/>
    </row>
    <row r="15" spans="1:16">
      <c r="A15" s="34">
        <v>0.82894411859817396</v>
      </c>
      <c r="B15" s="4">
        <v>27922.3</v>
      </c>
      <c r="C15" s="23">
        <f t="shared" si="0"/>
        <v>139.61150000000001</v>
      </c>
      <c r="D15" s="34">
        <v>0</v>
      </c>
      <c r="F15" s="34">
        <v>0.81637771591979602</v>
      </c>
      <c r="G15" s="4">
        <v>3502.0999999999899</v>
      </c>
      <c r="H15" s="23">
        <f t="shared" si="1"/>
        <v>17.510499999999951</v>
      </c>
      <c r="I15" s="4">
        <v>0</v>
      </c>
      <c r="K15" s="4"/>
      <c r="P15" s="4"/>
    </row>
    <row r="16" spans="1:16">
      <c r="A16" s="34">
        <v>0.82947306544098998</v>
      </c>
      <c r="B16" s="4">
        <v>2393.8333333333298</v>
      </c>
      <c r="C16" s="23">
        <f t="shared" si="0"/>
        <v>11.969166666666649</v>
      </c>
      <c r="D16" s="34">
        <v>0</v>
      </c>
      <c r="F16" s="34">
        <v>0.80795712181524904</v>
      </c>
      <c r="G16" s="4">
        <v>6101.6666666666597</v>
      </c>
      <c r="H16" s="23">
        <f t="shared" si="1"/>
        <v>30.508333333333297</v>
      </c>
      <c r="I16" s="4">
        <v>0</v>
      </c>
      <c r="K16" s="4"/>
      <c r="P16" s="4"/>
    </row>
    <row r="17" spans="1:16">
      <c r="A17" s="34">
        <v>0.83029676258832297</v>
      </c>
      <c r="B17" s="4">
        <v>3553.13333333333</v>
      </c>
      <c r="C17" s="23">
        <f t="shared" si="0"/>
        <v>17.76566666666665</v>
      </c>
      <c r="D17" s="34">
        <v>0</v>
      </c>
      <c r="F17" s="34">
        <v>0.80821879796690999</v>
      </c>
      <c r="G17" s="4">
        <v>13581.866666666599</v>
      </c>
      <c r="H17" s="23">
        <f t="shared" si="1"/>
        <v>67.909333333332995</v>
      </c>
      <c r="I17" s="4">
        <v>0</v>
      </c>
      <c r="K17" s="4"/>
      <c r="P17" s="4"/>
    </row>
    <row r="18" spans="1:16">
      <c r="A18" s="34">
        <v>0.82986158007976496</v>
      </c>
      <c r="B18" s="4">
        <v>733.16666666666697</v>
      </c>
      <c r="C18" s="23">
        <f t="shared" si="0"/>
        <v>3.6658333333333348</v>
      </c>
      <c r="D18" s="34">
        <v>0</v>
      </c>
      <c r="F18" s="34">
        <v>0.82288478395678899</v>
      </c>
      <c r="G18" s="4">
        <v>3922.5</v>
      </c>
      <c r="H18" s="23">
        <f t="shared" si="1"/>
        <v>19.612500000000001</v>
      </c>
      <c r="I18" s="4">
        <v>0</v>
      </c>
      <c r="K18" s="4"/>
      <c r="P18" s="4"/>
    </row>
    <row r="19" spans="1:16">
      <c r="A19" s="34">
        <v>0.829629299208411</v>
      </c>
      <c r="B19" s="4">
        <v>11811.666666666601</v>
      </c>
      <c r="C19" s="23">
        <f t="shared" si="0"/>
        <v>59.058333333333003</v>
      </c>
      <c r="D19" s="34">
        <v>0</v>
      </c>
      <c r="F19" s="34">
        <v>0.82785180941869596</v>
      </c>
      <c r="G19" s="4">
        <v>4281.2666666666601</v>
      </c>
      <c r="H19" s="23">
        <f t="shared" si="1"/>
        <v>21.406333333333301</v>
      </c>
      <c r="I19" s="4">
        <v>0</v>
      </c>
      <c r="K19" s="4"/>
      <c r="P19" s="4"/>
    </row>
    <row r="20" spans="1:16">
      <c r="A20" s="34">
        <v>0.83032160641794905</v>
      </c>
      <c r="B20" s="4">
        <v>1981.6</v>
      </c>
      <c r="C20" s="23">
        <f t="shared" si="0"/>
        <v>9.9079999999999995</v>
      </c>
      <c r="D20" s="34">
        <v>0</v>
      </c>
      <c r="F20" s="34">
        <v>0.82108377221239304</v>
      </c>
      <c r="G20" s="4">
        <v>1587.9666666666601</v>
      </c>
      <c r="H20" s="23">
        <f t="shared" si="1"/>
        <v>7.9398333333333007</v>
      </c>
      <c r="I20" s="4">
        <v>0</v>
      </c>
      <c r="K20" s="4"/>
      <c r="P20" s="4"/>
    </row>
    <row r="21" spans="1:16">
      <c r="A21" s="34">
        <v>0.830415940474722</v>
      </c>
      <c r="B21" s="4">
        <v>2982.63333333333</v>
      </c>
      <c r="C21" s="23">
        <f t="shared" si="0"/>
        <v>14.913166666666649</v>
      </c>
      <c r="D21" s="34">
        <v>0</v>
      </c>
      <c r="F21" s="34">
        <v>0.82731939232430296</v>
      </c>
      <c r="G21" s="4">
        <v>24870.766666666601</v>
      </c>
      <c r="H21" s="23">
        <f t="shared" si="1"/>
        <v>124.353833333333</v>
      </c>
      <c r="I21" s="4">
        <v>0</v>
      </c>
      <c r="K21" s="4"/>
      <c r="P21" s="4"/>
    </row>
    <row r="22" spans="1:16">
      <c r="A22" s="34">
        <v>0.83023208283004102</v>
      </c>
      <c r="B22" s="4">
        <v>758.7</v>
      </c>
      <c r="C22" s="23">
        <f t="shared" si="0"/>
        <v>3.7935000000000003</v>
      </c>
      <c r="D22" s="34">
        <v>0</v>
      </c>
      <c r="F22" s="34">
        <v>0.79458743800669296</v>
      </c>
      <c r="G22" s="4">
        <v>3011.4666666666599</v>
      </c>
      <c r="H22" s="23">
        <f t="shared" si="1"/>
        <v>15.057333333333299</v>
      </c>
      <c r="I22" s="4">
        <v>0</v>
      </c>
      <c r="K22" s="4"/>
      <c r="P22" s="4"/>
    </row>
    <row r="23" spans="1:16">
      <c r="A23" s="34">
        <v>0.83026809851656702</v>
      </c>
      <c r="B23" s="4">
        <v>1116.29999999999</v>
      </c>
      <c r="C23" s="23">
        <f t="shared" si="0"/>
        <v>5.5814999999999495</v>
      </c>
      <c r="D23" s="34">
        <v>0</v>
      </c>
      <c r="F23" s="34">
        <v>0.82038132629856597</v>
      </c>
      <c r="G23" s="4">
        <v>13962.766666666599</v>
      </c>
      <c r="H23" s="23">
        <f t="shared" si="1"/>
        <v>69.813833333332994</v>
      </c>
      <c r="I23" s="4">
        <v>0</v>
      </c>
      <c r="K23" s="4"/>
      <c r="P23" s="4"/>
    </row>
    <row r="24" spans="1:16">
      <c r="A24" s="34">
        <v>0.83039242409869896</v>
      </c>
      <c r="B24" s="4">
        <v>10771.5999999999</v>
      </c>
      <c r="C24" s="23">
        <f t="shared" si="0"/>
        <v>53.8579999999995</v>
      </c>
      <c r="D24" s="34">
        <v>0</v>
      </c>
      <c r="F24" s="34">
        <v>0.77173317927171503</v>
      </c>
      <c r="G24" s="4">
        <v>4269.7</v>
      </c>
      <c r="H24" s="23">
        <f t="shared" si="1"/>
        <v>21.348499999999998</v>
      </c>
      <c r="I24" s="4">
        <v>0</v>
      </c>
      <c r="K24" s="4"/>
      <c r="P24" s="4"/>
    </row>
    <row r="25" spans="1:16">
      <c r="A25" s="34">
        <v>0.83038773044127401</v>
      </c>
      <c r="B25" s="4">
        <v>7411.8333333333303</v>
      </c>
      <c r="C25" s="23">
        <f t="shared" si="0"/>
        <v>37.059166666666648</v>
      </c>
      <c r="D25" s="34">
        <v>0</v>
      </c>
      <c r="F25" s="34">
        <v>0.82868610548372101</v>
      </c>
      <c r="G25" s="4">
        <v>8327.5333333333292</v>
      </c>
      <c r="H25" s="23">
        <f t="shared" si="1"/>
        <v>41.637666666666647</v>
      </c>
      <c r="I25" s="4">
        <v>0</v>
      </c>
      <c r="K25" s="4"/>
      <c r="P25" s="4"/>
    </row>
    <row r="26" spans="1:16">
      <c r="A26" s="34">
        <v>0.83013972272664305</v>
      </c>
      <c r="B26" s="4">
        <v>4346.2666666666601</v>
      </c>
      <c r="C26" s="23">
        <f t="shared" si="0"/>
        <v>21.7313333333333</v>
      </c>
      <c r="D26" s="34">
        <v>0</v>
      </c>
      <c r="F26" s="34">
        <v>0.81331107791803203</v>
      </c>
      <c r="G26" s="4">
        <v>4527.4333333333298</v>
      </c>
      <c r="H26" s="23">
        <f t="shared" si="1"/>
        <v>22.637166666666648</v>
      </c>
      <c r="I26" s="4">
        <v>0</v>
      </c>
      <c r="K26" s="4"/>
      <c r="P26" s="4"/>
    </row>
    <row r="27" spans="1:16">
      <c r="A27" s="34">
        <v>0.82910565857948804</v>
      </c>
      <c r="B27" s="4">
        <v>4656.9333333333298</v>
      </c>
      <c r="C27" s="23">
        <f t="shared" si="0"/>
        <v>23.284666666666649</v>
      </c>
      <c r="D27" s="34">
        <v>0</v>
      </c>
      <c r="F27" s="34">
        <v>0.81660716739255201</v>
      </c>
      <c r="G27" s="4">
        <v>7534.0999999999904</v>
      </c>
      <c r="H27" s="23">
        <f t="shared" si="1"/>
        <v>37.670499999999954</v>
      </c>
      <c r="I27" s="4">
        <v>0</v>
      </c>
      <c r="K27" s="4"/>
      <c r="P27" s="4"/>
    </row>
    <row r="28" spans="1:16">
      <c r="A28" s="34">
        <v>0.82449679387325603</v>
      </c>
      <c r="B28" s="4">
        <v>7639.1333333333296</v>
      </c>
      <c r="C28" s="23">
        <f t="shared" si="0"/>
        <v>38.195666666666646</v>
      </c>
      <c r="D28" s="34">
        <v>0</v>
      </c>
      <c r="F28" s="34">
        <v>0.82855021856946298</v>
      </c>
      <c r="G28" s="4">
        <v>6911.5666666666602</v>
      </c>
      <c r="H28" s="23">
        <f t="shared" si="1"/>
        <v>34.557833333333299</v>
      </c>
      <c r="I28" s="4">
        <v>0</v>
      </c>
      <c r="K28" s="4"/>
      <c r="P28" s="4"/>
    </row>
    <row r="29" spans="1:16">
      <c r="A29" s="34">
        <v>0.819051886591181</v>
      </c>
      <c r="B29" s="4">
        <v>4958.2666666666601</v>
      </c>
      <c r="C29" s="23">
        <f t="shared" si="0"/>
        <v>24.791333333333299</v>
      </c>
      <c r="D29" s="34">
        <v>0</v>
      </c>
      <c r="F29" s="34">
        <v>0.80618285026316605</v>
      </c>
      <c r="G29" s="4">
        <v>9875.7333333333299</v>
      </c>
      <c r="H29" s="23">
        <f t="shared" si="1"/>
        <v>49.378666666666646</v>
      </c>
      <c r="I29" s="4">
        <v>0</v>
      </c>
      <c r="K29" s="4"/>
      <c r="P29" s="4"/>
    </row>
    <row r="30" spans="1:16">
      <c r="A30" s="34">
        <v>0.82999186633405997</v>
      </c>
      <c r="B30" s="4">
        <v>5030.0333333333301</v>
      </c>
      <c r="C30" s="23">
        <f t="shared" si="0"/>
        <v>25.150166666666649</v>
      </c>
      <c r="D30" s="34">
        <v>0</v>
      </c>
      <c r="F30" s="34">
        <v>0.82273475937007201</v>
      </c>
      <c r="G30" s="4">
        <v>5577.9666666666599</v>
      </c>
      <c r="H30" s="23">
        <f t="shared" si="1"/>
        <v>27.8898333333333</v>
      </c>
      <c r="I30" s="4">
        <v>0</v>
      </c>
      <c r="K30" s="4"/>
      <c r="P30" s="4"/>
    </row>
    <row r="32" spans="1:16">
      <c r="A32" s="35">
        <f>AVERAGE(A1:A31)</f>
        <v>0.82921508266851451</v>
      </c>
      <c r="C32" s="11">
        <f>AVERAGE(C1:C31)</f>
        <v>35.578294444444374</v>
      </c>
      <c r="D32" s="35">
        <f>AVERAGE(D1:D31)</f>
        <v>1.11111111111111E-3</v>
      </c>
      <c r="F32" s="35">
        <f>AVERAGE(F1:F31)</f>
        <v>0.81298970767348833</v>
      </c>
      <c r="H32" s="11">
        <f>AVERAGE(H1:H31)</f>
        <v>49.220427777777694</v>
      </c>
    </row>
    <row r="33" spans="1:8">
      <c r="A33" s="35">
        <f t="shared" ref="A33" si="2">STDEV(A1:A30)</f>
        <v>2.6337690981441107E-3</v>
      </c>
      <c r="C33" s="11">
        <f t="shared" ref="C33" si="3">STDEV(C1:C30)</f>
        <v>30.607219772881123</v>
      </c>
      <c r="D33" s="35">
        <f t="shared" ref="D33:F33" si="4">STDEV(D1:D30)</f>
        <v>6.0858061945018391E-3</v>
      </c>
      <c r="F33" s="35">
        <f t="shared" si="4"/>
        <v>1.2134325074666021E-2</v>
      </c>
      <c r="H33" s="11">
        <f t="shared" ref="H33" si="5">STDEV(H1:H30)</f>
        <v>33.637355089156841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811B-BA0B-8840-9A39-1805B5167612}">
  <sheetPr codeName="Sheet26"/>
  <dimension ref="A1:P90"/>
  <sheetViews>
    <sheetView workbookViewId="0">
      <selection activeCell="T38" sqref="T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0.48447205051508802</v>
      </c>
      <c r="B1" s="4">
        <v>6839.2666666666601</v>
      </c>
      <c r="C1" s="23">
        <f>B1/30</f>
        <v>227.97555555555533</v>
      </c>
      <c r="D1" s="4">
        <v>8.9</v>
      </c>
      <c r="F1" s="4">
        <v>0.500153018276981</v>
      </c>
      <c r="G1" s="4">
        <v>7421.2666666666601</v>
      </c>
      <c r="H1" s="23" t="e">
        <f>#REF!/30</f>
        <v>#REF!</v>
      </c>
      <c r="I1" s="4">
        <v>0</v>
      </c>
      <c r="M1" s="4"/>
      <c r="O1" s="4"/>
      <c r="P1" s="4"/>
    </row>
    <row r="2" spans="1:16">
      <c r="A2" s="4">
        <v>0.49623890753980199</v>
      </c>
      <c r="B2" s="4">
        <v>8266.4666666666599</v>
      </c>
      <c r="C2" s="23">
        <f t="shared" ref="C2:C30" si="0">B2/30</f>
        <v>275.54888888888865</v>
      </c>
      <c r="D2" s="4">
        <v>8.7666666666666604</v>
      </c>
      <c r="F2" s="4">
        <v>0.49393617616747998</v>
      </c>
      <c r="G2" s="4">
        <v>6834.9</v>
      </c>
      <c r="H2" s="23" t="e">
        <f>#REF!/30</f>
        <v>#REF!</v>
      </c>
      <c r="I2" s="4">
        <v>0</v>
      </c>
      <c r="M2" s="4"/>
      <c r="O2" s="4"/>
      <c r="P2" s="4"/>
    </row>
    <row r="3" spans="1:16">
      <c r="A3" s="4">
        <v>0.51938615336555505</v>
      </c>
      <c r="B3" s="4">
        <v>10336.9333333333</v>
      </c>
      <c r="C3" s="23">
        <f t="shared" si="0"/>
        <v>344.56444444444332</v>
      </c>
      <c r="D3" s="4">
        <v>8.3333333333333304</v>
      </c>
      <c r="F3" s="4">
        <v>0.47038697748777297</v>
      </c>
      <c r="G3" s="4">
        <v>10085.166666666601</v>
      </c>
      <c r="H3" s="23" t="e">
        <f>#REF!/30</f>
        <v>#REF!</v>
      </c>
      <c r="I3" s="4">
        <v>0</v>
      </c>
      <c r="M3" s="4"/>
      <c r="O3" s="4"/>
      <c r="P3" s="4"/>
    </row>
    <row r="4" spans="1:16">
      <c r="A4" s="4">
        <v>0.51529398382707603</v>
      </c>
      <c r="B4" s="4">
        <v>7918.4</v>
      </c>
      <c r="C4" s="23">
        <f t="shared" si="0"/>
        <v>263.94666666666666</v>
      </c>
      <c r="D4" s="4">
        <v>8.8000000000000007</v>
      </c>
      <c r="F4" s="4">
        <v>0.49478352144736798</v>
      </c>
      <c r="G4" s="4">
        <v>7423.9666666666599</v>
      </c>
      <c r="H4" s="23" t="e">
        <f>#REF!/30</f>
        <v>#REF!</v>
      </c>
      <c r="I4" s="4">
        <v>0</v>
      </c>
      <c r="M4" s="4"/>
      <c r="O4" s="4"/>
      <c r="P4" s="4"/>
    </row>
    <row r="5" spans="1:16">
      <c r="A5" s="4">
        <v>0.48204216540865202</v>
      </c>
      <c r="B5" s="4">
        <v>8518.7999999999993</v>
      </c>
      <c r="C5" s="23">
        <f t="shared" si="0"/>
        <v>283.95999999999998</v>
      </c>
      <c r="D5" s="4">
        <v>9</v>
      </c>
      <c r="F5" s="4">
        <v>0.50356928129878697</v>
      </c>
      <c r="G5" s="4">
        <v>12088.4666666666</v>
      </c>
      <c r="H5" s="23" t="e">
        <f>#REF!/30</f>
        <v>#REF!</v>
      </c>
      <c r="I5" s="4">
        <v>0</v>
      </c>
      <c r="M5" s="4"/>
      <c r="O5" s="4"/>
      <c r="P5" s="4"/>
    </row>
    <row r="6" spans="1:16">
      <c r="A6" s="4">
        <v>0.50149703913263299</v>
      </c>
      <c r="B6" s="4">
        <v>8594.1666666666606</v>
      </c>
      <c r="C6" s="23">
        <f t="shared" si="0"/>
        <v>286.472222222222</v>
      </c>
      <c r="D6" s="4">
        <v>9.6333333333333293</v>
      </c>
      <c r="F6" s="4">
        <v>0.52200061042898604</v>
      </c>
      <c r="G6" s="4">
        <v>6710.2</v>
      </c>
      <c r="H6" s="23" t="e">
        <f>#REF!/30</f>
        <v>#REF!</v>
      </c>
      <c r="I6" s="4">
        <v>0</v>
      </c>
      <c r="M6" s="4"/>
      <c r="O6" s="4"/>
      <c r="P6" s="4"/>
    </row>
    <row r="7" spans="1:16">
      <c r="A7" s="4">
        <v>0.51495891502855295</v>
      </c>
      <c r="B7" s="4">
        <v>5953.4333333333298</v>
      </c>
      <c r="C7" s="23">
        <f t="shared" si="0"/>
        <v>198.44777777777765</v>
      </c>
      <c r="D7" s="4">
        <v>8.4666666666666597</v>
      </c>
      <c r="F7" s="4">
        <v>0.50188886893261397</v>
      </c>
      <c r="G7" s="4">
        <v>8694.9</v>
      </c>
      <c r="H7" s="23" t="e">
        <f>#REF!/30</f>
        <v>#REF!</v>
      </c>
      <c r="I7" s="4">
        <v>0</v>
      </c>
      <c r="M7" s="4"/>
      <c r="O7" s="4"/>
      <c r="P7" s="4"/>
    </row>
    <row r="8" spans="1:16">
      <c r="A8" s="4">
        <v>0.48564849431241103</v>
      </c>
      <c r="B8" s="4">
        <v>7624.9666666666599</v>
      </c>
      <c r="C8" s="23">
        <f t="shared" si="0"/>
        <v>254.16555555555533</v>
      </c>
      <c r="D8" s="4">
        <v>8.4666666666666597</v>
      </c>
      <c r="F8" s="4">
        <v>0.50341070353627204</v>
      </c>
      <c r="G8" s="4">
        <v>8373.8333333333303</v>
      </c>
      <c r="H8" s="23" t="e">
        <f>#REF!/30</f>
        <v>#REF!</v>
      </c>
      <c r="I8" s="4">
        <v>0</v>
      </c>
      <c r="M8" s="4"/>
      <c r="O8" s="4"/>
      <c r="P8" s="4"/>
    </row>
    <row r="9" spans="1:16">
      <c r="A9" s="4">
        <v>0.51183143371954698</v>
      </c>
      <c r="B9" s="4">
        <v>6372.9333333333298</v>
      </c>
      <c r="C9" s="23">
        <f t="shared" si="0"/>
        <v>212.43111111111099</v>
      </c>
      <c r="D9" s="4">
        <v>8.1</v>
      </c>
      <c r="F9" s="4">
        <v>0.50085470821539602</v>
      </c>
      <c r="G9" s="4">
        <v>11097.233333333301</v>
      </c>
      <c r="H9" s="23" t="e">
        <f>#REF!/30</f>
        <v>#REF!</v>
      </c>
      <c r="I9" s="4">
        <v>0</v>
      </c>
      <c r="M9" s="4"/>
      <c r="O9" s="4"/>
      <c r="P9" s="4"/>
    </row>
    <row r="10" spans="1:16">
      <c r="A10" s="4">
        <v>0.50490028134633802</v>
      </c>
      <c r="B10" s="4">
        <v>4322.1666666666597</v>
      </c>
      <c r="C10" s="23">
        <f t="shared" si="0"/>
        <v>144.072222222222</v>
      </c>
      <c r="D10" s="4">
        <v>8.1666666666666607</v>
      </c>
      <c r="F10" s="4">
        <v>0.510658147211008</v>
      </c>
      <c r="G10" s="4">
        <v>8558.7000000000007</v>
      </c>
      <c r="H10" s="23" t="e">
        <f>#REF!/30</f>
        <v>#REF!</v>
      </c>
      <c r="I10" s="4">
        <v>0</v>
      </c>
      <c r="M10" s="4"/>
      <c r="O10" s="4"/>
      <c r="P10" s="4"/>
    </row>
    <row r="11" spans="1:16">
      <c r="A11" s="4">
        <v>0.51824942604234503</v>
      </c>
      <c r="B11" s="4">
        <v>7210.7333333333299</v>
      </c>
      <c r="C11" s="23">
        <f t="shared" si="0"/>
        <v>240.35777777777767</v>
      </c>
      <c r="D11" s="4">
        <v>8.5666666666666593</v>
      </c>
      <c r="F11" s="4">
        <v>0.50317982834149</v>
      </c>
      <c r="G11" s="4">
        <v>9189.5666666666693</v>
      </c>
      <c r="H11" s="23" t="e">
        <f>#REF!/30</f>
        <v>#REF!</v>
      </c>
      <c r="I11" s="4">
        <v>0</v>
      </c>
      <c r="M11" s="4"/>
      <c r="O11" s="4"/>
      <c r="P11" s="4"/>
    </row>
    <row r="12" spans="1:16">
      <c r="A12" s="4">
        <v>0.50608062579032698</v>
      </c>
      <c r="B12" s="4">
        <v>9120.9999999999909</v>
      </c>
      <c r="C12" s="23">
        <f t="shared" si="0"/>
        <v>304.03333333333302</v>
      </c>
      <c r="D12" s="4">
        <v>9.5333333333333297</v>
      </c>
      <c r="F12" s="4">
        <v>0.50358349892544396</v>
      </c>
      <c r="G12" s="4">
        <v>9786.1333333333296</v>
      </c>
      <c r="H12" s="23" t="e">
        <f>#REF!/30</f>
        <v>#REF!</v>
      </c>
      <c r="I12" s="4">
        <v>0</v>
      </c>
      <c r="M12" s="4"/>
      <c r="O12" s="4"/>
      <c r="P12" s="4"/>
    </row>
    <row r="13" spans="1:16">
      <c r="A13" s="4">
        <v>0.51841828712027904</v>
      </c>
      <c r="B13" s="4">
        <v>8325.4333333333307</v>
      </c>
      <c r="C13" s="23">
        <f t="shared" si="0"/>
        <v>277.51444444444434</v>
      </c>
      <c r="D13" s="4">
        <v>9.2999999999999901</v>
      </c>
      <c r="F13" s="4">
        <v>0.502281166281763</v>
      </c>
      <c r="G13" s="4">
        <v>10501.6333333333</v>
      </c>
      <c r="H13" s="23" t="e">
        <f>#REF!/30</f>
        <v>#REF!</v>
      </c>
      <c r="I13" s="4">
        <v>0</v>
      </c>
      <c r="M13" s="4"/>
      <c r="O13" s="4"/>
      <c r="P13" s="4"/>
    </row>
    <row r="14" spans="1:16">
      <c r="A14" s="4">
        <v>0.52016074583116101</v>
      </c>
      <c r="B14" s="4">
        <v>10512.6</v>
      </c>
      <c r="C14" s="23">
        <f t="shared" si="0"/>
        <v>350.42</v>
      </c>
      <c r="D14" s="4">
        <v>9.1999999999999993</v>
      </c>
      <c r="F14" s="4">
        <v>0.51051097794292999</v>
      </c>
      <c r="G14" s="4">
        <v>10065.5666666666</v>
      </c>
      <c r="H14" s="23" t="e">
        <f>#REF!/30</f>
        <v>#REF!</v>
      </c>
      <c r="I14" s="4">
        <v>0</v>
      </c>
      <c r="M14" s="4"/>
      <c r="O14" s="4"/>
      <c r="P14" s="4"/>
    </row>
    <row r="15" spans="1:16">
      <c r="A15" s="4">
        <v>0.50030521672109896</v>
      </c>
      <c r="B15" s="4">
        <v>9194.9666666666599</v>
      </c>
      <c r="C15" s="23">
        <f t="shared" si="0"/>
        <v>306.49888888888864</v>
      </c>
      <c r="D15" s="4">
        <v>7.6</v>
      </c>
      <c r="F15" s="4">
        <v>0.50345847865150595</v>
      </c>
      <c r="G15" s="4">
        <v>9574.6666666666606</v>
      </c>
      <c r="H15" s="23" t="e">
        <f>#REF!/30</f>
        <v>#REF!</v>
      </c>
      <c r="I15" s="4">
        <v>0</v>
      </c>
      <c r="M15" s="4"/>
      <c r="O15" s="4"/>
      <c r="P15" s="4"/>
    </row>
    <row r="16" spans="1:16">
      <c r="A16" s="4">
        <v>0.51229735228364104</v>
      </c>
      <c r="B16" s="4">
        <v>12027.5333333333</v>
      </c>
      <c r="C16" s="23">
        <f t="shared" si="0"/>
        <v>400.91777777777668</v>
      </c>
      <c r="D16" s="4">
        <v>8.43333333333333</v>
      </c>
      <c r="F16" s="4">
        <v>0.498885977047203</v>
      </c>
      <c r="G16" s="4">
        <v>8327.3333333333303</v>
      </c>
      <c r="H16" s="23" t="e">
        <f>#REF!/30</f>
        <v>#REF!</v>
      </c>
      <c r="I16" s="4">
        <v>0</v>
      </c>
      <c r="M16" s="4"/>
      <c r="O16" s="4"/>
      <c r="P16" s="4"/>
    </row>
    <row r="17" spans="1:16">
      <c r="A17" s="4">
        <v>0.469545330495721</v>
      </c>
      <c r="B17" s="4">
        <v>5766.1333333333296</v>
      </c>
      <c r="C17" s="23">
        <f t="shared" si="0"/>
        <v>192.20444444444431</v>
      </c>
      <c r="D17" s="4">
        <v>9.3000000000000007</v>
      </c>
      <c r="F17" s="4">
        <v>0.501739408366489</v>
      </c>
      <c r="G17" s="4">
        <v>9813.1666666666606</v>
      </c>
      <c r="H17" s="23" t="e">
        <f>#REF!/30</f>
        <v>#REF!</v>
      </c>
      <c r="I17" s="4">
        <v>0</v>
      </c>
      <c r="M17" s="4"/>
      <c r="O17" s="4"/>
      <c r="P17" s="4"/>
    </row>
    <row r="18" spans="1:16">
      <c r="A18" s="4">
        <v>0.51666040234718702</v>
      </c>
      <c r="B18" s="4">
        <v>9673.0999999999894</v>
      </c>
      <c r="C18" s="23">
        <f t="shared" si="0"/>
        <v>322.43666666666633</v>
      </c>
      <c r="D18" s="4">
        <v>8.36666666666666</v>
      </c>
      <c r="F18" s="4">
        <v>0.50000053577485704</v>
      </c>
      <c r="G18" s="4">
        <v>9486.0333333333292</v>
      </c>
      <c r="H18" s="23" t="e">
        <f>#REF!/30</f>
        <v>#REF!</v>
      </c>
      <c r="I18" s="4">
        <v>0</v>
      </c>
      <c r="M18" s="4"/>
      <c r="O18" s="4"/>
      <c r="P18" s="4"/>
    </row>
    <row r="19" spans="1:16">
      <c r="A19" s="4">
        <v>0.51082802352604895</v>
      </c>
      <c r="B19" s="4">
        <v>7772.49999999999</v>
      </c>
      <c r="C19" s="23">
        <f t="shared" si="0"/>
        <v>259.08333333333297</v>
      </c>
      <c r="D19" s="4">
        <v>8.3999999999999897</v>
      </c>
      <c r="F19" s="4">
        <v>0.50136797618736795</v>
      </c>
      <c r="G19" s="4">
        <v>8139.5666666666602</v>
      </c>
      <c r="H19" s="23" t="e">
        <f>#REF!/30</f>
        <v>#REF!</v>
      </c>
      <c r="I19" s="4">
        <v>0</v>
      </c>
      <c r="M19" s="4"/>
      <c r="O19" s="4"/>
      <c r="P19" s="4"/>
    </row>
    <row r="20" spans="1:16">
      <c r="A20" s="4">
        <v>0.48250419284545498</v>
      </c>
      <c r="B20" s="4">
        <v>7684.9666666666599</v>
      </c>
      <c r="C20" s="23">
        <f t="shared" si="0"/>
        <v>256.16555555555533</v>
      </c>
      <c r="D20" s="4">
        <v>8.2333333333333307</v>
      </c>
      <c r="F20" s="4">
        <v>0.50666272787302302</v>
      </c>
      <c r="G20" s="4">
        <v>8530.6</v>
      </c>
      <c r="H20" s="23" t="e">
        <f>#REF!/30</f>
        <v>#REF!</v>
      </c>
      <c r="I20" s="4">
        <v>0</v>
      </c>
      <c r="M20" s="4"/>
      <c r="O20" s="4"/>
      <c r="P20" s="4"/>
    </row>
    <row r="21" spans="1:16">
      <c r="A21" s="4">
        <v>0.486354845524818</v>
      </c>
      <c r="B21" s="4">
        <v>6150.3</v>
      </c>
      <c r="C21" s="23">
        <f t="shared" si="0"/>
        <v>205.01000000000002</v>
      </c>
      <c r="D21" s="4">
        <v>8.2666666666666604</v>
      </c>
      <c r="F21" s="4">
        <v>0.50297182428020304</v>
      </c>
      <c r="G21" s="4">
        <v>6210.4666666666599</v>
      </c>
      <c r="H21" s="23" t="e">
        <f>#REF!/30</f>
        <v>#REF!</v>
      </c>
      <c r="I21" s="4">
        <v>0</v>
      </c>
      <c r="M21" s="4"/>
      <c r="O21" s="4"/>
      <c r="P21" s="4"/>
    </row>
    <row r="22" spans="1:16">
      <c r="A22" s="4">
        <v>0.515966900155721</v>
      </c>
      <c r="B22" s="4">
        <v>8460.5666666666693</v>
      </c>
      <c r="C22" s="23">
        <f t="shared" si="0"/>
        <v>282.01888888888897</v>
      </c>
      <c r="D22" s="4">
        <v>8.5666666666666593</v>
      </c>
      <c r="F22" s="4">
        <v>0.49937996387504902</v>
      </c>
      <c r="G22" s="4">
        <v>10889.1</v>
      </c>
      <c r="H22" s="23" t="e">
        <f>#REF!/30</f>
        <v>#REF!</v>
      </c>
      <c r="I22" s="4">
        <v>0</v>
      </c>
      <c r="M22" s="4"/>
      <c r="O22" s="4"/>
      <c r="P22" s="4"/>
    </row>
    <row r="23" spans="1:16">
      <c r="A23" s="4">
        <v>0.51377982464189098</v>
      </c>
      <c r="B23" s="4">
        <v>7818.0333333333301</v>
      </c>
      <c r="C23" s="23">
        <f t="shared" si="0"/>
        <v>260.60111111111098</v>
      </c>
      <c r="D23" s="4">
        <v>8.5333333333333297</v>
      </c>
      <c r="F23" s="4">
        <v>0.50339699839802199</v>
      </c>
      <c r="G23" s="4">
        <v>8024.4</v>
      </c>
      <c r="H23" s="23" t="e">
        <f>#REF!/30</f>
        <v>#REF!</v>
      </c>
      <c r="I23" s="4">
        <v>0</v>
      </c>
      <c r="M23" s="4"/>
      <c r="O23" s="4"/>
      <c r="P23" s="4"/>
    </row>
    <row r="24" spans="1:16">
      <c r="A24" s="4">
        <v>0.51477898101573605</v>
      </c>
      <c r="B24" s="4">
        <v>4555.6333333333296</v>
      </c>
      <c r="C24" s="23">
        <f t="shared" si="0"/>
        <v>151.85444444444431</v>
      </c>
      <c r="D24" s="4">
        <v>8.6999999999999993</v>
      </c>
      <c r="F24" s="4">
        <v>0.51148414294209299</v>
      </c>
      <c r="G24" s="4">
        <v>6291.3999999999896</v>
      </c>
      <c r="H24" s="23" t="e">
        <f>#REF!/30</f>
        <v>#REF!</v>
      </c>
      <c r="I24" s="4">
        <v>0</v>
      </c>
      <c r="M24" s="4"/>
      <c r="O24" s="4"/>
      <c r="P24" s="4"/>
    </row>
    <row r="25" spans="1:16">
      <c r="A25" s="4">
        <v>0.49627539794784598</v>
      </c>
      <c r="B25" s="4">
        <v>7091.3333333333303</v>
      </c>
      <c r="C25" s="23">
        <f t="shared" si="0"/>
        <v>236.37777777777768</v>
      </c>
      <c r="D25" s="4">
        <v>8.7333333333333307</v>
      </c>
      <c r="F25" s="4">
        <v>0.49522780041992098</v>
      </c>
      <c r="G25" s="4">
        <v>9001.2000000000007</v>
      </c>
      <c r="H25" s="23" t="e">
        <f>#REF!/30</f>
        <v>#REF!</v>
      </c>
      <c r="I25" s="4">
        <v>0</v>
      </c>
      <c r="M25" s="4"/>
      <c r="O25" s="4"/>
      <c r="P25" s="4"/>
    </row>
    <row r="26" spans="1:16">
      <c r="A26" s="4">
        <v>0.51054388835000497</v>
      </c>
      <c r="B26" s="4">
        <v>7317.8</v>
      </c>
      <c r="C26" s="23">
        <f t="shared" si="0"/>
        <v>243.92666666666668</v>
      </c>
      <c r="D26" s="4">
        <v>8.4</v>
      </c>
      <c r="F26" s="4">
        <v>0.503982178466719</v>
      </c>
      <c r="G26" s="4">
        <v>10243.166666666601</v>
      </c>
      <c r="H26" s="23" t="e">
        <f>#REF!/30</f>
        <v>#REF!</v>
      </c>
      <c r="I26" s="4">
        <v>0</v>
      </c>
      <c r="M26" s="4"/>
      <c r="O26" s="4"/>
      <c r="P26" s="4"/>
    </row>
    <row r="27" spans="1:16">
      <c r="A27" s="4">
        <v>0.51877013054104504</v>
      </c>
      <c r="B27" s="4">
        <v>9497.4333333333307</v>
      </c>
      <c r="C27" s="23">
        <f t="shared" si="0"/>
        <v>316.581111111111</v>
      </c>
      <c r="D27" s="4">
        <v>8.1999999999999993</v>
      </c>
      <c r="F27" s="4">
        <v>0.50688896195619004</v>
      </c>
      <c r="G27" s="4">
        <v>7342.6666666666597</v>
      </c>
      <c r="H27" s="23" t="e">
        <f>#REF!/30</f>
        <v>#REF!</v>
      </c>
      <c r="I27" s="4">
        <v>0</v>
      </c>
      <c r="M27" s="4"/>
      <c r="O27" s="4"/>
      <c r="P27" s="4"/>
    </row>
    <row r="28" spans="1:16">
      <c r="A28" s="4">
        <v>0.49023519809064903</v>
      </c>
      <c r="B28" s="4">
        <v>6987.4</v>
      </c>
      <c r="C28" s="23">
        <f t="shared" si="0"/>
        <v>232.91333333333333</v>
      </c>
      <c r="D28" s="4">
        <v>8.1666666666666607</v>
      </c>
      <c r="F28" s="4">
        <v>0.504558734504026</v>
      </c>
      <c r="G28" s="4">
        <v>10903.733333333301</v>
      </c>
      <c r="H28" s="23" t="e">
        <f>#REF!/30</f>
        <v>#REF!</v>
      </c>
      <c r="I28" s="4">
        <v>0</v>
      </c>
      <c r="M28" s="4"/>
      <c r="O28" s="4"/>
      <c r="P28" s="4"/>
    </row>
    <row r="29" spans="1:16">
      <c r="A29" s="4">
        <v>0.49725588828832201</v>
      </c>
      <c r="B29" s="4">
        <v>6743.9666666666599</v>
      </c>
      <c r="C29" s="23">
        <f t="shared" si="0"/>
        <v>224.79888888888865</v>
      </c>
      <c r="D29" s="4">
        <v>8.93333333333333</v>
      </c>
      <c r="F29" s="4">
        <v>0.51101001500035803</v>
      </c>
      <c r="G29" s="4">
        <v>9258.7999999999993</v>
      </c>
      <c r="H29" s="23" t="e">
        <f>#REF!/30</f>
        <v>#REF!</v>
      </c>
      <c r="I29" s="4">
        <v>0</v>
      </c>
      <c r="M29" s="4"/>
      <c r="O29" s="4"/>
      <c r="P29" s="4"/>
    </row>
    <row r="30" spans="1:16">
      <c r="A30" s="4">
        <v>0.50781018432152103</v>
      </c>
      <c r="B30" s="4">
        <v>7964.0333333333301</v>
      </c>
      <c r="C30" s="23">
        <f t="shared" si="0"/>
        <v>265.46777777777766</v>
      </c>
      <c r="D30" s="4">
        <v>7.6333333333333302</v>
      </c>
      <c r="F30" s="4">
        <v>0.49322122722388301</v>
      </c>
      <c r="G30" s="4">
        <v>9551.7333333333299</v>
      </c>
      <c r="H30" s="23" t="e">
        <f>#REF!/30</f>
        <v>#REF!</v>
      </c>
      <c r="I30" s="4">
        <v>0</v>
      </c>
      <c r="M30" s="4"/>
      <c r="O30" s="4"/>
      <c r="P30" s="4"/>
    </row>
    <row r="31" spans="1:16">
      <c r="M31" s="4"/>
    </row>
    <row r="32" spans="1:16">
      <c r="A32">
        <f>AVERAGE(A1:A31)</f>
        <v>0.50410300886921577</v>
      </c>
      <c r="C32" s="11">
        <f>AVERAGE(C1:C31)</f>
        <v>260.69222222222203</v>
      </c>
      <c r="F32">
        <f>AVERAGE(F1:F31)</f>
        <v>0.50218114784870682</v>
      </c>
      <c r="H32" s="11" t="e">
        <f>AVERAGE(H1:H31)</f>
        <v>#REF!</v>
      </c>
      <c r="M32" s="4"/>
    </row>
    <row r="33" spans="1:13">
      <c r="A33" t="e">
        <f>STDEV(#REF!)</f>
        <v>#REF!</v>
      </c>
      <c r="C33" s="11">
        <f t="shared" ref="C33" si="1">STDEV(C1:C30)</f>
        <v>56.257325428497033</v>
      </c>
      <c r="F33" t="e">
        <f>STDEV(#REF!)</f>
        <v>#REF!</v>
      </c>
      <c r="H33" s="11" t="e">
        <f t="shared" ref="H33" si="2">STDEV(H1:H30)</f>
        <v>#REF!</v>
      </c>
      <c r="M33" s="4"/>
    </row>
    <row r="34" spans="1:13">
      <c r="M34" s="4"/>
    </row>
    <row r="35" spans="1:13">
      <c r="M35" s="4"/>
    </row>
    <row r="36" spans="1:13">
      <c r="M36" s="4"/>
    </row>
    <row r="37" spans="1:13">
      <c r="M37" s="4"/>
    </row>
    <row r="38" spans="1:13">
      <c r="M38" s="4"/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2:13">
      <c r="M49" s="4"/>
    </row>
    <row r="50" spans="12:13">
      <c r="M50" s="4"/>
    </row>
    <row r="51" spans="12:13">
      <c r="M51" s="4"/>
    </row>
    <row r="52" spans="12:13">
      <c r="M52" s="4"/>
    </row>
    <row r="53" spans="12:13">
      <c r="M53" s="4"/>
    </row>
    <row r="54" spans="12:13">
      <c r="M54" s="4"/>
    </row>
    <row r="55" spans="12:13">
      <c r="M55" s="4"/>
    </row>
    <row r="56" spans="12:13">
      <c r="M56" s="4"/>
    </row>
    <row r="57" spans="12:13">
      <c r="M57" s="4"/>
    </row>
    <row r="58" spans="12:13">
      <c r="M58" s="4"/>
    </row>
    <row r="59" spans="12:13">
      <c r="M59" s="4"/>
    </row>
    <row r="60" spans="12:13">
      <c r="M60" s="4"/>
    </row>
    <row r="61" spans="12:13">
      <c r="L61" s="4">
        <v>9.2333333333333307</v>
      </c>
      <c r="M61" s="4"/>
    </row>
    <row r="62" spans="12:13">
      <c r="L62" s="4">
        <v>9.93333333333333</v>
      </c>
      <c r="M62" s="4"/>
    </row>
    <row r="63" spans="12:13">
      <c r="L63" s="4">
        <v>8.3333333333333304</v>
      </c>
      <c r="M63" s="4"/>
    </row>
    <row r="64" spans="12:13">
      <c r="L64" s="4">
        <v>8.6</v>
      </c>
      <c r="M64" s="4"/>
    </row>
    <row r="65" spans="12:13">
      <c r="L65" s="4">
        <v>7.5999999999999899</v>
      </c>
      <c r="M65" s="4"/>
    </row>
    <row r="66" spans="12:13">
      <c r="L66" s="4">
        <v>7.6</v>
      </c>
      <c r="M66" s="4"/>
    </row>
    <row r="67" spans="12:13">
      <c r="L67" s="4">
        <v>8.6333333333333293</v>
      </c>
      <c r="M67" s="4"/>
    </row>
    <row r="68" spans="12:13">
      <c r="L68" s="4">
        <v>8.9666666666666597</v>
      </c>
      <c r="M68" s="4"/>
    </row>
    <row r="69" spans="12:13">
      <c r="L69" s="4">
        <v>8.7999999999999901</v>
      </c>
      <c r="M69" s="4"/>
    </row>
    <row r="70" spans="12:13">
      <c r="L70" s="4">
        <v>8.86666666666666</v>
      </c>
      <c r="M70" s="4"/>
    </row>
    <row r="71" spans="12:13">
      <c r="L71" s="4">
        <v>9.4999999999999893</v>
      </c>
      <c r="M71" s="4"/>
    </row>
    <row r="72" spans="12:13">
      <c r="L72" s="4">
        <v>9</v>
      </c>
      <c r="M72" s="4"/>
    </row>
    <row r="73" spans="12:13">
      <c r="L73" s="4">
        <v>8.5</v>
      </c>
      <c r="M73" s="4"/>
    </row>
    <row r="74" spans="12:13">
      <c r="L74" s="4">
        <v>7.93333333333333</v>
      </c>
      <c r="M74" s="4"/>
    </row>
    <row r="75" spans="12:13">
      <c r="L75" s="4">
        <v>7.7666666666666604</v>
      </c>
      <c r="M75" s="4"/>
    </row>
    <row r="76" spans="12:13">
      <c r="L76" s="4">
        <v>9.0333333333333297</v>
      </c>
      <c r="M76" s="4"/>
    </row>
    <row r="77" spans="12:13">
      <c r="L77" s="4">
        <v>9.3333333333333304</v>
      </c>
      <c r="M77" s="4"/>
    </row>
    <row r="78" spans="12:13">
      <c r="L78" s="4">
        <v>8.8999999999999897</v>
      </c>
      <c r="M78" s="4"/>
    </row>
    <row r="79" spans="12:13">
      <c r="L79" s="4">
        <v>8.9666666666666597</v>
      </c>
      <c r="M79" s="4"/>
    </row>
    <row r="80" spans="12:13">
      <c r="L80" s="4">
        <v>8.5666666666666593</v>
      </c>
      <c r="M80" s="4"/>
    </row>
    <row r="81" spans="12:13">
      <c r="L81" s="4">
        <v>9.2666666666666604</v>
      </c>
      <c r="M81" s="4"/>
    </row>
    <row r="82" spans="12:13">
      <c r="L82" s="4">
        <v>7.93333333333333</v>
      </c>
      <c r="M82" s="4"/>
    </row>
    <row r="83" spans="12:13">
      <c r="L83" s="4">
        <v>8.0666666666666593</v>
      </c>
      <c r="M83" s="4"/>
    </row>
    <row r="84" spans="12:13">
      <c r="L84" s="4">
        <v>7.8999999999999897</v>
      </c>
      <c r="M84" s="4"/>
    </row>
    <row r="85" spans="12:13">
      <c r="L85" s="4">
        <v>8.8333333333333304</v>
      </c>
      <c r="M85" s="4"/>
    </row>
    <row r="86" spans="12:13">
      <c r="L86" s="4">
        <v>9.1</v>
      </c>
      <c r="M86" s="4"/>
    </row>
    <row r="87" spans="12:13">
      <c r="L87" s="4">
        <v>8.2999999999999901</v>
      </c>
      <c r="M87" s="4"/>
    </row>
    <row r="88" spans="12:13">
      <c r="L88" s="4">
        <v>8.0333333333333297</v>
      </c>
      <c r="M88" s="4"/>
    </row>
    <row r="89" spans="12:13">
      <c r="L89" s="4">
        <v>8.2666666666666604</v>
      </c>
      <c r="M89" s="4"/>
    </row>
    <row r="90" spans="12:13">
      <c r="L90" s="4">
        <v>8.2333333333333307</v>
      </c>
      <c r="M9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3">
        <v>50</v>
      </c>
      <c r="C38" s="33"/>
      <c r="D38" s="33"/>
      <c r="E38" s="33"/>
      <c r="F38" s="33"/>
      <c r="G38" s="33"/>
      <c r="I38" s="33">
        <v>200</v>
      </c>
      <c r="J38" s="33"/>
      <c r="K38" s="33"/>
      <c r="L38" s="33"/>
      <c r="M38" s="33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2">
        <v>200</v>
      </c>
      <c r="C38" s="32"/>
      <c r="D38" s="32"/>
      <c r="E38" s="32"/>
      <c r="G38" s="33">
        <v>50</v>
      </c>
      <c r="H38" s="33"/>
      <c r="I38" s="33"/>
      <c r="J38" s="33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new_TC2</vt:lpstr>
      <vt:lpstr>new_TC3</vt:lpstr>
      <vt:lpstr>new_TC4</vt:lpstr>
      <vt:lpstr>new_TC5</vt:lpstr>
      <vt:lpstr>new_0901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2019-06-20T02:26:57Z</dcterms:modified>
</cp:coreProperties>
</file>