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Results/GA4Robust/"/>
    </mc:Choice>
  </mc:AlternateContent>
  <xr:revisionPtr revIDLastSave="0" documentId="13_ncr:1_{0FA6A8D3-71D9-D549-BE1A-77BC3E0CA993}" xr6:coauthVersionLast="43" xr6:coauthVersionMax="43" xr10:uidLastSave="{00000000-0000-0000-0000-000000000000}"/>
  <bookViews>
    <workbookView xWindow="0" yWindow="0" windowWidth="33600" windowHeight="21000" firstSheet="1" activeTab="17" xr2:uid="{F1300CCD-A310-7946-86EE-3F30CFB335E8}"/>
  </bookViews>
  <sheets>
    <sheet name="0901 (200)" sheetId="16" r:id="rId1"/>
    <sheet name="0901(50)" sheetId="1" r:id="rId2"/>
    <sheet name="0902(50)" sheetId="2" r:id="rId3"/>
    <sheet name="0902(500)" sheetId="4" r:id="rId4"/>
    <sheet name="0903" sheetId="3" r:id="rId5"/>
    <sheet name="0903(500)" sheetId="5" r:id="rId6"/>
    <sheet name="0801" sheetId="9" r:id="rId7"/>
    <sheet name="0801 (200)" sheetId="10" r:id="rId8"/>
    <sheet name="0801 (testing)" sheetId="11" r:id="rId9"/>
    <sheet name="0802(50)" sheetId="6" r:id="rId10"/>
    <sheet name="0802 (200)" sheetId="13" r:id="rId11"/>
    <sheet name="0802 (800)" sheetId="25" r:id="rId12"/>
    <sheet name="Sheet1" sheetId="24" r:id="rId13"/>
    <sheet name="TC1" sheetId="23" r:id="rId14"/>
    <sheet name="TC2" sheetId="20" r:id="rId15"/>
    <sheet name="TC3" sheetId="17" r:id="rId16"/>
    <sheet name="TC4" sheetId="21" r:id="rId17"/>
    <sheet name="TC5" sheetId="22" r:id="rId18"/>
    <sheet name="0803 (200)" sheetId="14" r:id="rId19"/>
    <sheet name="0803" sheetId="7" r:id="rId20"/>
    <sheet name="0804 (200)" sheetId="15" r:id="rId21"/>
    <sheet name="0804" sheetId="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2" l="1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O36" i="6" l="1"/>
  <c r="O35" i="6"/>
  <c r="J36" i="13"/>
  <c r="J35" i="13"/>
  <c r="H36" i="13"/>
  <c r="H35" i="13"/>
  <c r="O33" i="6"/>
  <c r="N33" i="6"/>
  <c r="O32" i="6"/>
  <c r="N32" i="6"/>
  <c r="H33" i="13"/>
  <c r="H32" i="13"/>
  <c r="J33" i="13"/>
  <c r="I33" i="13"/>
  <c r="J32" i="13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E35" i="13" l="1"/>
  <c r="E34" i="13"/>
  <c r="C35" i="13"/>
  <c r="C34" i="13"/>
  <c r="D36" i="6"/>
  <c r="D35" i="6"/>
  <c r="D33" i="6"/>
  <c r="D32" i="6"/>
  <c r="G36" i="6"/>
  <c r="G35" i="6"/>
  <c r="G33" i="6"/>
  <c r="G32" i="6"/>
  <c r="F36" i="6"/>
  <c r="C36" i="6"/>
  <c r="F35" i="6"/>
  <c r="C35" i="6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E33" i="16" l="1"/>
  <c r="D33" i="16"/>
  <c r="C33" i="16"/>
  <c r="B33" i="16"/>
  <c r="E32" i="16"/>
  <c r="D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D33" i="13"/>
  <c r="C33" i="13"/>
  <c r="B33" i="13"/>
  <c r="E32" i="13"/>
  <c r="D32" i="13"/>
  <c r="C32" i="13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C33" i="6"/>
  <c r="B33" i="6"/>
  <c r="F32" i="6"/>
  <c r="E32" i="6"/>
  <c r="C32" i="6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<sst xmlns="http://schemas.openxmlformats.org/spreadsheetml/2006/main" count="55" uniqueCount="7">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</sst>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00000000000"/>
    <numFmt numFmtId="166" formatCode="0.0000"/>
    <numFmt numFmtId="171" formatCode="0.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71" fontId="4" fillId="0" borderId="0" xfId="0" applyNumberFormat="1" applyFont="1"/>
    <xf numFmtId="171" fontId="0" fillId="0" borderId="0" xfId="0" applyNumberFormat="1"/>
    <xf numFmtId="171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dimension ref="A1:E36"/>
  <sheetViews>
    <sheetView workbookViewId="0">
      <selection activeCell="K26" sqref="K2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0.52749299999999999</v>
      </c>
      <c r="C1" s="4">
        <v>8</v>
      </c>
      <c r="D1" s="4">
        <v>0.50122900000000004</v>
      </c>
      <c r="E1" s="4">
        <v>6</v>
      </c>
    </row>
    <row r="2" spans="1:5">
      <c r="A2" s="1">
        <v>1</v>
      </c>
      <c r="B2" s="4">
        <v>0.508135</v>
      </c>
      <c r="C2" s="4">
        <v>13</v>
      </c>
      <c r="D2" s="4">
        <v>0.495423</v>
      </c>
      <c r="E2" s="4">
        <v>9</v>
      </c>
    </row>
    <row r="3" spans="1:5">
      <c r="A3" s="1">
        <v>2</v>
      </c>
      <c r="B3" s="4">
        <v>0.53971400000000003</v>
      </c>
      <c r="C3" s="4">
        <v>2</v>
      </c>
      <c r="D3" s="4">
        <v>0.50219899999999995</v>
      </c>
      <c r="E3" s="4">
        <v>9</v>
      </c>
    </row>
    <row r="4" spans="1:5">
      <c r="A4" s="1">
        <v>3</v>
      </c>
      <c r="B4" s="4">
        <v>0.516092</v>
      </c>
      <c r="C4" s="4">
        <v>11</v>
      </c>
      <c r="D4" s="4">
        <v>0.48498799999999997</v>
      </c>
      <c r="E4" s="4">
        <v>12</v>
      </c>
    </row>
    <row r="5" spans="1:5">
      <c r="A5" s="1">
        <v>4</v>
      </c>
      <c r="B5" s="4">
        <v>0.53238099999999999</v>
      </c>
      <c r="C5" s="4">
        <v>5</v>
      </c>
      <c r="D5" s="4">
        <v>0.48964400000000002</v>
      </c>
      <c r="E5" s="4">
        <v>13</v>
      </c>
    </row>
    <row r="6" spans="1:5">
      <c r="A6" s="1">
        <v>5</v>
      </c>
      <c r="B6" s="4">
        <v>0.522841</v>
      </c>
      <c r="C6" s="4">
        <v>9</v>
      </c>
      <c r="D6" s="4">
        <v>0.48913499999999999</v>
      </c>
      <c r="E6" s="4">
        <v>13</v>
      </c>
    </row>
    <row r="7" spans="1:5">
      <c r="A7" s="1">
        <v>6</v>
      </c>
      <c r="B7" s="4">
        <v>0.51380599999999998</v>
      </c>
      <c r="C7" s="4">
        <v>11</v>
      </c>
      <c r="D7" s="4">
        <v>0.48645100000000002</v>
      </c>
      <c r="E7" s="4">
        <v>11</v>
      </c>
    </row>
    <row r="8" spans="1:5">
      <c r="A8" s="1">
        <v>7</v>
      </c>
      <c r="B8" s="4">
        <v>0.50773599999999997</v>
      </c>
      <c r="C8" s="4">
        <v>14</v>
      </c>
      <c r="D8" s="4">
        <v>0.50487599999999999</v>
      </c>
      <c r="E8" s="4">
        <v>7</v>
      </c>
    </row>
    <row r="9" spans="1:5">
      <c r="A9" s="1">
        <v>8</v>
      </c>
      <c r="B9" s="4">
        <v>0.526393</v>
      </c>
      <c r="C9" s="4">
        <v>7</v>
      </c>
      <c r="D9" s="4">
        <v>0.48464000000000002</v>
      </c>
      <c r="E9" s="4">
        <v>13</v>
      </c>
    </row>
    <row r="10" spans="1:5">
      <c r="A10" s="1">
        <v>9</v>
      </c>
      <c r="B10" s="4">
        <v>0.52524099999999996</v>
      </c>
      <c r="C10" s="4">
        <v>7</v>
      </c>
      <c r="D10" s="4">
        <v>0.50129699999999999</v>
      </c>
      <c r="E10" s="4">
        <v>7</v>
      </c>
    </row>
    <row r="11" spans="1:5">
      <c r="A11" s="1">
        <v>10</v>
      </c>
      <c r="B11" s="4">
        <v>0.52754699999999999</v>
      </c>
      <c r="C11" s="4">
        <v>7</v>
      </c>
      <c r="D11" s="4">
        <v>0.49291299999999999</v>
      </c>
      <c r="E11" s="4">
        <v>9</v>
      </c>
    </row>
    <row r="12" spans="1:5">
      <c r="A12" s="1">
        <v>11</v>
      </c>
      <c r="B12" s="4">
        <v>0.53300999999999998</v>
      </c>
      <c r="C12" s="4">
        <v>5</v>
      </c>
      <c r="D12" s="4">
        <v>0.50271100000000002</v>
      </c>
      <c r="E12" s="4">
        <v>6</v>
      </c>
    </row>
    <row r="13" spans="1:5">
      <c r="A13" s="1">
        <v>12</v>
      </c>
      <c r="B13" s="4">
        <v>0.50366200000000005</v>
      </c>
      <c r="C13" s="4">
        <v>16</v>
      </c>
      <c r="D13" s="4">
        <v>0.50402000000000002</v>
      </c>
      <c r="E13" s="4">
        <v>8</v>
      </c>
    </row>
    <row r="14" spans="1:5">
      <c r="A14" s="1">
        <v>13</v>
      </c>
      <c r="B14" s="4">
        <v>0.52102899999999996</v>
      </c>
      <c r="C14" s="4">
        <v>10</v>
      </c>
      <c r="D14" s="4">
        <v>0.47827900000000001</v>
      </c>
      <c r="E14" s="4">
        <v>15</v>
      </c>
    </row>
    <row r="15" spans="1:5">
      <c r="A15" s="1">
        <v>14</v>
      </c>
      <c r="B15" s="4">
        <v>0.53235500000000002</v>
      </c>
      <c r="C15" s="4">
        <v>6</v>
      </c>
      <c r="D15" s="4">
        <v>0.48794700000000002</v>
      </c>
      <c r="E15" s="4">
        <v>12</v>
      </c>
    </row>
    <row r="16" spans="1:5">
      <c r="A16" s="1">
        <v>15</v>
      </c>
      <c r="B16" s="4">
        <v>0.51500400000000002</v>
      </c>
      <c r="C16" s="4">
        <v>11</v>
      </c>
      <c r="D16" s="4">
        <v>0.496396</v>
      </c>
      <c r="E16" s="4">
        <v>10</v>
      </c>
    </row>
    <row r="17" spans="1:5">
      <c r="A17" s="1">
        <v>16</v>
      </c>
      <c r="B17" s="4">
        <v>0.51545300000000005</v>
      </c>
      <c r="C17" s="4">
        <v>11</v>
      </c>
      <c r="D17" s="4">
        <v>0.486149</v>
      </c>
      <c r="E17" s="4">
        <v>11</v>
      </c>
    </row>
    <row r="18" spans="1:5">
      <c r="A18" s="1">
        <v>17</v>
      </c>
      <c r="B18" s="4">
        <v>0.54415999999999998</v>
      </c>
      <c r="C18" s="4">
        <v>2</v>
      </c>
      <c r="D18" s="4">
        <v>0.49585499999999999</v>
      </c>
      <c r="E18" s="4">
        <v>9</v>
      </c>
    </row>
    <row r="19" spans="1:5">
      <c r="A19" s="1">
        <v>18</v>
      </c>
      <c r="B19" s="4">
        <v>0.51566400000000001</v>
      </c>
      <c r="C19" s="4">
        <v>12</v>
      </c>
      <c r="D19" s="4">
        <v>0.49698799999999999</v>
      </c>
      <c r="E19" s="4">
        <v>10</v>
      </c>
    </row>
    <row r="20" spans="1:5">
      <c r="A20" s="1">
        <v>19</v>
      </c>
      <c r="B20" s="4">
        <v>0.528887</v>
      </c>
      <c r="C20" s="4">
        <v>6</v>
      </c>
      <c r="D20" s="4">
        <v>0.492535</v>
      </c>
      <c r="E20" s="4">
        <v>11</v>
      </c>
    </row>
    <row r="21" spans="1:5">
      <c r="A21" s="1">
        <v>20</v>
      </c>
      <c r="B21" s="4">
        <v>0.51285800000000004</v>
      </c>
      <c r="C21" s="4">
        <v>13</v>
      </c>
      <c r="D21" s="4">
        <v>0.499363</v>
      </c>
      <c r="E21" s="4">
        <v>9</v>
      </c>
    </row>
    <row r="22" spans="1:5">
      <c r="A22" s="1">
        <v>21</v>
      </c>
      <c r="B22" s="4">
        <v>0.51322000000000001</v>
      </c>
      <c r="C22" s="4">
        <v>11</v>
      </c>
      <c r="D22" s="4">
        <v>0.51159100000000002</v>
      </c>
      <c r="E22" s="4">
        <v>4</v>
      </c>
    </row>
    <row r="23" spans="1:5">
      <c r="A23" s="1">
        <v>22</v>
      </c>
      <c r="B23" s="4">
        <v>0.523258</v>
      </c>
      <c r="C23" s="4">
        <v>9</v>
      </c>
      <c r="D23" s="4">
        <v>0.48945499999999997</v>
      </c>
      <c r="E23" s="4">
        <v>11</v>
      </c>
    </row>
    <row r="24" spans="1:5">
      <c r="A24" s="1">
        <v>23</v>
      </c>
      <c r="B24" s="4">
        <v>0.526613</v>
      </c>
      <c r="C24" s="4">
        <v>7</v>
      </c>
      <c r="D24" s="4">
        <v>0.49785200000000002</v>
      </c>
      <c r="E24" s="4">
        <v>8</v>
      </c>
    </row>
    <row r="25" spans="1:5">
      <c r="A25" s="1">
        <v>24</v>
      </c>
      <c r="B25" s="4">
        <v>0.52644500000000005</v>
      </c>
      <c r="C25" s="4">
        <v>7</v>
      </c>
      <c r="D25" s="4">
        <v>0.49518400000000001</v>
      </c>
      <c r="E25" s="4">
        <v>10</v>
      </c>
    </row>
    <row r="26" spans="1:5">
      <c r="A26" s="1">
        <v>25</v>
      </c>
      <c r="B26" s="4">
        <v>0.52909099999999998</v>
      </c>
      <c r="C26" s="4">
        <v>5</v>
      </c>
      <c r="D26" s="4">
        <v>0.48392299999999999</v>
      </c>
      <c r="E26" s="4">
        <v>13</v>
      </c>
    </row>
    <row r="27" spans="1:5">
      <c r="A27" s="1">
        <v>26</v>
      </c>
      <c r="B27" s="4">
        <v>0.51525500000000002</v>
      </c>
      <c r="C27" s="4">
        <v>11</v>
      </c>
      <c r="D27" s="4">
        <v>0.48767300000000002</v>
      </c>
      <c r="E27" s="4">
        <v>14</v>
      </c>
    </row>
    <row r="28" spans="1:5">
      <c r="A28" s="1">
        <v>27</v>
      </c>
      <c r="B28" s="4">
        <v>0.51684399999999997</v>
      </c>
      <c r="C28" s="4">
        <v>10</v>
      </c>
      <c r="D28" s="4">
        <v>0.49360199999999999</v>
      </c>
      <c r="E28" s="4">
        <v>7</v>
      </c>
    </row>
    <row r="29" spans="1:5">
      <c r="A29" s="1">
        <v>28</v>
      </c>
      <c r="B29" s="4">
        <v>0.52300800000000003</v>
      </c>
      <c r="C29" s="4">
        <v>8</v>
      </c>
      <c r="D29" s="4">
        <v>0.50373000000000001</v>
      </c>
      <c r="E29" s="4">
        <v>7</v>
      </c>
    </row>
    <row r="30" spans="1:5">
      <c r="A30" s="1">
        <v>29</v>
      </c>
      <c r="B30" s="4">
        <v>0.526972</v>
      </c>
      <c r="C30" s="4">
        <v>7</v>
      </c>
      <c r="D30" s="4">
        <v>0.48203699999999999</v>
      </c>
      <c r="E30" s="4">
        <v>14</v>
      </c>
    </row>
    <row r="32" spans="1:5">
      <c r="A32" t="s">
        <v>0</v>
      </c>
      <c r="B32">
        <f>AVERAGE(B1:B31)</f>
        <v>0.52233890000000005</v>
      </c>
      <c r="C32">
        <f>AVERAGE(C1:C31)</f>
        <v>8.6999999999999993</v>
      </c>
      <c r="D32">
        <f>AVERAGE(D1:D30)</f>
        <v>0.49393616666666673</v>
      </c>
      <c r="E32" s="2">
        <f>AVERAGE(E1:E30)</f>
        <v>9.9333333333333336</v>
      </c>
    </row>
    <row r="33" spans="1:5">
      <c r="A33" t="s">
        <v>1</v>
      </c>
      <c r="B33">
        <f>STDEV(B1:B30)</f>
        <v>9.4591801108217313E-3</v>
      </c>
      <c r="C33">
        <f>STDEV(C1:C30)</f>
        <v>3.3646232560529596</v>
      </c>
      <c r="D33">
        <f>STDEV(D1:D30)</f>
        <v>8.006773723168591E-3</v>
      </c>
      <c r="E33">
        <f>STDEV(E1:E30)</f>
        <v>2.765967229134084</v>
      </c>
    </row>
    <row r="36" spans="1:5" ht="18">
      <c r="A36" s="5" t="s">
        <v>3</v>
      </c>
      <c r="B3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dimension ref="A1:P38"/>
  <sheetViews>
    <sheetView workbookViewId="0">
      <selection activeCell="O35" sqref="O35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</cols>
  <sheetData>
    <row r="1" spans="1:15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N1" s="4">
        <v>0.58271700000000004</v>
      </c>
      <c r="O1" s="4">
        <v>0</v>
      </c>
    </row>
    <row r="2" spans="1:15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N2" s="4">
        <v>0.572627</v>
      </c>
      <c r="O2" s="4">
        <v>1</v>
      </c>
    </row>
    <row r="3" spans="1:15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N3" s="4">
        <v>0.55326399999999998</v>
      </c>
      <c r="O3" s="4">
        <v>3</v>
      </c>
    </row>
    <row r="4" spans="1:15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N4" s="4">
        <v>0.57945100000000005</v>
      </c>
      <c r="O4" s="4">
        <v>0</v>
      </c>
    </row>
    <row r="5" spans="1:15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N5" s="4">
        <v>0.55774199999999996</v>
      </c>
      <c r="O5" s="4">
        <v>2</v>
      </c>
    </row>
    <row r="6" spans="1:15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N6" s="4">
        <v>0.58838800000000002</v>
      </c>
      <c r="O6" s="4">
        <v>0</v>
      </c>
    </row>
    <row r="7" spans="1:15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N7" s="4">
        <v>0.58611500000000005</v>
      </c>
      <c r="O7" s="4">
        <v>0</v>
      </c>
    </row>
    <row r="8" spans="1:15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N8" s="4">
        <v>0.56671199999999999</v>
      </c>
      <c r="O8" s="4">
        <v>1</v>
      </c>
    </row>
    <row r="9" spans="1:15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N9" s="4">
        <v>0.57836500000000002</v>
      </c>
      <c r="O9" s="4">
        <v>0</v>
      </c>
    </row>
    <row r="10" spans="1:15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N10" s="4">
        <v>0.573349</v>
      </c>
      <c r="O10" s="4">
        <v>1</v>
      </c>
    </row>
    <row r="11" spans="1:15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N11" s="4">
        <v>0.59079999999999999</v>
      </c>
      <c r="O11" s="4">
        <v>0</v>
      </c>
    </row>
    <row r="12" spans="1:15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N12" s="4">
        <v>0.55400400000000005</v>
      </c>
      <c r="O12" s="4">
        <v>2</v>
      </c>
    </row>
    <row r="13" spans="1:15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N13" s="4">
        <v>0.57830899999999996</v>
      </c>
      <c r="O13" s="4">
        <v>1</v>
      </c>
    </row>
    <row r="14" spans="1:15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N14" s="4">
        <v>0.58413499999999996</v>
      </c>
      <c r="O14" s="4">
        <v>0</v>
      </c>
    </row>
    <row r="15" spans="1:15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N15" s="4">
        <v>0.57181300000000002</v>
      </c>
      <c r="O15" s="4">
        <v>1</v>
      </c>
    </row>
    <row r="16" spans="1:15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N16" s="4">
        <v>0.56294</v>
      </c>
      <c r="O16" s="4">
        <v>1</v>
      </c>
    </row>
    <row r="17" spans="1:15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N17" s="4">
        <v>0.56999500000000003</v>
      </c>
      <c r="O17" s="4">
        <v>1</v>
      </c>
    </row>
    <row r="18" spans="1:15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N18" s="4">
        <v>0.55940100000000004</v>
      </c>
      <c r="O18" s="4">
        <v>2</v>
      </c>
    </row>
    <row r="19" spans="1:15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N19" s="4">
        <v>0.57441399999999998</v>
      </c>
      <c r="O19" s="4">
        <v>0</v>
      </c>
    </row>
    <row r="20" spans="1:15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N20" s="4">
        <v>0.54141700000000004</v>
      </c>
      <c r="O20" s="4">
        <v>3</v>
      </c>
    </row>
    <row r="21" spans="1:15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N21" s="4">
        <v>0.56203599999999998</v>
      </c>
      <c r="O21" s="4">
        <v>1</v>
      </c>
    </row>
    <row r="22" spans="1:15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N22" s="4">
        <v>0.56521299999999997</v>
      </c>
      <c r="O22" s="4">
        <v>1</v>
      </c>
    </row>
    <row r="23" spans="1:15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N23" s="4">
        <v>0.564056</v>
      </c>
      <c r="O23" s="4">
        <v>1</v>
      </c>
    </row>
    <row r="24" spans="1:15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N24" s="4">
        <v>0.582758</v>
      </c>
      <c r="O24" s="4">
        <v>0</v>
      </c>
    </row>
    <row r="25" spans="1:15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N25" s="4">
        <v>0.55948799999999999</v>
      </c>
      <c r="O25" s="4">
        <v>2</v>
      </c>
    </row>
    <row r="26" spans="1:15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N26" s="4">
        <v>0.58266200000000001</v>
      </c>
      <c r="O26" s="4">
        <v>0</v>
      </c>
    </row>
    <row r="27" spans="1:15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N27" s="4">
        <v>0.56927300000000003</v>
      </c>
      <c r="O27" s="4">
        <v>1</v>
      </c>
    </row>
    <row r="28" spans="1:15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N28" s="4">
        <v>0.57497299999999996</v>
      </c>
      <c r="O28" s="4">
        <v>1</v>
      </c>
    </row>
    <row r="29" spans="1:15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N29" s="4">
        <v>0.57147800000000004</v>
      </c>
      <c r="O29" s="4">
        <v>1</v>
      </c>
    </row>
    <row r="30" spans="1:15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N30" s="4">
        <v>0.58423899999999995</v>
      </c>
      <c r="O30" s="4">
        <v>0</v>
      </c>
    </row>
    <row r="32" spans="1:15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N32">
        <f>AVERAGE(N1:N30)</f>
        <v>0.57140446666666667</v>
      </c>
      <c r="O32" s="2">
        <f>AVERAGE(O1:O30)</f>
        <v>0.9</v>
      </c>
    </row>
    <row r="33" spans="1:16">
      <c r="A33" t="s">
        <v>1</v>
      </c>
      <c r="B33">
        <f t="shared" ref="B33:G33" si="0">STDEV(B1:B30)</f>
        <v>1.385248601287083E-2</v>
      </c>
      <c r="C33">
        <f t="shared" si="0"/>
        <v>1.1371470653683551</v>
      </c>
      <c r="D33">
        <f t="shared" si="0"/>
        <v>104.99094651718649</v>
      </c>
      <c r="E33">
        <f t="shared" si="0"/>
        <v>1.1837524842440765E-2</v>
      </c>
      <c r="F33">
        <f t="shared" si="0"/>
        <v>0.88473646962790853</v>
      </c>
      <c r="G33">
        <f t="shared" si="0"/>
        <v>114.27645949801828</v>
      </c>
      <c r="N33">
        <f t="shared" ref="N33:O33" si="1">STDEV(N1:N30)</f>
        <v>1.1837524842440765E-2</v>
      </c>
      <c r="O33">
        <f t="shared" si="1"/>
        <v>0.88473646962790853</v>
      </c>
    </row>
    <row r="35" spans="1:16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  <c r="O35">
        <f>O32/200</f>
        <v>4.5000000000000005E-3</v>
      </c>
    </row>
    <row r="36" spans="1:16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  <c r="O36">
        <f>O33/200</f>
        <v>4.4236823481395423E-3</v>
      </c>
    </row>
    <row r="38" spans="1:16">
      <c r="B38" s="16">
        <v>50</v>
      </c>
      <c r="C38" s="16"/>
      <c r="D38" s="16"/>
      <c r="E38" s="16"/>
      <c r="F38" s="16"/>
      <c r="G38" s="16"/>
      <c r="I38" s="16">
        <v>200</v>
      </c>
      <c r="J38" s="16"/>
      <c r="K38" s="16"/>
      <c r="L38" s="16"/>
      <c r="M38" s="16"/>
      <c r="N38" s="16"/>
      <c r="O38" s="16"/>
      <c r="P38" s="16"/>
    </row>
  </sheetData>
  <mergeCells count="2">
    <mergeCell ref="B38:G38"/>
    <mergeCell ref="I38:P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dimension ref="A1:N38"/>
  <sheetViews>
    <sheetView workbookViewId="0">
      <selection activeCell="E34" sqref="E34:E35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</cols>
  <sheetData>
    <row r="1" spans="1:11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</row>
    <row r="2" spans="1:11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G2" s="8">
        <v>0.58750668866125999</v>
      </c>
      <c r="H2" s="4">
        <v>1</v>
      </c>
      <c r="I2" s="4">
        <v>0.572627</v>
      </c>
      <c r="J2" s="4">
        <v>1</v>
      </c>
      <c r="K2" s="4"/>
    </row>
    <row r="3" spans="1:11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</row>
    <row r="4" spans="1:11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</row>
    <row r="5" spans="1:11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</row>
    <row r="6" spans="1:11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</row>
    <row r="7" spans="1:11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</row>
    <row r="8" spans="1:11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</row>
    <row r="9" spans="1:11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</row>
    <row r="10" spans="1:11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G10" s="8">
        <v>0.59059684007691005</v>
      </c>
      <c r="H10" s="4">
        <v>0</v>
      </c>
      <c r="I10" s="4">
        <v>0.573349</v>
      </c>
      <c r="J10" s="4">
        <v>1</v>
      </c>
      <c r="K10" s="4"/>
    </row>
    <row r="11" spans="1:11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</row>
    <row r="12" spans="1:11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</row>
    <row r="13" spans="1:11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</row>
    <row r="14" spans="1:11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</row>
    <row r="15" spans="1:11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</row>
    <row r="16" spans="1:11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G16" s="8">
        <v>0.58388575861949399</v>
      </c>
      <c r="H16" s="4">
        <v>1</v>
      </c>
      <c r="I16" s="4">
        <v>0.56294</v>
      </c>
      <c r="J16" s="4">
        <v>1</v>
      </c>
      <c r="K16" s="4"/>
    </row>
    <row r="17" spans="1:11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</row>
    <row r="18" spans="1:11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</row>
    <row r="19" spans="1:11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</row>
    <row r="20" spans="1:11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</row>
    <row r="21" spans="1:11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</row>
    <row r="22" spans="1:11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</row>
    <row r="23" spans="1:11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G23" s="8">
        <v>0.59130219388282101</v>
      </c>
      <c r="H23" s="4">
        <v>0</v>
      </c>
      <c r="I23" s="4">
        <v>0.564056</v>
      </c>
      <c r="J23" s="4">
        <v>1</v>
      </c>
      <c r="K23" s="4"/>
    </row>
    <row r="24" spans="1:11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G24" s="8">
        <v>0.55663014232303898</v>
      </c>
      <c r="H24" s="4">
        <v>3</v>
      </c>
      <c r="I24" s="4">
        <v>0.582758</v>
      </c>
      <c r="J24" s="4">
        <v>0</v>
      </c>
      <c r="K24" s="4"/>
    </row>
    <row r="25" spans="1:11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</row>
    <row r="26" spans="1:11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</row>
    <row r="27" spans="1:11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</row>
    <row r="28" spans="1:11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</row>
    <row r="29" spans="1:11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</row>
    <row r="30" spans="1:11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</row>
    <row r="32" spans="1:11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>AVERAGE(D1:D30)</f>
        <v>0.57188856666666676</v>
      </c>
      <c r="E32" s="2">
        <f>AVERAGE(E1:E30)</f>
        <v>3.6</v>
      </c>
      <c r="G32" s="14">
        <f>AVERAGE(G1:G30)</f>
        <v>0.57824378268487164</v>
      </c>
      <c r="H32" s="2">
        <f>AVERAGE(H1:H30)</f>
        <v>1.2333333333333334</v>
      </c>
      <c r="I32" s="15">
        <f>AVERAGE(I1:I30)</f>
        <v>0.57140446666666667</v>
      </c>
      <c r="J32" s="2">
        <f>AVERAGE(J1:J30)</f>
        <v>0.9</v>
      </c>
      <c r="K32" s="2"/>
    </row>
    <row r="33" spans="1:14">
      <c r="A33" t="s">
        <v>1</v>
      </c>
      <c r="B33" s="14">
        <f>STDEV(B1:B30)</f>
        <v>8.4424191415091165E-3</v>
      </c>
      <c r="C33">
        <f>STDEV(C1:C30)</f>
        <v>2.6772777390390456</v>
      </c>
      <c r="D33" s="14">
        <f>STDEV(D1:D30)</f>
        <v>7.4912515628672311E-3</v>
      </c>
      <c r="E33">
        <f>STDEV(E1:E30)</f>
        <v>2.5407031337393793</v>
      </c>
      <c r="G33" s="14">
        <f>STDEV(G1:G30)</f>
        <v>1.6726933567469366E-2</v>
      </c>
      <c r="H33">
        <f t="shared" ref="H33:J33" si="0">STDEV(H1:H30)</f>
        <v>1.4064710873459965</v>
      </c>
      <c r="I33" s="15">
        <f t="shared" si="0"/>
        <v>1.1837524842440765E-2</v>
      </c>
      <c r="J33">
        <f t="shared" si="0"/>
        <v>0.88473646962790853</v>
      </c>
    </row>
    <row r="34" spans="1:14">
      <c r="C34" s="15">
        <f>C32/200</f>
        <v>2.3666666666666666E-2</v>
      </c>
      <c r="E34" s="14">
        <f>E32/200</f>
        <v>1.8000000000000002E-2</v>
      </c>
    </row>
    <row r="35" spans="1:14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4" ht="18">
      <c r="B36" s="13"/>
      <c r="H36" s="14">
        <f>H33/200</f>
        <v>7.0323554367299826E-3</v>
      </c>
      <c r="J36" s="15">
        <f>J33/200</f>
        <v>4.4236823481395423E-3</v>
      </c>
    </row>
    <row r="38" spans="1:14">
      <c r="B38" s="17">
        <v>200</v>
      </c>
      <c r="C38" s="17"/>
      <c r="D38" s="17"/>
      <c r="E38" s="17"/>
      <c r="G38" s="16">
        <v>50</v>
      </c>
      <c r="H38" s="16"/>
      <c r="I38" s="16"/>
      <c r="J38" s="16"/>
      <c r="K38" s="16"/>
      <c r="L38" s="16"/>
      <c r="M38" s="16"/>
      <c r="N38" s="16"/>
    </row>
  </sheetData>
  <mergeCells count="2">
    <mergeCell ref="B38:E38"/>
    <mergeCell ref="G38:N38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dimension ref="A1:G36"/>
  <sheetViews>
    <sheetView workbookViewId="0">
      <selection activeCell="K40" sqref="K40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ED1C-439D-7F4A-A117-F2BEECD23BA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dimension ref="A1:Q90"/>
  <sheetViews>
    <sheetView workbookViewId="0">
      <selection activeCell="O45" sqref="O45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9"/>
    <col min="16" max="16" width="10.83203125" style="19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18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18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18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18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18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18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18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18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18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18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18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18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18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18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18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18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18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18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18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18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18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18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18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18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18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18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18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18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18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18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18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18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18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18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18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18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18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18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18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18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18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18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18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18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18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18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18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18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18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18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18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18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18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18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18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18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18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18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18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18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9">
        <f>AVERAGE(K1:K31)</f>
        <v>81.293000000000021</v>
      </c>
      <c r="M32" s="4"/>
      <c r="N32" s="9">
        <f>AVERAGE(N1:N31)</f>
        <v>0.92322826033213934</v>
      </c>
      <c r="P32" s="20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9">
        <f>STDEV(K1:K30)</f>
        <v>4.0300974575364013</v>
      </c>
      <c r="M33" s="4"/>
      <c r="N33" s="9">
        <f>STDEV(N1:N30)</f>
        <v>8.9370982375131555E-4</v>
      </c>
      <c r="P33" s="20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dimension ref="A1:R38"/>
  <sheetViews>
    <sheetView workbookViewId="0">
      <selection activeCell="R45" sqref="R45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9"/>
    <col min="17" max="17" width="10.83203125" style="19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18">
        <f>K1/200</f>
        <v>3.6949999999999998</v>
      </c>
      <c r="M1" s="4">
        <v>0</v>
      </c>
      <c r="O1" s="4">
        <v>0.931323509047708</v>
      </c>
      <c r="P1" s="4">
        <v>2008</v>
      </c>
      <c r="Q1" s="18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18">
        <f t="shared" ref="L2:L30" si="0">K2/200</f>
        <v>2</v>
      </c>
      <c r="M2" s="4">
        <v>0</v>
      </c>
      <c r="O2" s="4">
        <v>0.93035049147378401</v>
      </c>
      <c r="P2" s="4">
        <v>1441</v>
      </c>
      <c r="Q2" s="18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18">
        <f t="shared" si="0"/>
        <v>2.145</v>
      </c>
      <c r="M3" s="4">
        <v>0</v>
      </c>
      <c r="O3" s="4">
        <v>0.92977212986489399</v>
      </c>
      <c r="P3" s="4">
        <v>1694</v>
      </c>
      <c r="Q3" s="18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18">
        <f t="shared" si="0"/>
        <v>2.0499999999999998</v>
      </c>
      <c r="M4" s="4">
        <v>0</v>
      </c>
      <c r="O4" s="4">
        <v>0.93112785479594395</v>
      </c>
      <c r="P4" s="4">
        <v>1595</v>
      </c>
      <c r="Q4" s="18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18">
        <f t="shared" si="0"/>
        <v>1.7050000000000001</v>
      </c>
      <c r="M5" s="4">
        <v>0</v>
      </c>
      <c r="O5" s="4">
        <v>0.93194128975457402</v>
      </c>
      <c r="P5" s="4">
        <v>1462</v>
      </c>
      <c r="Q5" s="18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18">
        <f t="shared" si="0"/>
        <v>1.425</v>
      </c>
      <c r="M6" s="4">
        <v>0</v>
      </c>
      <c r="O6" s="4">
        <v>0.93112785479594395</v>
      </c>
      <c r="P6" s="4">
        <v>1782</v>
      </c>
      <c r="Q6" s="18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18">
        <f t="shared" si="0"/>
        <v>1.9750000000000001</v>
      </c>
      <c r="M7" s="4">
        <v>0</v>
      </c>
      <c r="O7" s="4">
        <v>0.93194128975457402</v>
      </c>
      <c r="P7" s="4">
        <v>1660</v>
      </c>
      <c r="Q7" s="18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18">
        <f t="shared" si="0"/>
        <v>1.29</v>
      </c>
      <c r="M8" s="4">
        <v>0</v>
      </c>
      <c r="O8" s="4">
        <v>0.93159465403391795</v>
      </c>
      <c r="P8" s="4">
        <v>1854</v>
      </c>
      <c r="Q8" s="18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18">
        <f t="shared" si="0"/>
        <v>1.21</v>
      </c>
      <c r="M9" s="4">
        <v>0</v>
      </c>
      <c r="O9" s="4">
        <v>0.93194128975457402</v>
      </c>
      <c r="P9" s="4">
        <v>1506</v>
      </c>
      <c r="Q9" s="18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18">
        <f t="shared" si="0"/>
        <v>1.425</v>
      </c>
      <c r="M10" s="4">
        <v>0</v>
      </c>
      <c r="O10" s="4">
        <v>0.93275472471320398</v>
      </c>
      <c r="P10" s="4">
        <v>1350</v>
      </c>
      <c r="Q10" s="18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18">
        <f t="shared" si="0"/>
        <v>1.35</v>
      </c>
      <c r="M11" s="4">
        <v>0</v>
      </c>
      <c r="O11" s="4">
        <v>0.93112785479594395</v>
      </c>
      <c r="P11" s="4">
        <v>1368</v>
      </c>
      <c r="Q11" s="18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18">
        <f t="shared" si="0"/>
        <v>1.23</v>
      </c>
      <c r="M12" s="4">
        <v>0</v>
      </c>
      <c r="O12" s="4">
        <v>0.93004327485110405</v>
      </c>
      <c r="P12" s="4">
        <v>1400</v>
      </c>
      <c r="Q12" s="18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18">
        <f t="shared" si="0"/>
        <v>1.46</v>
      </c>
      <c r="M13" s="4">
        <v>0</v>
      </c>
      <c r="O13" s="4">
        <v>0.93139899978215401</v>
      </c>
      <c r="P13" s="4">
        <v>1602</v>
      </c>
      <c r="Q13" s="18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18">
        <f t="shared" si="0"/>
        <v>1.32</v>
      </c>
      <c r="M14" s="4">
        <v>0</v>
      </c>
      <c r="O14" s="4">
        <v>0.93058556482352395</v>
      </c>
      <c r="P14" s="4">
        <v>1813</v>
      </c>
      <c r="Q14" s="18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18">
        <f t="shared" si="0"/>
        <v>1.42</v>
      </c>
      <c r="M15" s="4">
        <v>0</v>
      </c>
      <c r="O15" s="4">
        <v>0.93248357972699403</v>
      </c>
      <c r="P15" s="4">
        <v>1260</v>
      </c>
      <c r="Q15" s="18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18">
        <f t="shared" si="0"/>
        <v>1.2549999999999999</v>
      </c>
      <c r="M16" s="4">
        <v>0</v>
      </c>
      <c r="O16" s="4">
        <v>0.93078121907528799</v>
      </c>
      <c r="P16" s="4">
        <v>2082</v>
      </c>
      <c r="Q16" s="18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18">
        <f t="shared" si="0"/>
        <v>1.63</v>
      </c>
      <c r="M17" s="4">
        <v>0</v>
      </c>
      <c r="O17" s="4">
        <v>0.93058556482352395</v>
      </c>
      <c r="P17" s="4">
        <v>1624</v>
      </c>
      <c r="Q17" s="18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18">
        <f t="shared" si="0"/>
        <v>1.4350000000000001</v>
      </c>
      <c r="M18" s="4">
        <v>0</v>
      </c>
      <c r="O18" s="4">
        <v>0.93123941716685898</v>
      </c>
      <c r="P18" s="4">
        <v>1488</v>
      </c>
      <c r="Q18" s="18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18">
        <f t="shared" si="0"/>
        <v>2.1</v>
      </c>
      <c r="M19" s="4">
        <v>0</v>
      </c>
      <c r="O19" s="4">
        <v>0.93240808899254801</v>
      </c>
      <c r="P19" s="4">
        <v>1381</v>
      </c>
      <c r="Q19" s="18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18">
        <f t="shared" si="0"/>
        <v>1.8</v>
      </c>
      <c r="M20" s="4">
        <v>0</v>
      </c>
      <c r="O20" s="4">
        <v>0.93221243474078397</v>
      </c>
      <c r="P20" s="4">
        <v>1433</v>
      </c>
      <c r="Q20" s="18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18">
        <f t="shared" si="0"/>
        <v>1.29</v>
      </c>
      <c r="M21" s="4">
        <v>0</v>
      </c>
      <c r="O21" s="4">
        <v>0.93194128975457402</v>
      </c>
      <c r="P21" s="4">
        <v>1516</v>
      </c>
      <c r="Q21" s="18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18">
        <f t="shared" si="0"/>
        <v>1.58</v>
      </c>
      <c r="M22" s="4">
        <v>0</v>
      </c>
      <c r="O22" s="4">
        <v>0.93221243474078397</v>
      </c>
      <c r="P22" s="4">
        <v>1295</v>
      </c>
      <c r="Q22" s="18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18">
        <f t="shared" si="0"/>
        <v>1.48</v>
      </c>
      <c r="M23" s="4">
        <v>0</v>
      </c>
      <c r="O23" s="4">
        <v>0.93221243474078397</v>
      </c>
      <c r="P23" s="4">
        <v>1676</v>
      </c>
      <c r="Q23" s="18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18">
        <f t="shared" si="0"/>
        <v>1.4450000000000001</v>
      </c>
      <c r="M24" s="4">
        <v>0</v>
      </c>
      <c r="O24" s="4">
        <v>0.93167014476836396</v>
      </c>
      <c r="P24" s="4">
        <v>1641</v>
      </c>
      <c r="Q24" s="18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18">
        <f t="shared" si="0"/>
        <v>1.18</v>
      </c>
      <c r="M25" s="4">
        <v>0</v>
      </c>
      <c r="O25" s="4">
        <v>0.93221243474078397</v>
      </c>
      <c r="P25" s="4">
        <v>1436</v>
      </c>
      <c r="Q25" s="18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18">
        <f t="shared" si="0"/>
        <v>1.2450000000000001</v>
      </c>
      <c r="M26" s="4">
        <v>0</v>
      </c>
      <c r="O26" s="4">
        <v>0.93167014476836396</v>
      </c>
      <c r="P26" s="4">
        <v>1716</v>
      </c>
      <c r="Q26" s="18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18">
        <f t="shared" si="0"/>
        <v>2.1749999999999998</v>
      </c>
      <c r="M27" s="4">
        <v>0</v>
      </c>
      <c r="O27" s="4">
        <v>0.93302586969941403</v>
      </c>
      <c r="P27" s="4">
        <v>1211</v>
      </c>
      <c r="Q27" s="18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18">
        <f t="shared" si="0"/>
        <v>1.4450000000000001</v>
      </c>
      <c r="M28" s="4">
        <v>0</v>
      </c>
      <c r="O28" s="4">
        <v>0.93248357972699403</v>
      </c>
      <c r="P28" s="4">
        <v>1353</v>
      </c>
      <c r="Q28" s="18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18">
        <f t="shared" si="0"/>
        <v>1.23</v>
      </c>
      <c r="M29" s="4">
        <v>0</v>
      </c>
      <c r="O29" s="4">
        <v>0.93178170713927999</v>
      </c>
      <c r="P29" s="4">
        <v>1447</v>
      </c>
      <c r="Q29" s="18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18">
        <f t="shared" si="0"/>
        <v>1.2</v>
      </c>
      <c r="M30" s="4">
        <v>0</v>
      </c>
      <c r="O30" s="4">
        <v>0.93259514209790895</v>
      </c>
      <c r="P30" s="4">
        <v>1275</v>
      </c>
      <c r="Q30" s="18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9">
        <f>AVERAGE(L1:L31)</f>
        <v>1.6063333333333327</v>
      </c>
      <c r="O32" s="9">
        <f>AVERAGE(O1:O31)</f>
        <v>0.93161820896483638</v>
      </c>
      <c r="Q32" s="19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9">
        <f>STDEV(L1:L30)</f>
        <v>0.50392585205347207</v>
      </c>
      <c r="O33" s="9">
        <f>STDEV(O1:O30)</f>
        <v>8.2085658281869946E-4</v>
      </c>
      <c r="Q33" s="19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dimension ref="A1:Q40"/>
  <sheetViews>
    <sheetView workbookViewId="0">
      <selection activeCell="R42" sqref="R42"/>
    </sheetView>
  </sheetViews>
  <sheetFormatPr baseColWidth="10" defaultRowHeight="16"/>
  <cols>
    <col min="2" max="2" width="10.83203125" style="9"/>
    <col min="4" max="4" width="10.83203125" style="9"/>
    <col min="11" max="11" width="10.83203125" style="19"/>
    <col min="16" max="16" width="10.83203125" style="19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18">
        <f>J1/200</f>
        <v>2.35</v>
      </c>
      <c r="L1" s="4">
        <v>0</v>
      </c>
      <c r="N1" s="4">
        <v>0.70079111765357205</v>
      </c>
      <c r="O1" s="4">
        <v>1514</v>
      </c>
      <c r="P1" s="18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18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18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18">
        <f t="shared" si="0"/>
        <v>1.76</v>
      </c>
      <c r="L3" s="4">
        <v>0</v>
      </c>
      <c r="N3" s="4">
        <v>0.70017431587012002</v>
      </c>
      <c r="O3" s="4">
        <v>1082</v>
      </c>
      <c r="P3" s="18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18">
        <f t="shared" si="0"/>
        <v>1.33</v>
      </c>
      <c r="L4" s="4">
        <v>0</v>
      </c>
      <c r="N4" s="4">
        <v>0.70207780779714801</v>
      </c>
      <c r="O4" s="4">
        <v>1032</v>
      </c>
      <c r="P4" s="18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18">
        <f t="shared" si="0"/>
        <v>1.5549999999999999</v>
      </c>
      <c r="L5" s="4">
        <v>0</v>
      </c>
      <c r="N5" s="4">
        <v>0.70138108471754801</v>
      </c>
      <c r="O5" s="4">
        <v>998</v>
      </c>
      <c r="P5" s="18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18">
        <f t="shared" si="0"/>
        <v>1.1399999999999999</v>
      </c>
      <c r="L6" s="4">
        <v>0</v>
      </c>
      <c r="N6" s="4">
        <v>0.70169692578771803</v>
      </c>
      <c r="O6" s="4">
        <v>966</v>
      </c>
      <c r="P6" s="18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18">
        <f t="shared" si="0"/>
        <v>1.5149999999999999</v>
      </c>
      <c r="L7" s="4">
        <v>0</v>
      </c>
      <c r="N7" s="4">
        <v>0.70187352424214999</v>
      </c>
      <c r="O7" s="4">
        <v>986</v>
      </c>
      <c r="P7" s="18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18">
        <f t="shared" si="0"/>
        <v>0.94499999999999995</v>
      </c>
      <c r="L8" s="4">
        <v>0</v>
      </c>
      <c r="N8" s="4">
        <v>0.70238514500988203</v>
      </c>
      <c r="O8" s="4">
        <v>1035</v>
      </c>
      <c r="P8" s="18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18">
        <f t="shared" si="0"/>
        <v>1.26</v>
      </c>
      <c r="L9" s="4">
        <v>0</v>
      </c>
      <c r="N9" s="4">
        <v>0.70115151500682305</v>
      </c>
      <c r="O9" s="4">
        <v>983</v>
      </c>
      <c r="P9" s="18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18">
        <f t="shared" si="0"/>
        <v>0.98</v>
      </c>
      <c r="L10" s="4">
        <v>0</v>
      </c>
      <c r="N10" s="4">
        <v>0.69972763195953003</v>
      </c>
      <c r="O10" s="4">
        <v>1055</v>
      </c>
      <c r="P10" s="18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18">
        <f t="shared" si="0"/>
        <v>0.92500000000000004</v>
      </c>
      <c r="L11" s="4">
        <v>0</v>
      </c>
      <c r="N11" s="4">
        <v>0.70430715896685403</v>
      </c>
      <c r="O11" s="4">
        <v>991</v>
      </c>
      <c r="P11" s="18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18">
        <f t="shared" si="0"/>
        <v>0.95499999999999996</v>
      </c>
      <c r="L12" s="4">
        <v>0</v>
      </c>
      <c r="N12" s="4">
        <v>0.69674223051279605</v>
      </c>
      <c r="O12" s="4">
        <v>1066</v>
      </c>
      <c r="P12" s="18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18">
        <f t="shared" si="0"/>
        <v>1.0349999999999999</v>
      </c>
      <c r="L13" s="4">
        <v>0</v>
      </c>
      <c r="N13" s="4">
        <v>0.70938495346539099</v>
      </c>
      <c r="O13" s="4">
        <v>1112</v>
      </c>
      <c r="P13" s="18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18">
        <f t="shared" si="0"/>
        <v>1.125</v>
      </c>
      <c r="L14" s="4">
        <v>0</v>
      </c>
      <c r="N14" s="4">
        <v>0.70525355101790599</v>
      </c>
      <c r="O14" s="4">
        <v>1058</v>
      </c>
      <c r="P14" s="18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18">
        <f t="shared" si="0"/>
        <v>1.0549999999999999</v>
      </c>
      <c r="L15" s="4">
        <v>0</v>
      </c>
      <c r="N15" s="4">
        <v>0.70411253606713997</v>
      </c>
      <c r="O15" s="4">
        <v>1038</v>
      </c>
      <c r="P15" s="18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18">
        <f t="shared" si="0"/>
        <v>0.96499999999999997</v>
      </c>
      <c r="L16" s="4">
        <v>0</v>
      </c>
      <c r="N16" s="4">
        <v>0.70649240767157295</v>
      </c>
      <c r="O16" s="4">
        <v>990</v>
      </c>
      <c r="P16" s="18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18">
        <f t="shared" si="0"/>
        <v>0.98</v>
      </c>
      <c r="L17" s="4">
        <v>0</v>
      </c>
      <c r="N17" s="4">
        <v>0.70524694887137196</v>
      </c>
      <c r="O17" s="4">
        <v>1024</v>
      </c>
      <c r="P17" s="18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18">
        <f t="shared" si="0"/>
        <v>0.92</v>
      </c>
      <c r="L18" s="4">
        <v>0</v>
      </c>
      <c r="N18" s="4">
        <v>0.70268479880067103</v>
      </c>
      <c r="O18" s="4">
        <v>1022</v>
      </c>
      <c r="P18" s="18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18">
        <f t="shared" si="0"/>
        <v>0.89</v>
      </c>
      <c r="L19" s="4">
        <v>0</v>
      </c>
      <c r="N19" s="4">
        <v>0.70245829568998697</v>
      </c>
      <c r="O19" s="4">
        <v>1038</v>
      </c>
      <c r="P19" s="18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18">
        <f t="shared" si="0"/>
        <v>1.51</v>
      </c>
      <c r="L20" s="4">
        <v>0</v>
      </c>
      <c r="N20" s="4">
        <v>0.70135566531913796</v>
      </c>
      <c r="O20" s="4">
        <v>1005</v>
      </c>
      <c r="P20" s="18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18">
        <f t="shared" si="0"/>
        <v>1.01</v>
      </c>
      <c r="L21" s="4">
        <v>0</v>
      </c>
      <c r="N21" s="4">
        <v>0.70275959315301895</v>
      </c>
      <c r="O21" s="4">
        <v>1010</v>
      </c>
      <c r="P21" s="18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18">
        <f t="shared" si="0"/>
        <v>0.89</v>
      </c>
      <c r="L22" s="4">
        <v>0</v>
      </c>
      <c r="N22" s="4">
        <v>0.70836585719161105</v>
      </c>
      <c r="O22" s="4">
        <v>1071</v>
      </c>
      <c r="P22" s="18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18">
        <f t="shared" si="0"/>
        <v>0.875</v>
      </c>
      <c r="L23" s="4">
        <v>0</v>
      </c>
      <c r="N23" s="4">
        <v>0.70781021382003995</v>
      </c>
      <c r="O23" s="4">
        <v>1032</v>
      </c>
      <c r="P23" s="18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18">
        <f t="shared" si="0"/>
        <v>1.1100000000000001</v>
      </c>
      <c r="L24" s="4">
        <v>0</v>
      </c>
      <c r="N24" s="4">
        <v>0.70700607525430803</v>
      </c>
      <c r="O24" s="4">
        <v>1144</v>
      </c>
      <c r="P24" s="18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18">
        <f t="shared" si="0"/>
        <v>1.47</v>
      </c>
      <c r="L25" s="4">
        <v>0</v>
      </c>
      <c r="N25" s="4">
        <v>0.70246886393527896</v>
      </c>
      <c r="O25" s="4">
        <v>1030</v>
      </c>
      <c r="P25" s="18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18">
        <f t="shared" si="0"/>
        <v>1.1499999999999999</v>
      </c>
      <c r="L26" s="4">
        <v>0</v>
      </c>
      <c r="N26" s="4">
        <v>0.70558133645878895</v>
      </c>
      <c r="O26" s="4">
        <v>1054</v>
      </c>
      <c r="P26" s="18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18">
        <f t="shared" si="0"/>
        <v>1.2</v>
      </c>
      <c r="L27" s="4">
        <v>0</v>
      </c>
      <c r="N27" s="4">
        <v>0.69731295902594104</v>
      </c>
      <c r="O27" s="4">
        <v>989</v>
      </c>
      <c r="P27" s="18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18">
        <f t="shared" si="0"/>
        <v>1.4</v>
      </c>
      <c r="L28" s="4">
        <v>0</v>
      </c>
      <c r="N28" s="4">
        <v>0.70272124518733403</v>
      </c>
      <c r="O28" s="4">
        <v>1038</v>
      </c>
      <c r="P28" s="18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18">
        <f t="shared" si="0"/>
        <v>0.91</v>
      </c>
      <c r="L29" s="4">
        <v>0</v>
      </c>
      <c r="N29" s="4">
        <v>0.70852731752085896</v>
      </c>
      <c r="O29" s="4">
        <v>1050</v>
      </c>
      <c r="P29" s="18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18">
        <f t="shared" si="0"/>
        <v>0.85499999999999998</v>
      </c>
      <c r="L30" s="4">
        <v>0</v>
      </c>
      <c r="N30" s="4">
        <v>0.69995893229662998</v>
      </c>
      <c r="O30" s="4">
        <v>996</v>
      </c>
      <c r="P30" s="18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9">
        <f>AVERAGE(K1:K31)</f>
        <v>1.1828333333333334</v>
      </c>
      <c r="N32" s="9">
        <f>AVERAGE(N1:N31)</f>
        <v>0.70329481867308385</v>
      </c>
      <c r="P32" s="19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9">
        <f>STDEV(K1:K30)</f>
        <v>0.33044558040499716</v>
      </c>
      <c r="N33" s="9">
        <f>STDEV(N1:N30)</f>
        <v>3.232228576959241E-3</v>
      </c>
      <c r="P33" s="19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dimension ref="A1:Q38"/>
  <sheetViews>
    <sheetView topLeftCell="A5" workbookViewId="0">
      <selection activeCell="M45" sqref="M45"/>
    </sheetView>
  </sheetViews>
  <sheetFormatPr baseColWidth="10" defaultRowHeight="16"/>
  <cols>
    <col min="2" max="2" width="10.83203125" style="9"/>
    <col min="4" max="4" width="10.83203125" style="9"/>
    <col min="11" max="11" width="10.83203125" style="19"/>
    <col min="16" max="16" width="10.83203125" style="19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18">
        <f>J1/200</f>
        <v>18.010000000000002</v>
      </c>
      <c r="L1" s="4">
        <v>0</v>
      </c>
      <c r="N1" s="4">
        <v>0.78713339850198805</v>
      </c>
      <c r="O1" s="4">
        <v>5120</v>
      </c>
      <c r="P1" s="18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18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18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18">
        <f t="shared" si="0"/>
        <v>18.02</v>
      </c>
      <c r="L3" s="4">
        <v>0</v>
      </c>
      <c r="N3" s="4">
        <v>0.784862170314789</v>
      </c>
      <c r="O3" s="4">
        <v>4641</v>
      </c>
      <c r="P3" s="18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18">
        <f t="shared" si="0"/>
        <v>19.440000000000001</v>
      </c>
      <c r="L4" s="4">
        <v>0</v>
      </c>
      <c r="N4" s="4">
        <v>0.78844877669893199</v>
      </c>
      <c r="O4" s="4">
        <v>4755</v>
      </c>
      <c r="P4" s="18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18">
        <f t="shared" si="0"/>
        <v>19.149999999999999</v>
      </c>
      <c r="L5" s="4">
        <v>0</v>
      </c>
      <c r="N5" s="4">
        <v>0.78384257019184</v>
      </c>
      <c r="O5" s="4">
        <v>5213</v>
      </c>
      <c r="P5" s="18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18">
        <f t="shared" si="0"/>
        <v>18.2</v>
      </c>
      <c r="L6" s="4">
        <v>0</v>
      </c>
      <c r="N6" s="4">
        <v>0.78450985042329602</v>
      </c>
      <c r="O6" s="4">
        <v>5463</v>
      </c>
      <c r="P6" s="18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18">
        <f t="shared" si="0"/>
        <v>17.989999999999998</v>
      </c>
      <c r="L7" s="4">
        <v>0</v>
      </c>
      <c r="N7" s="4">
        <v>0.784425977752639</v>
      </c>
      <c r="O7" s="4">
        <v>4908</v>
      </c>
      <c r="P7" s="18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18">
        <f t="shared" si="0"/>
        <v>20.145</v>
      </c>
      <c r="L8" s="4">
        <v>0</v>
      </c>
      <c r="N8" s="4">
        <v>0.78571041727790902</v>
      </c>
      <c r="O8" s="4">
        <v>5196</v>
      </c>
      <c r="P8" s="18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18">
        <f t="shared" si="0"/>
        <v>18.725000000000001</v>
      </c>
      <c r="L9" s="4">
        <v>0</v>
      </c>
      <c r="N9" s="4">
        <v>0.79006966992287597</v>
      </c>
      <c r="O9" s="4">
        <v>4776</v>
      </c>
      <c r="P9" s="18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18">
        <f t="shared" si="0"/>
        <v>19.43</v>
      </c>
      <c r="L10" s="4">
        <v>0</v>
      </c>
      <c r="N10" s="4">
        <v>0.78179482883110696</v>
      </c>
      <c r="O10" s="4">
        <v>5188</v>
      </c>
      <c r="P10" s="18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18">
        <f t="shared" si="0"/>
        <v>19.465</v>
      </c>
      <c r="L11" s="4">
        <v>0</v>
      </c>
      <c r="N11" s="4">
        <v>0.78594355104784097</v>
      </c>
      <c r="O11" s="4">
        <v>4528</v>
      </c>
      <c r="P11" s="18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18">
        <f t="shared" si="0"/>
        <v>18.045000000000002</v>
      </c>
      <c r="L12" s="4">
        <v>0</v>
      </c>
      <c r="N12" s="4">
        <v>0.78630815131850296</v>
      </c>
      <c r="O12" s="4">
        <v>4427</v>
      </c>
      <c r="P12" s="18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18">
        <f t="shared" si="0"/>
        <v>18.125</v>
      </c>
      <c r="L13" s="4">
        <v>0</v>
      </c>
      <c r="N13" s="4">
        <v>0.78561091376450998</v>
      </c>
      <c r="O13" s="4">
        <v>4876</v>
      </c>
      <c r="P13" s="18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18">
        <f t="shared" si="0"/>
        <v>18.73</v>
      </c>
      <c r="L14" s="4">
        <v>0</v>
      </c>
      <c r="N14" s="4">
        <v>0.78402748798618005</v>
      </c>
      <c r="O14" s="4">
        <v>4841</v>
      </c>
      <c r="P14" s="18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18">
        <f t="shared" si="0"/>
        <v>19.475000000000001</v>
      </c>
      <c r="L15" s="4">
        <v>0</v>
      </c>
      <c r="N15" s="4">
        <v>0.78570466017406004</v>
      </c>
      <c r="O15" s="4">
        <v>4764</v>
      </c>
      <c r="P15" s="18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18">
        <f t="shared" si="0"/>
        <v>18.515000000000001</v>
      </c>
      <c r="L16" s="4">
        <v>0</v>
      </c>
      <c r="N16" s="4">
        <v>0.78680234951988504</v>
      </c>
      <c r="O16" s="4">
        <v>4659</v>
      </c>
      <c r="P16" s="18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18">
        <f t="shared" si="0"/>
        <v>19.98</v>
      </c>
      <c r="L17" s="4">
        <v>0</v>
      </c>
      <c r="N17" s="4">
        <v>0.78614531756282202</v>
      </c>
      <c r="O17" s="4">
        <v>4918</v>
      </c>
      <c r="P17" s="18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18">
        <f t="shared" si="0"/>
        <v>16.850000000000001</v>
      </c>
      <c r="L18" s="4">
        <v>0</v>
      </c>
      <c r="N18" s="4">
        <v>0.78358047021862898</v>
      </c>
      <c r="O18" s="4">
        <v>4647</v>
      </c>
      <c r="P18" s="18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18">
        <f t="shared" si="0"/>
        <v>18.82</v>
      </c>
      <c r="L19" s="4">
        <v>1</v>
      </c>
      <c r="N19" s="4">
        <v>0.78757634600047199</v>
      </c>
      <c r="O19" s="4">
        <v>4751</v>
      </c>
      <c r="P19" s="18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18">
        <f t="shared" si="0"/>
        <v>17.489999999999998</v>
      </c>
      <c r="L20" s="4">
        <v>0</v>
      </c>
      <c r="N20" s="4">
        <v>0.78335670136200097</v>
      </c>
      <c r="O20" s="4">
        <v>4749</v>
      </c>
      <c r="P20" s="18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18">
        <f t="shared" si="0"/>
        <v>15.63</v>
      </c>
      <c r="L21" s="4">
        <v>0</v>
      </c>
      <c r="N21" s="4">
        <v>0.78341924154267695</v>
      </c>
      <c r="O21" s="4">
        <v>4757</v>
      </c>
      <c r="P21" s="18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18">
        <f t="shared" si="0"/>
        <v>15.45</v>
      </c>
      <c r="L22" s="4">
        <v>0</v>
      </c>
      <c r="N22" s="4">
        <v>0.78781128843139103</v>
      </c>
      <c r="O22" s="4">
        <v>4741</v>
      </c>
      <c r="P22" s="18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18">
        <f t="shared" si="0"/>
        <v>19.954999999999998</v>
      </c>
      <c r="L23" s="4">
        <v>0</v>
      </c>
      <c r="N23" s="4">
        <v>0.78699939731220303</v>
      </c>
      <c r="O23" s="4">
        <v>4691</v>
      </c>
      <c r="P23" s="18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18">
        <f t="shared" si="0"/>
        <v>20.975000000000001</v>
      </c>
      <c r="L24" s="4">
        <v>0</v>
      </c>
      <c r="N24" s="4">
        <v>0.78869447407789295</v>
      </c>
      <c r="O24" s="4">
        <v>4658</v>
      </c>
      <c r="P24" s="18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18">
        <f t="shared" si="0"/>
        <v>20.6</v>
      </c>
      <c r="L25" s="4">
        <v>0</v>
      </c>
      <c r="N25" s="4">
        <v>0.78460985530657401</v>
      </c>
      <c r="O25" s="4">
        <v>4867</v>
      </c>
      <c r="P25" s="18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18">
        <f t="shared" si="0"/>
        <v>19.734999999999999</v>
      </c>
      <c r="L26" s="4">
        <v>0</v>
      </c>
      <c r="N26" s="4">
        <v>0.78381098675251204</v>
      </c>
      <c r="O26" s="4">
        <v>4709</v>
      </c>
      <c r="P26" s="18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18">
        <f t="shared" si="0"/>
        <v>18.925000000000001</v>
      </c>
      <c r="L27" s="4">
        <v>0</v>
      </c>
      <c r="N27" s="4">
        <v>0.78606939722752101</v>
      </c>
      <c r="O27" s="4">
        <v>5031</v>
      </c>
      <c r="P27" s="18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18">
        <f t="shared" si="0"/>
        <v>20.54</v>
      </c>
      <c r="L28" s="4">
        <v>0</v>
      </c>
      <c r="N28" s="4">
        <v>0.78897620436840699</v>
      </c>
      <c r="O28" s="4">
        <v>4913</v>
      </c>
      <c r="P28" s="18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18">
        <f t="shared" si="0"/>
        <v>18.605</v>
      </c>
      <c r="L29" s="4">
        <v>0</v>
      </c>
      <c r="N29" s="4">
        <v>0.78479927212648404</v>
      </c>
      <c r="O29" s="4">
        <v>4912</v>
      </c>
      <c r="P29" s="18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18">
        <f t="shared" si="0"/>
        <v>21.82</v>
      </c>
      <c r="L30" s="4">
        <v>0</v>
      </c>
      <c r="N30" s="4">
        <v>0.78749433921100898</v>
      </c>
      <c r="O30" s="4">
        <v>4792</v>
      </c>
      <c r="P30" s="18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9">
        <f>AVERAGE(K1:K31)</f>
        <v>18.886166666666671</v>
      </c>
      <c r="N32" s="9">
        <f>AVERAGE(N1:N31)</f>
        <v>0.78590039333166795</v>
      </c>
      <c r="P32" s="19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9">
        <f>STDEV(K1:K30)</f>
        <v>1.4170815585837537</v>
      </c>
      <c r="N33" s="9">
        <f>STDEV(N1:N30)</f>
        <v>1.9979284098012458E-3</v>
      </c>
      <c r="P33" s="19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dimension ref="A1:P40"/>
  <sheetViews>
    <sheetView tabSelected="1" workbookViewId="0">
      <selection activeCell="O33" sqref="O33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4">
        <f>I1/200</f>
        <v>12.885</v>
      </c>
      <c r="K1" s="4">
        <v>0</v>
      </c>
      <c r="M1" s="4">
        <v>0.82171273304042003</v>
      </c>
      <c r="N1" s="4">
        <v>23468</v>
      </c>
      <c r="O1" s="4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4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4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4">
        <f t="shared" si="0"/>
        <v>12.22</v>
      </c>
      <c r="K3" s="4">
        <v>0</v>
      </c>
      <c r="M3" s="4">
        <v>0.81928666057335997</v>
      </c>
      <c r="N3" s="4">
        <v>23742</v>
      </c>
      <c r="O3" s="4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4">
        <f t="shared" si="0"/>
        <v>9.1199999999999992</v>
      </c>
      <c r="K4" s="4">
        <v>0</v>
      </c>
      <c r="M4" s="4">
        <v>0.82033638260200104</v>
      </c>
      <c r="N4" s="4">
        <v>25710</v>
      </c>
      <c r="O4" s="4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4">
        <f t="shared" si="0"/>
        <v>8.9149999999999991</v>
      </c>
      <c r="K5" s="4">
        <v>0</v>
      </c>
      <c r="M5" s="4">
        <v>0.81209930807527198</v>
      </c>
      <c r="N5" s="4">
        <v>24586</v>
      </c>
      <c r="O5" s="4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4">
        <f t="shared" si="0"/>
        <v>9.375</v>
      </c>
      <c r="K6" s="4">
        <v>0</v>
      </c>
      <c r="M6" s="4">
        <v>0.81875021116002</v>
      </c>
      <c r="N6" s="4">
        <v>25682</v>
      </c>
      <c r="O6" s="4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4">
        <f t="shared" si="0"/>
        <v>12.465</v>
      </c>
      <c r="K7" s="4">
        <v>0</v>
      </c>
      <c r="M7" s="4">
        <v>0.81378670814737497</v>
      </c>
      <c r="N7" s="4">
        <v>25650</v>
      </c>
      <c r="O7" s="4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4">
        <f t="shared" si="0"/>
        <v>10.11</v>
      </c>
      <c r="K8" s="4">
        <v>0</v>
      </c>
      <c r="M8" s="4">
        <v>0.81946398037562096</v>
      </c>
      <c r="N8" s="4">
        <v>24867</v>
      </c>
      <c r="O8" s="4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4">
        <f t="shared" si="0"/>
        <v>10.055</v>
      </c>
      <c r="K9" s="4">
        <v>0</v>
      </c>
      <c r="M9" s="4">
        <v>0.81978388344091901</v>
      </c>
      <c r="N9" s="4">
        <v>23960</v>
      </c>
      <c r="O9" s="4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4">
        <f t="shared" si="0"/>
        <v>9.9700000000000006</v>
      </c>
      <c r="K10" s="4">
        <v>0</v>
      </c>
      <c r="M10" s="4">
        <v>0.81702966324739201</v>
      </c>
      <c r="N10" s="4">
        <v>26640</v>
      </c>
      <c r="O10" s="4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4">
        <f t="shared" si="0"/>
        <v>11.595000000000001</v>
      </c>
      <c r="K11" s="4">
        <v>0</v>
      </c>
      <c r="M11" s="4">
        <v>0.81999396055815199</v>
      </c>
      <c r="N11" s="4">
        <v>25661</v>
      </c>
      <c r="O11" s="4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4">
        <f t="shared" si="0"/>
        <v>9.3849999999999998</v>
      </c>
      <c r="K12" s="4">
        <v>0</v>
      </c>
      <c r="M12" s="4">
        <v>0.81246913805393595</v>
      </c>
      <c r="N12" s="4">
        <v>24930</v>
      </c>
      <c r="O12" s="4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4">
        <f t="shared" si="0"/>
        <v>9.33</v>
      </c>
      <c r="K13" s="4">
        <v>0</v>
      </c>
      <c r="M13" s="4">
        <v>0.815277971644218</v>
      </c>
      <c r="N13" s="4">
        <v>25456</v>
      </c>
      <c r="O13" s="4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4">
        <f t="shared" si="0"/>
        <v>8.6300000000000008</v>
      </c>
      <c r="K14" s="4">
        <v>0</v>
      </c>
      <c r="M14" s="4">
        <v>0.81982037102018201</v>
      </c>
      <c r="N14" s="4">
        <v>24720</v>
      </c>
      <c r="O14" s="4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4">
        <f t="shared" si="0"/>
        <v>8.3149999999999995</v>
      </c>
      <c r="K15" s="4">
        <v>0</v>
      </c>
      <c r="M15" s="4">
        <v>0.81231865318636398</v>
      </c>
      <c r="N15" s="4">
        <v>25847</v>
      </c>
      <c r="O15" s="4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4">
        <f t="shared" si="0"/>
        <v>9.25</v>
      </c>
      <c r="K16" s="4">
        <v>0</v>
      </c>
      <c r="M16" s="4">
        <v>0.81759202460394298</v>
      </c>
      <c r="N16" s="4">
        <v>23625</v>
      </c>
      <c r="O16" s="4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4">
        <f t="shared" si="0"/>
        <v>10.91</v>
      </c>
      <c r="K17" s="4">
        <v>0</v>
      </c>
      <c r="M17" s="4">
        <v>0.81660552369351802</v>
      </c>
      <c r="N17" s="4">
        <v>23965</v>
      </c>
      <c r="O17" s="4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4">
        <f t="shared" si="0"/>
        <v>9.125</v>
      </c>
      <c r="K18" s="4">
        <v>0</v>
      </c>
      <c r="M18" s="4">
        <v>0.82110208351714997</v>
      </c>
      <c r="N18" s="4">
        <v>26703</v>
      </c>
      <c r="O18" s="4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4">
        <f t="shared" si="0"/>
        <v>12.7</v>
      </c>
      <c r="K19" s="4">
        <v>0</v>
      </c>
      <c r="M19" s="4">
        <v>0.81791486123496804</v>
      </c>
      <c r="N19" s="4">
        <v>23977</v>
      </c>
      <c r="O19" s="4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4">
        <f t="shared" si="0"/>
        <v>10.42</v>
      </c>
      <c r="K20" s="4">
        <v>0</v>
      </c>
      <c r="M20" s="4">
        <v>0.82164686591979996</v>
      </c>
      <c r="N20" s="4">
        <v>24695</v>
      </c>
      <c r="O20" s="4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4">
        <f t="shared" si="0"/>
        <v>9.0350000000000001</v>
      </c>
      <c r="K21" s="4">
        <v>0</v>
      </c>
      <c r="M21" s="4">
        <v>0.814995167946298</v>
      </c>
      <c r="N21" s="4">
        <v>25387</v>
      </c>
      <c r="O21" s="4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4">
        <f t="shared" si="0"/>
        <v>9.8800000000000008</v>
      </c>
      <c r="K22" s="4">
        <v>0</v>
      </c>
      <c r="M22" s="4">
        <v>0.81330298595182005</v>
      </c>
      <c r="N22" s="4">
        <v>26994</v>
      </c>
      <c r="O22" s="4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4">
        <f t="shared" si="0"/>
        <v>9.59</v>
      </c>
      <c r="K23" s="4">
        <v>0</v>
      </c>
      <c r="M23" s="4">
        <v>0.81791844663431601</v>
      </c>
      <c r="N23" s="4">
        <v>27090</v>
      </c>
      <c r="O23" s="4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4">
        <f t="shared" si="0"/>
        <v>9.8000000000000007</v>
      </c>
      <c r="K24" s="4">
        <v>0</v>
      </c>
      <c r="M24" s="4">
        <v>0.82235113498696999</v>
      </c>
      <c r="N24" s="4">
        <v>24062</v>
      </c>
      <c r="O24" s="4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4">
        <f t="shared" si="0"/>
        <v>8.2249999999999996</v>
      </c>
      <c r="K25" s="4">
        <v>0</v>
      </c>
      <c r="M25" s="4">
        <v>0.81828442437413296</v>
      </c>
      <c r="N25" s="4">
        <v>24751</v>
      </c>
      <c r="O25" s="4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4">
        <f t="shared" si="0"/>
        <v>9.69</v>
      </c>
      <c r="K26" s="4">
        <v>0</v>
      </c>
      <c r="M26" s="4">
        <v>0.81981784596507201</v>
      </c>
      <c r="N26" s="4">
        <v>24985</v>
      </c>
      <c r="O26" s="4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4">
        <f t="shared" si="0"/>
        <v>9.9949999999999992</v>
      </c>
      <c r="K27" s="4">
        <v>0</v>
      </c>
      <c r="M27" s="4">
        <v>0.81702669305387099</v>
      </c>
      <c r="N27" s="4">
        <v>27940</v>
      </c>
      <c r="O27" s="4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4">
        <f t="shared" si="0"/>
        <v>9.33</v>
      </c>
      <c r="K28" s="4">
        <v>0</v>
      </c>
      <c r="M28" s="4">
        <v>0.81816174053319801</v>
      </c>
      <c r="N28" s="4">
        <v>23662</v>
      </c>
      <c r="O28" s="4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4">
        <f t="shared" si="0"/>
        <v>10</v>
      </c>
      <c r="K29" s="4">
        <v>0</v>
      </c>
      <c r="M29" s="4">
        <v>0.81722412463786798</v>
      </c>
      <c r="N29" s="4">
        <v>24048</v>
      </c>
      <c r="O29" s="4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4">
        <f t="shared" si="0"/>
        <v>9.1050000000000004</v>
      </c>
      <c r="K30" s="4">
        <v>0</v>
      </c>
      <c r="M30" s="4">
        <v>0.81550078141089999</v>
      </c>
      <c r="N30" s="4">
        <v>28291</v>
      </c>
      <c r="O30" s="4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9">
        <f>AVERAGE(J1:J31)</f>
        <v>9.9734999999999996</v>
      </c>
      <c r="M32" s="9">
        <f>AVERAGE(M1:M31)</f>
        <v>0.81764012636205285</v>
      </c>
      <c r="O32" s="9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9">
        <f>STDEV(J1:J30)</f>
        <v>1.2467026509958217</v>
      </c>
      <c r="M33" s="9">
        <f>STDEV(M1:M30)</f>
        <v>2.8791489163622081E-3</v>
      </c>
      <c r="O33" s="9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dimension ref="A1:G39"/>
  <sheetViews>
    <sheetView zoomScale="142" workbookViewId="0">
      <selection activeCell="I15" sqref="I15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dimension ref="A1:G40"/>
  <sheetViews>
    <sheetView topLeftCell="A6"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0901 (200)</vt:lpstr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0802(50)</vt:lpstr>
      <vt:lpstr>0802 (200)</vt:lpstr>
      <vt:lpstr>0802 (800)</vt:lpstr>
      <vt:lpstr>Sheet1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2019-06-14T03:40:44Z</dcterms:modified>
</cp:coreProperties>
</file>