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2"/>
  </bookViews>
  <sheets>
    <sheet name="r值分析" sheetId="1" r:id="rId1"/>
    <sheet name="理论值对比" sheetId="2" r:id="rId2"/>
    <sheet name="算法比较数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K27" i="3"/>
  <c r="K28" i="3"/>
  <c r="K29" i="3"/>
  <c r="K30" i="3"/>
  <c r="K31" i="3"/>
  <c r="K32" i="3"/>
  <c r="K26" i="3"/>
  <c r="I3" i="3" l="1"/>
  <c r="I4" i="3"/>
  <c r="I5" i="3"/>
  <c r="I6" i="3"/>
  <c r="I7" i="3"/>
  <c r="I8" i="3"/>
  <c r="I9" i="3"/>
  <c r="K37" i="3"/>
  <c r="K38" i="3"/>
  <c r="K39" i="3"/>
  <c r="K40" i="3"/>
  <c r="K41" i="3"/>
  <c r="K42" i="3"/>
  <c r="K36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2" i="3"/>
  <c r="F3" i="3"/>
  <c r="F4" i="3"/>
  <c r="F5" i="3"/>
  <c r="F6" i="3"/>
  <c r="F7" i="3"/>
  <c r="F8" i="3"/>
  <c r="F9" i="3"/>
  <c r="E2" i="3"/>
  <c r="E3" i="3"/>
  <c r="E4" i="3"/>
  <c r="E5" i="3"/>
  <c r="E6" i="3"/>
  <c r="E7" i="3"/>
  <c r="E8" i="3"/>
  <c r="E9" i="3"/>
  <c r="D2" i="3"/>
  <c r="D3" i="3"/>
  <c r="D4" i="3"/>
  <c r="D5" i="3"/>
  <c r="D6" i="3"/>
  <c r="D7" i="3"/>
  <c r="D8" i="3"/>
  <c r="D9" i="3"/>
  <c r="K47" i="3"/>
  <c r="K48" i="3"/>
  <c r="K49" i="3"/>
  <c r="K50" i="3"/>
  <c r="K51" i="3"/>
  <c r="K52" i="3"/>
  <c r="K46" i="3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K57" i="3"/>
  <c r="K58" i="3"/>
  <c r="K59" i="3"/>
  <c r="K60" i="3"/>
  <c r="K61" i="3"/>
  <c r="K62" i="3"/>
  <c r="K56" i="3"/>
  <c r="E56" i="3"/>
  <c r="E57" i="3"/>
  <c r="E58" i="3"/>
  <c r="E59" i="3"/>
  <c r="E60" i="3"/>
  <c r="E61" i="3"/>
  <c r="E62" i="3"/>
  <c r="E55" i="3"/>
  <c r="E46" i="3"/>
  <c r="E47" i="3"/>
  <c r="E48" i="3"/>
  <c r="E49" i="3"/>
  <c r="E50" i="3"/>
  <c r="E51" i="3"/>
  <c r="E52" i="3"/>
  <c r="E45" i="3"/>
  <c r="E36" i="3"/>
  <c r="E37" i="3"/>
  <c r="E38" i="3"/>
  <c r="E39" i="3"/>
  <c r="E40" i="3"/>
  <c r="E41" i="3"/>
  <c r="E42" i="3"/>
  <c r="E35" i="3"/>
  <c r="E26" i="3"/>
  <c r="E27" i="3"/>
  <c r="E28" i="3"/>
  <c r="E29" i="3"/>
  <c r="E30" i="3"/>
  <c r="E31" i="3"/>
  <c r="E32" i="3"/>
  <c r="E25" i="3"/>
  <c r="E16" i="3"/>
  <c r="E17" i="3"/>
  <c r="E18" i="3"/>
  <c r="E19" i="3"/>
  <c r="E20" i="3"/>
  <c r="E21" i="3"/>
  <c r="E22" i="3"/>
  <c r="E15" i="3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K42" i="1"/>
  <c r="K60" i="1"/>
  <c r="K78" i="1"/>
  <c r="K96" i="1"/>
  <c r="E96" i="1"/>
  <c r="E78" i="1"/>
  <c r="E60" i="1"/>
  <c r="E42" i="1"/>
</calcChain>
</file>

<file path=xl/sharedStrings.xml><?xml version="1.0" encoding="utf-8"?>
<sst xmlns="http://schemas.openxmlformats.org/spreadsheetml/2006/main" count="160" uniqueCount="21">
  <si>
    <t>10^2</t>
    <phoneticPr fontId="2" type="noConversion"/>
  </si>
  <si>
    <t>10^3</t>
    <phoneticPr fontId="2" type="noConversion"/>
  </si>
  <si>
    <t>10^4</t>
  </si>
  <si>
    <t>10^5</t>
  </si>
  <si>
    <t>10^6</t>
  </si>
  <si>
    <t>10^7</t>
  </si>
  <si>
    <t>10^8</t>
  </si>
  <si>
    <t>2*10^8</t>
    <phoneticPr fontId="2" type="noConversion"/>
  </si>
  <si>
    <t>10^9</t>
    <phoneticPr fontId="2" type="noConversion"/>
  </si>
  <si>
    <t>average</t>
    <phoneticPr fontId="2" type="noConversion"/>
  </si>
  <si>
    <t>n</t>
    <phoneticPr fontId="2" type="noConversion"/>
  </si>
  <si>
    <t>lgn</t>
    <phoneticPr fontId="2" type="noConversion"/>
  </si>
  <si>
    <t>best r</t>
    <phoneticPr fontId="2" type="noConversion"/>
  </si>
  <si>
    <t>insertion_sort</t>
  </si>
  <si>
    <t>shell_sort_shell</t>
    <phoneticPr fontId="2" type="noConversion"/>
  </si>
  <si>
    <t>shell_sort_hibbard</t>
    <phoneticPr fontId="2" type="noConversion"/>
  </si>
  <si>
    <t>shell_sort_sedgwick</t>
  </si>
  <si>
    <t>shell_sort_ciura</t>
    <phoneticPr fontId="2" type="noConversion"/>
  </si>
  <si>
    <t>quick_sort</t>
    <phoneticPr fontId="2" type="noConversion"/>
  </si>
  <si>
    <t>merge_sort</t>
  </si>
  <si>
    <t>radix_sort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</si>
</sst>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7" formatCode="0.000"/>
    <numFmt numFmtId="178" formatCode="0.0000"/>
  </numFmts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1" applyFill="1" applyBorder="1" applyAlignment="1">
      <alignment horizontal="right"/>
    </xf>
    <xf numFmtId="0" fontId="1" fillId="2" borderId="1" xfId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3" fillId="0" borderId="1" xfId="0" applyNumberFormat="1" applyFont="1" applyBorder="1" applyAlignment="1">
      <alignment horizontal="right"/>
    </xf>
    <xf numFmtId="0" fontId="1" fillId="5" borderId="0" xfId="3" applyAlignment="1"/>
    <xf numFmtId="176" fontId="0" fillId="0" borderId="0" xfId="0" applyNumberFormat="1"/>
    <xf numFmtId="0" fontId="0" fillId="0" borderId="1" xfId="0" applyBorder="1"/>
    <xf numFmtId="177" fontId="0" fillId="0" borderId="1" xfId="0" applyNumberFormat="1" applyBorder="1"/>
    <xf numFmtId="0" fontId="1" fillId="5" borderId="1" xfId="3" applyBorder="1" applyAlignment="1">
      <alignment horizontal="center"/>
    </xf>
  </cellXfs>
  <cellStyles count="4">
    <cellStyle name="常规" xfId="0" builtinId="0"/>
    <cellStyle name="着色 1" xfId="1" builtinId="29"/>
    <cellStyle name="着色 2" xfId="3" builtinId="33"/>
    <cellStyle name="着色 6" xfId="2" builtinId="49"/>
  </cellStyles>
  <dxfs count="1">
    <dxf>
      <font>
        <b/>
        <i val="0"/>
        <color rgb="FF00B0F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r>
              <a:rPr lang="zh-CN" altLang="en-US"/>
              <a:t>值取值分析图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r值分析!$A$2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r值分析!$B$2:$J$2</c:f>
              <c:numCache>
                <c:formatCode>0.000</c:formatCode>
                <c:ptCount val="9"/>
                <c:pt idx="0">
                  <c:v>4.4886883333333332</c:v>
                </c:pt>
                <c:pt idx="1">
                  <c:v>14.051546999999999</c:v>
                </c:pt>
                <c:pt idx="2">
                  <c:v>110.85109233333333</c:v>
                </c:pt>
                <c:pt idx="3">
                  <c:v>1175.9388336666668</c:v>
                </c:pt>
                <c:pt idx="4">
                  <c:v>12043.737001</c:v>
                </c:pt>
                <c:pt idx="5">
                  <c:v>119508.89453166666</c:v>
                </c:pt>
                <c:pt idx="6">
                  <c:v>1207173.3732553332</c:v>
                </c:pt>
                <c:pt idx="7">
                  <c:v>11962244.176463334</c:v>
                </c:pt>
                <c:pt idx="8">
                  <c:v>23794070.481388334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4242-9957-5D103FF6BE8D}"/>
            </c:ext>
          </c:extLst>
        </c:ser>
        <c:ser>
          <c:idx val="1"/>
          <c:order val="1"/>
          <c:tx>
            <c:strRef>
              <c:f>r值分析!$A$3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r值分析!$B$3:$J$3</c:f>
              <c:numCache>
                <c:formatCode>0.000</c:formatCode>
                <c:ptCount val="9"/>
                <c:pt idx="0">
                  <c:v>1.2685423333333334</c:v>
                </c:pt>
                <c:pt idx="1">
                  <c:v>5.9523913333333338</c:v>
                </c:pt>
                <c:pt idx="2">
                  <c:v>49.473154999999998</c:v>
                </c:pt>
                <c:pt idx="3">
                  <c:v>517.85805233333338</c:v>
                </c:pt>
                <c:pt idx="4">
                  <c:v>5222.0037076666667</c:v>
                </c:pt>
                <c:pt idx="5">
                  <c:v>53584.403251333337</c:v>
                </c:pt>
                <c:pt idx="6">
                  <c:v>537420.92833533336</c:v>
                </c:pt>
                <c:pt idx="7">
                  <c:v>5484698.0605546664</c:v>
                </c:pt>
                <c:pt idx="8">
                  <c:v>10762550.129381334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8-4242-9957-5D103FF6BE8D}"/>
            </c:ext>
          </c:extLst>
        </c:ser>
        <c:ser>
          <c:idx val="2"/>
          <c:order val="2"/>
          <c:tx>
            <c:strRef>
              <c:f>r值分析!$A$4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r值分析!$B$4:$J$4</c:f>
              <c:numCache>
                <c:formatCode>0.000</c:formatCode>
                <c:ptCount val="9"/>
                <c:pt idx="0">
                  <c:v>0.6830613333333333</c:v>
                </c:pt>
                <c:pt idx="1">
                  <c:v>3.9032076666666669</c:v>
                </c:pt>
                <c:pt idx="2">
                  <c:v>31.323240333333331</c:v>
                </c:pt>
                <c:pt idx="3">
                  <c:v>329.43071133333336</c:v>
                </c:pt>
                <c:pt idx="4">
                  <c:v>3153.5964836666667</c:v>
                </c:pt>
                <c:pt idx="5">
                  <c:v>34097.639905999997</c:v>
                </c:pt>
                <c:pt idx="6">
                  <c:v>347888.10128633329</c:v>
                </c:pt>
                <c:pt idx="7">
                  <c:v>3623551.5440993332</c:v>
                </c:pt>
                <c:pt idx="8">
                  <c:v>7213067.3141306667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8-4242-9957-5D103FF6BE8D}"/>
            </c:ext>
          </c:extLst>
        </c:ser>
        <c:ser>
          <c:idx val="3"/>
          <c:order val="3"/>
          <c:tx>
            <c:strRef>
              <c:f>r值分析!$A$5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r值分析!$B$5:$J$5</c:f>
              <c:numCache>
                <c:formatCode>0.000</c:formatCode>
                <c:ptCount val="9"/>
                <c:pt idx="0">
                  <c:v>0.58548100000000003</c:v>
                </c:pt>
                <c:pt idx="1">
                  <c:v>2.8298253333333334</c:v>
                </c:pt>
                <c:pt idx="2">
                  <c:v>20.296678666666669</c:v>
                </c:pt>
                <c:pt idx="3">
                  <c:v>197.11197799999999</c:v>
                </c:pt>
                <c:pt idx="4">
                  <c:v>2339.8753043333331</c:v>
                </c:pt>
                <c:pt idx="5">
                  <c:v>22153.532275999998</c:v>
                </c:pt>
                <c:pt idx="6">
                  <c:v>227493.08107666668</c:v>
                </c:pt>
                <c:pt idx="7">
                  <c:v>2259392.4345296668</c:v>
                </c:pt>
                <c:pt idx="8">
                  <c:v>4698455.7545083342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8-4242-9957-5D103FF6BE8D}"/>
            </c:ext>
          </c:extLst>
        </c:ser>
        <c:ser>
          <c:idx val="4"/>
          <c:order val="4"/>
          <c:tx>
            <c:strRef>
              <c:f>r值分析!$A$6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r值分析!$B$6:$J$6</c:f>
              <c:numCache>
                <c:formatCode>0.000</c:formatCode>
                <c:ptCount val="9"/>
                <c:pt idx="0">
                  <c:v>0.58548100000000003</c:v>
                </c:pt>
                <c:pt idx="1">
                  <c:v>2.5370849999999998</c:v>
                </c:pt>
                <c:pt idx="2">
                  <c:v>28.493414999999999</c:v>
                </c:pt>
                <c:pt idx="3">
                  <c:v>182.76768999999999</c:v>
                </c:pt>
                <c:pt idx="4">
                  <c:v>2117.7827986666666</c:v>
                </c:pt>
                <c:pt idx="5">
                  <c:v>18789.943230000001</c:v>
                </c:pt>
                <c:pt idx="6">
                  <c:v>202184.00071366667</c:v>
                </c:pt>
                <c:pt idx="7">
                  <c:v>1973899.1539993333</c:v>
                </c:pt>
                <c:pt idx="8">
                  <c:v>4150290.1742020003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8-4242-9957-5D103FF6BE8D}"/>
            </c:ext>
          </c:extLst>
        </c:ser>
        <c:ser>
          <c:idx val="5"/>
          <c:order val="5"/>
          <c:tx>
            <c:strRef>
              <c:f>r值分析!$A$7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r值分析!$B$7:$J$7</c:f>
              <c:numCache>
                <c:formatCode>0.000</c:formatCode>
                <c:ptCount val="9"/>
                <c:pt idx="0">
                  <c:v>0.87822199999999995</c:v>
                </c:pt>
                <c:pt idx="1">
                  <c:v>2.5370846666666669</c:v>
                </c:pt>
                <c:pt idx="2">
                  <c:v>15.320089000000001</c:v>
                </c:pt>
                <c:pt idx="3">
                  <c:v>149.10252566666665</c:v>
                </c:pt>
                <c:pt idx="4">
                  <c:v>1503.6131016666666</c:v>
                </c:pt>
                <c:pt idx="5">
                  <c:v>17157.231541000001</c:v>
                </c:pt>
                <c:pt idx="6">
                  <c:v>180311.59695633335</c:v>
                </c:pt>
                <c:pt idx="7">
                  <c:v>1862543.3768323334</c:v>
                </c:pt>
                <c:pt idx="8">
                  <c:v>3717975.9878579997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8-4242-9957-5D103FF6BE8D}"/>
            </c:ext>
          </c:extLst>
        </c:ser>
        <c:ser>
          <c:idx val="6"/>
          <c:order val="6"/>
          <c:tx>
            <c:strRef>
              <c:f>r值分析!$A$8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r值分析!$B$8:$J$8</c:f>
              <c:numCache>
                <c:formatCode>0.000</c:formatCode>
                <c:ptCount val="9"/>
                <c:pt idx="0">
                  <c:v>1.5612830000000002</c:v>
                </c:pt>
                <c:pt idx="1">
                  <c:v>2.8298253333333334</c:v>
                </c:pt>
                <c:pt idx="2">
                  <c:v>20.784579666666666</c:v>
                </c:pt>
                <c:pt idx="3">
                  <c:v>125.58570100000001</c:v>
                </c:pt>
                <c:pt idx="4">
                  <c:v>1465.9471493333333</c:v>
                </c:pt>
                <c:pt idx="5">
                  <c:v>14162.983502333334</c:v>
                </c:pt>
                <c:pt idx="6">
                  <c:v>157256.13101166667</c:v>
                </c:pt>
                <c:pt idx="7">
                  <c:v>1577343.2271836668</c:v>
                </c:pt>
                <c:pt idx="8">
                  <c:v>3080634.7044713334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8-4242-9957-5D103FF6BE8D}"/>
            </c:ext>
          </c:extLst>
        </c:ser>
        <c:ser>
          <c:idx val="7"/>
          <c:order val="7"/>
          <c:tx>
            <c:strRef>
              <c:f>r值分析!$A$9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r值分析!$B$9:$J$9</c:f>
              <c:numCache>
                <c:formatCode>0.000</c:formatCode>
                <c:ptCount val="9"/>
                <c:pt idx="0">
                  <c:v>2.2443439999999999</c:v>
                </c:pt>
                <c:pt idx="1">
                  <c:v>3.2201460000000002</c:v>
                </c:pt>
                <c:pt idx="2">
                  <c:v>10.343500000000001</c:v>
                </c:pt>
                <c:pt idx="3">
                  <c:v>84.309281666666664</c:v>
                </c:pt>
                <c:pt idx="4">
                  <c:v>961.55516266666655</c:v>
                </c:pt>
                <c:pt idx="5">
                  <c:v>11294.321164999999</c:v>
                </c:pt>
                <c:pt idx="6">
                  <c:v>121469.085328</c:v>
                </c:pt>
                <c:pt idx="7">
                  <c:v>1246010.5804243332</c:v>
                </c:pt>
                <c:pt idx="8">
                  <c:v>2486128.1957756667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8-4242-9957-5D103FF6BE8D}"/>
            </c:ext>
          </c:extLst>
        </c:ser>
        <c:ser>
          <c:idx val="8"/>
          <c:order val="8"/>
          <c:tx>
            <c:strRef>
              <c:f>r值分析!$A$10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r值分析!$B$10:$J$10</c:f>
              <c:numCache>
                <c:formatCode>0.000</c:formatCode>
                <c:ptCount val="9"/>
                <c:pt idx="0">
                  <c:v>4.1959480000000005</c:v>
                </c:pt>
                <c:pt idx="1">
                  <c:v>5.3669103333333332</c:v>
                </c:pt>
                <c:pt idx="2">
                  <c:v>12.880584666666666</c:v>
                </c:pt>
                <c:pt idx="3">
                  <c:v>99.434210666666672</c:v>
                </c:pt>
                <c:pt idx="4">
                  <c:v>1286.4971853333334</c:v>
                </c:pt>
                <c:pt idx="5">
                  <c:v>13029.687210333335</c:v>
                </c:pt>
                <c:pt idx="6">
                  <c:v>135713.060386</c:v>
                </c:pt>
                <c:pt idx="7">
                  <c:v>1389939.5022356668</c:v>
                </c:pt>
                <c:pt idx="8">
                  <c:v>2853176.6546819997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B8-4242-9957-5D103FF6BE8D}"/>
            </c:ext>
          </c:extLst>
        </c:ser>
        <c:ser>
          <c:idx val="9"/>
          <c:order val="9"/>
          <c:tx>
            <c:strRef>
              <c:f>r值分析!$A$11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r值分析!$B$11:$J$11</c:f>
              <c:numCache>
                <c:formatCode>0.000</c:formatCode>
                <c:ptCount val="9"/>
                <c:pt idx="0">
                  <c:v>9.6604386666666677</c:v>
                </c:pt>
                <c:pt idx="1">
                  <c:v>11.319301333333334</c:v>
                </c:pt>
                <c:pt idx="2">
                  <c:v>21.857962000000001</c:v>
                </c:pt>
                <c:pt idx="3">
                  <c:v>168.61856299999999</c:v>
                </c:pt>
                <c:pt idx="4">
                  <c:v>1922.1345236666668</c:v>
                </c:pt>
                <c:pt idx="5">
                  <c:v>16413.280194999999</c:v>
                </c:pt>
                <c:pt idx="6">
                  <c:v>179971.92032533334</c:v>
                </c:pt>
                <c:pt idx="7">
                  <c:v>1891393.5446020002</c:v>
                </c:pt>
                <c:pt idx="8">
                  <c:v>3775488.7742776666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B8-4242-9957-5D103FF6BE8D}"/>
            </c:ext>
          </c:extLst>
        </c:ser>
        <c:ser>
          <c:idx val="10"/>
          <c:order val="10"/>
          <c:tx>
            <c:strRef>
              <c:f>r值分析!$A$12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r值分析!$B$12:$J$12</c:f>
              <c:numCache>
                <c:formatCode>0.000</c:formatCode>
                <c:ptCount val="9"/>
                <c:pt idx="0">
                  <c:v>18.930556666666664</c:v>
                </c:pt>
                <c:pt idx="1">
                  <c:v>15.222509333333335</c:v>
                </c:pt>
                <c:pt idx="2">
                  <c:v>26.444230666666666</c:v>
                </c:pt>
                <c:pt idx="3">
                  <c:v>103.33741766666667</c:v>
                </c:pt>
                <c:pt idx="4">
                  <c:v>1493.8550826666667</c:v>
                </c:pt>
                <c:pt idx="5">
                  <c:v>16614.880861333335</c:v>
                </c:pt>
                <c:pt idx="6">
                  <c:v>200528.45526033334</c:v>
                </c:pt>
                <c:pt idx="7">
                  <c:v>2274823.2774023334</c:v>
                </c:pt>
                <c:pt idx="8">
                  <c:v>4718878.2142669996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B8-4242-9957-5D103FF6BE8D}"/>
            </c:ext>
          </c:extLst>
        </c:ser>
        <c:ser>
          <c:idx val="11"/>
          <c:order val="11"/>
          <c:tx>
            <c:strRef>
              <c:f>r值分析!$A$13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r值分析!$B$13:$J$13</c:f>
              <c:numCache>
                <c:formatCode>0.000</c:formatCode>
                <c:ptCount val="9"/>
                <c:pt idx="0">
                  <c:v>26.932131666666667</c:v>
                </c:pt>
                <c:pt idx="1">
                  <c:v>30.835339000000001</c:v>
                </c:pt>
                <c:pt idx="2">
                  <c:v>45.667527333333339</c:v>
                </c:pt>
                <c:pt idx="3">
                  <c:v>117.29138499999999</c:v>
                </c:pt>
                <c:pt idx="4">
                  <c:v>1867.4896186666665</c:v>
                </c:pt>
                <c:pt idx="5">
                  <c:v>18141.522887333336</c:v>
                </c:pt>
                <c:pt idx="6">
                  <c:v>226870.32432333333</c:v>
                </c:pt>
                <c:pt idx="7">
                  <c:v>3206401.0260749999</c:v>
                </c:pt>
                <c:pt idx="8">
                  <c:v>6050762.9697243338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B8-4242-9957-5D103FF6BE8D}"/>
            </c:ext>
          </c:extLst>
        </c:ser>
        <c:ser>
          <c:idx val="12"/>
          <c:order val="12"/>
          <c:tx>
            <c:strRef>
              <c:f>r值分析!$A$14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r值分析!$B$14:$J$14</c:f>
              <c:numCache>
                <c:formatCode>0.000</c:formatCode>
                <c:ptCount val="9"/>
                <c:pt idx="0">
                  <c:v>53.571522666666674</c:v>
                </c:pt>
                <c:pt idx="1">
                  <c:v>125.00021933333333</c:v>
                </c:pt>
                <c:pt idx="2">
                  <c:v>87.431847666666656</c:v>
                </c:pt>
                <c:pt idx="3">
                  <c:v>153.29847366666664</c:v>
                </c:pt>
                <c:pt idx="4">
                  <c:v>2165.3043496666669</c:v>
                </c:pt>
                <c:pt idx="5">
                  <c:v>22466.471935666672</c:v>
                </c:pt>
                <c:pt idx="6">
                  <c:v>268039.11248066666</c:v>
                </c:pt>
                <c:pt idx="7">
                  <c:v>3583422.5704143331</c:v>
                </c:pt>
                <c:pt idx="8">
                  <c:v>7279371.6850793334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B8-4242-9957-5D103FF6BE8D}"/>
            </c:ext>
          </c:extLst>
        </c:ser>
        <c:ser>
          <c:idx val="13"/>
          <c:order val="13"/>
          <c:tx>
            <c:strRef>
              <c:f>r值分析!$A$15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r值分析!$B$15:$J$15</c:f>
              <c:numCache>
                <c:formatCode>0.000</c:formatCode>
                <c:ptCount val="9"/>
                <c:pt idx="0">
                  <c:v>107.92368699999999</c:v>
                </c:pt>
                <c:pt idx="1">
                  <c:v>118.07202599999999</c:v>
                </c:pt>
                <c:pt idx="2">
                  <c:v>139.05176633333335</c:v>
                </c:pt>
                <c:pt idx="3">
                  <c:v>222.09250566666665</c:v>
                </c:pt>
                <c:pt idx="4">
                  <c:v>2290.3045689999999</c:v>
                </c:pt>
                <c:pt idx="5">
                  <c:v>26200.768112333331</c:v>
                </c:pt>
                <c:pt idx="6">
                  <c:v>301271.21612833336</c:v>
                </c:pt>
                <c:pt idx="7">
                  <c:v>3920404.4269396667</c:v>
                </c:pt>
                <c:pt idx="8">
                  <c:v>8331330.7927353336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B8-4242-9957-5D103FF6BE8D}"/>
            </c:ext>
          </c:extLst>
        </c:ser>
        <c:ser>
          <c:idx val="14"/>
          <c:order val="14"/>
          <c:tx>
            <c:strRef>
              <c:f>r值分析!$A$16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r值分析!$B$16:$J$16</c:f>
              <c:numCache>
                <c:formatCode>0.000</c:formatCode>
                <c:ptCount val="9"/>
                <c:pt idx="0">
                  <c:v>236.33921266666667</c:v>
                </c:pt>
                <c:pt idx="1">
                  <c:v>233.41180733333331</c:v>
                </c:pt>
                <c:pt idx="2">
                  <c:v>279.37207533333333</c:v>
                </c:pt>
                <c:pt idx="3">
                  <c:v>396.07797899999997</c:v>
                </c:pt>
                <c:pt idx="4">
                  <c:v>2550.6485083333332</c:v>
                </c:pt>
                <c:pt idx="5">
                  <c:v>29658.326878333333</c:v>
                </c:pt>
                <c:pt idx="6">
                  <c:v>326339.17584933335</c:v>
                </c:pt>
                <c:pt idx="7">
                  <c:v>4296719.4907253338</c:v>
                </c:pt>
                <c:pt idx="8">
                  <c:v>9875400.0543719996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B8-4242-9957-5D103FF6BE8D}"/>
            </c:ext>
          </c:extLst>
        </c:ser>
        <c:ser>
          <c:idx val="15"/>
          <c:order val="15"/>
          <c:tx>
            <c:strRef>
              <c:f>r值分析!$A$17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r值分析!$B$1:$J$1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r值分析!$B$17:$J$17</c:f>
              <c:numCache>
                <c:formatCode>0.000</c:formatCode>
                <c:ptCount val="9"/>
                <c:pt idx="0">
                  <c:v>321.91703666666666</c:v>
                </c:pt>
                <c:pt idx="1">
                  <c:v>372.95147466666668</c:v>
                </c:pt>
                <c:pt idx="2">
                  <c:v>406.12873833333333</c:v>
                </c:pt>
                <c:pt idx="3">
                  <c:v>436.0858556666667</c:v>
                </c:pt>
                <c:pt idx="4">
                  <c:v>2475.8045050000001</c:v>
                </c:pt>
                <c:pt idx="5">
                  <c:v>27792.105802000002</c:v>
                </c:pt>
                <c:pt idx="6">
                  <c:v>314725.27957200003</c:v>
                </c:pt>
                <c:pt idx="7">
                  <c:v>4137539.0784253329</c:v>
                </c:pt>
                <c:pt idx="8">
                  <c:v>10161137.090209667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B8-4242-9957-5D103FF6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94768"/>
        <c:axId val="820099032"/>
      </c:lineChart>
      <c:catAx>
        <c:axId val="8200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99032"/>
        <c:crosses val="autoZero"/>
        <c:auto val="1"/>
        <c:lblAlgn val="ctr"/>
        <c:lblOffset val="100"/>
        <c:noMultiLvlLbl val="0"/>
      </c:catAx>
      <c:valAx>
        <c:axId val="8200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排序算法效率比较图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算法比较数据!$A$2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算法比较数据!$B$2:$J$2</c:f>
              <c:numCache>
                <c:formatCode>0.000</c:formatCode>
                <c:ptCount val="9"/>
                <c:pt idx="0">
                  <c:v>0.19516066666666665</c:v>
                </c:pt>
                <c:pt idx="1">
                  <c:v>1.9516036666666665</c:v>
                </c:pt>
                <c:pt idx="2">
                  <c:v>115.827682</c:v>
                </c:pt>
                <c:pt idx="3">
                  <c:v>11067.544809999999</c:v>
                </c:pt>
                <c:pt idx="4">
                  <c:v>1149289.8797053332</c:v>
                </c:pt>
                <c:pt idx="5">
                  <c:v>117659473.055281</c:v>
                </c:pt>
                <c:pt idx="6">
                  <c:v>12829805766.0522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B-43EA-905B-00D87D713BB1}"/>
            </c:ext>
          </c:extLst>
        </c:ser>
        <c:ser>
          <c:idx val="1"/>
          <c:order val="1"/>
          <c:tx>
            <c:strRef>
              <c:f>算法比较数据!$A$3</c:f>
              <c:strCache>
                <c:ptCount val="1"/>
                <c:pt idx="0">
                  <c:v>shell_sort_shell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算法比较数据!$B$3:$J$3</c:f>
              <c:numCache>
                <c:formatCode>0.000</c:formatCode>
                <c:ptCount val="9"/>
                <c:pt idx="0">
                  <c:v>0.29274099999999997</c:v>
                </c:pt>
                <c:pt idx="1">
                  <c:v>3.5128866666666667</c:v>
                </c:pt>
                <c:pt idx="2">
                  <c:v>48.594932999999997</c:v>
                </c:pt>
                <c:pt idx="3">
                  <c:v>774.88426500000003</c:v>
                </c:pt>
                <c:pt idx="4">
                  <c:v>10095.353407000001</c:v>
                </c:pt>
                <c:pt idx="5">
                  <c:v>141801.67373433334</c:v>
                </c:pt>
                <c:pt idx="6">
                  <c:v>2081008.2414273333</c:v>
                </c:pt>
                <c:pt idx="7">
                  <c:v>30201235.42371567</c:v>
                </c:pt>
                <c:pt idx="8">
                  <c:v>67804893.782990664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B-43EA-905B-00D87D713BB1}"/>
            </c:ext>
          </c:extLst>
        </c:ser>
        <c:ser>
          <c:idx val="2"/>
          <c:order val="2"/>
          <c:tx>
            <c:strRef>
              <c:f>算法比较数据!$A$4</c:f>
              <c:strCache>
                <c:ptCount val="1"/>
                <c:pt idx="0">
                  <c:v>shell_sort_hibbard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算法比较数据!$B$4:$J$4</c:f>
              <c:numCache>
                <c:formatCode>0.000</c:formatCode>
                <c:ptCount val="9"/>
                <c:pt idx="0">
                  <c:v>0.29274099999999997</c:v>
                </c:pt>
                <c:pt idx="1">
                  <c:v>3.2201463333333336</c:v>
                </c:pt>
                <c:pt idx="2">
                  <c:v>49.082833999999998</c:v>
                </c:pt>
                <c:pt idx="3">
                  <c:v>748.53761466666674</c:v>
                </c:pt>
                <c:pt idx="4">
                  <c:v>11212.256227666667</c:v>
                </c:pt>
                <c:pt idx="5">
                  <c:v>158670.36066200002</c:v>
                </c:pt>
                <c:pt idx="6">
                  <c:v>2360099.1883083335</c:v>
                </c:pt>
                <c:pt idx="7">
                  <c:v>38300704.567982338</c:v>
                </c:pt>
                <c:pt idx="8">
                  <c:v>86239040.915567666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B-43EA-905B-00D87D713BB1}"/>
            </c:ext>
          </c:extLst>
        </c:ser>
        <c:ser>
          <c:idx val="3"/>
          <c:order val="3"/>
          <c:tx>
            <c:strRef>
              <c:f>算法比较数据!$A$5</c:f>
              <c:strCache>
                <c:ptCount val="1"/>
                <c:pt idx="0">
                  <c:v>shell_sort_sedgwick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算法比较数据!$B$5:$J$5</c:f>
              <c:numCache>
                <c:formatCode>0.000</c:formatCode>
                <c:ptCount val="9"/>
                <c:pt idx="0">
                  <c:v>0.19516066666666665</c:v>
                </c:pt>
                <c:pt idx="1">
                  <c:v>2.7322453333333332</c:v>
                </c:pt>
                <c:pt idx="2">
                  <c:v>43.618343666666668</c:v>
                </c:pt>
                <c:pt idx="3">
                  <c:v>765.71172766666666</c:v>
                </c:pt>
                <c:pt idx="4">
                  <c:v>8967.0337046666682</c:v>
                </c:pt>
                <c:pt idx="5">
                  <c:v>115779.96526500001</c:v>
                </c:pt>
                <c:pt idx="6">
                  <c:v>1468090.8885283333</c:v>
                </c:pt>
                <c:pt idx="7">
                  <c:v>17888427.985138997</c:v>
                </c:pt>
                <c:pt idx="8">
                  <c:v>36862985.902980663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B-43EA-905B-00D87D713BB1}"/>
            </c:ext>
          </c:extLst>
        </c:ser>
        <c:ser>
          <c:idx val="4"/>
          <c:order val="4"/>
          <c:tx>
            <c:strRef>
              <c:f>算法比较数据!$A$6</c:f>
              <c:strCache>
                <c:ptCount val="1"/>
                <c:pt idx="0">
                  <c:v>shell_sort_ciura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算法比较数据!$B$6:$J$6</c:f>
              <c:numCache>
                <c:formatCode>0.000</c:formatCode>
                <c:ptCount val="9"/>
                <c:pt idx="0">
                  <c:v>0.19516066666666665</c:v>
                </c:pt>
                <c:pt idx="1">
                  <c:v>2.8298256666666664</c:v>
                </c:pt>
                <c:pt idx="2">
                  <c:v>45.37478733333333</c:v>
                </c:pt>
                <c:pt idx="3">
                  <c:v>656.32433766666657</c:v>
                </c:pt>
                <c:pt idx="4">
                  <c:v>9044.1220523333341</c:v>
                </c:pt>
                <c:pt idx="5">
                  <c:v>116525.28273333334</c:v>
                </c:pt>
                <c:pt idx="6">
                  <c:v>1458385.7582886666</c:v>
                </c:pt>
                <c:pt idx="7">
                  <c:v>16890163.936665665</c:v>
                </c:pt>
                <c:pt idx="8">
                  <c:v>35079618.211663336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B-43EA-905B-00D87D713BB1}"/>
            </c:ext>
          </c:extLst>
        </c:ser>
        <c:ser>
          <c:idx val="5"/>
          <c:order val="5"/>
          <c:tx>
            <c:strRef>
              <c:f>算法比较数据!$A$7</c:f>
              <c:strCache>
                <c:ptCount val="1"/>
                <c:pt idx="0">
                  <c:v>quick_sort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算法比较数据!$B$7:$J$7</c:f>
              <c:numCache>
                <c:formatCode>0.000</c:formatCode>
                <c:ptCount val="9"/>
                <c:pt idx="0">
                  <c:v>0.29274099999999997</c:v>
                </c:pt>
                <c:pt idx="1">
                  <c:v>2.7322453333333332</c:v>
                </c:pt>
                <c:pt idx="2">
                  <c:v>34.250645666666671</c:v>
                </c:pt>
                <c:pt idx="3">
                  <c:v>482.53402466666665</c:v>
                </c:pt>
                <c:pt idx="4">
                  <c:v>5417.1640816666668</c:v>
                </c:pt>
                <c:pt idx="5">
                  <c:v>65046.367177666667</c:v>
                </c:pt>
                <c:pt idx="6">
                  <c:v>780291.57350200007</c:v>
                </c:pt>
                <c:pt idx="7">
                  <c:v>8776407.6868986655</c:v>
                </c:pt>
                <c:pt idx="8">
                  <c:v>17896260.258848999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B-43EA-905B-00D87D713BB1}"/>
            </c:ext>
          </c:extLst>
        </c:ser>
        <c:ser>
          <c:idx val="6"/>
          <c:order val="6"/>
          <c:tx>
            <c:strRef>
              <c:f>算法比较数据!$A$8</c:f>
              <c:strCache>
                <c:ptCount val="1"/>
                <c:pt idx="0">
                  <c:v>merge_sort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算法比较数据!$B$8:$J$8</c:f>
              <c:numCache>
                <c:formatCode>0.000</c:formatCode>
                <c:ptCount val="9"/>
                <c:pt idx="0">
                  <c:v>2.4395043333333333</c:v>
                </c:pt>
                <c:pt idx="1">
                  <c:v>7.2209339999999997</c:v>
                </c:pt>
                <c:pt idx="2">
                  <c:v>64.793244000000001</c:v>
                </c:pt>
                <c:pt idx="3">
                  <c:v>649.59130500000003</c:v>
                </c:pt>
                <c:pt idx="4">
                  <c:v>7995.4277829999992</c:v>
                </c:pt>
                <c:pt idx="5">
                  <c:v>93934.786380333317</c:v>
                </c:pt>
                <c:pt idx="6">
                  <c:v>1117682.8764923334</c:v>
                </c:pt>
                <c:pt idx="7">
                  <c:v>12524497.505948</c:v>
                </c:pt>
                <c:pt idx="8">
                  <c:v>25630856.88479967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B-43EA-905B-00D87D713BB1}"/>
            </c:ext>
          </c:extLst>
        </c:ser>
        <c:ser>
          <c:idx val="7"/>
          <c:order val="7"/>
          <c:tx>
            <c:strRef>
              <c:f>算法比较数据!$A$9</c:f>
              <c:strCache>
                <c:ptCount val="1"/>
                <c:pt idx="0">
                  <c:v>radix_sort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算法比较数据!$B$1:$J$1</c:f>
              <c:strCache>
                <c:ptCount val="9"/>
                <c:pt idx="0">
                  <c:v>10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2*10^8</c:v>
                </c:pt>
              </c:strCache>
            </c:strRef>
          </c:cat>
          <c:val>
            <c:numRef>
              <c:f>算法比较数据!$B$9:$J$9</c:f>
              <c:numCache>
                <c:formatCode>0.000</c:formatCode>
                <c:ptCount val="9"/>
                <c:pt idx="0">
                  <c:v>2.5370846666666669</c:v>
                </c:pt>
                <c:pt idx="1">
                  <c:v>3.3177263333333333</c:v>
                </c:pt>
                <c:pt idx="2">
                  <c:v>10.441080333333334</c:v>
                </c:pt>
                <c:pt idx="3">
                  <c:v>85.772984333333341</c:v>
                </c:pt>
                <c:pt idx="4">
                  <c:v>1054.0611799999999</c:v>
                </c:pt>
                <c:pt idx="5">
                  <c:v>10313.347544999999</c:v>
                </c:pt>
                <c:pt idx="6">
                  <c:v>117333.05152199999</c:v>
                </c:pt>
                <c:pt idx="7">
                  <c:v>1181455.1391679998</c:v>
                </c:pt>
                <c:pt idx="8">
                  <c:v>2295801.3587456667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B-43EA-905B-00D87D71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27176"/>
        <c:axId val="527328816"/>
      </c:lineChart>
      <c:catAx>
        <c:axId val="52732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28816"/>
        <c:crosses val="autoZero"/>
        <c:auto val="1"/>
        <c:lblAlgn val="ctr"/>
        <c:lblOffset val="100"/>
        <c:noMultiLvlLbl val="0"/>
      </c:catAx>
      <c:valAx>
        <c:axId val="52732881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21</xdr:row>
      <xdr:rowOff>66675</xdr:rowOff>
    </xdr:from>
    <xdr:to>
      <xdr:col>17</xdr:col>
      <xdr:colOff>666750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804861</xdr:colOff>
      <xdr:row>2</xdr:row>
      <xdr:rowOff>76199</xdr:rowOff>
    </xdr:from>
    <xdr:to>
      <xdr:col>16</xdr:col>
      <xdr:colOff>447674</xdr:colOff>
      <xdr:row>27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4" workbookViewId="0">
      <selection sqref="A1:J17"/>
    </sheetView>
  </sheetViews>
  <sheetFormatPr defaultRowHeight="14.25" x14ac:dyDescent="0.2"/>
  <cols>
    <col min="1" max="1" width="4.125" style="1" customWidth="1"/>
    <col min="2" max="2" width="9.5" style="1" customWidth="1"/>
    <col min="3" max="3" width="10.125" style="1" customWidth="1"/>
    <col min="4" max="4" width="9.5" style="1" customWidth="1"/>
    <col min="5" max="5" width="10" style="1" customWidth="1"/>
    <col min="6" max="6" width="10.75" style="1" customWidth="1"/>
    <col min="7" max="7" width="11.625" style="1" customWidth="1"/>
    <col min="8" max="8" width="12.75" style="1" customWidth="1"/>
    <col min="9" max="9" width="14" style="1" customWidth="1"/>
    <col min="10" max="10" width="14.625" style="1" customWidth="1"/>
    <col min="11" max="11" width="15.625" style="1" customWidth="1"/>
    <col min="12" max="16384" width="9" style="1"/>
  </cols>
  <sheetData>
    <row r="1" spans="1:11" x14ac:dyDescent="0.2">
      <c r="A1" s="10"/>
      <c r="B1" s="11">
        <v>10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" t="s">
        <v>8</v>
      </c>
    </row>
    <row r="2" spans="1:11" x14ac:dyDescent="0.2">
      <c r="A2" s="11">
        <v>1</v>
      </c>
      <c r="B2" s="12">
        <f t="shared" ref="B2:B17" si="0">E24</f>
        <v>4.4886883333333332</v>
      </c>
      <c r="C2" s="12">
        <f t="shared" ref="C2:C17" si="1">E42</f>
        <v>14.051546999999999</v>
      </c>
      <c r="D2" s="12">
        <f t="shared" ref="D2:D17" si="2">E60</f>
        <v>110.85109233333333</v>
      </c>
      <c r="E2" s="12">
        <f t="shared" ref="E2:E17" si="3">E78</f>
        <v>1175.9388336666668</v>
      </c>
      <c r="F2" s="12">
        <f t="shared" ref="F2:F17" si="4">E96</f>
        <v>12043.737001</v>
      </c>
      <c r="G2" s="12">
        <f t="shared" ref="G2:G17" si="5">K96</f>
        <v>119508.89453166666</v>
      </c>
      <c r="H2" s="12">
        <f t="shared" ref="H2:H17" si="6">K78</f>
        <v>1207173.3732553332</v>
      </c>
      <c r="I2" s="12">
        <f t="shared" ref="I2:I17" si="7">K60</f>
        <v>11962244.176463334</v>
      </c>
      <c r="J2" s="12">
        <f t="shared" ref="J2:J17" si="8">K42</f>
        <v>23794070.481388334</v>
      </c>
    </row>
    <row r="3" spans="1:11" x14ac:dyDescent="0.2">
      <c r="A3" s="11">
        <v>2</v>
      </c>
      <c r="B3" s="12">
        <f t="shared" si="0"/>
        <v>1.2685423333333334</v>
      </c>
      <c r="C3" s="12">
        <f t="shared" si="1"/>
        <v>5.9523913333333338</v>
      </c>
      <c r="D3" s="12">
        <f t="shared" si="2"/>
        <v>49.473154999999998</v>
      </c>
      <c r="E3" s="12">
        <f t="shared" si="3"/>
        <v>517.85805233333338</v>
      </c>
      <c r="F3" s="12">
        <f t="shared" si="4"/>
        <v>5222.0037076666667</v>
      </c>
      <c r="G3" s="12">
        <f t="shared" si="5"/>
        <v>53584.403251333337</v>
      </c>
      <c r="H3" s="12">
        <f t="shared" si="6"/>
        <v>537420.92833533336</v>
      </c>
      <c r="I3" s="12">
        <f t="shared" si="7"/>
        <v>5484698.0605546664</v>
      </c>
      <c r="J3" s="12">
        <f t="shared" si="8"/>
        <v>10762550.129381334</v>
      </c>
    </row>
    <row r="4" spans="1:11" x14ac:dyDescent="0.2">
      <c r="A4" s="11">
        <v>3</v>
      </c>
      <c r="B4" s="12">
        <f t="shared" si="0"/>
        <v>0.6830613333333333</v>
      </c>
      <c r="C4" s="12">
        <f t="shared" si="1"/>
        <v>3.9032076666666669</v>
      </c>
      <c r="D4" s="12">
        <f t="shared" si="2"/>
        <v>31.323240333333331</v>
      </c>
      <c r="E4" s="12">
        <f t="shared" si="3"/>
        <v>329.43071133333336</v>
      </c>
      <c r="F4" s="12">
        <f t="shared" si="4"/>
        <v>3153.5964836666667</v>
      </c>
      <c r="G4" s="12">
        <f t="shared" si="5"/>
        <v>34097.639905999997</v>
      </c>
      <c r="H4" s="12">
        <f t="shared" si="6"/>
        <v>347888.10128633329</v>
      </c>
      <c r="I4" s="12">
        <f t="shared" si="7"/>
        <v>3623551.5440993332</v>
      </c>
      <c r="J4" s="12">
        <f t="shared" si="8"/>
        <v>7213067.3141306667</v>
      </c>
    </row>
    <row r="5" spans="1:11" x14ac:dyDescent="0.2">
      <c r="A5" s="11">
        <v>4</v>
      </c>
      <c r="B5" s="13">
        <f t="shared" si="0"/>
        <v>0.58548100000000003</v>
      </c>
      <c r="C5" s="12">
        <f t="shared" si="1"/>
        <v>2.8298253333333334</v>
      </c>
      <c r="D5" s="12">
        <f t="shared" si="2"/>
        <v>20.296678666666669</v>
      </c>
      <c r="E5" s="12">
        <f t="shared" si="3"/>
        <v>197.11197799999999</v>
      </c>
      <c r="F5" s="12">
        <f t="shared" si="4"/>
        <v>2339.8753043333331</v>
      </c>
      <c r="G5" s="12">
        <f t="shared" si="5"/>
        <v>22153.532275999998</v>
      </c>
      <c r="H5" s="12">
        <f t="shared" si="6"/>
        <v>227493.08107666668</v>
      </c>
      <c r="I5" s="12">
        <f t="shared" si="7"/>
        <v>2259392.4345296668</v>
      </c>
      <c r="J5" s="12">
        <f t="shared" si="8"/>
        <v>4698455.7545083342</v>
      </c>
    </row>
    <row r="6" spans="1:11" x14ac:dyDescent="0.2">
      <c r="A6" s="11">
        <v>5</v>
      </c>
      <c r="B6" s="13">
        <f t="shared" si="0"/>
        <v>0.58548100000000003</v>
      </c>
      <c r="C6" s="13">
        <f t="shared" si="1"/>
        <v>2.5370849999999998</v>
      </c>
      <c r="D6" s="12">
        <f t="shared" si="2"/>
        <v>28.493414999999999</v>
      </c>
      <c r="E6" s="12">
        <f t="shared" si="3"/>
        <v>182.76768999999999</v>
      </c>
      <c r="F6" s="12">
        <f t="shared" si="4"/>
        <v>2117.7827986666666</v>
      </c>
      <c r="G6" s="12">
        <f t="shared" si="5"/>
        <v>18789.943230000001</v>
      </c>
      <c r="H6" s="12">
        <f t="shared" si="6"/>
        <v>202184.00071366667</v>
      </c>
      <c r="I6" s="12">
        <f t="shared" si="7"/>
        <v>1973899.1539993333</v>
      </c>
      <c r="J6" s="12">
        <f t="shared" si="8"/>
        <v>4150290.1742020003</v>
      </c>
    </row>
    <row r="7" spans="1:11" x14ac:dyDescent="0.2">
      <c r="A7" s="11">
        <v>6</v>
      </c>
      <c r="B7" s="12">
        <f t="shared" si="0"/>
        <v>0.87822199999999995</v>
      </c>
      <c r="C7" s="13">
        <f t="shared" si="1"/>
        <v>2.5370846666666669</v>
      </c>
      <c r="D7" s="12">
        <f t="shared" si="2"/>
        <v>15.320089000000001</v>
      </c>
      <c r="E7" s="12">
        <f t="shared" si="3"/>
        <v>149.10252566666665</v>
      </c>
      <c r="F7" s="12">
        <f t="shared" si="4"/>
        <v>1503.6131016666666</v>
      </c>
      <c r="G7" s="12">
        <f t="shared" si="5"/>
        <v>17157.231541000001</v>
      </c>
      <c r="H7" s="12">
        <f t="shared" si="6"/>
        <v>180311.59695633335</v>
      </c>
      <c r="I7" s="12">
        <f t="shared" si="7"/>
        <v>1862543.3768323334</v>
      </c>
      <c r="J7" s="12">
        <f t="shared" si="8"/>
        <v>3717975.9878579997</v>
      </c>
    </row>
    <row r="8" spans="1:11" x14ac:dyDescent="0.2">
      <c r="A8" s="11">
        <v>7</v>
      </c>
      <c r="B8" s="12">
        <f t="shared" si="0"/>
        <v>1.5612830000000002</v>
      </c>
      <c r="C8" s="12">
        <f t="shared" si="1"/>
        <v>2.8298253333333334</v>
      </c>
      <c r="D8" s="12">
        <f t="shared" si="2"/>
        <v>20.784579666666666</v>
      </c>
      <c r="E8" s="12">
        <f t="shared" si="3"/>
        <v>125.58570100000001</v>
      </c>
      <c r="F8" s="12">
        <f t="shared" si="4"/>
        <v>1465.9471493333333</v>
      </c>
      <c r="G8" s="12">
        <f t="shared" si="5"/>
        <v>14162.983502333334</v>
      </c>
      <c r="H8" s="12">
        <f t="shared" si="6"/>
        <v>157256.13101166667</v>
      </c>
      <c r="I8" s="12">
        <f t="shared" si="7"/>
        <v>1577343.2271836668</v>
      </c>
      <c r="J8" s="12">
        <f t="shared" si="8"/>
        <v>3080634.7044713334</v>
      </c>
    </row>
    <row r="9" spans="1:11" x14ac:dyDescent="0.2">
      <c r="A9" s="11">
        <v>8</v>
      </c>
      <c r="B9" s="12">
        <f t="shared" si="0"/>
        <v>2.2443439999999999</v>
      </c>
      <c r="C9" s="12">
        <f t="shared" si="1"/>
        <v>3.2201460000000002</v>
      </c>
      <c r="D9" s="13">
        <f t="shared" si="2"/>
        <v>10.343500000000001</v>
      </c>
      <c r="E9" s="13">
        <f t="shared" si="3"/>
        <v>84.309281666666664</v>
      </c>
      <c r="F9" s="13">
        <f t="shared" si="4"/>
        <v>961.55516266666655</v>
      </c>
      <c r="G9" s="13">
        <f t="shared" si="5"/>
        <v>11294.321164999999</v>
      </c>
      <c r="H9" s="13">
        <f t="shared" si="6"/>
        <v>121469.085328</v>
      </c>
      <c r="I9" s="13">
        <f t="shared" si="7"/>
        <v>1246010.5804243332</v>
      </c>
      <c r="J9" s="13">
        <f t="shared" si="8"/>
        <v>2486128.1957756667</v>
      </c>
    </row>
    <row r="10" spans="1:11" x14ac:dyDescent="0.2">
      <c r="A10" s="11">
        <v>9</v>
      </c>
      <c r="B10" s="12">
        <f t="shared" si="0"/>
        <v>4.1959480000000005</v>
      </c>
      <c r="C10" s="12">
        <f t="shared" si="1"/>
        <v>5.3669103333333332</v>
      </c>
      <c r="D10" s="12">
        <f t="shared" si="2"/>
        <v>12.880584666666666</v>
      </c>
      <c r="E10" s="12">
        <f t="shared" si="3"/>
        <v>99.434210666666672</v>
      </c>
      <c r="F10" s="12">
        <f t="shared" si="4"/>
        <v>1286.4971853333334</v>
      </c>
      <c r="G10" s="12">
        <f t="shared" si="5"/>
        <v>13029.687210333335</v>
      </c>
      <c r="H10" s="12">
        <f t="shared" si="6"/>
        <v>135713.060386</v>
      </c>
      <c r="I10" s="12">
        <f t="shared" si="7"/>
        <v>1389939.5022356668</v>
      </c>
      <c r="J10" s="12">
        <f t="shared" si="8"/>
        <v>2853176.6546819997</v>
      </c>
    </row>
    <row r="11" spans="1:11" x14ac:dyDescent="0.2">
      <c r="A11" s="11">
        <v>10</v>
      </c>
      <c r="B11" s="12">
        <f t="shared" si="0"/>
        <v>9.6604386666666677</v>
      </c>
      <c r="C11" s="12">
        <f t="shared" si="1"/>
        <v>11.319301333333334</v>
      </c>
      <c r="D11" s="12">
        <f t="shared" si="2"/>
        <v>21.857962000000001</v>
      </c>
      <c r="E11" s="12">
        <f t="shared" si="3"/>
        <v>168.61856299999999</v>
      </c>
      <c r="F11" s="12">
        <f t="shared" si="4"/>
        <v>1922.1345236666668</v>
      </c>
      <c r="G11" s="12">
        <f t="shared" si="5"/>
        <v>16413.280194999999</v>
      </c>
      <c r="H11" s="12">
        <f t="shared" si="6"/>
        <v>179971.92032533334</v>
      </c>
      <c r="I11" s="12">
        <f t="shared" si="7"/>
        <v>1891393.5446020002</v>
      </c>
      <c r="J11" s="12">
        <f t="shared" si="8"/>
        <v>3775488.7742776666</v>
      </c>
    </row>
    <row r="12" spans="1:11" x14ac:dyDescent="0.2">
      <c r="A12" s="11">
        <v>11</v>
      </c>
      <c r="B12" s="12">
        <f t="shared" si="0"/>
        <v>18.930556666666664</v>
      </c>
      <c r="C12" s="12">
        <f t="shared" si="1"/>
        <v>15.222509333333335</v>
      </c>
      <c r="D12" s="12">
        <f t="shared" si="2"/>
        <v>26.444230666666666</v>
      </c>
      <c r="E12" s="12">
        <f t="shared" si="3"/>
        <v>103.33741766666667</v>
      </c>
      <c r="F12" s="12">
        <f t="shared" si="4"/>
        <v>1493.8550826666667</v>
      </c>
      <c r="G12" s="12">
        <f t="shared" si="5"/>
        <v>16614.880861333335</v>
      </c>
      <c r="H12" s="12">
        <f t="shared" si="6"/>
        <v>200528.45526033334</v>
      </c>
      <c r="I12" s="12">
        <f t="shared" si="7"/>
        <v>2274823.2774023334</v>
      </c>
      <c r="J12" s="12">
        <f t="shared" si="8"/>
        <v>4718878.2142669996</v>
      </c>
    </row>
    <row r="13" spans="1:11" x14ac:dyDescent="0.2">
      <c r="A13" s="11">
        <v>12</v>
      </c>
      <c r="B13" s="12">
        <f t="shared" si="0"/>
        <v>26.932131666666667</v>
      </c>
      <c r="C13" s="12">
        <f t="shared" si="1"/>
        <v>30.835339000000001</v>
      </c>
      <c r="D13" s="12">
        <f t="shared" si="2"/>
        <v>45.667527333333339</v>
      </c>
      <c r="E13" s="12">
        <f t="shared" si="3"/>
        <v>117.29138499999999</v>
      </c>
      <c r="F13" s="12">
        <f t="shared" si="4"/>
        <v>1867.4896186666665</v>
      </c>
      <c r="G13" s="12">
        <f t="shared" si="5"/>
        <v>18141.522887333336</v>
      </c>
      <c r="H13" s="12">
        <f t="shared" si="6"/>
        <v>226870.32432333333</v>
      </c>
      <c r="I13" s="12">
        <f t="shared" si="7"/>
        <v>3206401.0260749999</v>
      </c>
      <c r="J13" s="12">
        <f t="shared" si="8"/>
        <v>6050762.9697243338</v>
      </c>
    </row>
    <row r="14" spans="1:11" x14ac:dyDescent="0.2">
      <c r="A14" s="11">
        <v>13</v>
      </c>
      <c r="B14" s="12">
        <f t="shared" si="0"/>
        <v>53.571522666666674</v>
      </c>
      <c r="C14" s="12">
        <f t="shared" si="1"/>
        <v>125.00021933333333</v>
      </c>
      <c r="D14" s="12">
        <f t="shared" si="2"/>
        <v>87.431847666666656</v>
      </c>
      <c r="E14" s="12">
        <f t="shared" si="3"/>
        <v>153.29847366666664</v>
      </c>
      <c r="F14" s="12">
        <f t="shared" si="4"/>
        <v>2165.3043496666669</v>
      </c>
      <c r="G14" s="12">
        <f t="shared" si="5"/>
        <v>22466.471935666672</v>
      </c>
      <c r="H14" s="12">
        <f t="shared" si="6"/>
        <v>268039.11248066666</v>
      </c>
      <c r="I14" s="12">
        <f t="shared" si="7"/>
        <v>3583422.5704143331</v>
      </c>
      <c r="J14" s="12">
        <f t="shared" si="8"/>
        <v>7279371.6850793334</v>
      </c>
    </row>
    <row r="15" spans="1:11" x14ac:dyDescent="0.2">
      <c r="A15" s="11">
        <v>14</v>
      </c>
      <c r="B15" s="12">
        <f t="shared" si="0"/>
        <v>107.92368699999999</v>
      </c>
      <c r="C15" s="12">
        <f t="shared" si="1"/>
        <v>118.07202599999999</v>
      </c>
      <c r="D15" s="12">
        <f t="shared" si="2"/>
        <v>139.05176633333335</v>
      </c>
      <c r="E15" s="12">
        <f t="shared" si="3"/>
        <v>222.09250566666665</v>
      </c>
      <c r="F15" s="12">
        <f t="shared" si="4"/>
        <v>2290.3045689999999</v>
      </c>
      <c r="G15" s="12">
        <f t="shared" si="5"/>
        <v>26200.768112333331</v>
      </c>
      <c r="H15" s="12">
        <f t="shared" si="6"/>
        <v>301271.21612833336</v>
      </c>
      <c r="I15" s="12">
        <f t="shared" si="7"/>
        <v>3920404.4269396667</v>
      </c>
      <c r="J15" s="12">
        <f t="shared" si="8"/>
        <v>8331330.7927353336</v>
      </c>
    </row>
    <row r="16" spans="1:11" x14ac:dyDescent="0.2">
      <c r="A16" s="11">
        <v>15</v>
      </c>
      <c r="B16" s="12">
        <f t="shared" si="0"/>
        <v>236.33921266666667</v>
      </c>
      <c r="C16" s="12">
        <f t="shared" si="1"/>
        <v>233.41180733333331</v>
      </c>
      <c r="D16" s="12">
        <f t="shared" si="2"/>
        <v>279.37207533333333</v>
      </c>
      <c r="E16" s="12">
        <f t="shared" si="3"/>
        <v>396.07797899999997</v>
      </c>
      <c r="F16" s="12">
        <f t="shared" si="4"/>
        <v>2550.6485083333332</v>
      </c>
      <c r="G16" s="12">
        <f t="shared" si="5"/>
        <v>29658.326878333333</v>
      </c>
      <c r="H16" s="12">
        <f t="shared" si="6"/>
        <v>326339.17584933335</v>
      </c>
      <c r="I16" s="12">
        <f t="shared" si="7"/>
        <v>4296719.4907253338</v>
      </c>
      <c r="J16" s="12">
        <f t="shared" si="8"/>
        <v>9875400.0543719996</v>
      </c>
    </row>
    <row r="17" spans="1:10" x14ac:dyDescent="0.2">
      <c r="A17" s="11">
        <v>16</v>
      </c>
      <c r="B17" s="12">
        <f t="shared" si="0"/>
        <v>321.91703666666666</v>
      </c>
      <c r="C17" s="12">
        <f t="shared" si="1"/>
        <v>372.95147466666668</v>
      </c>
      <c r="D17" s="12">
        <f t="shared" si="2"/>
        <v>406.12873833333333</v>
      </c>
      <c r="E17" s="12">
        <f t="shared" si="3"/>
        <v>436.0858556666667</v>
      </c>
      <c r="F17" s="12">
        <f t="shared" si="4"/>
        <v>2475.8045050000001</v>
      </c>
      <c r="G17" s="12">
        <f t="shared" si="5"/>
        <v>27792.105802000002</v>
      </c>
      <c r="H17" s="12">
        <f t="shared" si="6"/>
        <v>314725.27957200003</v>
      </c>
      <c r="I17" s="12">
        <f t="shared" si="7"/>
        <v>4137539.0784253329</v>
      </c>
      <c r="J17" s="12">
        <f t="shared" si="8"/>
        <v>10161137.090209667</v>
      </c>
    </row>
    <row r="18" spans="1:10" x14ac:dyDescent="0.2">
      <c r="B18" s="2"/>
    </row>
    <row r="19" spans="1:10" x14ac:dyDescent="0.2">
      <c r="B19" s="2"/>
    </row>
    <row r="23" spans="1:10" x14ac:dyDescent="0.2">
      <c r="A23" s="3"/>
      <c r="B23" s="3">
        <v>10</v>
      </c>
      <c r="C23" s="3">
        <v>10</v>
      </c>
      <c r="D23" s="3">
        <v>10</v>
      </c>
      <c r="E23" s="3" t="s">
        <v>9</v>
      </c>
      <c r="F23" s="3"/>
      <c r="G23" s="3"/>
      <c r="H23" s="1" t="s">
        <v>8</v>
      </c>
      <c r="I23" s="1" t="s">
        <v>8</v>
      </c>
      <c r="J23" s="1" t="s">
        <v>8</v>
      </c>
    </row>
    <row r="24" spans="1:10" x14ac:dyDescent="0.2">
      <c r="A24" s="3">
        <v>1</v>
      </c>
      <c r="B24" s="3">
        <v>4.391108</v>
      </c>
      <c r="C24" s="3">
        <v>4.6838490000000004</v>
      </c>
      <c r="D24" s="3">
        <v>4.391108</v>
      </c>
      <c r="E24" s="4">
        <f>AVERAGE(B24:D24)</f>
        <v>4.4886883333333332</v>
      </c>
      <c r="F24" s="3"/>
      <c r="G24" s="3">
        <v>1</v>
      </c>
      <c r="H24" s="3"/>
      <c r="I24" s="3"/>
      <c r="J24" s="3"/>
    </row>
    <row r="25" spans="1:10" x14ac:dyDescent="0.2">
      <c r="A25" s="3">
        <v>2</v>
      </c>
      <c r="B25" s="3">
        <v>1.463703</v>
      </c>
      <c r="C25" s="3">
        <v>1.1709620000000001</v>
      </c>
      <c r="D25" s="3">
        <v>1.1709620000000001</v>
      </c>
      <c r="E25" s="4">
        <f t="shared" ref="E25:E39" si="9">AVERAGE(B25:D25)</f>
        <v>1.2685423333333334</v>
      </c>
      <c r="F25" s="3"/>
      <c r="G25" s="3">
        <v>2</v>
      </c>
      <c r="H25" s="3"/>
      <c r="I25" s="3"/>
      <c r="J25" s="3"/>
    </row>
    <row r="26" spans="1:10" x14ac:dyDescent="0.2">
      <c r="A26" s="3">
        <v>3</v>
      </c>
      <c r="B26" s="3">
        <v>0.87822199999999995</v>
      </c>
      <c r="C26" s="3">
        <v>0.58548100000000003</v>
      </c>
      <c r="D26" s="3">
        <v>0.58548100000000003</v>
      </c>
      <c r="E26" s="4">
        <f t="shared" si="9"/>
        <v>0.6830613333333333</v>
      </c>
      <c r="F26" s="3"/>
      <c r="G26" s="3">
        <v>3</v>
      </c>
      <c r="H26" s="3"/>
      <c r="I26" s="3"/>
      <c r="J26" s="3"/>
    </row>
    <row r="27" spans="1:10" x14ac:dyDescent="0.2">
      <c r="A27" s="3">
        <v>4</v>
      </c>
      <c r="B27" s="3">
        <v>0.58548100000000003</v>
      </c>
      <c r="C27" s="3">
        <v>0.58548100000000003</v>
      </c>
      <c r="D27" s="3">
        <v>0.58548100000000003</v>
      </c>
      <c r="E27" s="4">
        <f t="shared" si="9"/>
        <v>0.58548100000000003</v>
      </c>
      <c r="F27" s="3"/>
      <c r="G27" s="3">
        <v>4</v>
      </c>
      <c r="H27" s="3"/>
      <c r="I27" s="3"/>
      <c r="J27" s="3"/>
    </row>
    <row r="28" spans="1:10" x14ac:dyDescent="0.2">
      <c r="A28" s="3">
        <v>5</v>
      </c>
      <c r="B28" s="3">
        <v>0.58548100000000003</v>
      </c>
      <c r="C28" s="3">
        <v>0.58548100000000003</v>
      </c>
      <c r="D28" s="3">
        <v>0.58548100000000003</v>
      </c>
      <c r="E28" s="4">
        <f t="shared" si="9"/>
        <v>0.58548100000000003</v>
      </c>
      <c r="F28" s="3"/>
      <c r="G28" s="3">
        <v>5</v>
      </c>
      <c r="H28" s="3"/>
      <c r="I28" s="3"/>
      <c r="J28" s="3"/>
    </row>
    <row r="29" spans="1:10" x14ac:dyDescent="0.2">
      <c r="A29" s="3">
        <v>6</v>
      </c>
      <c r="B29" s="3">
        <v>0.87822199999999995</v>
      </c>
      <c r="C29" s="3">
        <v>0.87822199999999995</v>
      </c>
      <c r="D29" s="3">
        <v>0.87822199999999995</v>
      </c>
      <c r="E29" s="4">
        <f t="shared" si="9"/>
        <v>0.87822199999999995</v>
      </c>
      <c r="F29" s="3"/>
      <c r="G29" s="3">
        <v>6</v>
      </c>
      <c r="H29" s="3"/>
      <c r="I29" s="3"/>
      <c r="J29" s="3"/>
    </row>
    <row r="30" spans="1:10" x14ac:dyDescent="0.2">
      <c r="A30" s="3">
        <v>7</v>
      </c>
      <c r="B30" s="3">
        <v>1.463703</v>
      </c>
      <c r="C30" s="3">
        <v>1.463703</v>
      </c>
      <c r="D30" s="3">
        <v>1.756443</v>
      </c>
      <c r="E30" s="4">
        <f t="shared" si="9"/>
        <v>1.5612830000000002</v>
      </c>
      <c r="F30" s="3"/>
      <c r="G30" s="3">
        <v>7</v>
      </c>
      <c r="H30" s="3"/>
      <c r="I30" s="3"/>
      <c r="J30" s="3"/>
    </row>
    <row r="31" spans="1:10" x14ac:dyDescent="0.2">
      <c r="A31" s="3">
        <v>8</v>
      </c>
      <c r="B31" s="3">
        <v>2.0491839999999999</v>
      </c>
      <c r="C31" s="3">
        <v>2.3419240000000001</v>
      </c>
      <c r="D31" s="3">
        <v>2.3419240000000001</v>
      </c>
      <c r="E31" s="4">
        <f t="shared" si="9"/>
        <v>2.2443439999999999</v>
      </c>
      <c r="F31" s="3"/>
      <c r="G31" s="3">
        <v>8</v>
      </c>
      <c r="H31" s="3"/>
      <c r="I31" s="3"/>
      <c r="J31" s="3"/>
    </row>
    <row r="32" spans="1:10" x14ac:dyDescent="0.2">
      <c r="A32" s="3">
        <v>9</v>
      </c>
      <c r="B32" s="3">
        <v>4.391108</v>
      </c>
      <c r="C32" s="3">
        <v>4.0983679999999998</v>
      </c>
      <c r="D32" s="3">
        <v>4.0983679999999998</v>
      </c>
      <c r="E32" s="4">
        <f t="shared" si="9"/>
        <v>4.1959480000000005</v>
      </c>
      <c r="F32" s="3"/>
      <c r="G32" s="3">
        <v>9</v>
      </c>
      <c r="H32" s="3"/>
      <c r="I32" s="3"/>
      <c r="J32" s="3"/>
    </row>
    <row r="33" spans="1:11" x14ac:dyDescent="0.2">
      <c r="A33" s="3">
        <v>10</v>
      </c>
      <c r="B33" s="3">
        <v>9.9531790000000004</v>
      </c>
      <c r="C33" s="3">
        <v>9.6604390000000002</v>
      </c>
      <c r="D33" s="3">
        <v>9.3676980000000007</v>
      </c>
      <c r="E33" s="4">
        <f t="shared" si="9"/>
        <v>9.6604386666666677</v>
      </c>
      <c r="F33" s="3"/>
      <c r="G33" s="3">
        <v>10</v>
      </c>
      <c r="H33" s="3"/>
      <c r="I33" s="3"/>
      <c r="J33" s="3"/>
    </row>
    <row r="34" spans="1:11" x14ac:dyDescent="0.2">
      <c r="A34" s="3">
        <v>11</v>
      </c>
      <c r="B34" s="3">
        <v>21.662801999999999</v>
      </c>
      <c r="C34" s="3">
        <v>21.662801999999999</v>
      </c>
      <c r="D34" s="3">
        <v>13.466066</v>
      </c>
      <c r="E34" s="4">
        <f t="shared" si="9"/>
        <v>18.930556666666664</v>
      </c>
      <c r="F34" s="3"/>
      <c r="G34" s="3">
        <v>11</v>
      </c>
      <c r="H34" s="3"/>
      <c r="I34" s="3"/>
      <c r="J34" s="3"/>
    </row>
    <row r="35" spans="1:11" x14ac:dyDescent="0.2">
      <c r="A35" s="3">
        <v>12</v>
      </c>
      <c r="B35" s="3">
        <v>25.468429</v>
      </c>
      <c r="C35" s="3">
        <v>28.103093999999999</v>
      </c>
      <c r="D35" s="3">
        <v>27.224872000000001</v>
      </c>
      <c r="E35" s="4">
        <f t="shared" si="9"/>
        <v>26.932131666666667</v>
      </c>
      <c r="F35" s="3"/>
      <c r="G35" s="3">
        <v>12</v>
      </c>
      <c r="H35" s="3"/>
      <c r="I35" s="3"/>
      <c r="J35" s="3"/>
    </row>
    <row r="36" spans="1:11" x14ac:dyDescent="0.2">
      <c r="A36" s="3">
        <v>13</v>
      </c>
      <c r="B36" s="3">
        <v>51.229598000000003</v>
      </c>
      <c r="C36" s="3">
        <v>55.327966000000004</v>
      </c>
      <c r="D36" s="3">
        <v>54.157004000000001</v>
      </c>
      <c r="E36" s="4">
        <f t="shared" si="9"/>
        <v>53.571522666666674</v>
      </c>
      <c r="F36" s="3"/>
      <c r="G36" s="3">
        <v>13</v>
      </c>
      <c r="H36" s="3"/>
      <c r="I36" s="3"/>
      <c r="J36" s="3"/>
    </row>
    <row r="37" spans="1:11" x14ac:dyDescent="0.2">
      <c r="A37" s="3">
        <v>14</v>
      </c>
      <c r="B37" s="3">
        <v>104.21563999999999</v>
      </c>
      <c r="C37" s="3">
        <v>109.48497</v>
      </c>
      <c r="D37" s="3">
        <v>110.07045100000001</v>
      </c>
      <c r="E37" s="4">
        <f t="shared" si="9"/>
        <v>107.92368699999999</v>
      </c>
      <c r="F37" s="3"/>
      <c r="G37" s="3">
        <v>14</v>
      </c>
      <c r="H37" s="3"/>
      <c r="I37" s="3"/>
      <c r="J37" s="3"/>
    </row>
    <row r="38" spans="1:11" x14ac:dyDescent="0.2">
      <c r="A38" s="3">
        <v>15</v>
      </c>
      <c r="B38" s="3">
        <v>207.26031699999999</v>
      </c>
      <c r="C38" s="3">
        <v>215.74979300000001</v>
      </c>
      <c r="D38" s="3">
        <v>286.00752799999998</v>
      </c>
      <c r="E38" s="4">
        <f t="shared" si="9"/>
        <v>236.33921266666667</v>
      </c>
      <c r="F38" s="3"/>
      <c r="G38" s="3">
        <v>15</v>
      </c>
      <c r="H38" s="3"/>
      <c r="I38" s="3"/>
      <c r="J38" s="3"/>
    </row>
    <row r="39" spans="1:11" x14ac:dyDescent="0.2">
      <c r="A39" s="3">
        <v>16</v>
      </c>
      <c r="B39" s="3">
        <v>292.74056100000001</v>
      </c>
      <c r="C39" s="3">
        <v>306.49936700000001</v>
      </c>
      <c r="D39" s="3">
        <v>366.51118200000002</v>
      </c>
      <c r="E39" s="4">
        <f t="shared" si="9"/>
        <v>321.91703666666666</v>
      </c>
      <c r="F39" s="3"/>
      <c r="G39" s="3">
        <v>16</v>
      </c>
      <c r="H39" s="3"/>
      <c r="I39" s="3"/>
      <c r="J39" s="3"/>
    </row>
    <row r="41" spans="1:11" x14ac:dyDescent="0.2">
      <c r="B41" s="1" t="s">
        <v>0</v>
      </c>
      <c r="C41" s="1" t="s">
        <v>0</v>
      </c>
      <c r="D41" s="1" t="s">
        <v>0</v>
      </c>
      <c r="H41" s="3" t="s">
        <v>7</v>
      </c>
      <c r="I41" s="3" t="s">
        <v>7</v>
      </c>
      <c r="J41" s="3" t="s">
        <v>7</v>
      </c>
    </row>
    <row r="42" spans="1:11" x14ac:dyDescent="0.2">
      <c r="A42" s="1">
        <v>1</v>
      </c>
      <c r="B42" s="1">
        <v>13.758806</v>
      </c>
      <c r="C42" s="1">
        <v>14.929769</v>
      </c>
      <c r="D42" s="1">
        <v>13.466066</v>
      </c>
      <c r="E42" s="4">
        <f>AVERAGE(B42:D42)</f>
        <v>14.051546999999999</v>
      </c>
      <c r="G42" s="1">
        <v>1</v>
      </c>
      <c r="H42" s="3">
        <v>23621507.531922001</v>
      </c>
      <c r="I42" s="1">
        <v>24190249.748682</v>
      </c>
      <c r="J42" s="3">
        <v>23570454.163561001</v>
      </c>
      <c r="K42" s="4">
        <f>AVERAGE(H42:J42)</f>
        <v>23794070.481388334</v>
      </c>
    </row>
    <row r="43" spans="1:11" x14ac:dyDescent="0.2">
      <c r="A43" s="1">
        <v>2</v>
      </c>
      <c r="B43" s="1">
        <v>5.8548109999999998</v>
      </c>
      <c r="C43" s="1">
        <v>6.4402920000000003</v>
      </c>
      <c r="D43" s="1">
        <v>5.5620710000000004</v>
      </c>
      <c r="E43" s="4">
        <f t="shared" ref="E43:E57" si="10">AVERAGE(B43:D43)</f>
        <v>5.9523913333333338</v>
      </c>
      <c r="G43" s="1">
        <v>2</v>
      </c>
      <c r="H43" s="3">
        <v>10802907.147963</v>
      </c>
      <c r="I43" s="1">
        <v>10779963.899234001</v>
      </c>
      <c r="J43" s="3">
        <v>10704779.340947</v>
      </c>
      <c r="K43" s="4">
        <f t="shared" ref="K43:K57" si="11">AVERAGE(H43:J43)</f>
        <v>10762550.129381334</v>
      </c>
    </row>
    <row r="44" spans="1:11" x14ac:dyDescent="0.2">
      <c r="A44" s="1">
        <v>3</v>
      </c>
      <c r="B44" s="1">
        <v>3.5128870000000001</v>
      </c>
      <c r="C44" s="1">
        <v>4.0983679999999998</v>
      </c>
      <c r="D44" s="1">
        <v>4.0983679999999998</v>
      </c>
      <c r="E44" s="4">
        <f t="shared" si="10"/>
        <v>3.9032076666666669</v>
      </c>
      <c r="G44" s="1">
        <v>3</v>
      </c>
      <c r="H44" s="3">
        <v>6988135.8105429998</v>
      </c>
      <c r="I44" s="1">
        <v>7669291.8664380005</v>
      </c>
      <c r="J44" s="3">
        <v>6981774.2654109998</v>
      </c>
      <c r="K44" s="4">
        <f t="shared" si="11"/>
        <v>7213067.3141306667</v>
      </c>
    </row>
    <row r="45" spans="1:11" x14ac:dyDescent="0.2">
      <c r="A45" s="1">
        <v>4</v>
      </c>
      <c r="B45" s="1">
        <v>2.634665</v>
      </c>
      <c r="C45" s="1">
        <v>3.5128870000000001</v>
      </c>
      <c r="D45" s="1">
        <v>2.3419240000000001</v>
      </c>
      <c r="E45" s="4">
        <f t="shared" si="10"/>
        <v>2.8298253333333334</v>
      </c>
      <c r="G45" s="1">
        <v>4</v>
      </c>
      <c r="H45" s="3">
        <v>4571474.3644160004</v>
      </c>
      <c r="I45" s="1">
        <v>4955523.3410830004</v>
      </c>
      <c r="J45" s="3">
        <v>4568369.5580259999</v>
      </c>
      <c r="K45" s="4">
        <f t="shared" si="11"/>
        <v>4698455.7545083342</v>
      </c>
    </row>
    <row r="46" spans="1:11" x14ac:dyDescent="0.2">
      <c r="A46" s="1">
        <v>5</v>
      </c>
      <c r="B46" s="1">
        <v>2.0491839999999999</v>
      </c>
      <c r="C46" s="1">
        <v>3.5128870000000001</v>
      </c>
      <c r="D46" s="1">
        <v>2.0491839999999999</v>
      </c>
      <c r="E46" s="4">
        <f t="shared" si="10"/>
        <v>2.5370849999999998</v>
      </c>
      <c r="G46" s="1">
        <v>5</v>
      </c>
      <c r="H46" s="3">
        <v>3987031.8858869998</v>
      </c>
      <c r="I46" s="1">
        <v>4138316.4021950001</v>
      </c>
      <c r="J46" s="3">
        <v>4325522.2345240004</v>
      </c>
      <c r="K46" s="4">
        <f t="shared" si="11"/>
        <v>4150290.1742020003</v>
      </c>
    </row>
    <row r="47" spans="1:11" x14ac:dyDescent="0.2">
      <c r="A47" s="1">
        <v>6</v>
      </c>
      <c r="B47" s="1">
        <v>2.3419240000000001</v>
      </c>
      <c r="C47" s="1">
        <v>2.927406</v>
      </c>
      <c r="D47" s="1">
        <v>2.3419240000000001</v>
      </c>
      <c r="E47" s="4">
        <f t="shared" si="10"/>
        <v>2.5370846666666669</v>
      </c>
      <c r="G47" s="1">
        <v>6</v>
      </c>
      <c r="H47" s="3">
        <v>3702416.339139</v>
      </c>
      <c r="I47" s="1">
        <v>3761981.1393109998</v>
      </c>
      <c r="J47" s="3">
        <v>3689530.4851239999</v>
      </c>
      <c r="K47" s="4">
        <f t="shared" si="11"/>
        <v>3717975.9878579997</v>
      </c>
    </row>
    <row r="48" spans="1:11" x14ac:dyDescent="0.2">
      <c r="A48" s="1">
        <v>7</v>
      </c>
      <c r="B48" s="1">
        <v>2.634665</v>
      </c>
      <c r="C48" s="1">
        <v>3.2201460000000002</v>
      </c>
      <c r="D48" s="1">
        <v>2.634665</v>
      </c>
      <c r="E48" s="4">
        <f t="shared" si="10"/>
        <v>2.8298253333333334</v>
      </c>
      <c r="G48" s="1">
        <v>7</v>
      </c>
      <c r="H48" s="3">
        <v>3091309.0011280002</v>
      </c>
      <c r="I48" s="1">
        <v>3088959.4653850002</v>
      </c>
      <c r="J48" s="3">
        <v>3061635.6469009998</v>
      </c>
      <c r="K48" s="4">
        <f t="shared" si="11"/>
        <v>3080634.7044713334</v>
      </c>
    </row>
    <row r="49" spans="1:11" x14ac:dyDescent="0.2">
      <c r="A49" s="1">
        <v>8</v>
      </c>
      <c r="B49" s="1">
        <v>3.2201460000000002</v>
      </c>
      <c r="C49" s="1">
        <v>3.2201460000000002</v>
      </c>
      <c r="D49" s="1">
        <v>3.2201460000000002</v>
      </c>
      <c r="E49" s="4">
        <f t="shared" si="10"/>
        <v>3.2201460000000002</v>
      </c>
      <c r="G49" s="1">
        <v>8</v>
      </c>
      <c r="H49" s="3">
        <v>2486723.0445960001</v>
      </c>
      <c r="I49" s="1">
        <v>2509170.0980739999</v>
      </c>
      <c r="J49" s="3">
        <v>2462491.4446569998</v>
      </c>
      <c r="K49" s="4">
        <f t="shared" si="11"/>
        <v>2486128.1957756667</v>
      </c>
    </row>
    <row r="50" spans="1:11" x14ac:dyDescent="0.2">
      <c r="A50" s="1">
        <v>9</v>
      </c>
      <c r="B50" s="1">
        <v>5.2693300000000001</v>
      </c>
      <c r="C50" s="1">
        <v>5.2693300000000001</v>
      </c>
      <c r="D50" s="1">
        <v>5.5620710000000004</v>
      </c>
      <c r="E50" s="4">
        <f t="shared" si="10"/>
        <v>5.3669103333333332</v>
      </c>
      <c r="G50" s="1">
        <v>9</v>
      </c>
      <c r="H50" s="3">
        <v>3028880.320047</v>
      </c>
      <c r="I50" s="1">
        <v>2823678.5544710001</v>
      </c>
      <c r="J50" s="3">
        <v>2706971.089528</v>
      </c>
      <c r="K50" s="4">
        <f t="shared" si="11"/>
        <v>2853176.6546819997</v>
      </c>
    </row>
    <row r="51" spans="1:11" x14ac:dyDescent="0.2">
      <c r="A51" s="1">
        <v>10</v>
      </c>
      <c r="B51" s="1">
        <v>11.124141</v>
      </c>
      <c r="C51" s="1">
        <v>11.124141</v>
      </c>
      <c r="D51" s="1">
        <v>11.709622</v>
      </c>
      <c r="E51" s="4">
        <f t="shared" si="10"/>
        <v>11.319301333333334</v>
      </c>
      <c r="G51" s="1">
        <v>10</v>
      </c>
      <c r="H51" s="3">
        <v>3765054.622461</v>
      </c>
      <c r="I51" s="1">
        <v>3783430.2402169998</v>
      </c>
      <c r="J51" s="3">
        <v>3777981.460155</v>
      </c>
      <c r="K51" s="4">
        <f t="shared" si="11"/>
        <v>3775488.7742776666</v>
      </c>
    </row>
    <row r="52" spans="1:11" x14ac:dyDescent="0.2">
      <c r="A52" s="1">
        <v>11</v>
      </c>
      <c r="B52" s="1">
        <v>15.51525</v>
      </c>
      <c r="C52" s="1">
        <v>14.929769</v>
      </c>
      <c r="D52" s="1">
        <v>15.222509000000001</v>
      </c>
      <c r="E52" s="4">
        <f t="shared" si="10"/>
        <v>15.222509333333335</v>
      </c>
      <c r="G52" s="1">
        <v>11</v>
      </c>
      <c r="H52" s="3">
        <v>4431895.6649219999</v>
      </c>
      <c r="I52" s="1">
        <v>4451367.0105980001</v>
      </c>
      <c r="J52" s="3">
        <v>5273371.9672809998</v>
      </c>
      <c r="K52" s="4">
        <f t="shared" si="11"/>
        <v>4718878.2142669996</v>
      </c>
    </row>
    <row r="53" spans="1:11" x14ac:dyDescent="0.2">
      <c r="A53" s="1">
        <v>12</v>
      </c>
      <c r="B53" s="1">
        <v>31.323239999999998</v>
      </c>
      <c r="C53" s="1">
        <v>28.688575</v>
      </c>
      <c r="D53" s="1">
        <v>32.494202000000001</v>
      </c>
      <c r="E53" s="4">
        <f t="shared" si="10"/>
        <v>30.835339000000001</v>
      </c>
      <c r="G53" s="1">
        <v>12</v>
      </c>
      <c r="H53" s="3">
        <v>5977023.3788470002</v>
      </c>
      <c r="I53" s="1">
        <v>6011113.3099180004</v>
      </c>
      <c r="J53" s="3">
        <v>6164152.2204080001</v>
      </c>
      <c r="K53" s="4">
        <f t="shared" si="11"/>
        <v>6050762.9697243338</v>
      </c>
    </row>
    <row r="54" spans="1:11" x14ac:dyDescent="0.2">
      <c r="A54" s="1">
        <v>13</v>
      </c>
      <c r="B54" s="1">
        <v>263.46650499999998</v>
      </c>
      <c r="C54" s="1">
        <v>54.449744000000003</v>
      </c>
      <c r="D54" s="1">
        <v>57.084409000000001</v>
      </c>
      <c r="E54" s="4">
        <f t="shared" si="10"/>
        <v>125.00021933333333</v>
      </c>
      <c r="G54" s="1">
        <v>13</v>
      </c>
      <c r="H54" s="3">
        <v>7195679.500608</v>
      </c>
      <c r="I54" s="1">
        <v>7326663.337231</v>
      </c>
      <c r="J54" s="3">
        <v>7315772.2173990002</v>
      </c>
      <c r="K54" s="4">
        <f t="shared" si="11"/>
        <v>7279371.6850793334</v>
      </c>
    </row>
    <row r="55" spans="1:11" x14ac:dyDescent="0.2">
      <c r="A55" s="1">
        <v>14</v>
      </c>
      <c r="B55" s="1">
        <v>129.09858700000001</v>
      </c>
      <c r="C55" s="1">
        <v>107.728526</v>
      </c>
      <c r="D55" s="1">
        <v>117.388965</v>
      </c>
      <c r="E55" s="4">
        <f t="shared" si="10"/>
        <v>118.07202599999999</v>
      </c>
      <c r="G55" s="1">
        <v>14</v>
      </c>
      <c r="H55" s="3">
        <v>8074421.3836439997</v>
      </c>
      <c r="I55" s="1">
        <v>8003432.0903369999</v>
      </c>
      <c r="J55" s="3">
        <v>8916138.9042249992</v>
      </c>
      <c r="K55" s="4">
        <f t="shared" si="11"/>
        <v>8331330.7927353336</v>
      </c>
    </row>
    <row r="56" spans="1:11" x14ac:dyDescent="0.2">
      <c r="A56" s="1">
        <v>15</v>
      </c>
      <c r="B56" s="1">
        <v>251.46414200000001</v>
      </c>
      <c r="C56" s="1">
        <v>213.99334999999999</v>
      </c>
      <c r="D56" s="1">
        <v>234.77793</v>
      </c>
      <c r="E56" s="4">
        <f t="shared" si="10"/>
        <v>233.41180733333331</v>
      </c>
      <c r="G56" s="1">
        <v>15</v>
      </c>
      <c r="H56" s="3">
        <v>9527614.5098620001</v>
      </c>
      <c r="I56" s="1">
        <v>9577823.9071849994</v>
      </c>
      <c r="J56" s="3">
        <v>10520761.746068999</v>
      </c>
      <c r="K56" s="4">
        <f t="shared" si="11"/>
        <v>9875400.0543719996</v>
      </c>
    </row>
    <row r="57" spans="1:11" x14ac:dyDescent="0.2">
      <c r="A57" s="1">
        <v>16</v>
      </c>
      <c r="B57" s="1">
        <v>336.65164499999997</v>
      </c>
      <c r="C57" s="1">
        <v>347.19030500000002</v>
      </c>
      <c r="D57" s="1">
        <v>435.012474</v>
      </c>
      <c r="E57" s="4">
        <f t="shared" si="10"/>
        <v>372.95147466666668</v>
      </c>
      <c r="G57" s="1">
        <v>16</v>
      </c>
      <c r="H57" s="3">
        <v>9952237.3282859996</v>
      </c>
      <c r="I57" s="1">
        <v>9789722.6985759996</v>
      </c>
      <c r="J57" s="3">
        <v>10741451.243767001</v>
      </c>
      <c r="K57" s="4">
        <f t="shared" si="11"/>
        <v>10161137.090209667</v>
      </c>
    </row>
    <row r="59" spans="1:11" x14ac:dyDescent="0.2">
      <c r="B59" s="1" t="s">
        <v>1</v>
      </c>
      <c r="C59" s="1" t="s">
        <v>1</v>
      </c>
      <c r="D59" s="1" t="s">
        <v>1</v>
      </c>
      <c r="H59" s="1" t="s">
        <v>6</v>
      </c>
      <c r="I59" s="1" t="s">
        <v>6</v>
      </c>
      <c r="J59" s="1" t="s">
        <v>6</v>
      </c>
    </row>
    <row r="60" spans="1:11" x14ac:dyDescent="0.2">
      <c r="A60" s="1">
        <v>1</v>
      </c>
      <c r="B60" s="1">
        <v>108.02126699999999</v>
      </c>
      <c r="C60" s="1">
        <v>109.192229</v>
      </c>
      <c r="D60" s="1">
        <v>115.339781</v>
      </c>
      <c r="E60" s="4">
        <f>AVERAGE(B60:D60)</f>
        <v>110.85109233333333</v>
      </c>
      <c r="G60" s="1">
        <v>1</v>
      </c>
      <c r="H60" s="6">
        <v>12108232.332961001</v>
      </c>
      <c r="I60" s="5">
        <v>11890778.496684</v>
      </c>
      <c r="J60" s="1">
        <v>11887721.699744999</v>
      </c>
      <c r="K60" s="4">
        <f>AVERAGE(H60:J60)</f>
        <v>11962244.176463334</v>
      </c>
    </row>
    <row r="61" spans="1:11" x14ac:dyDescent="0.2">
      <c r="A61" s="1">
        <v>2</v>
      </c>
      <c r="B61" s="1">
        <v>47.423971000000002</v>
      </c>
      <c r="C61" s="1">
        <v>48.302193000000003</v>
      </c>
      <c r="D61" s="1">
        <v>52.693300999999998</v>
      </c>
      <c r="E61" s="4">
        <f t="shared" ref="E61:E75" si="12">AVERAGE(B61:D61)</f>
        <v>49.473154999999998</v>
      </c>
      <c r="G61" s="1">
        <v>2</v>
      </c>
      <c r="H61" s="6">
        <v>5571104.9258279996</v>
      </c>
      <c r="I61" s="5">
        <v>5444554.0595209999</v>
      </c>
      <c r="J61" s="1">
        <v>5438435.1963149998</v>
      </c>
      <c r="K61" s="4">
        <f t="shared" ref="K61:K75" si="13">AVERAGE(H61:J61)</f>
        <v>5484698.0605546664</v>
      </c>
    </row>
    <row r="62" spans="1:11" x14ac:dyDescent="0.2">
      <c r="A62" s="1">
        <v>3</v>
      </c>
      <c r="B62" s="1">
        <v>30.152277999999999</v>
      </c>
      <c r="C62" s="1">
        <v>31.615981000000001</v>
      </c>
      <c r="D62" s="1">
        <v>32.201461999999999</v>
      </c>
      <c r="E62" s="4">
        <f t="shared" si="12"/>
        <v>31.323240333333331</v>
      </c>
      <c r="G62" s="1">
        <v>3</v>
      </c>
      <c r="H62" s="6">
        <v>3536610.4273020001</v>
      </c>
      <c r="I62" s="5">
        <v>3511956.109993</v>
      </c>
      <c r="J62" s="1">
        <v>3822088.095003</v>
      </c>
      <c r="K62" s="4">
        <f t="shared" si="13"/>
        <v>3623551.5440993332</v>
      </c>
    </row>
    <row r="63" spans="1:11" x14ac:dyDescent="0.2">
      <c r="A63" s="1">
        <v>4</v>
      </c>
      <c r="B63" s="1">
        <v>19.906358000000001</v>
      </c>
      <c r="C63" s="1">
        <v>19.906358000000001</v>
      </c>
      <c r="D63" s="1">
        <v>21.07732</v>
      </c>
      <c r="E63" s="4">
        <f t="shared" si="12"/>
        <v>20.296678666666669</v>
      </c>
      <c r="G63" s="1">
        <v>4</v>
      </c>
      <c r="H63" s="6">
        <v>2218572.6907009999</v>
      </c>
      <c r="I63" s="5">
        <v>2267194.555962</v>
      </c>
      <c r="J63" s="1">
        <v>2292410.0569259999</v>
      </c>
      <c r="K63" s="4">
        <f t="shared" si="13"/>
        <v>2259392.4345296668</v>
      </c>
    </row>
    <row r="64" spans="1:11" x14ac:dyDescent="0.2">
      <c r="A64" s="1">
        <v>5</v>
      </c>
      <c r="B64" s="1">
        <v>16.978953000000001</v>
      </c>
      <c r="C64" s="1">
        <v>17.564433999999999</v>
      </c>
      <c r="D64" s="1">
        <v>50.936858000000001</v>
      </c>
      <c r="E64" s="4">
        <f t="shared" si="12"/>
        <v>28.493414999999999</v>
      </c>
      <c r="G64" s="1">
        <v>5</v>
      </c>
      <c r="H64" s="6">
        <v>1960275.39861</v>
      </c>
      <c r="I64" s="5">
        <v>1981496.161879</v>
      </c>
      <c r="J64" s="1">
        <v>1979925.901509</v>
      </c>
      <c r="K64" s="4">
        <f t="shared" si="13"/>
        <v>1973899.1539993333</v>
      </c>
    </row>
    <row r="65" spans="1:11" x14ac:dyDescent="0.2">
      <c r="A65" s="1">
        <v>6</v>
      </c>
      <c r="B65" s="1">
        <v>14.344287</v>
      </c>
      <c r="C65" s="1">
        <v>15.222509000000001</v>
      </c>
      <c r="D65" s="1">
        <v>16.393471000000002</v>
      </c>
      <c r="E65" s="4">
        <f t="shared" si="12"/>
        <v>15.320089000000001</v>
      </c>
      <c r="G65" s="1">
        <v>6</v>
      </c>
      <c r="H65" s="6">
        <v>1863705.2641189999</v>
      </c>
      <c r="I65" s="5">
        <v>1860243.0215040001</v>
      </c>
      <c r="J65" s="1">
        <v>1863681.8448739999</v>
      </c>
      <c r="K65" s="4">
        <f t="shared" si="13"/>
        <v>1862543.3768323334</v>
      </c>
    </row>
    <row r="66" spans="1:11" x14ac:dyDescent="0.2">
      <c r="A66" s="1">
        <v>7</v>
      </c>
      <c r="B66" s="1">
        <v>11.709622</v>
      </c>
      <c r="C66" s="1">
        <v>11.709622</v>
      </c>
      <c r="D66" s="1">
        <v>38.934494999999998</v>
      </c>
      <c r="E66" s="4">
        <f t="shared" si="12"/>
        <v>20.784579666666666</v>
      </c>
      <c r="G66" s="1">
        <v>7</v>
      </c>
      <c r="H66" s="6">
        <v>1540591.698932</v>
      </c>
      <c r="I66" s="5">
        <v>1640937.0156970001</v>
      </c>
      <c r="J66" s="1">
        <v>1550500.9669220001</v>
      </c>
      <c r="K66" s="4">
        <f t="shared" si="13"/>
        <v>1577343.2271836668</v>
      </c>
    </row>
    <row r="67" spans="1:11" x14ac:dyDescent="0.2">
      <c r="A67" s="1">
        <v>8</v>
      </c>
      <c r="B67" s="1">
        <v>9.9531790000000004</v>
      </c>
      <c r="C67" s="1">
        <v>9.6604390000000002</v>
      </c>
      <c r="D67" s="1">
        <v>11.416881999999999</v>
      </c>
      <c r="E67" s="4">
        <f t="shared" si="12"/>
        <v>10.343500000000001</v>
      </c>
      <c r="G67" s="1">
        <v>8</v>
      </c>
      <c r="H67" s="6">
        <v>1249772.686954</v>
      </c>
      <c r="I67" s="5">
        <v>1257623.69606</v>
      </c>
      <c r="J67" s="1">
        <v>1230635.3582589999</v>
      </c>
      <c r="K67" s="4">
        <f t="shared" si="13"/>
        <v>1246010.5804243332</v>
      </c>
    </row>
    <row r="68" spans="1:11" x14ac:dyDescent="0.2">
      <c r="A68" s="1">
        <v>9</v>
      </c>
      <c r="B68" s="1">
        <v>12.880585</v>
      </c>
      <c r="C68" s="1">
        <v>12.002363000000001</v>
      </c>
      <c r="D68" s="1">
        <v>13.758806</v>
      </c>
      <c r="E68" s="4">
        <f t="shared" si="12"/>
        <v>12.880584666666666</v>
      </c>
      <c r="G68" s="1">
        <v>9</v>
      </c>
      <c r="H68" s="6">
        <v>1386220.2334080001</v>
      </c>
      <c r="I68" s="5">
        <v>1420830.9499369999</v>
      </c>
      <c r="J68" s="1">
        <v>1362767.3233620001</v>
      </c>
      <c r="K68" s="4">
        <f t="shared" si="13"/>
        <v>1389939.5022356668</v>
      </c>
    </row>
    <row r="69" spans="1:11" x14ac:dyDescent="0.2">
      <c r="A69" s="1">
        <v>10</v>
      </c>
      <c r="B69" s="1">
        <v>21.07732</v>
      </c>
      <c r="C69" s="1">
        <v>19.613617999999999</v>
      </c>
      <c r="D69" s="1">
        <v>24.882947999999999</v>
      </c>
      <c r="E69" s="4">
        <f t="shared" si="12"/>
        <v>21.857962000000001</v>
      </c>
      <c r="G69" s="1">
        <v>10</v>
      </c>
      <c r="H69" s="6">
        <v>1909015.3554130001</v>
      </c>
      <c r="I69" s="5">
        <v>1870712.5949279999</v>
      </c>
      <c r="J69" s="1">
        <v>1894452.683465</v>
      </c>
      <c r="K69" s="4">
        <f t="shared" si="13"/>
        <v>1891393.5446020002</v>
      </c>
    </row>
    <row r="70" spans="1:11" x14ac:dyDescent="0.2">
      <c r="A70" s="1">
        <v>11</v>
      </c>
      <c r="B70" s="1">
        <v>38.641753999999999</v>
      </c>
      <c r="C70" s="1">
        <v>19.613617999999999</v>
      </c>
      <c r="D70" s="1">
        <v>21.07732</v>
      </c>
      <c r="E70" s="4">
        <f t="shared" si="12"/>
        <v>26.444230666666666</v>
      </c>
      <c r="G70" s="1">
        <v>11</v>
      </c>
      <c r="H70" s="6">
        <v>2194101.9217249998</v>
      </c>
      <c r="I70" s="5">
        <v>2349453.1899060002</v>
      </c>
      <c r="J70" s="1">
        <v>2280914.7205759999</v>
      </c>
      <c r="K70" s="4">
        <f t="shared" si="13"/>
        <v>2274823.2774023334</v>
      </c>
    </row>
    <row r="71" spans="1:11" x14ac:dyDescent="0.2">
      <c r="A71" s="1">
        <v>12</v>
      </c>
      <c r="B71" s="1">
        <v>44.203825000000002</v>
      </c>
      <c r="C71" s="1">
        <v>57.084409000000001</v>
      </c>
      <c r="D71" s="1">
        <v>35.714348000000001</v>
      </c>
      <c r="E71" s="4">
        <f t="shared" si="12"/>
        <v>45.667527333333339</v>
      </c>
      <c r="G71" s="1">
        <v>12</v>
      </c>
      <c r="H71" s="6">
        <v>3183246.2234999998</v>
      </c>
      <c r="I71" s="5">
        <v>3329076.9831559998</v>
      </c>
      <c r="J71" s="1">
        <v>3106879.8715690002</v>
      </c>
      <c r="K71" s="4">
        <f t="shared" si="13"/>
        <v>3206401.0260749999</v>
      </c>
    </row>
    <row r="72" spans="1:11" x14ac:dyDescent="0.2">
      <c r="A72" s="1">
        <v>13</v>
      </c>
      <c r="B72" s="1">
        <v>79.918172999999996</v>
      </c>
      <c r="C72" s="1">
        <v>112.997857</v>
      </c>
      <c r="D72" s="1">
        <v>69.379513000000003</v>
      </c>
      <c r="E72" s="4">
        <f t="shared" si="12"/>
        <v>87.431847666666656</v>
      </c>
      <c r="G72" s="1">
        <v>13</v>
      </c>
      <c r="H72" s="6">
        <v>3519604.8353710002</v>
      </c>
      <c r="I72" s="5">
        <v>3620940.2007149998</v>
      </c>
      <c r="J72" s="1">
        <v>3609722.6751569998</v>
      </c>
      <c r="K72" s="4">
        <f t="shared" si="13"/>
        <v>3583422.5704143331</v>
      </c>
    </row>
    <row r="73" spans="1:11" x14ac:dyDescent="0.2">
      <c r="A73" s="1">
        <v>14</v>
      </c>
      <c r="B73" s="1">
        <v>164.520195</v>
      </c>
      <c r="C73" s="1">
        <v>128.51310599999999</v>
      </c>
      <c r="D73" s="1">
        <v>124.121998</v>
      </c>
      <c r="E73" s="4">
        <f t="shared" si="12"/>
        <v>139.05176633333335</v>
      </c>
      <c r="G73" s="1">
        <v>14</v>
      </c>
      <c r="H73" s="6">
        <v>3826778.384271</v>
      </c>
      <c r="I73" s="5">
        <v>3966628.747006</v>
      </c>
      <c r="J73" s="1">
        <v>3967806.1495420001</v>
      </c>
      <c r="K73" s="4">
        <f t="shared" si="13"/>
        <v>3920404.4269396667</v>
      </c>
    </row>
    <row r="74" spans="1:11" x14ac:dyDescent="0.2">
      <c r="A74" s="1">
        <v>15</v>
      </c>
      <c r="B74" s="1">
        <v>255.269769</v>
      </c>
      <c r="C74" s="1">
        <v>215.457053</v>
      </c>
      <c r="D74" s="1">
        <v>367.38940400000001</v>
      </c>
      <c r="E74" s="4">
        <f t="shared" si="12"/>
        <v>279.37207533333333</v>
      </c>
      <c r="G74" s="1">
        <v>15</v>
      </c>
      <c r="H74" s="6">
        <v>4225832.3638739996</v>
      </c>
      <c r="I74" s="5">
        <v>4454167.3668050002</v>
      </c>
      <c r="J74" s="1">
        <v>4210158.7414969997</v>
      </c>
      <c r="K74" s="4">
        <f t="shared" si="13"/>
        <v>4296719.4907253338</v>
      </c>
    </row>
    <row r="75" spans="1:11" x14ac:dyDescent="0.2">
      <c r="A75" s="1">
        <v>16</v>
      </c>
      <c r="B75" s="1">
        <v>370.90229099999999</v>
      </c>
      <c r="C75" s="1">
        <v>287.47123099999999</v>
      </c>
      <c r="D75" s="1">
        <v>560.01269300000001</v>
      </c>
      <c r="E75" s="4">
        <f t="shared" si="12"/>
        <v>406.12873833333333</v>
      </c>
      <c r="G75" s="1">
        <v>16</v>
      </c>
      <c r="H75" s="6">
        <v>3984684.6920690001</v>
      </c>
      <c r="I75" s="5">
        <v>4308959.266322</v>
      </c>
      <c r="J75" s="1">
        <v>4118973.2768850001</v>
      </c>
      <c r="K75" s="4">
        <f t="shared" si="13"/>
        <v>4137539.0784253329</v>
      </c>
    </row>
    <row r="77" spans="1:11" x14ac:dyDescent="0.2">
      <c r="B77" s="1" t="s">
        <v>2</v>
      </c>
      <c r="C77" s="1" t="s">
        <v>2</v>
      </c>
      <c r="D77" s="1" t="s">
        <v>2</v>
      </c>
      <c r="H77" s="1" t="s">
        <v>5</v>
      </c>
      <c r="I77" s="1" t="s">
        <v>5</v>
      </c>
      <c r="J77" s="1" t="s">
        <v>5</v>
      </c>
    </row>
    <row r="78" spans="1:11" x14ac:dyDescent="0.2">
      <c r="A78" s="1">
        <v>1</v>
      </c>
      <c r="B78" s="1">
        <v>1314.112378</v>
      </c>
      <c r="C78" s="1">
        <v>1124.4164949999999</v>
      </c>
      <c r="D78" s="1">
        <v>1089.287628</v>
      </c>
      <c r="E78" s="4">
        <f>AVERAGE(B78:D78)</f>
        <v>1175.9388336666668</v>
      </c>
      <c r="G78" s="1">
        <v>1</v>
      </c>
      <c r="H78" s="1">
        <v>1161911.584154</v>
      </c>
      <c r="I78" s="1">
        <v>1198457.6085320001</v>
      </c>
      <c r="J78" s="1">
        <v>1261150.9270800001</v>
      </c>
      <c r="K78" s="4">
        <f>AVERAGE(H78:J78)</f>
        <v>1207173.3732553332</v>
      </c>
    </row>
    <row r="79" spans="1:11" x14ac:dyDescent="0.2">
      <c r="A79" s="1">
        <v>2</v>
      </c>
      <c r="B79" s="1">
        <v>498.53717499999999</v>
      </c>
      <c r="C79" s="1">
        <v>501.75732199999999</v>
      </c>
      <c r="D79" s="1">
        <v>553.27966000000004</v>
      </c>
      <c r="E79" s="4">
        <f t="shared" ref="E79:E93" si="14">AVERAGE(B79:D79)</f>
        <v>517.85805233333338</v>
      </c>
      <c r="G79" s="1">
        <v>2</v>
      </c>
      <c r="H79" s="1">
        <v>535317.977725</v>
      </c>
      <c r="I79" s="1">
        <v>533320.901618</v>
      </c>
      <c r="J79" s="1">
        <v>543623.90566299995</v>
      </c>
      <c r="K79" s="4">
        <f t="shared" ref="K79:K93" si="15">AVERAGE(H79:J79)</f>
        <v>537420.92833533336</v>
      </c>
    </row>
    <row r="80" spans="1:11" x14ac:dyDescent="0.2">
      <c r="A80" s="1">
        <v>3</v>
      </c>
      <c r="B80" s="1">
        <v>306.49936700000001</v>
      </c>
      <c r="C80" s="1">
        <v>308.84129200000001</v>
      </c>
      <c r="D80" s="1">
        <v>372.95147500000002</v>
      </c>
      <c r="E80" s="4">
        <f t="shared" si="14"/>
        <v>329.43071133333336</v>
      </c>
      <c r="G80" s="1">
        <v>3</v>
      </c>
      <c r="H80" s="1">
        <v>344722.209699</v>
      </c>
      <c r="I80" s="1">
        <v>355370.062125</v>
      </c>
      <c r="J80" s="1">
        <v>343572.03203499998</v>
      </c>
      <c r="K80" s="4">
        <f t="shared" si="15"/>
        <v>347888.10128633329</v>
      </c>
    </row>
    <row r="81" spans="1:11" x14ac:dyDescent="0.2">
      <c r="A81" s="1">
        <v>4</v>
      </c>
      <c r="B81" s="1">
        <v>197.59987899999999</v>
      </c>
      <c r="C81" s="1">
        <v>200.234544</v>
      </c>
      <c r="D81" s="1">
        <v>193.50151099999999</v>
      </c>
      <c r="E81" s="4">
        <f t="shared" si="14"/>
        <v>197.11197799999999</v>
      </c>
      <c r="G81" s="1">
        <v>4</v>
      </c>
      <c r="H81" s="1">
        <v>223335.87237</v>
      </c>
      <c r="I81" s="1">
        <v>233861.359241</v>
      </c>
      <c r="J81" s="1">
        <v>225282.011619</v>
      </c>
      <c r="K81" s="4">
        <f t="shared" si="15"/>
        <v>227493.08107666668</v>
      </c>
    </row>
    <row r="82" spans="1:11" x14ac:dyDescent="0.2">
      <c r="A82" s="1">
        <v>5</v>
      </c>
      <c r="B82" s="1">
        <v>168.03308200000001</v>
      </c>
      <c r="C82" s="1">
        <v>169.789525</v>
      </c>
      <c r="D82" s="1">
        <v>210.48046299999999</v>
      </c>
      <c r="E82" s="4">
        <f t="shared" si="14"/>
        <v>182.76768999999999</v>
      </c>
      <c r="G82" s="1">
        <v>5</v>
      </c>
      <c r="H82" s="1">
        <v>198155.20753300001</v>
      </c>
      <c r="I82" s="1">
        <v>192344.89287700001</v>
      </c>
      <c r="J82" s="1">
        <v>216051.90173099999</v>
      </c>
      <c r="K82" s="4">
        <f t="shared" si="15"/>
        <v>202184.00071366667</v>
      </c>
    </row>
    <row r="83" spans="1:11" x14ac:dyDescent="0.2">
      <c r="A83" s="1">
        <v>6</v>
      </c>
      <c r="B83" s="1">
        <v>178.27900199999999</v>
      </c>
      <c r="C83" s="1">
        <v>135.83161999999999</v>
      </c>
      <c r="D83" s="1">
        <v>133.196955</v>
      </c>
      <c r="E83" s="4">
        <f t="shared" si="14"/>
        <v>149.10252566666665</v>
      </c>
      <c r="G83" s="1">
        <v>6</v>
      </c>
      <c r="H83" s="1">
        <v>179752.07216400001</v>
      </c>
      <c r="I83" s="1">
        <v>180793.05759899999</v>
      </c>
      <c r="J83" s="1">
        <v>180389.66110600001</v>
      </c>
      <c r="K83" s="4">
        <f t="shared" si="15"/>
        <v>180311.59695633335</v>
      </c>
    </row>
    <row r="84" spans="1:11" x14ac:dyDescent="0.2">
      <c r="A84" s="1">
        <v>7</v>
      </c>
      <c r="B84" s="1">
        <v>137.588064</v>
      </c>
      <c r="C84" s="1">
        <v>109.48497</v>
      </c>
      <c r="D84" s="1">
        <v>129.68406899999999</v>
      </c>
      <c r="E84" s="4">
        <f t="shared" si="14"/>
        <v>125.58570100000001</v>
      </c>
      <c r="G84" s="1">
        <v>7</v>
      </c>
      <c r="H84" s="1">
        <v>151741.48432300001</v>
      </c>
      <c r="I84" s="1">
        <v>149407.17108999999</v>
      </c>
      <c r="J84" s="1">
        <v>170619.73762199999</v>
      </c>
      <c r="K84" s="4">
        <f t="shared" si="15"/>
        <v>157256.13101166667</v>
      </c>
    </row>
    <row r="85" spans="1:11" x14ac:dyDescent="0.2">
      <c r="A85" s="1">
        <v>8</v>
      </c>
      <c r="B85" s="1">
        <v>84.016541000000004</v>
      </c>
      <c r="C85" s="1">
        <v>84.602022000000005</v>
      </c>
      <c r="D85" s="1">
        <v>84.309281999999996</v>
      </c>
      <c r="E85" s="4">
        <f t="shared" si="14"/>
        <v>84.309281666666664</v>
      </c>
      <c r="G85" s="1">
        <v>8</v>
      </c>
      <c r="H85" s="1">
        <v>117772.162363</v>
      </c>
      <c r="I85" s="1">
        <v>123626.09536199999</v>
      </c>
      <c r="J85" s="1">
        <v>123008.998259</v>
      </c>
      <c r="K85" s="4">
        <f t="shared" si="15"/>
        <v>121469.085328</v>
      </c>
    </row>
    <row r="86" spans="1:11" x14ac:dyDescent="0.2">
      <c r="A86" s="1">
        <v>9</v>
      </c>
      <c r="B86" s="1">
        <v>98.068088000000003</v>
      </c>
      <c r="C86" s="1">
        <v>96.897126</v>
      </c>
      <c r="D86" s="1">
        <v>103.337418</v>
      </c>
      <c r="E86" s="4">
        <f t="shared" si="14"/>
        <v>99.434210666666672</v>
      </c>
      <c r="G86" s="1">
        <v>9</v>
      </c>
      <c r="H86" s="1">
        <v>134828.98389199999</v>
      </c>
      <c r="I86" s="1">
        <v>138035.663997</v>
      </c>
      <c r="J86" s="1">
        <v>134274.53326900001</v>
      </c>
      <c r="K86" s="4">
        <f t="shared" si="15"/>
        <v>135713.060386</v>
      </c>
    </row>
    <row r="87" spans="1:11" x14ac:dyDescent="0.2">
      <c r="A87" s="1">
        <v>10</v>
      </c>
      <c r="B87" s="1">
        <v>217.79897700000001</v>
      </c>
      <c r="C87" s="1">
        <v>141.39369099999999</v>
      </c>
      <c r="D87" s="1">
        <v>146.66302099999999</v>
      </c>
      <c r="E87" s="4">
        <f t="shared" si="14"/>
        <v>168.61856299999999</v>
      </c>
      <c r="G87" s="1">
        <v>10</v>
      </c>
      <c r="H87" s="1">
        <v>176238.59995100001</v>
      </c>
      <c r="I87" s="1">
        <v>184319.99587799999</v>
      </c>
      <c r="J87" s="1">
        <v>179357.16514699999</v>
      </c>
      <c r="K87" s="4">
        <f t="shared" si="15"/>
        <v>179971.92032533334</v>
      </c>
    </row>
    <row r="88" spans="1:11" x14ac:dyDescent="0.2">
      <c r="A88" s="1">
        <v>11</v>
      </c>
      <c r="B88" s="1">
        <v>111.826894</v>
      </c>
      <c r="C88" s="1">
        <v>97.775346999999996</v>
      </c>
      <c r="D88" s="1">
        <v>100.41001199999999</v>
      </c>
      <c r="E88" s="4">
        <f t="shared" si="14"/>
        <v>103.33741766666667</v>
      </c>
      <c r="G88" s="1">
        <v>11</v>
      </c>
      <c r="H88" s="1">
        <v>192186.22749300001</v>
      </c>
      <c r="I88" s="1">
        <v>195437.11142299999</v>
      </c>
      <c r="J88" s="1">
        <v>213962.02686499999</v>
      </c>
      <c r="K88" s="4">
        <f t="shared" si="15"/>
        <v>200528.45526033334</v>
      </c>
    </row>
    <row r="89" spans="1:11" x14ac:dyDescent="0.2">
      <c r="A89" s="1">
        <v>12</v>
      </c>
      <c r="B89" s="1">
        <v>115.63252199999999</v>
      </c>
      <c r="C89" s="1">
        <v>112.997857</v>
      </c>
      <c r="D89" s="1">
        <v>123.243776</v>
      </c>
      <c r="E89" s="4">
        <f t="shared" si="14"/>
        <v>117.29138499999999</v>
      </c>
      <c r="G89" s="1">
        <v>12</v>
      </c>
      <c r="H89" s="1">
        <v>223471.70399000001</v>
      </c>
      <c r="I89" s="1">
        <v>228452.977376</v>
      </c>
      <c r="J89" s="1">
        <v>228686.291604</v>
      </c>
      <c r="K89" s="4">
        <f t="shared" si="15"/>
        <v>226870.32432333333</v>
      </c>
    </row>
    <row r="90" spans="1:11" x14ac:dyDescent="0.2">
      <c r="A90" s="1">
        <v>13</v>
      </c>
      <c r="B90" s="1">
        <v>151.34687</v>
      </c>
      <c r="C90" s="1">
        <v>158.66538399999999</v>
      </c>
      <c r="D90" s="1">
        <v>149.88316699999999</v>
      </c>
      <c r="E90" s="4">
        <f t="shared" si="14"/>
        <v>153.29847366666664</v>
      </c>
      <c r="G90" s="1">
        <v>13</v>
      </c>
      <c r="H90" s="1">
        <v>266906.49924999999</v>
      </c>
      <c r="I90" s="1">
        <v>268523.89085000003</v>
      </c>
      <c r="J90" s="1">
        <v>268686.94734200003</v>
      </c>
      <c r="K90" s="4">
        <f t="shared" si="15"/>
        <v>268039.11248066666</v>
      </c>
    </row>
    <row r="91" spans="1:11" x14ac:dyDescent="0.2">
      <c r="A91" s="1">
        <v>14</v>
      </c>
      <c r="B91" s="1">
        <v>217.506237</v>
      </c>
      <c r="C91" s="1">
        <v>211.35868500000001</v>
      </c>
      <c r="D91" s="1">
        <v>237.41259500000001</v>
      </c>
      <c r="E91" s="4">
        <f t="shared" si="14"/>
        <v>222.09250566666665</v>
      </c>
      <c r="G91" s="1">
        <v>14</v>
      </c>
      <c r="H91" s="1">
        <v>296158.892551</v>
      </c>
      <c r="I91" s="1">
        <v>296539.74802100001</v>
      </c>
      <c r="J91" s="1">
        <v>311115.007813</v>
      </c>
      <c r="K91" s="4">
        <f t="shared" si="15"/>
        <v>301271.21612833336</v>
      </c>
    </row>
    <row r="92" spans="1:11" x14ac:dyDescent="0.2">
      <c r="A92" s="1">
        <v>15</v>
      </c>
      <c r="B92" s="1">
        <v>360.94911200000001</v>
      </c>
      <c r="C92" s="1">
        <v>340.45727199999999</v>
      </c>
      <c r="D92" s="1">
        <v>486.82755300000002</v>
      </c>
      <c r="E92" s="4">
        <f t="shared" si="14"/>
        <v>396.07797899999997</v>
      </c>
      <c r="G92" s="1">
        <v>15</v>
      </c>
      <c r="H92" s="1">
        <v>324134.93700500001</v>
      </c>
      <c r="I92" s="1">
        <v>327066.73372399999</v>
      </c>
      <c r="J92" s="1">
        <v>327815.85681899998</v>
      </c>
      <c r="K92" s="4">
        <f t="shared" si="15"/>
        <v>326339.17584933335</v>
      </c>
    </row>
    <row r="93" spans="1:11" x14ac:dyDescent="0.2">
      <c r="A93" s="1">
        <v>16</v>
      </c>
      <c r="B93" s="1">
        <v>454.33335099999999</v>
      </c>
      <c r="C93" s="1">
        <v>445.25839300000001</v>
      </c>
      <c r="D93" s="1">
        <v>408.66582299999999</v>
      </c>
      <c r="E93" s="4">
        <f t="shared" si="14"/>
        <v>436.0858556666667</v>
      </c>
      <c r="G93" s="1">
        <v>16</v>
      </c>
      <c r="H93" s="1">
        <v>318752.02356900001</v>
      </c>
      <c r="I93" s="1">
        <v>314906.8763</v>
      </c>
      <c r="J93" s="1">
        <v>310516.93884700001</v>
      </c>
      <c r="K93" s="4">
        <f t="shared" si="15"/>
        <v>314725.27957200003</v>
      </c>
    </row>
    <row r="95" spans="1:11" x14ac:dyDescent="0.2">
      <c r="B95" s="1" t="s">
        <v>3</v>
      </c>
      <c r="C95" s="1" t="s">
        <v>3</v>
      </c>
      <c r="D95" s="1" t="s">
        <v>3</v>
      </c>
      <c r="H95" s="1" t="s">
        <v>4</v>
      </c>
      <c r="I95" s="1" t="s">
        <v>4</v>
      </c>
      <c r="J95" s="1" t="s">
        <v>4</v>
      </c>
    </row>
    <row r="96" spans="1:11" x14ac:dyDescent="0.2">
      <c r="A96" s="1">
        <v>1</v>
      </c>
      <c r="B96" s="1">
        <v>11765.243146999999</v>
      </c>
      <c r="C96" s="1">
        <v>12405.466753999999</v>
      </c>
      <c r="D96" s="1">
        <v>11960.501102</v>
      </c>
      <c r="E96" s="4">
        <f>AVERAGE(B96:D96)</f>
        <v>12043.737001</v>
      </c>
      <c r="G96" s="1">
        <v>1</v>
      </c>
      <c r="H96" s="1">
        <v>115177.60277100001</v>
      </c>
      <c r="I96" s="1">
        <v>119108.52302399999</v>
      </c>
      <c r="J96" s="1">
        <v>124240.5578</v>
      </c>
      <c r="K96" s="4">
        <f>AVERAGE(H96:J96)</f>
        <v>119508.89453166666</v>
      </c>
    </row>
    <row r="97" spans="1:11" x14ac:dyDescent="0.2">
      <c r="A97" s="1">
        <v>2</v>
      </c>
      <c r="B97" s="1">
        <v>5300.9460790000003</v>
      </c>
      <c r="C97" s="1">
        <v>4963.7089530000003</v>
      </c>
      <c r="D97" s="1">
        <v>5401.3560909999997</v>
      </c>
      <c r="E97" s="4">
        <f t="shared" ref="E97:E111" si="16">AVERAGE(B97:D97)</f>
        <v>5222.0037076666667</v>
      </c>
      <c r="G97" s="1">
        <v>2</v>
      </c>
      <c r="H97" s="1">
        <v>53429.836235000002</v>
      </c>
      <c r="I97" s="1">
        <v>53689.789853000002</v>
      </c>
      <c r="J97" s="1">
        <v>53633.583665999999</v>
      </c>
      <c r="K97" s="4">
        <f t="shared" ref="K97:K111" si="17">AVERAGE(H97:J97)</f>
        <v>53584.403251333337</v>
      </c>
    </row>
    <row r="98" spans="1:11" x14ac:dyDescent="0.2">
      <c r="A98" s="1">
        <v>3</v>
      </c>
      <c r="B98" s="1">
        <v>3156.0359880000001</v>
      </c>
      <c r="C98" s="1">
        <v>3192.335818</v>
      </c>
      <c r="D98" s="1">
        <v>3112.417645</v>
      </c>
      <c r="E98" s="4">
        <f t="shared" si="16"/>
        <v>3153.5964836666667</v>
      </c>
      <c r="G98" s="1">
        <v>3</v>
      </c>
      <c r="H98" s="1">
        <v>34418.093240000002</v>
      </c>
      <c r="I98" s="1">
        <v>33559.485175000002</v>
      </c>
      <c r="J98" s="1">
        <v>34315.341303000001</v>
      </c>
      <c r="K98" s="4">
        <f t="shared" si="17"/>
        <v>34097.639905999997</v>
      </c>
    </row>
    <row r="99" spans="1:11" x14ac:dyDescent="0.2">
      <c r="A99" s="1">
        <v>4</v>
      </c>
      <c r="B99" s="1">
        <v>2086.069238</v>
      </c>
      <c r="C99" s="1">
        <v>2873.8340880000001</v>
      </c>
      <c r="D99" s="1">
        <v>2059.7225870000002</v>
      </c>
      <c r="E99" s="4">
        <f t="shared" si="16"/>
        <v>2339.8753043333331</v>
      </c>
      <c r="G99" s="1">
        <v>4</v>
      </c>
      <c r="H99" s="1">
        <v>21823.223343000001</v>
      </c>
      <c r="I99" s="1">
        <v>22404.020616000002</v>
      </c>
      <c r="J99" s="1">
        <v>22233.352868999998</v>
      </c>
      <c r="K99" s="4">
        <f t="shared" si="17"/>
        <v>22153.532275999998</v>
      </c>
    </row>
    <row r="100" spans="1:11" x14ac:dyDescent="0.2">
      <c r="A100" s="1">
        <v>5</v>
      </c>
      <c r="B100" s="1">
        <v>1846.6074590000001</v>
      </c>
      <c r="C100" s="1">
        <v>2791.2812490000001</v>
      </c>
      <c r="D100" s="1">
        <v>1715.4596879999999</v>
      </c>
      <c r="E100" s="4">
        <f t="shared" si="16"/>
        <v>2117.7827986666666</v>
      </c>
      <c r="G100" s="1">
        <v>5</v>
      </c>
      <c r="H100" s="1">
        <v>18923.920827000002</v>
      </c>
      <c r="I100" s="1">
        <v>19027.550985000002</v>
      </c>
      <c r="J100" s="1">
        <v>18418.357877999999</v>
      </c>
      <c r="K100" s="4">
        <f t="shared" si="17"/>
        <v>18789.943230000001</v>
      </c>
    </row>
    <row r="101" spans="1:11" x14ac:dyDescent="0.2">
      <c r="A101" s="1">
        <v>6</v>
      </c>
      <c r="B101" s="1">
        <v>1530.4476529999999</v>
      </c>
      <c r="C101" s="1">
        <v>1485.365607</v>
      </c>
      <c r="D101" s="1">
        <v>1495.0260450000001</v>
      </c>
      <c r="E101" s="4">
        <f t="shared" si="16"/>
        <v>1503.6131016666666</v>
      </c>
      <c r="G101" s="1">
        <v>6</v>
      </c>
      <c r="H101" s="1">
        <v>17581.998094999999</v>
      </c>
      <c r="I101" s="1">
        <v>16893.179554999999</v>
      </c>
      <c r="J101" s="1">
        <v>16996.516973000002</v>
      </c>
      <c r="K101" s="4">
        <f t="shared" si="17"/>
        <v>17157.231541000001</v>
      </c>
    </row>
    <row r="102" spans="1:11" x14ac:dyDescent="0.2">
      <c r="A102" s="1">
        <v>7</v>
      </c>
      <c r="B102" s="1">
        <v>1397.8361789999999</v>
      </c>
      <c r="C102" s="1">
        <v>1565.5765200000001</v>
      </c>
      <c r="D102" s="1">
        <v>1434.4287489999999</v>
      </c>
      <c r="E102" s="4">
        <f t="shared" si="16"/>
        <v>1465.9471493333333</v>
      </c>
      <c r="G102" s="1">
        <v>7</v>
      </c>
      <c r="H102" s="1">
        <v>14720.751851000001</v>
      </c>
      <c r="I102" s="1">
        <v>13379.707340999999</v>
      </c>
      <c r="J102" s="1">
        <v>14388.491314999999</v>
      </c>
      <c r="K102" s="4">
        <f t="shared" si="17"/>
        <v>14162.983502333334</v>
      </c>
    </row>
    <row r="103" spans="1:11" x14ac:dyDescent="0.2">
      <c r="A103" s="1">
        <v>8</v>
      </c>
      <c r="B103" s="1">
        <v>962.82370500000002</v>
      </c>
      <c r="C103" s="1">
        <v>956.96889399999998</v>
      </c>
      <c r="D103" s="1">
        <v>964.87288899999999</v>
      </c>
      <c r="E103" s="4">
        <f t="shared" si="16"/>
        <v>961.55516266666655</v>
      </c>
      <c r="G103" s="1">
        <v>8</v>
      </c>
      <c r="H103" s="1">
        <v>11710.500662</v>
      </c>
      <c r="I103" s="1">
        <v>10772.852645999999</v>
      </c>
      <c r="J103" s="1">
        <v>11399.610187</v>
      </c>
      <c r="K103" s="4">
        <f t="shared" si="17"/>
        <v>11294.321164999999</v>
      </c>
    </row>
    <row r="104" spans="1:11" x14ac:dyDescent="0.2">
      <c r="A104" s="1">
        <v>9</v>
      </c>
      <c r="B104" s="1">
        <v>1155.154254</v>
      </c>
      <c r="C104" s="1">
        <v>1124.709235</v>
      </c>
      <c r="D104" s="1">
        <v>1579.6280670000001</v>
      </c>
      <c r="E104" s="4">
        <f t="shared" si="16"/>
        <v>1286.4971853333334</v>
      </c>
      <c r="G104" s="1">
        <v>9</v>
      </c>
      <c r="H104" s="1">
        <v>13170.983321</v>
      </c>
      <c r="I104" s="1">
        <v>12179.471041000001</v>
      </c>
      <c r="J104" s="1">
        <v>13738.607269</v>
      </c>
      <c r="K104" s="4">
        <f t="shared" si="17"/>
        <v>13029.687210333335</v>
      </c>
    </row>
    <row r="105" spans="1:11" x14ac:dyDescent="0.2">
      <c r="A105" s="1">
        <v>10</v>
      </c>
      <c r="B105" s="1">
        <v>1535.716983</v>
      </c>
      <c r="C105" s="1">
        <v>2709.3138920000001</v>
      </c>
      <c r="D105" s="1">
        <v>1521.3726959999999</v>
      </c>
      <c r="E105" s="4">
        <f t="shared" si="16"/>
        <v>1922.1345236666668</v>
      </c>
      <c r="G105" s="1">
        <v>10</v>
      </c>
      <c r="H105" s="1">
        <v>15596.63161</v>
      </c>
      <c r="I105" s="1">
        <v>16516.129712000002</v>
      </c>
      <c r="J105" s="1">
        <v>17127.079263</v>
      </c>
      <c r="K105" s="4">
        <f t="shared" si="17"/>
        <v>16413.280194999999</v>
      </c>
    </row>
    <row r="106" spans="1:11" x14ac:dyDescent="0.2">
      <c r="A106" s="1">
        <v>11</v>
      </c>
      <c r="B106" s="1">
        <v>1512.590479</v>
      </c>
      <c r="C106" s="1">
        <v>1436.770673</v>
      </c>
      <c r="D106" s="1">
        <v>1532.2040959999999</v>
      </c>
      <c r="E106" s="4">
        <f t="shared" si="16"/>
        <v>1493.8550826666667</v>
      </c>
      <c r="G106" s="1">
        <v>11</v>
      </c>
      <c r="H106" s="1">
        <v>18075.265940000001</v>
      </c>
      <c r="I106" s="1">
        <v>15705.823839000001</v>
      </c>
      <c r="J106" s="1">
        <v>16063.552804999999</v>
      </c>
      <c r="K106" s="4">
        <f t="shared" si="17"/>
        <v>16614.880861333335</v>
      </c>
    </row>
    <row r="107" spans="1:11" x14ac:dyDescent="0.2">
      <c r="A107" s="1">
        <v>12</v>
      </c>
      <c r="B107" s="1">
        <v>1850.413086</v>
      </c>
      <c r="C107" s="1">
        <v>1966.9238290000001</v>
      </c>
      <c r="D107" s="1">
        <v>1785.1319410000001</v>
      </c>
      <c r="E107" s="4">
        <f t="shared" si="16"/>
        <v>1867.4896186666665</v>
      </c>
      <c r="G107" s="1">
        <v>12</v>
      </c>
      <c r="H107" s="1">
        <v>17991.542140000001</v>
      </c>
      <c r="I107" s="1">
        <v>17402.840872000001</v>
      </c>
      <c r="J107" s="1">
        <v>19030.185649999999</v>
      </c>
      <c r="K107" s="4">
        <f t="shared" si="17"/>
        <v>18141.522887333336</v>
      </c>
    </row>
    <row r="108" spans="1:11" x14ac:dyDescent="0.2">
      <c r="A108" s="1">
        <v>13</v>
      </c>
      <c r="B108" s="1">
        <v>1972.7786410000001</v>
      </c>
      <c r="C108" s="1">
        <v>2206.0928680000002</v>
      </c>
      <c r="D108" s="1">
        <v>2317.0415400000002</v>
      </c>
      <c r="E108" s="4">
        <f t="shared" si="16"/>
        <v>2165.3043496666669</v>
      </c>
      <c r="G108" s="1">
        <v>13</v>
      </c>
      <c r="H108" s="1">
        <v>22323.224221</v>
      </c>
      <c r="I108" s="1">
        <v>22850.742711999999</v>
      </c>
      <c r="J108" s="1">
        <v>22225.448874000002</v>
      </c>
      <c r="K108" s="4">
        <f t="shared" si="17"/>
        <v>22466.471935666672</v>
      </c>
    </row>
    <row r="109" spans="1:11" x14ac:dyDescent="0.2">
      <c r="A109" s="1">
        <v>14</v>
      </c>
      <c r="B109" s="1">
        <v>2170.3785189999999</v>
      </c>
      <c r="C109" s="1">
        <v>2347.7792989999998</v>
      </c>
      <c r="D109" s="1">
        <v>2352.755889</v>
      </c>
      <c r="E109" s="4">
        <f t="shared" si="16"/>
        <v>2290.3045689999999</v>
      </c>
      <c r="G109" s="1">
        <v>14</v>
      </c>
      <c r="H109" s="1">
        <v>26975.457216999999</v>
      </c>
      <c r="I109" s="1">
        <v>26079.6711</v>
      </c>
      <c r="J109" s="1">
        <v>25547.176019999999</v>
      </c>
      <c r="K109" s="4">
        <f t="shared" si="17"/>
        <v>26200.768112333331</v>
      </c>
    </row>
    <row r="110" spans="1:11" x14ac:dyDescent="0.2">
      <c r="A110" s="1">
        <v>15</v>
      </c>
      <c r="B110" s="1">
        <v>2519.0325280000002</v>
      </c>
      <c r="C110" s="1">
        <v>2546.842881</v>
      </c>
      <c r="D110" s="1">
        <v>2586.0701159999999</v>
      </c>
      <c r="E110" s="4">
        <f t="shared" si="16"/>
        <v>2550.6485083333332</v>
      </c>
      <c r="G110" s="1">
        <v>15</v>
      </c>
      <c r="H110" s="1">
        <v>30057.722583999999</v>
      </c>
      <c r="I110" s="1">
        <v>28839.629109000001</v>
      </c>
      <c r="J110" s="1">
        <v>30077.628941999999</v>
      </c>
      <c r="K110" s="4">
        <f t="shared" si="17"/>
        <v>29658.326878333333</v>
      </c>
    </row>
    <row r="111" spans="1:11" x14ac:dyDescent="0.2">
      <c r="A111" s="1">
        <v>16</v>
      </c>
      <c r="B111" s="1">
        <v>2371.4912850000001</v>
      </c>
      <c r="C111" s="1">
        <v>2546.842881</v>
      </c>
      <c r="D111" s="1">
        <v>2509.0793490000001</v>
      </c>
      <c r="E111" s="4">
        <f t="shared" si="16"/>
        <v>2475.8045050000001</v>
      </c>
      <c r="G111" s="1">
        <v>16</v>
      </c>
      <c r="H111" s="1">
        <v>28203.50387</v>
      </c>
      <c r="I111" s="1">
        <v>27662.519314000001</v>
      </c>
      <c r="J111" s="1">
        <v>27510.294222</v>
      </c>
      <c r="K111" s="4">
        <f t="shared" si="17"/>
        <v>27792.105802000002</v>
      </c>
    </row>
  </sheetData>
  <phoneticPr fontId="2" type="noConversion"/>
  <conditionalFormatting sqref="B2:B17">
    <cfRule type="expression" dxfId="0" priority="12">
      <formula>"MIN(B2:B17)"</formula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" sqref="B1:J1"/>
    </sheetView>
  </sheetViews>
  <sheetFormatPr defaultRowHeight="14.25" x14ac:dyDescent="0.2"/>
  <cols>
    <col min="1" max="16384" width="9" style="7"/>
  </cols>
  <sheetData>
    <row r="1" spans="1:10" x14ac:dyDescent="0.2">
      <c r="A1" s="8" t="s">
        <v>10</v>
      </c>
      <c r="B1" s="8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x14ac:dyDescent="0.2">
      <c r="A2" s="9" t="s">
        <v>11</v>
      </c>
      <c r="B2" s="9">
        <v>3</v>
      </c>
      <c r="C2" s="9">
        <v>6</v>
      </c>
      <c r="D2" s="9">
        <v>9</v>
      </c>
      <c r="E2" s="9">
        <v>13</v>
      </c>
      <c r="F2" s="9">
        <v>16</v>
      </c>
      <c r="G2" s="9">
        <v>19</v>
      </c>
      <c r="H2" s="9">
        <v>23</v>
      </c>
      <c r="I2" s="9">
        <v>26</v>
      </c>
      <c r="J2" s="9">
        <v>27</v>
      </c>
    </row>
    <row r="3" spans="1:10" x14ac:dyDescent="0.2">
      <c r="A3" s="9" t="s">
        <v>12</v>
      </c>
      <c r="B3" s="9">
        <v>4</v>
      </c>
      <c r="C3" s="9">
        <v>5</v>
      </c>
      <c r="D3" s="9">
        <v>8</v>
      </c>
      <c r="E3" s="9">
        <v>8</v>
      </c>
      <c r="F3" s="9">
        <v>8</v>
      </c>
      <c r="G3" s="9">
        <v>8</v>
      </c>
      <c r="H3" s="9">
        <v>8</v>
      </c>
      <c r="I3" s="9">
        <v>8</v>
      </c>
      <c r="J3" s="9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I13" sqref="I13"/>
    </sheetView>
  </sheetViews>
  <sheetFormatPr defaultRowHeight="14.25" x14ac:dyDescent="0.2"/>
  <cols>
    <col min="1" max="1" width="18.5" customWidth="1"/>
    <col min="2" max="3" width="7" customWidth="1"/>
    <col min="4" max="4" width="8.75" customWidth="1"/>
    <col min="5" max="5" width="10.375" customWidth="1"/>
    <col min="6" max="6" width="12.375" customWidth="1"/>
    <col min="7" max="7" width="14" customWidth="1"/>
    <col min="8" max="8" width="17.5" customWidth="1"/>
    <col min="9" max="9" width="13" customWidth="1"/>
    <col min="10" max="10" width="13.625" customWidth="1"/>
    <col min="11" max="11" width="21.5" customWidth="1"/>
  </cols>
  <sheetData>
    <row r="1" spans="1:10" x14ac:dyDescent="0.2">
      <c r="A1" s="16"/>
      <c r="B1" s="8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 x14ac:dyDescent="0.2">
      <c r="A2" s="18" t="s">
        <v>13</v>
      </c>
      <c r="B2" s="17">
        <f t="shared" ref="B2:B9" si="0">E15</f>
        <v>0.19516066666666665</v>
      </c>
      <c r="C2" s="17">
        <f t="shared" ref="C2:C9" si="1">E25</f>
        <v>1.9516036666666665</v>
      </c>
      <c r="D2" s="17">
        <f t="shared" ref="D2:D9" si="2">E35</f>
        <v>115.827682</v>
      </c>
      <c r="E2" s="17">
        <f t="shared" ref="E2:E9" si="3">E45</f>
        <v>11067.544809999999</v>
      </c>
      <c r="F2" s="17">
        <f t="shared" ref="F2:F9" si="4">E55</f>
        <v>1149289.8797053332</v>
      </c>
      <c r="G2" s="17">
        <v>117659473.055281</v>
      </c>
      <c r="H2" s="17">
        <v>12829805766.0522</v>
      </c>
      <c r="I2" s="17"/>
      <c r="J2" s="17"/>
    </row>
    <row r="3" spans="1:10" x14ac:dyDescent="0.2">
      <c r="A3" s="18" t="s">
        <v>14</v>
      </c>
      <c r="B3" s="17">
        <f t="shared" si="0"/>
        <v>0.29274099999999997</v>
      </c>
      <c r="C3" s="17">
        <f t="shared" si="1"/>
        <v>3.5128866666666667</v>
      </c>
      <c r="D3" s="17">
        <f t="shared" si="2"/>
        <v>48.594932999999997</v>
      </c>
      <c r="E3" s="17">
        <f t="shared" si="3"/>
        <v>774.88426500000003</v>
      </c>
      <c r="F3" s="17">
        <f t="shared" si="4"/>
        <v>10095.353407000001</v>
      </c>
      <c r="G3" s="17">
        <f t="shared" ref="G3:G9" si="5">K56</f>
        <v>141801.67373433334</v>
      </c>
      <c r="H3" s="17">
        <f t="shared" ref="H3:H9" si="6">K46</f>
        <v>2081008.2414273333</v>
      </c>
      <c r="I3" s="17">
        <f t="shared" ref="I3:I9" si="7">K36</f>
        <v>30201235.42371567</v>
      </c>
      <c r="J3" s="17">
        <f t="shared" ref="J3:J9" si="8">K26</f>
        <v>67804893.782990664</v>
      </c>
    </row>
    <row r="4" spans="1:10" x14ac:dyDescent="0.2">
      <c r="A4" s="18" t="s">
        <v>15</v>
      </c>
      <c r="B4" s="17">
        <f t="shared" si="0"/>
        <v>0.29274099999999997</v>
      </c>
      <c r="C4" s="17">
        <f t="shared" si="1"/>
        <v>3.2201463333333336</v>
      </c>
      <c r="D4" s="17">
        <f t="shared" si="2"/>
        <v>49.082833999999998</v>
      </c>
      <c r="E4" s="17">
        <f t="shared" si="3"/>
        <v>748.53761466666674</v>
      </c>
      <c r="F4" s="17">
        <f t="shared" si="4"/>
        <v>11212.256227666667</v>
      </c>
      <c r="G4" s="17">
        <f t="shared" si="5"/>
        <v>158670.36066200002</v>
      </c>
      <c r="H4" s="17">
        <f t="shared" si="6"/>
        <v>2360099.1883083335</v>
      </c>
      <c r="I4" s="17">
        <f t="shared" si="7"/>
        <v>38300704.567982338</v>
      </c>
      <c r="J4" s="17">
        <f t="shared" si="8"/>
        <v>86239040.915567666</v>
      </c>
    </row>
    <row r="5" spans="1:10" x14ac:dyDescent="0.2">
      <c r="A5" s="18" t="s">
        <v>16</v>
      </c>
      <c r="B5" s="17">
        <f t="shared" si="0"/>
        <v>0.19516066666666665</v>
      </c>
      <c r="C5" s="17">
        <f t="shared" si="1"/>
        <v>2.7322453333333332</v>
      </c>
      <c r="D5" s="17">
        <f t="shared" si="2"/>
        <v>43.618343666666668</v>
      </c>
      <c r="E5" s="17">
        <f t="shared" si="3"/>
        <v>765.71172766666666</v>
      </c>
      <c r="F5" s="17">
        <f t="shared" si="4"/>
        <v>8967.0337046666682</v>
      </c>
      <c r="G5" s="17">
        <f t="shared" si="5"/>
        <v>115779.96526500001</v>
      </c>
      <c r="H5" s="17">
        <f t="shared" si="6"/>
        <v>1468090.8885283333</v>
      </c>
      <c r="I5" s="17">
        <f t="shared" si="7"/>
        <v>17888427.985138997</v>
      </c>
      <c r="J5" s="17">
        <f t="shared" si="8"/>
        <v>36862985.902980663</v>
      </c>
    </row>
    <row r="6" spans="1:10" x14ac:dyDescent="0.2">
      <c r="A6" s="18" t="s">
        <v>17</v>
      </c>
      <c r="B6" s="17">
        <f t="shared" si="0"/>
        <v>0.19516066666666665</v>
      </c>
      <c r="C6" s="17">
        <f t="shared" si="1"/>
        <v>2.8298256666666664</v>
      </c>
      <c r="D6" s="17">
        <f t="shared" si="2"/>
        <v>45.37478733333333</v>
      </c>
      <c r="E6" s="17">
        <f t="shared" si="3"/>
        <v>656.32433766666657</v>
      </c>
      <c r="F6" s="17">
        <f t="shared" si="4"/>
        <v>9044.1220523333341</v>
      </c>
      <c r="G6" s="17">
        <f t="shared" si="5"/>
        <v>116525.28273333334</v>
      </c>
      <c r="H6" s="17">
        <f t="shared" si="6"/>
        <v>1458385.7582886666</v>
      </c>
      <c r="I6" s="17">
        <f t="shared" si="7"/>
        <v>16890163.936665665</v>
      </c>
      <c r="J6" s="17">
        <f t="shared" si="8"/>
        <v>35079618.211663336</v>
      </c>
    </row>
    <row r="7" spans="1:10" x14ac:dyDescent="0.2">
      <c r="A7" s="18" t="s">
        <v>18</v>
      </c>
      <c r="B7" s="17">
        <f t="shared" si="0"/>
        <v>0.29274099999999997</v>
      </c>
      <c r="C7" s="17">
        <f t="shared" si="1"/>
        <v>2.7322453333333332</v>
      </c>
      <c r="D7" s="17">
        <f t="shared" si="2"/>
        <v>34.250645666666671</v>
      </c>
      <c r="E7" s="17">
        <f t="shared" si="3"/>
        <v>482.53402466666665</v>
      </c>
      <c r="F7" s="17">
        <f t="shared" si="4"/>
        <v>5417.1640816666668</v>
      </c>
      <c r="G7" s="17">
        <f t="shared" si="5"/>
        <v>65046.367177666667</v>
      </c>
      <c r="H7" s="17">
        <f t="shared" si="6"/>
        <v>780291.57350200007</v>
      </c>
      <c r="I7" s="17">
        <f t="shared" si="7"/>
        <v>8776407.6868986655</v>
      </c>
      <c r="J7" s="17">
        <f t="shared" si="8"/>
        <v>17896260.258848999</v>
      </c>
    </row>
    <row r="8" spans="1:10" x14ac:dyDescent="0.2">
      <c r="A8" s="18" t="s">
        <v>19</v>
      </c>
      <c r="B8" s="17">
        <f t="shared" si="0"/>
        <v>2.4395043333333333</v>
      </c>
      <c r="C8" s="17">
        <f t="shared" si="1"/>
        <v>7.2209339999999997</v>
      </c>
      <c r="D8" s="17">
        <f t="shared" si="2"/>
        <v>64.793244000000001</v>
      </c>
      <c r="E8" s="17">
        <f t="shared" si="3"/>
        <v>649.59130500000003</v>
      </c>
      <c r="F8" s="17">
        <f t="shared" si="4"/>
        <v>7995.4277829999992</v>
      </c>
      <c r="G8" s="17">
        <f t="shared" si="5"/>
        <v>93934.786380333317</v>
      </c>
      <c r="H8" s="17">
        <f t="shared" si="6"/>
        <v>1117682.8764923334</v>
      </c>
      <c r="I8" s="17">
        <f t="shared" si="7"/>
        <v>12524497.505948</v>
      </c>
      <c r="J8" s="17">
        <f t="shared" si="8"/>
        <v>25630856.88479967</v>
      </c>
    </row>
    <row r="9" spans="1:10" x14ac:dyDescent="0.2">
      <c r="A9" s="18" t="s">
        <v>20</v>
      </c>
      <c r="B9" s="17">
        <f t="shared" si="0"/>
        <v>2.5370846666666669</v>
      </c>
      <c r="C9" s="17">
        <f t="shared" si="1"/>
        <v>3.3177263333333333</v>
      </c>
      <c r="D9" s="17">
        <f t="shared" si="2"/>
        <v>10.441080333333334</v>
      </c>
      <c r="E9" s="17">
        <f t="shared" si="3"/>
        <v>85.772984333333341</v>
      </c>
      <c r="F9" s="17">
        <f t="shared" si="4"/>
        <v>1054.0611799999999</v>
      </c>
      <c r="G9" s="17">
        <f t="shared" si="5"/>
        <v>10313.347544999999</v>
      </c>
      <c r="H9" s="17">
        <f t="shared" si="6"/>
        <v>117333.05152199999</v>
      </c>
      <c r="I9" s="17">
        <f t="shared" si="7"/>
        <v>1181455.1391679998</v>
      </c>
      <c r="J9" s="17">
        <f t="shared" si="8"/>
        <v>2295801.3587456667</v>
      </c>
    </row>
    <row r="14" spans="1:10" x14ac:dyDescent="0.2">
      <c r="B14" s="8">
        <v>10</v>
      </c>
      <c r="C14" s="8">
        <v>10</v>
      </c>
      <c r="D14" s="8">
        <v>10</v>
      </c>
    </row>
    <row r="15" spans="1:10" x14ac:dyDescent="0.2">
      <c r="A15" s="14" t="s">
        <v>13</v>
      </c>
      <c r="B15">
        <v>0.29274099999999997</v>
      </c>
      <c r="C15">
        <v>0</v>
      </c>
      <c r="D15">
        <v>0.29274099999999997</v>
      </c>
      <c r="E15" s="15">
        <f>AVERAGE(B15:D15)</f>
        <v>0.19516066666666665</v>
      </c>
    </row>
    <row r="16" spans="1:10" x14ac:dyDescent="0.2">
      <c r="A16" s="14" t="s">
        <v>14</v>
      </c>
      <c r="B16">
        <v>0.29274099999999997</v>
      </c>
      <c r="C16">
        <v>0.29274099999999997</v>
      </c>
      <c r="D16">
        <v>0.29274099999999997</v>
      </c>
      <c r="E16" s="15">
        <f t="shared" ref="E16:E22" si="9">AVERAGE(B16:D16)</f>
        <v>0.29274099999999997</v>
      </c>
    </row>
    <row r="17" spans="1:11" x14ac:dyDescent="0.2">
      <c r="A17" s="14" t="s">
        <v>15</v>
      </c>
      <c r="B17">
        <v>0.29274099999999997</v>
      </c>
      <c r="C17">
        <v>0.29274099999999997</v>
      </c>
      <c r="D17">
        <v>0.29274099999999997</v>
      </c>
      <c r="E17" s="15">
        <f t="shared" si="9"/>
        <v>0.29274099999999997</v>
      </c>
    </row>
    <row r="18" spans="1:11" x14ac:dyDescent="0.2">
      <c r="A18" s="14" t="s">
        <v>16</v>
      </c>
      <c r="B18">
        <v>0.29274099999999997</v>
      </c>
      <c r="C18">
        <v>0.29274099999999997</v>
      </c>
      <c r="D18">
        <v>0</v>
      </c>
      <c r="E18" s="15">
        <f t="shared" si="9"/>
        <v>0.19516066666666665</v>
      </c>
    </row>
    <row r="19" spans="1:11" x14ac:dyDescent="0.2">
      <c r="A19" s="14" t="s">
        <v>17</v>
      </c>
      <c r="B19">
        <v>0</v>
      </c>
      <c r="C19">
        <v>0.29274099999999997</v>
      </c>
      <c r="D19">
        <v>0.29274099999999997</v>
      </c>
      <c r="E19" s="15">
        <f t="shared" si="9"/>
        <v>0.19516066666666665</v>
      </c>
    </row>
    <row r="20" spans="1:11" x14ac:dyDescent="0.2">
      <c r="A20" s="14" t="s">
        <v>18</v>
      </c>
      <c r="B20">
        <v>0.29274099999999997</v>
      </c>
      <c r="C20">
        <v>0.29274099999999997</v>
      </c>
      <c r="D20">
        <v>0.29274099999999997</v>
      </c>
      <c r="E20" s="15">
        <f t="shared" si="9"/>
        <v>0.29274099999999997</v>
      </c>
    </row>
    <row r="21" spans="1:11" x14ac:dyDescent="0.2">
      <c r="A21" s="14" t="s">
        <v>19</v>
      </c>
      <c r="B21">
        <v>2.3419240000000001</v>
      </c>
      <c r="C21">
        <v>2.3419240000000001</v>
      </c>
      <c r="D21">
        <v>2.634665</v>
      </c>
      <c r="E21" s="15">
        <f t="shared" si="9"/>
        <v>2.4395043333333333</v>
      </c>
    </row>
    <row r="22" spans="1:11" x14ac:dyDescent="0.2">
      <c r="A22" s="14" t="s">
        <v>20</v>
      </c>
      <c r="B22">
        <v>2.634665</v>
      </c>
      <c r="C22">
        <v>2.3419240000000001</v>
      </c>
      <c r="D22">
        <v>2.634665</v>
      </c>
      <c r="E22" s="15">
        <f t="shared" si="9"/>
        <v>2.5370846666666669</v>
      </c>
    </row>
    <row r="24" spans="1:11" x14ac:dyDescent="0.2">
      <c r="B24" s="8" t="s">
        <v>0</v>
      </c>
      <c r="C24" s="8" t="s">
        <v>0</v>
      </c>
      <c r="D24" s="8" t="s">
        <v>0</v>
      </c>
      <c r="H24" s="8" t="s">
        <v>7</v>
      </c>
      <c r="I24" s="8" t="s">
        <v>7</v>
      </c>
      <c r="J24" s="8" t="s">
        <v>7</v>
      </c>
    </row>
    <row r="25" spans="1:11" x14ac:dyDescent="0.2">
      <c r="A25" s="14" t="s">
        <v>13</v>
      </c>
      <c r="B25">
        <v>1.756443</v>
      </c>
      <c r="C25">
        <v>2.0491839999999999</v>
      </c>
      <c r="D25">
        <v>2.0491839999999999</v>
      </c>
      <c r="E25" s="15">
        <f>AVERAGE(B25:D25)</f>
        <v>1.9516036666666665</v>
      </c>
      <c r="G25" s="14" t="s">
        <v>13</v>
      </c>
    </row>
    <row r="26" spans="1:11" x14ac:dyDescent="0.2">
      <c r="A26" s="14" t="s">
        <v>14</v>
      </c>
      <c r="B26">
        <v>3.2201460000000002</v>
      </c>
      <c r="C26">
        <v>3.8056269999999999</v>
      </c>
      <c r="D26">
        <v>3.5128870000000001</v>
      </c>
      <c r="E26" s="15">
        <f t="shared" ref="E26:E32" si="10">AVERAGE(B26:D26)</f>
        <v>3.5128866666666667</v>
      </c>
      <c r="G26" s="14" t="s">
        <v>14</v>
      </c>
      <c r="H26">
        <v>66241409.967348002</v>
      </c>
      <c r="I26">
        <v>68868588.176677004</v>
      </c>
      <c r="J26">
        <v>68304683.204946995</v>
      </c>
      <c r="K26" s="15">
        <f>AVERAGE(H26:J26)</f>
        <v>67804893.782990664</v>
      </c>
    </row>
    <row r="27" spans="1:11" x14ac:dyDescent="0.2">
      <c r="A27" s="14" t="s">
        <v>15</v>
      </c>
      <c r="B27">
        <v>3.2201460000000002</v>
      </c>
      <c r="C27">
        <v>3.5128870000000001</v>
      </c>
      <c r="D27">
        <v>2.927406</v>
      </c>
      <c r="E27" s="15">
        <f t="shared" si="10"/>
        <v>3.2201463333333336</v>
      </c>
      <c r="G27" s="14" t="s">
        <v>15</v>
      </c>
      <c r="H27">
        <v>84484957.526271999</v>
      </c>
      <c r="I27">
        <v>85919714.730177999</v>
      </c>
      <c r="J27">
        <v>88312450.490253001</v>
      </c>
      <c r="K27" s="15">
        <f t="shared" ref="K27:K32" si="11">AVERAGE(H27:J27)</f>
        <v>86239040.915567666</v>
      </c>
    </row>
    <row r="28" spans="1:11" x14ac:dyDescent="0.2">
      <c r="A28" s="14" t="s">
        <v>16</v>
      </c>
      <c r="B28">
        <v>2.634665</v>
      </c>
      <c r="C28">
        <v>2.634665</v>
      </c>
      <c r="D28">
        <v>2.927406</v>
      </c>
      <c r="E28" s="15">
        <f t="shared" si="10"/>
        <v>2.7322453333333332</v>
      </c>
      <c r="G28" s="14" t="s">
        <v>16</v>
      </c>
      <c r="H28">
        <v>36204174.246207997</v>
      </c>
      <c r="I28">
        <v>37150647.220105998</v>
      </c>
      <c r="J28">
        <v>37234136.242628001</v>
      </c>
      <c r="K28" s="15">
        <f t="shared" si="11"/>
        <v>36862985.902980663</v>
      </c>
    </row>
    <row r="29" spans="1:11" x14ac:dyDescent="0.2">
      <c r="A29" s="14" t="s">
        <v>17</v>
      </c>
      <c r="B29">
        <v>2.927406</v>
      </c>
      <c r="C29">
        <v>2.634665</v>
      </c>
      <c r="D29">
        <v>2.927406</v>
      </c>
      <c r="E29" s="15">
        <f t="shared" si="10"/>
        <v>2.8298256666666664</v>
      </c>
      <c r="G29" s="14" t="s">
        <v>17</v>
      </c>
      <c r="H29">
        <v>34269693.389390998</v>
      </c>
      <c r="I29">
        <v>35467755.505424999</v>
      </c>
      <c r="J29">
        <v>35501405.740174003</v>
      </c>
      <c r="K29" s="15">
        <f t="shared" si="11"/>
        <v>35079618.211663336</v>
      </c>
    </row>
    <row r="30" spans="1:11" x14ac:dyDescent="0.2">
      <c r="A30" s="14" t="s">
        <v>18</v>
      </c>
      <c r="B30">
        <v>2.927406</v>
      </c>
      <c r="C30">
        <v>2.634665</v>
      </c>
      <c r="D30">
        <v>2.634665</v>
      </c>
      <c r="E30" s="15">
        <f t="shared" si="10"/>
        <v>2.7322453333333332</v>
      </c>
      <c r="G30" s="14" t="s">
        <v>18</v>
      </c>
      <c r="H30">
        <v>17481199.61569</v>
      </c>
      <c r="I30">
        <v>18025426.859648999</v>
      </c>
      <c r="J30">
        <v>18182154.301208001</v>
      </c>
      <c r="K30" s="15">
        <f t="shared" si="11"/>
        <v>17896260.258848999</v>
      </c>
    </row>
    <row r="31" spans="1:11" x14ac:dyDescent="0.2">
      <c r="A31" s="14" t="s">
        <v>19</v>
      </c>
      <c r="B31">
        <v>7.3185140000000004</v>
      </c>
      <c r="C31">
        <v>6.7330329999999998</v>
      </c>
      <c r="D31">
        <v>7.6112549999999999</v>
      </c>
      <c r="E31" s="15">
        <f t="shared" si="10"/>
        <v>7.2209339999999997</v>
      </c>
      <c r="G31" s="14" t="s">
        <v>19</v>
      </c>
      <c r="H31">
        <v>25122665.906321999</v>
      </c>
      <c r="I31">
        <v>25796701.048069999</v>
      </c>
      <c r="J31">
        <v>25973203.700006999</v>
      </c>
      <c r="K31" s="15">
        <f t="shared" si="11"/>
        <v>25630856.88479967</v>
      </c>
    </row>
    <row r="32" spans="1:11" x14ac:dyDescent="0.2">
      <c r="A32" s="14" t="s">
        <v>20</v>
      </c>
      <c r="B32">
        <v>3.2201460000000002</v>
      </c>
      <c r="C32">
        <v>3.5128870000000001</v>
      </c>
      <c r="D32">
        <v>3.2201460000000002</v>
      </c>
      <c r="E32" s="15">
        <f t="shared" si="10"/>
        <v>3.3177263333333333</v>
      </c>
      <c r="G32" s="14" t="s">
        <v>20</v>
      </c>
      <c r="H32">
        <v>2211859.8568970002</v>
      </c>
      <c r="I32">
        <v>2331306.2025279999</v>
      </c>
      <c r="J32">
        <v>2344238.016812</v>
      </c>
      <c r="K32" s="15">
        <f t="shared" si="11"/>
        <v>2295801.3587456667</v>
      </c>
    </row>
    <row r="34" spans="1:11" x14ac:dyDescent="0.2">
      <c r="B34" s="8" t="s">
        <v>1</v>
      </c>
      <c r="C34" s="8" t="s">
        <v>1</v>
      </c>
      <c r="D34" s="8" t="s">
        <v>1</v>
      </c>
      <c r="H34" s="8" t="s">
        <v>6</v>
      </c>
      <c r="I34" s="8" t="s">
        <v>6</v>
      </c>
      <c r="J34" s="8" t="s">
        <v>6</v>
      </c>
    </row>
    <row r="35" spans="1:11" x14ac:dyDescent="0.2">
      <c r="A35" s="14" t="s">
        <v>13</v>
      </c>
      <c r="B35">
        <v>112.705116</v>
      </c>
      <c r="C35">
        <v>115.925262</v>
      </c>
      <c r="D35">
        <v>118.85266799999999</v>
      </c>
      <c r="E35" s="15">
        <f>AVERAGE(B35:D35)</f>
        <v>115.827682</v>
      </c>
      <c r="G35" s="14" t="s">
        <v>13</v>
      </c>
    </row>
    <row r="36" spans="1:11" x14ac:dyDescent="0.2">
      <c r="A36" s="14" t="s">
        <v>14</v>
      </c>
      <c r="B36">
        <v>47.716710999999997</v>
      </c>
      <c r="C36">
        <v>48.302193000000003</v>
      </c>
      <c r="D36">
        <v>49.765895</v>
      </c>
      <c r="E36" s="15">
        <f t="shared" ref="E36:E42" si="12">AVERAGE(B36:D36)</f>
        <v>48.594932999999997</v>
      </c>
      <c r="G36" s="14" t="s">
        <v>14</v>
      </c>
      <c r="H36">
        <v>30714958.515735</v>
      </c>
      <c r="I36">
        <v>30012271.098836999</v>
      </c>
      <c r="J36">
        <v>29876476.656575002</v>
      </c>
      <c r="K36" s="15">
        <f>AVERAGE(H36:J36)</f>
        <v>30201235.42371567</v>
      </c>
    </row>
    <row r="37" spans="1:11" x14ac:dyDescent="0.2">
      <c r="A37" s="14" t="s">
        <v>15</v>
      </c>
      <c r="B37">
        <v>47.423971000000002</v>
      </c>
      <c r="C37">
        <v>49.473154999999998</v>
      </c>
      <c r="D37">
        <v>50.351376000000002</v>
      </c>
      <c r="E37" s="15">
        <f t="shared" si="12"/>
        <v>49.082833999999998</v>
      </c>
      <c r="G37" s="14" t="s">
        <v>15</v>
      </c>
      <c r="H37">
        <v>38363662.816738002</v>
      </c>
      <c r="I37">
        <v>38126222.411398001</v>
      </c>
      <c r="J37">
        <v>38412228.475810997</v>
      </c>
      <c r="K37" s="15">
        <f t="shared" ref="K37:K42" si="13">AVERAGE(H37:J37)</f>
        <v>38300704.567982338</v>
      </c>
    </row>
    <row r="38" spans="1:11" x14ac:dyDescent="0.2">
      <c r="A38" s="14" t="s">
        <v>16</v>
      </c>
      <c r="B38">
        <v>42.447381</v>
      </c>
      <c r="C38">
        <v>43.618344</v>
      </c>
      <c r="D38">
        <v>44.789306000000003</v>
      </c>
      <c r="E38" s="15">
        <f t="shared" si="12"/>
        <v>43.618343666666668</v>
      </c>
      <c r="G38" s="14" t="s">
        <v>16</v>
      </c>
      <c r="H38">
        <v>17581809.569922999</v>
      </c>
      <c r="I38">
        <v>18010207.863363001</v>
      </c>
      <c r="J38">
        <v>18073266.522131</v>
      </c>
      <c r="K38" s="15">
        <f t="shared" si="13"/>
        <v>17888427.985138997</v>
      </c>
    </row>
    <row r="39" spans="1:11" x14ac:dyDescent="0.2">
      <c r="A39" s="14" t="s">
        <v>17</v>
      </c>
      <c r="B39">
        <v>43.618344</v>
      </c>
      <c r="C39">
        <v>45.667527999999997</v>
      </c>
      <c r="D39">
        <v>46.83849</v>
      </c>
      <c r="E39" s="15">
        <f t="shared" si="12"/>
        <v>45.37478733333333</v>
      </c>
      <c r="G39" s="14" t="s">
        <v>17</v>
      </c>
      <c r="H39">
        <v>16600687.823222</v>
      </c>
      <c r="I39">
        <v>16934282.671457</v>
      </c>
      <c r="J39">
        <v>17135521.315318</v>
      </c>
      <c r="K39" s="15">
        <f t="shared" si="13"/>
        <v>16890163.936665665</v>
      </c>
    </row>
    <row r="40" spans="1:11" x14ac:dyDescent="0.2">
      <c r="A40" s="14" t="s">
        <v>18</v>
      </c>
      <c r="B40">
        <v>33.372424000000002</v>
      </c>
      <c r="C40">
        <v>34.250646000000003</v>
      </c>
      <c r="D40">
        <v>35.128867</v>
      </c>
      <c r="E40" s="15">
        <f t="shared" si="12"/>
        <v>34.250645666666671</v>
      </c>
      <c r="G40" s="14" t="s">
        <v>18</v>
      </c>
      <c r="H40">
        <v>8639258.1485799998</v>
      </c>
      <c r="I40">
        <v>8639035.3730129991</v>
      </c>
      <c r="J40">
        <v>9050929.5391029995</v>
      </c>
      <c r="K40" s="15">
        <f t="shared" si="13"/>
        <v>8776407.6868986655</v>
      </c>
    </row>
    <row r="41" spans="1:11" x14ac:dyDescent="0.2">
      <c r="A41" s="14" t="s">
        <v>19</v>
      </c>
      <c r="B41">
        <v>73.477880999999996</v>
      </c>
      <c r="C41">
        <v>65.866625999999997</v>
      </c>
      <c r="D41">
        <v>55.035224999999997</v>
      </c>
      <c r="E41" s="15">
        <f t="shared" si="12"/>
        <v>64.793244000000001</v>
      </c>
      <c r="G41" s="14" t="s">
        <v>19</v>
      </c>
      <c r="H41">
        <v>12470962.478271</v>
      </c>
      <c r="I41">
        <v>12381288.140435999</v>
      </c>
      <c r="J41">
        <v>12721241.899137</v>
      </c>
      <c r="K41" s="15">
        <f t="shared" si="13"/>
        <v>12524497.505948</v>
      </c>
    </row>
    <row r="42" spans="1:11" x14ac:dyDescent="0.2">
      <c r="A42" s="14" t="s">
        <v>20</v>
      </c>
      <c r="B42">
        <v>10.24592</v>
      </c>
      <c r="C42">
        <v>10.24592</v>
      </c>
      <c r="D42">
        <v>10.831401</v>
      </c>
      <c r="E42" s="15">
        <f t="shared" si="12"/>
        <v>10.441080333333334</v>
      </c>
      <c r="G42" s="14" t="s">
        <v>20</v>
      </c>
      <c r="H42">
        <v>1166480.9715710001</v>
      </c>
      <c r="I42">
        <v>1155168.0125899999</v>
      </c>
      <c r="J42">
        <v>1222716.433343</v>
      </c>
      <c r="K42" s="15">
        <f t="shared" si="13"/>
        <v>1181455.1391679998</v>
      </c>
    </row>
    <row r="44" spans="1:11" x14ac:dyDescent="0.2">
      <c r="B44" s="8" t="s">
        <v>2</v>
      </c>
      <c r="C44" s="8" t="s">
        <v>2</v>
      </c>
      <c r="D44" s="8" t="s">
        <v>2</v>
      </c>
      <c r="H44" s="8" t="s">
        <v>5</v>
      </c>
      <c r="I44" s="8" t="s">
        <v>5</v>
      </c>
      <c r="J44" s="8" t="s">
        <v>5</v>
      </c>
    </row>
    <row r="45" spans="1:11" x14ac:dyDescent="0.2">
      <c r="A45" s="14" t="s">
        <v>13</v>
      </c>
      <c r="B45">
        <v>11204.352231999999</v>
      </c>
      <c r="C45">
        <v>11004.410429</v>
      </c>
      <c r="D45">
        <v>10993.871768999999</v>
      </c>
      <c r="E45" s="15">
        <f>AVERAGE(B45:D45)</f>
        <v>11067.544809999999</v>
      </c>
      <c r="G45" s="14" t="s">
        <v>13</v>
      </c>
    </row>
    <row r="46" spans="1:11" x14ac:dyDescent="0.2">
      <c r="A46" s="14" t="s">
        <v>14</v>
      </c>
      <c r="B46">
        <v>760.832718</v>
      </c>
      <c r="C46">
        <v>752.05050100000005</v>
      </c>
      <c r="D46">
        <v>811.76957600000003</v>
      </c>
      <c r="E46" s="15">
        <f t="shared" ref="E46:E52" si="14">AVERAGE(B46:D46)</f>
        <v>774.88426500000003</v>
      </c>
      <c r="G46" s="14" t="s">
        <v>14</v>
      </c>
      <c r="H46">
        <v>2084450.9680049999</v>
      </c>
      <c r="I46">
        <v>2085688.6750970001</v>
      </c>
      <c r="J46">
        <v>2072885.08118</v>
      </c>
      <c r="K46" s="15">
        <f>AVERAGE(H46:J46)</f>
        <v>2081008.2414273333</v>
      </c>
    </row>
    <row r="47" spans="1:11" x14ac:dyDescent="0.2">
      <c r="A47" s="14" t="s">
        <v>15</v>
      </c>
      <c r="B47">
        <v>743.85376599999995</v>
      </c>
      <c r="C47">
        <v>776.64070800000002</v>
      </c>
      <c r="D47">
        <v>725.11837000000003</v>
      </c>
      <c r="E47" s="15">
        <f t="shared" si="14"/>
        <v>748.53761466666674</v>
      </c>
      <c r="G47" s="14" t="s">
        <v>15</v>
      </c>
      <c r="H47">
        <v>2359588.160869</v>
      </c>
      <c r="I47">
        <v>2369442.3936339999</v>
      </c>
      <c r="J47">
        <v>2351267.0104220002</v>
      </c>
      <c r="K47" s="15">
        <f t="shared" ref="K47:K52" si="15">AVERAGE(H47:J47)</f>
        <v>2360099.1883083335</v>
      </c>
    </row>
    <row r="48" spans="1:11" x14ac:dyDescent="0.2">
      <c r="A48" s="14" t="s">
        <v>16</v>
      </c>
      <c r="B48">
        <v>843.67829700000004</v>
      </c>
      <c r="C48">
        <v>806.50024599999995</v>
      </c>
      <c r="D48">
        <v>646.95663999999999</v>
      </c>
      <c r="E48" s="15">
        <f t="shared" si="14"/>
        <v>765.71172766666666</v>
      </c>
      <c r="G48" s="14" t="s">
        <v>16</v>
      </c>
      <c r="H48">
        <v>1466744.9650089999</v>
      </c>
      <c r="I48">
        <v>1481110.62256</v>
      </c>
      <c r="J48">
        <v>1456417.0780160001</v>
      </c>
      <c r="K48" s="15">
        <f t="shared" si="15"/>
        <v>1468090.8885283333</v>
      </c>
    </row>
    <row r="49" spans="1:11" x14ac:dyDescent="0.2">
      <c r="A49" s="14" t="s">
        <v>17</v>
      </c>
      <c r="B49">
        <v>649.00582399999996</v>
      </c>
      <c r="C49">
        <v>681.20728499999996</v>
      </c>
      <c r="D49">
        <v>638.75990400000001</v>
      </c>
      <c r="E49" s="15">
        <f t="shared" si="14"/>
        <v>656.32433766666657</v>
      </c>
      <c r="G49" s="14" t="s">
        <v>17</v>
      </c>
      <c r="H49">
        <v>1456443.1319259999</v>
      </c>
      <c r="I49">
        <v>1455219.7691210001</v>
      </c>
      <c r="J49">
        <v>1463494.3738190001</v>
      </c>
      <c r="K49" s="15">
        <f t="shared" si="15"/>
        <v>1458385.7582886666</v>
      </c>
    </row>
    <row r="50" spans="1:11" x14ac:dyDescent="0.2">
      <c r="A50" s="14" t="s">
        <v>18</v>
      </c>
      <c r="B50">
        <v>580.79727300000002</v>
      </c>
      <c r="C50">
        <v>441.452766</v>
      </c>
      <c r="D50">
        <v>425.352035</v>
      </c>
      <c r="E50" s="15">
        <f t="shared" si="14"/>
        <v>482.53402466666665</v>
      </c>
      <c r="G50" s="14" t="s">
        <v>18</v>
      </c>
      <c r="H50">
        <v>784915.89856400003</v>
      </c>
      <c r="I50">
        <v>770683.73070900002</v>
      </c>
      <c r="J50">
        <v>785275.09123300004</v>
      </c>
      <c r="K50" s="15">
        <f t="shared" si="15"/>
        <v>780291.57350200007</v>
      </c>
    </row>
    <row r="51" spans="1:11" x14ac:dyDescent="0.2">
      <c r="A51" s="14" t="s">
        <v>19</v>
      </c>
      <c r="B51">
        <v>655.73885700000005</v>
      </c>
      <c r="C51">
        <v>656.32433800000001</v>
      </c>
      <c r="D51">
        <v>636.71072000000004</v>
      </c>
      <c r="E51" s="15">
        <f t="shared" si="14"/>
        <v>649.59130500000003</v>
      </c>
      <c r="G51" s="14" t="s">
        <v>19</v>
      </c>
      <c r="H51">
        <v>1132596.544373</v>
      </c>
      <c r="I51">
        <v>1103044.97022</v>
      </c>
      <c r="J51">
        <v>1117407.114884</v>
      </c>
      <c r="K51" s="15">
        <f t="shared" si="15"/>
        <v>1117682.8764923334</v>
      </c>
    </row>
    <row r="52" spans="1:11" x14ac:dyDescent="0.2">
      <c r="A52" s="14" t="s">
        <v>20</v>
      </c>
      <c r="B52">
        <v>84.016541000000004</v>
      </c>
      <c r="C52">
        <v>88.114908999999997</v>
      </c>
      <c r="D52">
        <v>85.187503000000007</v>
      </c>
      <c r="E52" s="15">
        <f t="shared" si="14"/>
        <v>85.772984333333341</v>
      </c>
      <c r="G52" s="14" t="s">
        <v>20</v>
      </c>
      <c r="H52">
        <v>120858.818839</v>
      </c>
      <c r="I52">
        <v>114750.787033</v>
      </c>
      <c r="J52">
        <v>116389.548694</v>
      </c>
      <c r="K52" s="15">
        <f t="shared" si="15"/>
        <v>117333.05152199999</v>
      </c>
    </row>
    <row r="54" spans="1:11" x14ac:dyDescent="0.2">
      <c r="B54" s="8" t="s">
        <v>3</v>
      </c>
      <c r="C54" s="8" t="s">
        <v>3</v>
      </c>
      <c r="D54" s="8" t="s">
        <v>3</v>
      </c>
      <c r="H54" s="8" t="s">
        <v>4</v>
      </c>
      <c r="I54" s="8" t="s">
        <v>4</v>
      </c>
      <c r="J54" s="8" t="s">
        <v>4</v>
      </c>
    </row>
    <row r="55" spans="1:11" x14ac:dyDescent="0.2">
      <c r="A55" s="14" t="s">
        <v>13</v>
      </c>
      <c r="B55">
        <v>1152897.5167990001</v>
      </c>
      <c r="C55">
        <v>1147591.3013899999</v>
      </c>
      <c r="D55">
        <v>1147380.8209269999</v>
      </c>
      <c r="E55" s="15">
        <f>AVERAGE(B55:D55)</f>
        <v>1149289.8797053332</v>
      </c>
      <c r="G55" s="14" t="s">
        <v>13</v>
      </c>
    </row>
    <row r="56" spans="1:11" x14ac:dyDescent="0.2">
      <c r="A56" s="14" t="s">
        <v>14</v>
      </c>
      <c r="B56">
        <v>9985.3805360000006</v>
      </c>
      <c r="C56">
        <v>10285.732352000001</v>
      </c>
      <c r="D56">
        <v>10014.947333</v>
      </c>
      <c r="E56" s="15">
        <f t="shared" ref="E56:E62" si="16">AVERAGE(B56:D56)</f>
        <v>10095.353407000001</v>
      </c>
      <c r="G56" s="14" t="s">
        <v>14</v>
      </c>
      <c r="H56">
        <v>140446.96799800001</v>
      </c>
      <c r="I56">
        <v>141511.665419</v>
      </c>
      <c r="J56">
        <v>143446.38778600001</v>
      </c>
      <c r="K56" s="15">
        <f>AVERAGE(H56:J56)</f>
        <v>141801.67373433334</v>
      </c>
    </row>
    <row r="57" spans="1:11" x14ac:dyDescent="0.2">
      <c r="A57" s="14" t="s">
        <v>15</v>
      </c>
      <c r="B57">
        <v>11541.003878</v>
      </c>
      <c r="C57">
        <v>11017.876495</v>
      </c>
      <c r="D57">
        <v>11077.88831</v>
      </c>
      <c r="E57" s="15">
        <f t="shared" si="16"/>
        <v>11212.256227666667</v>
      </c>
      <c r="G57" s="14" t="s">
        <v>15</v>
      </c>
      <c r="H57">
        <v>158695.24361</v>
      </c>
      <c r="I57">
        <v>157833.41539800001</v>
      </c>
      <c r="J57">
        <v>159482.42297799999</v>
      </c>
      <c r="K57" s="15">
        <f t="shared" ref="K57:K62" si="17">AVERAGE(H57:J57)</f>
        <v>158670.36066200002</v>
      </c>
    </row>
    <row r="58" spans="1:11" x14ac:dyDescent="0.2">
      <c r="A58" s="14" t="s">
        <v>16</v>
      </c>
      <c r="B58">
        <v>9093.6927880000003</v>
      </c>
      <c r="C58">
        <v>9131.7490600000001</v>
      </c>
      <c r="D58">
        <v>8675.6592660000006</v>
      </c>
      <c r="E58" s="15">
        <f t="shared" si="16"/>
        <v>8967.0337046666682</v>
      </c>
      <c r="G58" s="14" t="s">
        <v>16</v>
      </c>
      <c r="H58">
        <v>116126.96041</v>
      </c>
      <c r="I58">
        <v>114392.472586</v>
      </c>
      <c r="J58">
        <v>116820.462799</v>
      </c>
      <c r="K58" s="15">
        <f t="shared" si="17"/>
        <v>115779.96526500001</v>
      </c>
    </row>
    <row r="59" spans="1:11" x14ac:dyDescent="0.2">
      <c r="A59" s="14" t="s">
        <v>17</v>
      </c>
      <c r="B59">
        <v>9109.5007779999996</v>
      </c>
      <c r="C59">
        <v>9203.7632379999995</v>
      </c>
      <c r="D59">
        <v>8819.1021409999994</v>
      </c>
      <c r="E59" s="15">
        <f t="shared" si="16"/>
        <v>9044.1220523333341</v>
      </c>
      <c r="G59" s="14" t="s">
        <v>17</v>
      </c>
      <c r="H59">
        <v>116770.404163</v>
      </c>
      <c r="I59">
        <v>115052.01707</v>
      </c>
      <c r="J59">
        <v>117753.42696700001</v>
      </c>
      <c r="K59" s="15">
        <f t="shared" si="17"/>
        <v>116525.28273333334</v>
      </c>
    </row>
    <row r="60" spans="1:11" x14ac:dyDescent="0.2">
      <c r="A60" s="14" t="s">
        <v>18</v>
      </c>
      <c r="B60">
        <v>5357.4450070000003</v>
      </c>
      <c r="C60">
        <v>5581.6842770000003</v>
      </c>
      <c r="D60">
        <v>5312.3629609999998</v>
      </c>
      <c r="E60" s="15">
        <f t="shared" si="16"/>
        <v>5417.1640816666668</v>
      </c>
      <c r="G60" s="14" t="s">
        <v>18</v>
      </c>
      <c r="H60">
        <v>64366.330854</v>
      </c>
      <c r="I60">
        <v>64602.865228000002</v>
      </c>
      <c r="J60">
        <v>66169.905450999999</v>
      </c>
      <c r="K60" s="15">
        <f t="shared" si="17"/>
        <v>65046.367177666667</v>
      </c>
    </row>
    <row r="61" spans="1:11" x14ac:dyDescent="0.2">
      <c r="A61" s="14" t="s">
        <v>19</v>
      </c>
      <c r="B61">
        <v>7833.1519319999998</v>
      </c>
      <c r="C61">
        <v>8177.4148320000004</v>
      </c>
      <c r="D61">
        <v>7975.7165850000001</v>
      </c>
      <c r="E61" s="15">
        <f t="shared" si="16"/>
        <v>7995.4277829999992</v>
      </c>
      <c r="G61" s="14" t="s">
        <v>19</v>
      </c>
      <c r="H61">
        <v>94328.620014999993</v>
      </c>
      <c r="I61">
        <v>93927.565447000001</v>
      </c>
      <c r="J61">
        <v>93548.173679</v>
      </c>
      <c r="K61" s="15">
        <f t="shared" si="17"/>
        <v>93934.786380333317</v>
      </c>
    </row>
    <row r="62" spans="1:11" x14ac:dyDescent="0.2">
      <c r="A62" s="14" t="s">
        <v>20</v>
      </c>
      <c r="B62">
        <v>1315.5760809999999</v>
      </c>
      <c r="C62">
        <v>918.91262099999994</v>
      </c>
      <c r="D62">
        <v>927.694838</v>
      </c>
      <c r="E62" s="15">
        <f t="shared" si="16"/>
        <v>1054.0611799999999</v>
      </c>
      <c r="G62" s="14" t="s">
        <v>20</v>
      </c>
      <c r="H62">
        <v>10321.15396</v>
      </c>
      <c r="I62">
        <v>10398.437468</v>
      </c>
      <c r="J62">
        <v>10220.451207</v>
      </c>
      <c r="K62" s="15">
        <f t="shared" si="17"/>
        <v>10313.347544999999</v>
      </c>
    </row>
  </sheetData>
  <phoneticPr fontId="2" type="noConversion"/>
  <conditionalFormatting sqref="B2:B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r值分析</vt:lpstr>
      <vt:lpstr>理论值对比</vt:lpstr>
      <vt:lpstr>算法比较数据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2016-10-18T15:40:09Z</dcterms:modified>
</cp:coreProperties>
</file>