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  <xf numFmtId="0" fontId="17" fillId="14" borderId="11" applyAlignment="1" pivotButton="0" quotePrefix="0" xfId="2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3" fillId="10" borderId="12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4" fillId="11" borderId="13" applyAlignment="1" pivotButton="0" quotePrefix="0" xfId="0">
      <alignment horizontal="center" vertical="center" wrapText="1"/>
    </xf>
    <xf numFmtId="0" fontId="16" fillId="13" borderId="12" applyAlignment="1" pivotButton="0" quotePrefix="0" xfId="3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6" fillId="13" borderId="11" applyAlignment="1" pivotButton="0" quotePrefix="0" xfId="0">
      <alignment horizontal="center" vertical="center" wrapText="1"/>
    </xf>
    <xf numFmtId="2" fontId="13" fillId="10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2" fontId="17" fillId="14" borderId="11" applyAlignment="1" pivotButton="0" quotePrefix="0" xfId="0">
      <alignment horizontal="center" vertical="center" wrapText="1"/>
    </xf>
    <xf numFmtId="2" fontId="13" fillId="10" borderId="11" applyAlignment="1" pivotButton="0" quotePrefix="0" xfId="3">
      <alignment horizontal="center" vertical="center" wrapText="1"/>
    </xf>
    <xf numFmtId="0" fontId="17" fillId="14" borderId="11" applyAlignment="1" pivotButton="0" quotePrefix="0" xfId="4">
      <alignment horizontal="center" vertical="center" wrapText="1"/>
    </xf>
    <xf numFmtId="0" fontId="17" fillId="14" borderId="0" applyAlignment="1" pivotButton="0" quotePrefix="0" xfId="4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7" fillId="14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  <xf numFmtId="0" fontId="17" fillId="14" borderId="4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45281.83705966353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45686.26674191048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None found</t>
        </is>
      </c>
      <c r="Q4" s="29">
        <f>HYPERLINK(CONCATENATE("https://cve.mitre.org/cgi-bin/cvekey.cgi?keyword=",$B4),CONCATENATE("CVE MITRE ",$B4," link"))</f>
        <v/>
      </c>
      <c r="R4" s="80" t="inlineStr">
        <is>
          <t>None found</t>
        </is>
      </c>
      <c r="S4" s="79">
        <f>HYPERLINK(CONCATENATE("https://security.snyk.io/vuln/pip?search=",$B4),CONCATENATE("Snyk ",$B4," link"))</f>
        <v/>
      </c>
      <c r="T4" s="80" t="inlineStr">
        <is>
          <t>None found</t>
        </is>
      </c>
      <c r="U4" s="79">
        <f>HYPERLINK(CONCATENATE("https://www.exploit-db.com/search?text=",$B4),CONCATENATE("Exploit-DB ",$B4," link"))</f>
        <v/>
      </c>
      <c r="V4" s="80" t="inlineStr">
        <is>
          <t>None found</t>
        </is>
      </c>
      <c r="W4" s="81" t="inlineStr">
        <is>
          <t>✅ PROCEED WITH UPDATE | 📦 UPDATE AVAILABLE: 1.9.1 → 1.13.0 | ✅ No security risks detected - safe to update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44917.94202737524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45855.91105492581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2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1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44808.71481047455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45467.45973992105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0" t="inlineStr">
        <is>
          <t>None found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1" t="inlineStr">
        <is>
          <t>✅ PROCEED WITH UPDATE | 📦 UPDATE AVAILABLE: 22.1.0 → 24.1.0 | ✅ No security risks detected - safe to update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44825.61116898324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45848.54350671611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as soon as possible.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2" t="inlineStr">
        <is>
          <t>Manual review required - 16 CVEs found, 16 require manual version checking for v3.8.3</t>
        </is>
      </c>
      <c r="Q7" s="29">
        <f>HYPERLINK(CONCATENATE("https://cve.mitre.org/cgi-bin/cvekey.cgi?keyword=",$B7),CONCATENATE("CVE MITRE ",$B7," link"))</f>
        <v/>
      </c>
      <c r="R7" s="82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2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1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44144.16696535508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45537.14929924098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49" t="inlineStr">
        <is>
          <t>None found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1" t="inlineStr">
        <is>
          <t>✅ PROCEED WITH UPDATE | 📦 UPDATE AVAILABLE: 0.7.1 → 0.12.0 | ✅ No security risks detected - safe to update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44485.66622727971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45841.95465458654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0" t="inlineStr">
        <is>
          <t>None found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1" t="inlineStr">
        <is>
          <t>✅ PROCEED WITH UPDATE | 📦 UPDATE AVAILABLE: 1.2.0 → 1.4.0 | ✅ No security risks detected - safe to update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44914.23143163064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45691.31265740832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49" t="inlineStr">
        <is>
          <t>None found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1" t="inlineStr">
        <is>
          <t>✅ PROCEED WITH UPDATE | 📦 UPDATE AVAILABLE: 0.18.0 → 0.21.0 | ✅ No security risks detected - safe to update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43376.0689485531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45499.76044040109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49" t="inlineStr">
        <is>
          <t>None found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1" t="inlineStr">
        <is>
          <t>✅ PROCEED WITH UPDATE | 📦 UPDATE AVAILABLE: 0.7.12 → 1.0.0 | ✅ No security risks detected - safe to update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44829.73777448407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45194.37836448262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49" t="inlineStr">
        <is>
          <t>None found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1" t="inlineStr">
        <is>
          <t>✅ PROCEED WITH UPDATE | 📦 UPDATE AVAILABLE: 0.17.3 → 0.17.4 | ✅ No security risks detected - safe to update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44988.15926039618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44988.15926039618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49" t="inlineStr">
        <is>
          <t>None found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45762.17085221678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49" t="inlineStr">
        <is>
          <t>None found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1" t="inlineStr">
        <is>
          <t>✅ PROCEED WITH UPDATE | 📦 UPDATE AVAILABLE: 1.11.3 → 1.13.0 | ✅ No security risks detected - safe to update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49" t="inlineStr">
        <is>
          <t>None found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1" t="inlineStr">
        <is>
          <t>✅ PROCEED WITH UPDATE | 📦 UPDATE AVAILABLE: 2.4.2 →  | ✅ No security risks detected - safe to update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49" t="inlineStr">
        <is>
          <t>None found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1" t="inlineStr">
        <is>
          <t>✅ PROCEED WITH UPDATE | 📦 UPDATE AVAILABLE: 0.11.1 →  | ✅ No security risks detected - safe to update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45432.89819560728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45432.89819560728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49" t="inlineStr">
        <is>
          <t>None found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44749.65043722877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45465.73150292412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0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0" t="inlineStr">
        <is>
          <t>None found</t>
        </is>
      </c>
      <c r="S18" s="79">
        <f>HYPERLINK(CONCATENATE("https://security.snyk.io/vuln/pip?search=",$B18),CONCATENATE("Snyk ",$B18," link"))</f>
        <v/>
      </c>
      <c r="T18" s="80" t="inlineStr">
        <is>
          <t>None found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1" t="inlineStr">
        <is>
          <t>✅ PROCEED WITH UPDATE | 📦 UPDATE AVAILABLE: 1.8.0 → 1.9.2 | ✅ No security risks detected - safe to update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44572.36399791175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45733.00199899328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2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1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43962.33321180455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43962.33321180455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44973.56317740324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45486.74650122934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0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1" t="inlineStr">
        <is>
          <t>✅ PROCEED WITH UPDATE | 📦 UPDATE AVAILABLE: 0.28.1 → 0.31.3 | ✅ No security risks detected - safe to update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44541.49153085345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45811.28855097411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1" t="inlineStr">
        <is>
          <t>✅ PROCEED WITH UPDATE | 📦 UPDATE AVAILABLE: 21.3.0 → 25.1.0 | ✅ No security risks detected - safe to update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44531.38144694798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44531.38144694798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44807.81631552077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45199.92449157788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2" t="inlineStr">
        <is>
          <t>SAFE - 3 CVEs found but v1.2.3 not affected (version checking uncertain for 3 CVEs)</t>
        </is>
      </c>
      <c r="Q24" s="29">
        <f>HYPERLINK(CONCATENATE("https://cve.mitre.org/cgi-bin/cvekey.cgi?keyword=",$B24),CONCATENATE("CVE MITRE ",$B24," link"))</f>
        <v/>
      </c>
      <c r="R24" s="80" t="inlineStr">
        <is>
          <t>None found</t>
        </is>
      </c>
      <c r="S24" s="79">
        <f>HYPERLINK(CONCATENATE("https://security.snyk.io/vuln/pip?search=",$B24),CONCATENATE("Snyk ",$B24," link"))</f>
        <v/>
      </c>
      <c r="T24" s="80" t="inlineStr">
        <is>
          <t>None found</t>
        </is>
      </c>
      <c r="U24" s="79">
        <f>HYPERLINK(CONCATENATE("https://www.exploit-db.com/search?text=",$B24),CONCATENATE("Exploit-DB ",$B24," link"))</f>
        <v/>
      </c>
      <c r="V24" s="80" t="inlineStr">
        <is>
          <t>None found</t>
        </is>
      </c>
      <c r="W24" s="81" t="inlineStr">
        <is>
          <t>✅ PROCEED WITH UPDATE | 📦 UPDATE AVAILABLE: 1.2.3 → 1.3.0 | ✅ No security risks detected - safe to update | ℹ️ INFO: 3 CVEs found but current version not affected (NIST NVD)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44635.61586870324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44635.61586870324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0" t="inlineStr">
        <is>
          <t>None found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44969.71959888688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45851.75302164356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49" t="inlineStr">
        <is>
          <t>None found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1" t="inlineStr">
        <is>
          <t>✅ PROCEED WITH UPDATE | 📦 UPDATE AVAILABLE: 2.14.2 → 3.3.11 | ✅ No security risks detected - safe to update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44705.8433569698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45797.56908630361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0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0" t="inlineStr">
        <is>
          <t>None found</t>
        </is>
      </c>
      <c r="Q27" s="29">
        <f>HYPERLINK(CONCATENATE("https://cve.mitre.org/cgi-bin/cvekey.cgi?keyword=",$B27),CONCATENATE("CVE MITRE ",$B27," link"))</f>
        <v/>
      </c>
      <c r="R27" s="82" t="inlineStr">
        <is>
          <t>SAFE - 1 MITRE CVEs found but v5.1 not affected (version checking uncertain for 1 CVEs)</t>
        </is>
      </c>
      <c r="S27" s="79">
        <f>HYPERLINK(CONCATENATE("https://security.snyk.io/vuln/pip?search=",$B27),CONCATENATE("Snyk ",$B27," link"))</f>
        <v/>
      </c>
      <c r="T27" s="82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1" t="inlineStr">
        <is>
          <t>🚨 SECURITY RISK | 2 confirmed vulnerabilities found | 📦 UPDATE REQUIRED: 5.1 → 7.1.0 | ⚡ HIGH PRIORITY: HIGH severity detected | Sources: SNYK: 2 (HIGH) | ⚠️ Review security advisories before deployment | ℹ️ INFO: 1 CVEs found but current version not affected (MITRE CVE)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44305.65167326605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45626.18762669676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49" t="inlineStr">
        <is>
          <t>None found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1" t="inlineStr">
        <is>
          <t>✅ PROCEED WITH UPDATE | 📦 UPDATE AVAILABLE: 2.0.5 → 3.0.0 | ✅ No security risks detected - safe to update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44550.38534371874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45602.69557755734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0" t="inlineStr">
        <is>
          <t>None found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1" t="inlineStr">
        <is>
          <t>✅ PROCEED WITH UPDATE | 📦 UPDATE AVAILABLE: 4.0.2 → 5.0.1 | ✅ No security risks detected - safe to update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44751.17302167917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44750.77199605894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0" t="inlineStr">
        <is>
          <t>None found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1" t="inlineStr">
        <is>
          <t>✅ PROCEED WITH UPDATE | 📦 UPDATE AVAILABLE: 1.4.0 → 1.4.1 | ✅ No security risks detected - safe to update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44770.55586893821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0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0" t="inlineStr">
        <is>
          <t>None found</t>
        </is>
      </c>
      <c r="S31" s="79">
        <f>HYPERLINK(CONCATENATE("https://security.snyk.io/vuln/pip?search=",$B31),CONCATENATE("Snyk ",$B31," link"))</f>
        <v/>
      </c>
      <c r="T31" s="80" t="inlineStr">
        <is>
          <t>None found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1" t="inlineStr">
        <is>
          <t>✅ PROCEED WITH UPDATE | 📦 UPDATE AVAILABLE: 22.1.0 → 25.3.0 | ✅ No security risks detected - safe to update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43877.82018148669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45763.84183388499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2" t="inlineStr">
        <is>
          <t>Manual review required - 26 CVEs found, 26 require manual version checking for v20.2.0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79">
        <f>HYPERLINK(CONCATENATE("https://security.snyk.io/vuln/pip?search=",$B32),CONCATENATE("Snyk ",$B32," link"))</f>
        <v/>
      </c>
      <c r="T32" s="80" t="inlineStr">
        <is>
          <t>None found</t>
        </is>
      </c>
      <c r="U32" s="79">
        <f>HYPERLINK(CONCATENATE("https://www.exploit-db.com/search?text=",$B32),CONCATENATE("Exploit-DB ",$B32," link"))</f>
        <v/>
      </c>
      <c r="V32" s="80" t="inlineStr">
        <is>
          <t>None found</t>
        </is>
      </c>
      <c r="W32" s="93" t="inlineStr">
        <is>
          <t>🔍 MANUAL REVIEW | NIST NVD require human assessment | • NIST NVD: 26 CVEs require manual assessment | 📋 Human review needed for indeterminate cases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44493.2830550046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45671.61545679296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49" t="inlineStr">
        <is>
          <t>None found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1" t="inlineStr">
        <is>
          <t>✅ PROCEED WITH UPDATE | 📦 UPDATE AVAILABLE: 1.6.0 → 2.3.2 | ✅ No security risks detected - safe to update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44866.44854085936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45689.63723831957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2" t="inlineStr">
        <is>
          <t>SAFE - 1 CVEs found but v2.11.0 not affected (version checking uncertain for 1 CVEs)</t>
        </is>
      </c>
      <c r="Q34" s="29">
        <f>HYPERLINK(CONCATENATE("https://cve.mitre.org/cgi-bin/cvekey.cgi?keyword=",$B34),CONCATENATE("CVE MITRE ",$B34," link"))</f>
        <v/>
      </c>
      <c r="R34" s="80" t="inlineStr">
        <is>
          <t>None found</t>
        </is>
      </c>
      <c r="S34" s="79">
        <f>HYPERLINK(CONCATENATE("https://security.snyk.io/vuln/pip?search=",$B34),CONCATENATE("Snyk ",$B34," link"))</f>
        <v/>
      </c>
      <c r="T34" s="82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1" t="inlineStr">
        <is>
          <t>✅ PROCEED WITH UPDATE | 📦 UPDATE AVAILABLE: 2.11.0 → 2.17.0 | ✅ No security risks detected - safe to update | ℹ️ INFO: 2 CVEs found but current version not affected (NIST NVD, 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43991.63299619068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43991.63299619068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49" t="inlineStr">
        <is>
          <t>None found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44297.81364582496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45273.94028458332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49" t="inlineStr">
        <is>
          <t>None found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1" t="inlineStr">
        <is>
          <t>✅ PROCEED WITH UPDATE | 📦 UPDATE AVAILABLE: 1.6.4 → 2.0.0 | ✅ No security risks detected - safe to update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41870.77976745728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41870.77976745728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49" t="inlineStr">
        <is>
          <t>None found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43021.48215944664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49" t="inlineStr">
        <is>
          <t>None found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1" t="inlineStr">
        <is>
          <t>✅ PROCEED WITH UPDATE | 📦 UPDATE AVAILABLE: 1 → 1.0 | ✅ No security risks detected - safe to update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42995.87391849221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42995.87391849221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49" t="inlineStr">
        <is>
          <t>None found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44561.78611306582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45716.05734420919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0" t="inlineStr">
        <is>
          <t>None found</t>
        </is>
      </c>
      <c r="Q40" s="29">
        <f>HYPERLINK(CONCATENATE("https://cve.mitre.org/cgi-bin/cvekey.cgi?keyword=",$B40),CONCATENATE("CVE MITRE ",$B40," link"))</f>
        <v/>
      </c>
      <c r="R40" s="80" t="inlineStr">
        <is>
          <t>None found</t>
        </is>
      </c>
      <c r="S40" s="79">
        <f>HYPERLINK(CONCATENATE("https://security.snyk.io/vuln/pip?search=",$B40),CONCATENATE("Snyk ",$B40," link"))</f>
        <v/>
      </c>
      <c r="T40" s="80" t="inlineStr">
        <is>
          <t>None found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1" t="inlineStr">
        <is>
          <t>✅ PROCEED WITH UPDATE | 📦 UPDATE AVAILABLE: 3.2.0 → 4.3.0 | ✅ No security risks detected - safe to update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45023.62697650792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45762.71194700632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0" t="inlineStr">
        <is>
          <t>None found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1" t="inlineStr">
        <is>
          <t>✅ PROCEED WITH UPDATE | 📦 UPDATE AVAILABLE: 4.12.2 → 4.13.4 | ✅ No security risks detected - safe to update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42950.66355590623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42950.66355590623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49" t="inlineStr">
        <is>
          <t>None found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45129.34094275627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45859.26573995454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0" t="inlineStr">
        <is>
          <t>None found</t>
        </is>
      </c>
      <c r="S43" s="79">
        <f>HYPERLINK(CONCATENATE("https://security.snyk.io/vuln/pip?search=",$B43),CONCATENATE("Snyk ",$B43," link"))</f>
        <v/>
      </c>
      <c r="T43" s="49" t="inlineStr">
        <is>
          <t>None found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1" t="inlineStr">
        <is>
          <t>✅ PROCEED WITH UPDATE | 📦 UPDATE AVAILABLE: 2.8.0 → 3.5.2 | ✅ No security risks detected - safe to update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42898.84081189863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42898.84081189863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49" t="inlineStr">
        <is>
          <t>None found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45118.0223731741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45686.23410466289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2" t="inlineStr">
        <is>
          <t>SAFE - 3 CVEs found but v23.7.0 not affected (version checking uncertain for 3 CVEs)</t>
        </is>
      </c>
      <c r="Q45" s="29">
        <f>HYPERLINK(CONCATENATE("https://cve.mitre.org/cgi-bin/cvekey.cgi?keyword=",$B45),CONCATENATE("CVE MITRE ",$B45," link"))</f>
        <v/>
      </c>
      <c r="R45" s="82" t="inlineStr">
        <is>
          <t>VULNERABLE - 2 MITRE CVEs affect v23.7.0 (Highest: HIGH)</t>
        </is>
      </c>
      <c r="S45" s="79">
        <f>HYPERLINK(CONCATENATE("https://security.snyk.io/vuln/pip?search=",$B45),CONCATENATE("Snyk ",$B45," link"))</f>
        <v/>
      </c>
      <c r="T45" s="82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1" t="inlineStr">
        <is>
          <t>🚨 SECURITY RISK | 579 confirmed vulnerabilities found | 📦 UPDATE REQUIRED: 23.7.0 → 25.1.0 | ⚡ HIGH PRIORITY: HIGH severity detected | Sources: MITRE CVE: 578 (HIGH), SNYK: 1 (HIGH) | ⚠️ Review security advisories before deployment | ℹ️ INFO: 3 CVEs found but current version not affected (NIST NVD)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44433.63488115816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45594.77127530309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2" t="inlineStr">
        <is>
          <t>GitHub Security Advisory Analysis: FOUND - Multiple advisories affect bleach version 4.1.0, including vulnerabilities that allow XSS via malicious SVG/MathML.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0" t="inlineStr">
        <is>
          <t>None found</t>
        </is>
      </c>
      <c r="Q46" s="29">
        <f>HYPERLINK(CONCATENATE("https://cve.mitre.org/cgi-bin/cvekey.cgi?keyword=",$B46),CONCATENATE("CVE MITRE ",$B46," link"))</f>
        <v/>
      </c>
      <c r="R46" s="80" t="inlineStr">
        <is>
          <t>None found</t>
        </is>
      </c>
      <c r="S46" s="79">
        <f>HYPERLINK(CONCATENATE("https://security.snyk.io/vuln/pip?search=",$B46),CONCATENATE("Snyk ",$B46," link"))</f>
        <v/>
      </c>
      <c r="T46" s="82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1" t="inlineStr">
        <is>
          <t>✅ PROCEED WITH UPDATE | 📦 UPDATE AVAILABLE: 4.1.0 → 6.2.0 | ✅ No security risks detected - safe to update | ℹ️ INFO: 6 CVEs found but current version not affected (SNYK)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44915.79193003217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45855.68227272168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0" t="inlineStr">
        <is>
          <t>None found</t>
        </is>
      </c>
      <c r="Q47" s="29">
        <f>HYPERLINK(CONCATENATE("https://cve.mitre.org/cgi-bin/cvekey.cgi?keyword=",$B47),CONCATENATE("CVE MITRE ",$B47," link"))</f>
        <v/>
      </c>
      <c r="R47" s="80" t="inlineStr">
        <is>
          <t>None found</t>
        </is>
      </c>
      <c r="S47" s="79">
        <f>HYPERLINK(CONCATENATE("https://security.snyk.io/vuln/pip?search=",$B47),CONCATENATE("Snyk ",$B47," link"))</f>
        <v/>
      </c>
      <c r="T47" s="80" t="inlineStr">
        <is>
          <t>None found</t>
        </is>
      </c>
      <c r="U47" s="79">
        <f>HYPERLINK(CONCATENATE("https://www.exploit-db.com/search?text=",$B47),CONCATENATE("Exploit-DB ",$B47," link"))</f>
        <v/>
      </c>
      <c r="V47" s="80" t="inlineStr">
        <is>
          <t>None found</t>
        </is>
      </c>
      <c r="W47" s="81" t="inlineStr">
        <is>
          <t>✅ PROCEED WITH UPDATE | 📦 UPDATE AVAILABLE: 2.0.0 → 3.6.1 | ✅ No security risks detected - safe to update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45051.91355279684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45789.50934572597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1" t="inlineStr">
        <is>
          <t>✅ PROCEED WITH UPDATE | 📦 UPDATE AVAILABLE: 3.1.1 → 3.7.3 | ✅ No security risks detected - safe to update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44977.26954284985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45691.2485729831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1" t="inlineStr">
        <is>
          <t>✅ PROCEED WITH UPDATE | 📦 UPDATE AVAILABLE: 23.0.0 → 25.0.0 | ✅ No security risks detected - safe to update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43292.8742559247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43292.8742559247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81" t="inlineStr">
        <is>
          <t>GitHub Security Advisory Analysis: FOUND - Multiple advisories affect boto, including vulnerabilities in XML parsing and credential handling. Severity: HIGH. Current version 2.49.0: AFFECTED. Recommendation: ACTION_NEEDED (update to a secure, maintained alternative or mitigate per advisory guidance).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2" t="inlineStr">
        <is>
          <t>SAFE - 1 CVEs found but v2.49.0 not affected (version checking uncertain for 1 CVEs)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82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4 CVEs found but current version not affected (NIST NVD, SNYK)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44754.82424568829</v>
      </c>
      <c r="F51" s="92" t="inlineStr">
        <is>
          <t>1.39.10</t>
        </is>
      </c>
      <c r="G51" s="76" t="inlineStr">
        <is>
          <t>https://pypi.org/project/boto3/1.39.10/</t>
        </is>
      </c>
      <c r="H51" s="75" t="n">
        <v>45859.80487096331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0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0" t="inlineStr">
        <is>
          <t>None found</t>
        </is>
      </c>
      <c r="S51" s="29">
        <f>HYPERLINK(CONCATENATE("https://security.snyk.io/vuln/pip?search=",$B51),CONCATENATE("Snyk ",$B51," link"))</f>
        <v/>
      </c>
      <c r="T51" s="82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1" t="inlineStr">
        <is>
          <t>✅ PROCEED WITH UPDATE | 📦 UPDATE AVAILABLE: 1.24.28 → 1.39.10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44797.83250012391</v>
      </c>
      <c r="F52" s="92" t="inlineStr">
        <is>
          <t>1.39.10</t>
        </is>
      </c>
      <c r="G52" s="76" t="inlineStr">
        <is>
          <t>https://pypi.org/project/botocore/1.39.10/</t>
        </is>
      </c>
      <c r="H52" s="75" t="n">
        <v>45859.80471112396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2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2" t="inlineStr">
        <is>
          <t>SAFE - 1 MITRE CVEs found but v1.27.59 not affected (version checking uncertain for 1 CVEs)</t>
        </is>
      </c>
      <c r="S52" s="29">
        <f>HYPERLINK(CONCATENATE("https://security.snyk.io/vuln/pip?search=",$B52),CONCATENATE("Snyk ",$B52," link"))</f>
        <v/>
      </c>
      <c r="T52" s="82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1" t="inlineStr">
        <is>
          <t>✅ PROCEED WITH UPDATE | 📦 UPDATE AVAILABLE: 1.27.59 → 1.39.10 | ✅ No security risks detected - safe to update | ℹ️ INFO: 3 CVEs found but current version not affected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45460.9703265284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45790.88223873221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1" t="inlineStr">
        <is>
          <t>✅ PROCEED WITH UPDATE | 📦 UPDATE AVAILABLE: 1.4.0 → 1.5.0 | ✅ No security risks detected - safe to update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44070.60254496484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45176.5856122058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2" t="inlineStr">
        <is>
          <t>SAFE - 2 CVEs found but v1.0.9 not affected (version checking uncertain for 2 CVEs)</t>
        </is>
      </c>
      <c r="Q54" s="29">
        <f>HYPERLINK(CONCATENATE("https://cve.mitre.org/cgi-bin/cvekey.cgi?keyword=",$B54),CONCATENATE("CVE MITRE ",$B54," link"))</f>
        <v/>
      </c>
      <c r="R54" s="82" t="inlineStr">
        <is>
          <t>SAFE - 2 MITRE CVEs found but v1.0.9 not affected (version checking uncertain for 2 CVEs)</t>
        </is>
      </c>
      <c r="S54" s="29">
        <f>HYPERLINK(CONCATENATE("https://security.snyk.io/vuln/pip?search=",$B54),CONCATENATE("Snyk ",$B54," link"))</f>
        <v/>
      </c>
      <c r="T54" s="82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1" t="inlineStr">
        <is>
          <t>✅ PROCEED WITH UPDATE | 📦 UPDATE AVAILABLE: 1.0.9 → 1.1.0 | ✅ No security risks detected - safe to update | ℹ️ INFO: 5 CVEs found but current version not affected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42885.35332708272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42885.35332708272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45047.64681212067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45760.42508652698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80" t="inlineStr">
        <is>
          <t>None found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1" t="inlineStr">
        <is>
          <t>✅ PROCEED WITH UPDATE | 📦 UPDATE AVAILABLE: 1.2 → 1.2.8 | ✅ No security risks detected - safe to update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45053.31312965685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45852.14544981253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0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81" t="inlineStr">
        <is>
          <t>SAFE - 3 CVEs found but v2023.5.7 not affected (version checking uncertain for 3 CVEs)</t>
        </is>
      </c>
      <c r="Q57" s="29">
        <f>HYPERLINK(CONCATENATE("https://cve.mitre.org/cgi-bin/cvekey.cgi?keyword=",$B57),CONCATENATE("CVE MITRE ",$B57," link"))</f>
        <v/>
      </c>
      <c r="R57" s="82" t="inlineStr">
        <is>
          <t>Manual review required - 36 MITRE CVEs found, 36 require manual version checking for v2023.5.7</t>
        </is>
      </c>
      <c r="S57" s="29">
        <f>HYPERLINK(CONCATENATE("https://security.snyk.io/vuln/pip?search=",$B57),CONCATENATE("Snyk ",$B57," link"))</f>
        <v/>
      </c>
      <c r="T57" s="82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0" t="inlineStr">
        <is>
          <t>None found</t>
        </is>
      </c>
      <c r="W57" s="81" t="inlineStr">
        <is>
          <t>🚨 SECURITY RISK | 4 confirmed vulnerabilities found | 📦 UPDATE REQUIRED: 2023.5.7 → 2025.7.14 | ⚡ HIGH PRIORITY: CRITICAL severity detected | Sources: SNYK: 4 (CRITICAL) | ⚠️ Review security advisories before deployment | ℹ️ INFO: 3 CVEs found but current version not affected (NIST NVD)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44742.76050915233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45539.86354198649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1" t="inlineStr">
        <is>
          <t>GitHub Security Advisory Analysis: FOUND - Multiple advisories affect cffi version 1.15.1, including CVE-2022-37454 (potential remote code execution via buffer overflow). Severity: HIGH. Current version 1.15.1: AFFECTED. Recommendation: ACTION_NEEDED—update to the latest patched version immediately.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None found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0" t="inlineStr">
        <is>
          <t>None found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1" t="inlineStr">
        <is>
          <t>✅ PROCEED WITH UPDATE | 📦 UPDATE AVAILABLE: 1.15.1 → 1.17.1 | ✅ No security risks detected - safe to update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44175.81634802962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45139.80764653959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1" t="inlineStr">
        <is>
          <t>✅ PROCEED WITH UPDATE | 📦 UPDATE AVAILABLE: 4.0.0 → 5.2.0 | ✅ No security risks detected - safe to update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44407.89684530895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45779.35540191421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1" t="inlineStr">
        <is>
          <t>GitHub Security Advisory Analysis: FOUND - At least one advisory affects charset-normalizer version 2.0.4, including a vulnerability that may allow ReDoS (Regular Expression Denial of Service). Severity: HIGH. Current version 2.0.4: AFFECTED. Recommendation: ACTION_NEEDED—update to the latest patched version as soon as possible.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1" t="inlineStr">
        <is>
          <t>✅ PROCEED WITH UPDATE | 📦 UPDATE AVAILABLE: 2.0.4 → 3.4.2 | ✅ No security risks detected - safe to update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44610.85518209686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45797.97208098286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2" t="inlineStr">
        <is>
          <t>Manual review required - 1952 CVEs found, 1952 require manual version checking for v8.0.4</t>
        </is>
      </c>
      <c r="Q61" s="29">
        <f>HYPERLINK(CONCATENATE("https://cve.mitre.org/cgi-bin/cvekey.cgi?keyword=",$B61),CONCATENATE("CVE MITRE ",$B61," link"))</f>
        <v/>
      </c>
      <c r="R61" s="81" t="inlineStr">
        <is>
          <t>VULNERABLE - 7 MITRE CVEs affect v8.0.4 (Highest: HIGH)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79">
        <f>HYPERLINK(CONCATENATE("https://www.exploit-db.com/search?text=",$B61),CONCATENATE("Exploit-DB ",$B61," link"))</f>
        <v/>
      </c>
      <c r="V61" s="80" t="inlineStr">
        <is>
          <t>None found</t>
        </is>
      </c>
      <c r="W61" s="81" t="inlineStr">
        <is>
          <t>🚨 SECURITY RISK | 1993 confirmed vulnerabilities found | 📦 UPDATE REQUIRED: 8.0.4 → 8.2.1 | ⚡ HIGH PRIORITY: HIGH severity detected | Sources: MITRE CVE: 1993 (HIGH) | ⚠️ Review security advisories before deployment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44945.39405487303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45671.70975019946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0" t="inlineStr">
        <is>
          <t>None found</t>
        </is>
      </c>
      <c r="Q62" s="29">
        <f>HYPERLINK(CONCATENATE("https://cve.mitre.org/cgi-bin/cvekey.cgi?keyword=",$B62),CONCATENATE("CVE MITRE ",$B62," link"))</f>
        <v/>
      </c>
      <c r="R62" s="80" t="inlineStr">
        <is>
          <t>None found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1" t="inlineStr">
        <is>
          <t>✅ PROCEED WITH UPDATE | 📦 UPDATE AVAILABLE: 2.2.1 → 3.1.1 | ✅ No security risks detected - safe to update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42411.93109052972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1" t="inlineStr">
        <is>
          <t>✅ PROCEED WITH UPDATE | 📦 UPDATE AVAILABLE: 1.2.2 → 1.2.1 | ✅ No security risks detected - safe to update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44859.10857511229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44859.10857511229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0" t="inlineStr">
        <is>
          <t>None found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44837.64587938398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45351.80255201427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1" t="inlineStr">
        <is>
          <t>✅ PROCEED WITH UPDATE | 📦 UPDATE AVAILABLE: 3.0.1 → 3.1.0 | ✅ No security risks detected - safe to update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44903.51867257065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45363.70392623207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1" t="inlineStr">
        <is>
          <t>Manual review required - 220 CVEs found, 220 require manual version checking for v0.1.2</t>
        </is>
      </c>
      <c r="Q66" s="29">
        <f>HYPERLINK(CONCATENATE("https://cve.mitre.org/cgi-bin/cvekey.cgi?keyword=",$B66),CONCATENATE("CVE MITRE ",$B66," link"))</f>
        <v/>
      </c>
      <c r="R66" s="87" t="inlineStr">
        <is>
          <t>None found</t>
        </is>
      </c>
      <c r="S66" s="29">
        <f>HYPERLINK(CONCATENATE("https://security.snyk.io/vuln/pip?search=",$B66),CONCATENATE("Snyk ",$B66," link"))</f>
        <v/>
      </c>
      <c r="T66" s="80" t="inlineStr">
        <is>
          <t>None found</t>
        </is>
      </c>
      <c r="U66" s="79">
        <f>HYPERLINK(CONCATENATE("https://www.exploit-db.com/search?text=",$B66),CONCATENATE("Exploit-DB ",$B66," link"))</f>
        <v/>
      </c>
      <c r="V66" s="80" t="inlineStr">
        <is>
          <t>None found</t>
        </is>
      </c>
      <c r="W66" s="93" t="inlineStr">
        <is>
          <t>🔍 MANUAL REVIEW | NIST NVD require human assessment | • NIST NVD: 220 CVEs require manual assessment | 📋 Human review needed for indeterminate cases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45076.51524179481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45791.98067624563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1" t="inlineStr">
        <is>
          <t>✅ PROCEED WITH UPDATE | 📦 UPDATE AVAILABLE: 1.2.0 → 1.4.11 | ✅ No security risks detected - safe to update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42847.98513667971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1" t="inlineStr">
        <is>
          <t>Manual review required - 17 CVEs found, 17 require manual version checking for v23.5.2</t>
        </is>
      </c>
      <c r="Q68" s="29">
        <f>HYPERLINK(CONCATENATE("https://cve.mitre.org/cgi-bin/cvekey.cgi?keyword=",$B68),CONCATENATE("CVE MITRE ",$B68," link"))</f>
        <v/>
      </c>
      <c r="R68" s="87" t="inlineStr">
        <is>
          <t>None found</t>
        </is>
      </c>
      <c r="S68" s="29">
        <f>HYPERLINK(CONCATENATE("https://security.snyk.io/vuln/pip?search=",$B68),CONCATENATE("Snyk ",$B68," link"))</f>
        <v/>
      </c>
      <c r="T68" s="87" t="inlineStr">
        <is>
          <t>None found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93" t="inlineStr">
        <is>
          <t>🔍 MANUAL REVIEW | NIST NVD require human assessment | • NIST NVD: 17 CVEs require manual assessment | 📋 Human review needed for indeterminate cases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42787.81232232108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1" t="inlineStr">
        <is>
          <t>SAFE - 4 CVEs found but v3.25.0 not affected (version checking uncertain for 4 CVEs)</t>
        </is>
      </c>
      <c r="Q69" s="29">
        <f>HYPERLINK(CONCATENATE("https://cve.mitre.org/cgi-bin/cvekey.cgi?keyword=",$B69),CONCATENATE("CVE MITRE ",$B69," link"))</f>
        <v/>
      </c>
      <c r="R69" s="81" t="inlineStr">
        <is>
          <t>VULNERABLE - 1 MITRE CVEs affect v3.25.0 (Highest: UNKNOWN)</t>
        </is>
      </c>
      <c r="S69" s="29">
        <f>HYPERLINK(CONCATENATE("https://security.snyk.io/vuln/pip?search=",$B69),CONCATENATE("Snyk ",$B69," link"))</f>
        <v/>
      </c>
      <c r="T69" s="87" t="inlineStr">
        <is>
          <t>None found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1" t="inlineStr">
        <is>
          <t>🚨 SECURITY RISK | 1 confirmed vulnerabilities found | 📦 UPDATE REQUIRED: 3.25.0 → 2.1.5 | ⚡ HIGH PRIORITY: HIGH severity detected | Sources: MITRE CVE: 1 (HIGH) | ⚠️ Review security advisories before deployment | ℹ️ INFO: 4 CVEs found but current version not affected (NIST NVD)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44328.80928888394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7" t="inlineStr">
        <is>
          <t>None found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1" t="inlineStr">
        <is>
          <t>✅ PROCEED WITH UPDATE | 📦 UPDATE AVAILABLE: 0.1.3 → 0.1.2 | ✅ No security risks detected - safe to update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45799.65254215861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7" t="inlineStr">
        <is>
          <t>None found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1" t="inlineStr">
        <is>
          <t>✅ PROCEED WITH UPDATE | 📦 UPDATE AVAILABLE: 0.2.3 → 0.6.1 | ✅ No security risks detected - safe to update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7" t="inlineStr">
        <is>
          <t>None found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1" t="inlineStr">
        <is>
          <t>✅ PROCEED WITH UPDATE | 📦 UPDATE AVAILABLE: 23.5.0 →  | ✅ No security risks detected - safe to update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44309.42261397681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45611.67163117302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7" t="inlineStr">
        <is>
          <t>None found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1" t="inlineStr">
        <is>
          <t>✅ PROCEED WITH UPDATE | 📦 UPDATE AVAILABLE: 0.6.0 → 0.8.1 | ✅ No security risks detected - safe to update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45125.62394191851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45574.76639878599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1" t="inlineStr">
        <is>
          <t>GitHub Security Advisory Analysis: FOUND – Security advisories affecting conda-package-handling 2.1.0 are present, including vulnerabilities rated as high severity (e.g., CVE-2023-45188).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7" t="inlineStr">
        <is>
          <t>None found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1" t="inlineStr">
        <is>
          <t>✅ PROCEED WITH UPDATE | 📦 UPDATE AVAILABLE: 2.1.0 → 2.4.0 | ✅ No security risks detected - safe to update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45054.77837184677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45838.74151662701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7" t="inlineStr">
        <is>
          <t>None found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1" t="inlineStr">
        <is>
          <t>✅ PROCEED WITH UPDATE | 📦 UPDATE AVAILABLE: 0.8.0 → 0.12.0 | ✅ No security risks detected - safe to update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7" t="inlineStr">
        <is>
          <t>None found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1" t="inlineStr">
        <is>
          <t>✅ PROCEED WITH UPDATE | 📦 UPDATE AVAILABLE: 1.0.41 →  | ✅ No security risks detected - safe to update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1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7" t="inlineStr">
        <is>
          <t>None found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1" t="inlineStr">
        <is>
          <t>✅ PROCEED WITH UPDATE | 📦 UPDATE AVAILABLE: 3.4.2 →  | ✅ No security risks detected - safe to update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42227.56903392052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45227.97109998539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7" t="inlineStr">
        <is>
          <t>None found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81" t="inlineStr">
        <is>
          <t>✅ PROCEED WITH UPDATE | 📦 UPDATE AVAILABLE: 15.1.0 → 23.10.4 | ✅ No security risks detected - safe to update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44374.28774274085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44374.28774274085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44806.44912813251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45762.73248357783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1" t="inlineStr">
        <is>
          <t>✅ PROCEED WITH UPDATE | 📦 UPDATE AVAILABLE: 1.0.5 → 1.3.2 | ✅ No security risks detected - safe to update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44330.40887077296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45343.75184687292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1" t="inlineStr">
        <is>
          <t>GitHub Security Advisory Analysis: FOUND – Multiple advisories affect cookiecutter version 1.7.3, including a high-severity directory traversal vulnerability (GHSA-8r7q-jcw7-cpww). Severity: HIGH. Current version 1.7.3: AFFECTED. Recommendation: ACTION_NEEDED – Update to the latest patched version immediately.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2" t="inlineStr">
        <is>
          <t>SAFE - 1 CVEs found but v1.7.3 not affected (version checking uncertain for 1 CVEs)</t>
        </is>
      </c>
      <c r="Q82" s="29">
        <f>HYPERLINK(CONCATENATE("https://cve.mitre.org/cgi-bin/cvekey.cgi?keyword=",$B82),CONCATENATE("CVE MITRE ",$B82," link"))</f>
        <v/>
      </c>
      <c r="R82" s="80" t="inlineStr">
        <is>
          <t>None found</t>
        </is>
      </c>
      <c r="S82" s="29">
        <f>HYPERLINK(CONCATENATE("https://security.snyk.io/vuln/pip?search=",$B82),CONCATENATE("Snyk ",$B82," link"))</f>
        <v/>
      </c>
      <c r="T82" s="82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2 confirmed vulnerabilities found | 📦 UPDATE REQUIRED: 1.7.3 → 2.6.0 | ⚡ HIGH PRIORITY: HIGH severity detected | Sources: SNYK: 2 (HIGH) | ⚠️ Review security advisories before deployment | ℹ️ INFO: 1 CVEs found but current version not affected (NIST NVD)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45075.83823406008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45841.45322864887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7" t="inlineStr">
        <is>
          <t>None found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79">
        <f>HYPERLINK(CONCATENATE("https://www.exploit-db.com/search?text=",$B83),CONCATENATE("Exploit-DB ",$B83," link"))</f>
        <v/>
      </c>
      <c r="V83" s="80" t="inlineStr">
        <is>
          <t>None found</t>
        </is>
      </c>
      <c r="W83" s="81" t="inlineStr">
        <is>
          <t>✅ PROCEED WITH UPDATE | 📦 UPDATE AVAILABLE: 7.2.7 → 7.9.2 | ✅ No security risks detected - safe to update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44964.81968967059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45840.54515642265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2" t="inlineStr">
        <is>
          <t>GitHub Security Advisory Analysis: FOUND - Security advisories affecting cryptography version 39.0.1 are present, including at least one HIGH severity vulnerability (e.g., CVE-2023-23931). Severity: HIGH. Current version 39.0.1: AFFECTED. Recommendation: ACTION_NEEDED—update to the latest patched version as soon as possible.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2" t="inlineStr">
        <is>
          <t>SAFE - 7 CVEs found but v39.0.1 not affected (version checking uncertain for 7 CVEs)</t>
        </is>
      </c>
      <c r="Q84" s="29">
        <f>HYPERLINK(CONCATENATE("https://cve.mitre.org/cgi-bin/cvekey.cgi?keyword=",$B84),CONCATENATE("CVE MITRE ",$B84," link"))</f>
        <v/>
      </c>
      <c r="R84" s="82" t="inlineStr">
        <is>
          <t>SAFE - 4 MITRE CVEs found but v39.0.1 not affected (version checking uncertain for 4 CVEs)</t>
        </is>
      </c>
      <c r="S84" s="29">
        <f>HYPERLINK(CONCATENATE("https://security.snyk.io/vuln/pip?search=",$B84),CONCATENATE("Snyk ",$B84," link"))</f>
        <v/>
      </c>
      <c r="T84" s="82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0" t="inlineStr">
        <is>
          <t>None found</t>
        </is>
      </c>
      <c r="W84" s="81" t="inlineStr">
        <is>
          <t>🚨 SECURITY RISK | 36 confirmed vulnerabilities found | 📦 UPDATE REQUIRED: 39.0.1 → 45.0.5 | ⚡ HIGH PRIORITY: HIGH severity detected | Sources: SNYK: 36 (HIGH) | ⚠️ Review security advisories before deployment | ℹ️ INFO: 11 CVEs found but current version not affected (NIST NVD, MITRE CVE)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43686.38924361434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45726.39615796592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1" t="inlineStr">
        <is>
          <t>✅ PROCEED WITH UPDATE | 📦 UPDATE AVAILABLE: 1.1.0 → 1.3.0 | ✅ No security risks detected - safe to update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44498.15341597651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45206.23074980365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0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0" t="inlineStr">
        <is>
          <t>None found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1" t="inlineStr">
        <is>
          <t>✅ PROCEED WITH UPDATE | 📦 UPDATE AVAILABLE: 0.11.0 → 0.12.1 | ✅ No security risks detected - safe to update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45124.63937446552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45817.29795839088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0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0" t="inlineStr">
        <is>
          <t>None found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1" t="inlineStr">
        <is>
          <t>✅ PROCEED WITH UPDATE | 📦 UPDATE AVAILABLE: 3.0.0 → 3.1.2 | ✅ No security risks detected - safe to update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44753.12520778903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45639.2392111779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1" t="inlineStr">
        <is>
          <t>✅ PROCEED WITH UPDATE | 📦 UPDATE AVAILABLE: 0.12.0 → 1.0.1 | ✅ No security risks detected - safe to update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45022.57201354687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45552.69203847417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1" t="inlineStr">
        <is>
          <t>✅ PROCEED WITH UPDATE | 📦 UPDATE AVAILABLE: 2023.1.1 → 2024.7.0 | ✅ No security risks detected - safe to update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44048.47324754925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45781.80844906849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None found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79">
        <f>HYPERLINK(CONCATENATE("https://www.exploit-db.com/search?text=",$B90),CONCATENATE("Exploit-DB ",$B90," link"))</f>
        <v/>
      </c>
      <c r="V90" s="80" t="inlineStr">
        <is>
          <t>None found</t>
        </is>
      </c>
      <c r="W90" s="81" t="inlineStr">
        <is>
          <t>✅ PROCEED WITH UPDATE | 📦 UPDATE AVAILABLE: 1.3.46 → 1.4.2 | ✅ No security risks detected - safe to update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45106.84715661144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45838.64679130157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1" t="inlineStr">
        <is>
          <t>Manual review required - 53 CVEs found, 53 require manual version checking for v2.11.1</t>
        </is>
      </c>
      <c r="Q91" s="29">
        <f>HYPERLINK(CONCATENATE("https://cve.mitre.org/cgi-bin/cvekey.cgi?keyword=",$B91),CONCATENATE("CVE MITRE ",$B91," link"))</f>
        <v/>
      </c>
      <c r="R91" s="87" t="inlineStr">
        <is>
          <t>None found</t>
        </is>
      </c>
      <c r="S91" s="29">
        <f>HYPERLINK(CONCATENATE("https://security.snyk.io/vuln/pip?search=",$B91),CONCATENATE("Snyk ",$B91," link"))</f>
        <v/>
      </c>
      <c r="T91" s="82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0" t="inlineStr">
        <is>
          <t>None found</t>
        </is>
      </c>
      <c r="W91" s="81" t="inlineStr">
        <is>
          <t>🚨 SECURITY RISK | 2 confirmed vulnerabilities found | 📦 UPDATE REQUIRED: 2.11.1 → 3.1.1 | ⚡ HIGH PRIORITY: HIGH severity detected | Sources: SNYK: 2 (HIGH) | ⚠️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44622.70174651934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44622.70174651934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None found</t>
        </is>
      </c>
      <c r="Q92" s="29">
        <f>HYPERLINK(CONCATENATE("https://cve.mitre.org/cgi-bin/cvekey.cgi?keyword=",$B92),CONCATENATE("CVE MITRE ",$B92," link"))</f>
        <v/>
      </c>
      <c r="R92" s="102" t="inlineStr">
        <is>
          <t>None found</t>
        </is>
      </c>
      <c r="S92" s="29">
        <f>HYPERLINK(CONCATENATE("https://security.snyk.io/vuln/pip?search=",$B92),CONCATENATE("Snyk ",$B92," link"))</f>
        <v/>
      </c>
      <c r="T92" s="82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98" t="inlineStr">
        <is>
          <t>✅ PROCEED | ℹ️ INFO: 1 CVEs found but current version not affected (SNYK)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44622.70564507365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44622.70564507365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2" t="inlineStr">
        <is>
          <t>SAFE - 1 CVEs found but v2.0.0 not affected (version checking uncertain for 1 CVEs)</t>
        </is>
      </c>
      <c r="Q93" s="29">
        <f>HYPERLINK(CONCATENATE("https://cve.mitre.org/cgi-bin/cvekey.cgi?keyword=",$B93),CONCATENATE("CVE MITRE ",$B93," link"))</f>
        <v/>
      </c>
      <c r="R93" s="82" t="inlineStr">
        <is>
          <t>SAFE - 1 MITRE CVEs found but v2.0.0 not affected (version checking uncertain for 1 CVEs)</t>
        </is>
      </c>
      <c r="S93" s="29">
        <f>HYPERLINK(CONCATENATE("https://security.snyk.io/vuln/pip?search=",$B93),CONCATENATE("Snyk ",$B93," link"))</f>
        <v/>
      </c>
      <c r="T93" s="82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3 CVEs found but current version not affected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44622.71575696235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44622.71575696235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2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45086.69736082268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45852.83579971802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2" t="inlineStr">
        <is>
          <t>SAFE - 1 CVEs found but v2023.6.0 not affected (version checking uncertain for 1 CVEs)</t>
        </is>
      </c>
      <c r="Q96" s="29">
        <f>HYPERLINK(CONCATENATE("https://cve.mitre.org/cgi-bin/cvekey.cgi?keyword=",$B96),CONCATENATE("CVE MITRE ",$B96," link"))</f>
        <v/>
      </c>
      <c r="R96" s="82" t="inlineStr">
        <is>
          <t>SAFE - 1 MITRE CVEs found but v2023.6.0 not affected (version checking uncertain for 1 CVEs)</t>
        </is>
      </c>
      <c r="S96" s="29">
        <f>HYPERLINK(CONCATENATE("https://security.snyk.io/vuln/pip?search=",$B96),CONCATENATE("Snyk ",$B96," link"))</f>
        <v/>
      </c>
      <c r="T96" s="82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1" t="inlineStr">
        <is>
          <t>✅ PROCEED WITH UPDATE | 📦 UPDATE AVAILABLE: 2023.6.0 → 2025.7.0 | ✅ No security risks detected - safe to update | ℹ️ INFO: 3 CVEs found but current version not affected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43397.09171897195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45260.33225436778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3" t="inlineStr">
        <is>
          <t>✅ PROCEED WITH UPDATE | 📦 UPDATE AVAILABLE: 0.2.0 → 0.3.2 | ✅ No security risks detected - safe to update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45009.92046923818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45696.13659902584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1" t="inlineStr">
        <is>
          <t>✅ PROCEED WITH UPDATE | 📦 UPDATE AVAILABLE: 2023.3.24 → 2025.1.0 | ✅ No security risks detected - safe to update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43056.8877359621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43056.8877359621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45076.52919542749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45785.30286376764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1" t="inlineStr">
        <is>
          <t>✅ PROCEED WITH UPDATE | 📦 UPDATE AVAILABLE: 0.15.0 → 0.18.1 | ✅ No security risks detected - safe to update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42485.68487850749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1" t="inlineStr">
        <is>
          <t>✅ PROCEED WITH UPDATE | 📦 UPDATE AVAILABLE: 0.5.4 → 0.5.2 | ✅ No security risks detected - safe to update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45554.68437298592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45859.96129721509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1" t="inlineStr">
        <is>
          <t>✅ PROCEED WITH UPDATE | 📦 UPDATE AVAILABLE: 1.7.0 → 1.16.3 | ✅ No security risks detected - safe to update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45559.75649554279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45859.8657629318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45588.89422888328</v>
      </c>
      <c r="F104" s="92" t="inlineStr">
        <is>
          <t>1.10.4</t>
        </is>
      </c>
      <c r="G104" s="76" t="inlineStr">
        <is>
          <t>https://pypi.org/project/dbt-core/1.10.4/</t>
        </is>
      </c>
      <c r="H104" s="75" t="n">
        <v>45848.86281453125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0" t="inlineStr">
        <is>
          <t>No published security advisories</t>
        </is>
      </c>
      <c r="N104" s="28" t="n"/>
      <c r="O104" s="79">
        <f>HYPERLINK(CONCATENATE("https://nvd.nist.gov/vuln/search/results?form_type=Basic&amp;results_type=overview&amp;query=",$B104,"&amp;search_type=all&amp;isCpeNameSearch=false"),CONCATENATE("NVD NIST ",$B104," link"))</f>
        <v/>
      </c>
      <c r="P104" s="82" t="inlineStr">
        <is>
          <t>SAFE - 1 CVEs found but v1.8.8 not affected (version checking uncertain for 1 CVEs)</t>
        </is>
      </c>
      <c r="Q104" s="29">
        <f>HYPERLINK(CONCATENATE("https://cve.mitre.org/cgi-bin/cvekey.cgi?keyword=",$B104),CONCATENATE("CVE MITRE ",$B104," link"))</f>
        <v/>
      </c>
      <c r="R104" s="82" t="inlineStr">
        <is>
          <t>SAFE - 1 MITRE CVEs found but v1.8.8 not affected (version checking uncertain for 1 CVEs)</t>
        </is>
      </c>
      <c r="S104" s="29">
        <f>HYPERLINK(CONCATENATE("https://security.snyk.io/vuln/pip?search=",$B104),CONCATENATE("Snyk ",$B104," link"))</f>
        <v/>
      </c>
      <c r="T104" s="82" t="inlineStr">
        <is>
          <t>SAFE - 3 SNYK vulnerabilities found but v1.8.8 not affected</t>
        </is>
      </c>
      <c r="U104" s="79">
        <f>HYPERLINK(CONCATENATE("https://www.exploit-db.com/search?text=",$B104),CONCATENATE("Exploit-DB ",$B104," link"))</f>
        <v/>
      </c>
      <c r="V104" s="49" t="inlineStr">
        <is>
          <t>None found</t>
        </is>
      </c>
      <c r="W104" s="81" t="inlineStr">
        <is>
          <t>✅ PROCEED WITH UPDATE | 📦 UPDATE AVAILABLE: 1.8.8 → 1.10.4 | ✅ No security risks detected - safe to update | ℹ️ INFO: 5 CVEs found but current version not affected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45258.7256071428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45754.69867306138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>
        <f>HYPERLINK(CONCATENATE("https://nvd.nist.gov/vuln/search/results?form_type=Basic&amp;results_type=overview&amp;query=",$B105,"&amp;search_type=all&amp;isCpeNameSearch=false"),CONCATENATE("NVD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79">
        <f>HYPERLINK(CONCATENATE("https://www.exploit-db.com/search?text=",$B105),CONCATENATE("Exploit-DB ",$B105," link"))</f>
        <v/>
      </c>
      <c r="V105" s="49" t="inlineStr">
        <is>
          <t>None found</t>
        </is>
      </c>
      <c r="W105" s="81" t="inlineStr">
        <is>
          <t>✅ PROCEED WITH UPDATE | 📦 UPDATE AVAILABLE: 0.5.1 → 0.6.0 | ✅ No security risks detected - safe to update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45464.05412490425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45635.7825742369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>
        <f>HYPERLINK(CONCATENATE("https://nvd.nist.gov/vuln/search/results?form_type=Basic&amp;results_type=overview&amp;query=",$B106,"&amp;search_type=all&amp;isCpeNameSearch=false"),CONCATENATE("NVD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79">
        <f>HYPERLINK(CONCATENATE("https://www.exploit-db.com/search?text=",$B106),CONCATENATE("Exploit-DB ",$B106," link"))</f>
        <v/>
      </c>
      <c r="V106" s="49" t="inlineStr">
        <is>
          <t>None found</t>
        </is>
      </c>
      <c r="W106" s="81" t="inlineStr">
        <is>
          <t>✅ PROCEED WITH UPDATE | 📦 UPDATE AVAILABLE: 1.8.2 → 1.9.0 | ✅ No security risks detected - safe to update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45463.96376517478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45790.64980730246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>
        <f>HYPERLINK(CONCATENATE("https://nvd.nist.gov/vuln/search/results?form_type=Basic&amp;results_type=overview&amp;query=",$B107,"&amp;search_type=all&amp;isCpeNameSearch=false"),CONCATENATE("NVD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79">
        <f>HYPERLINK(CONCATENATE("https://www.exploit-db.com/search?text=",$B107),CONCATENATE("Exploit-DB ",$B107," link"))</f>
        <v/>
      </c>
      <c r="V107" s="49" t="inlineStr">
        <is>
          <t>None found</t>
        </is>
      </c>
      <c r="W107" s="81" t="inlineStr">
        <is>
          <t>✅ PROCEED WITH UPDATE | 📦 UPDATE AVAILABLE: 1.8.1 → 1.9.5 | ✅ No security risks detected - safe to update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45372.90854801116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45847.83787576504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>
        <f>HYPERLINK(CONCATENATE("https://nvd.nist.gov/vuln/search/results?form_type=Basic&amp;results_type=overview&amp;query=",$B108,"&amp;search_type=all&amp;isCpeNameSearch=false"),CONCATENATE("NVD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79">
        <f>HYPERLINK(CONCATENATE("https://www.exploit-db.com/search?text=",$B108),CONCATENATE("Exploit-DB ",$B108," link"))</f>
        <v/>
      </c>
      <c r="V108" s="49" t="inlineStr">
        <is>
          <t>None found</t>
        </is>
      </c>
      <c r="W108" s="81" t="inlineStr">
        <is>
          <t>✅ PROCEED WITH UPDATE | 📦 UPDATE AVAILABLE: 0.5.1 → 0.9.0 | ✅ No security risks detected - safe to update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45021.87116879009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45853.6968893415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>
        <f>HYPERLINK(CONCATENATE("https://nvd.nist.gov/vuln/search/results?form_type=Basic&amp;results_type=overview&amp;query=",$B109,"&amp;search_type=all&amp;isCpeNameSearch=false"),CONCATENATE("NVD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79">
        <f>HYPERLINK(CONCATENATE("https://www.exploit-db.com/search?text=",$B109),CONCATENATE("Exploit-DB ",$B109," link"))</f>
        <v/>
      </c>
      <c r="V109" s="49" t="inlineStr">
        <is>
          <t>None found</t>
        </is>
      </c>
      <c r="W109" s="81" t="inlineStr">
        <is>
          <t>✅ PROCEED WITH UPDATE | 📦 UPDATE AVAILABLE: 1.6.7 → 1.8.15 | ✅ No security risks detected - safe to update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44568.34726544192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45712.19551580879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>
        <f>HYPERLINK(CONCATENATE("https://nvd.nist.gov/vuln/search/results?form_type=Basic&amp;results_type=overview&amp;query=",$B110,"&amp;search_type=all&amp;isCpeNameSearch=false"),CONCATENATE("NVD NIST ",$B110," link"))</f>
        <v/>
      </c>
      <c r="P110" s="82" t="inlineStr">
        <is>
          <t>SAFE - 3 CVEs found but v5.1.1 not affected (version checking uncertain for 3 CVEs)</t>
        </is>
      </c>
      <c r="Q110" s="29">
        <f>HYPERLINK(CONCATENATE("https://cve.mitre.org/cgi-bin/cvekey.cgi?keyword=",$B110),CONCATENATE("CVE MITRE ",$B110," link"))</f>
        <v/>
      </c>
      <c r="R110" s="82" t="inlineStr">
        <is>
          <t>SAFE - 1 MITRE CVEs found but v5.1.1 not affected (version checking uncertain for 1 CVEs)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79">
        <f>HYPERLINK(CONCATENATE("https://www.exploit-db.com/search?text=",$B110),CONCATENATE("Exploit-DB ",$B110," link"))</f>
        <v/>
      </c>
      <c r="V110" s="49" t="inlineStr">
        <is>
          <t>None found</t>
        </is>
      </c>
      <c r="W110" s="81" t="inlineStr">
        <is>
          <t>✅ PROCEED WITH UPDATE | 📦 UPDATE AVAILABLE: 5.1.1 → 5.2.1 | ✅ No security risks detected - safe to update | ℹ️ INFO: 4 CVEs found but current version not affected (NIST NVD, MITRE CVE)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45390.95789219119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45786.78064565075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>
        <f>HYPERLINK(CONCATENATE("https://nvd.nist.gov/vuln/search/results?form_type=Basic&amp;results_type=overview&amp;query=",$B111,"&amp;search_type=all&amp;isCpeNameSearch=false"),CONCATENATE("NVD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80" t="inlineStr">
        <is>
          <t>None found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79">
        <f>HYPERLINK(CONCATENATE("https://www.exploit-db.com/search?text=",$B111),CONCATENATE("Exploit-DB ",$B111," link"))</f>
        <v/>
      </c>
      <c r="V111" s="49" t="inlineStr">
        <is>
          <t>None found</t>
        </is>
      </c>
      <c r="W111" s="81" t="inlineStr">
        <is>
          <t>✅ PROCEED WITH UPDATE | 📦 UPDATE AVAILABLE: 7.0.1 → 8.5.0 | ✅ No security risks detected - safe to update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44263.45792187726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44263.45792187726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1" t="inlineStr">
        <is>
          <t>GitHub Security Advisory Analysis: FOUND – Multiple advisories affect defusedxml version 0.7.1, including vulnerabilities rated as HIGH severity (e.g., CVE-2023-45139, CVE-2023-49083). Severity: HIGH. Current version 0.7.1: AFFECTED. Recommendation: ACTION_NEEDED – Update to the latest patched version immediately.</t>
        </is>
      </c>
      <c r="N112" s="28" t="n"/>
      <c r="O112" s="79">
        <f>HYPERLINK(CONCATENATE("https://nvd.nist.gov/vuln/search/results?form_type=Basic&amp;results_type=overview&amp;query=",$B112,"&amp;search_type=all&amp;isCpeNameSearch=false"),CONCATENATE("NVD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82" t="inlineStr">
        <is>
          <t>SAFE - 2 SNYK vulnerabilities found but v0.7.1 not affected</t>
        </is>
      </c>
      <c r="U112" s="79">
        <f>HYPERLINK(CONCATENATE("https://www.exploit-db.com/search?text=",$B112),CONCATENATE("Exploit-DB ",$B112," link"))</f>
        <v/>
      </c>
      <c r="V112" s="49" t="inlineStr">
        <is>
          <t>None found</t>
        </is>
      </c>
      <c r="W112" s="87" t="inlineStr">
        <is>
          <t>✅ PROCEED | ℹ️ INFO: 2 CVEs found but current version not affected (SNYK)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45229.59053122336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45726.29987989918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>
        <f>HYPERLINK(CONCATENATE("https://nvd.nist.gov/vuln/search/results?form_type=Basic&amp;results_type=overview&amp;query=",$B113,"&amp;search_type=all&amp;isCpeNameSearch=false"),CONCATENATE("NVD NIST ",$B113," link"))</f>
        <v/>
      </c>
      <c r="P113" s="80" t="inlineStr">
        <is>
          <t>None found</t>
        </is>
      </c>
      <c r="Q113" s="29">
        <f>HYPERLINK(CONCATENATE("https://cve.mitre.org/cgi-bin/cvekey.cgi?keyword=",$B113),CONCATENATE("CVE MITRE ",$B113," link"))</f>
        <v/>
      </c>
      <c r="R113" s="80" t="inlineStr">
        <is>
          <t>None found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79">
        <f>HYPERLINK(CONCATENATE("https://www.exploit-db.com/search?text=",$B113),CONCATENATE("Exploit-DB ",$B113," link"))</f>
        <v/>
      </c>
      <c r="V113" s="49" t="inlineStr">
        <is>
          <t>None found</t>
        </is>
      </c>
      <c r="W113" s="81" t="inlineStr">
        <is>
          <t>✅ PROCEED WITH UPDATE | 📦 UPDATE AVAILABLE: 0.23.4 → 0.24.4 | ✅ No security risks detected - safe to update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44025.75844863185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45586.82036938504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>
        <f>HYPERLINK(CONCATENATE("https://nvd.nist.gov/vuln/search/results?form_type=Basic&amp;results_type=overview&amp;query=",$B114,"&amp;search_type=all&amp;isCpeNameSearch=false"),CONCATENATE("NVD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79">
        <f>HYPERLINK(CONCATENATE("https://www.exploit-db.com/search?text=",$B114),CONCATENATE("Exploit-DB ",$B114," link"))</f>
        <v/>
      </c>
      <c r="V114" s="49" t="inlineStr">
        <is>
          <t>None found</t>
        </is>
      </c>
      <c r="W114" s="81" t="inlineStr">
        <is>
          <t>✅ PROCEED WITH UPDATE | 📦 UPDATE AVAILABLE: 20200713 → 20241021 | ✅ No security risks detected - safe to update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44857.94896975683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45763.02902398132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>
        <f>HYPERLINK(CONCATENATE("https://nvd.nist.gov/vuln/search/results?form_type=Basic&amp;results_type=overview&amp;query=",$B115,"&amp;search_type=all&amp;isCpeNameSearch=false"),CONCATENATE("NVD NIST ",$B115," link"))</f>
        <v/>
      </c>
      <c r="P115" s="82" t="inlineStr">
        <is>
          <t>SAFE - 1 CVEs found but v0.3.6 not affected (version checking uncertain for 1 CVEs)</t>
        </is>
      </c>
      <c r="Q115" s="29">
        <f>HYPERLINK(CONCATENATE("https://cve.mitre.org/cgi-bin/cvekey.cgi?keyword=",$B115),CONCATENATE("CVE MITRE ",$B115," link"))</f>
        <v/>
      </c>
      <c r="R115" s="80" t="inlineStr">
        <is>
          <t>None found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79">
        <f>HYPERLINK(CONCATENATE("https://www.exploit-db.com/search?text=",$B115),CONCATENATE("Exploit-DB ",$B115," link"))</f>
        <v/>
      </c>
      <c r="V115" s="49" t="inlineStr">
        <is>
          <t>None found</t>
        </is>
      </c>
      <c r="W115" s="81" t="inlineStr">
        <is>
          <t>✅ PROCEED WITH UPDATE | 📦 UPDATE AVAILABLE: 0.3.6 → 0.4.0 | ✅ No security risks detected - safe to update | ℹ️ INFO: 1 CVEs found but current version not affected (NIST NVD)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45124.42989438845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45855.70276173519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>
        <f>HYPERLINK(CONCATENATE("https://nvd.nist.gov/vuln/search/results?form_type=Basic&amp;results_type=overview&amp;query=",$B116,"&amp;search_type=all&amp;isCpeNameSearch=false"),CONCATENATE("NVD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79">
        <f>HYPERLINK(CONCATENATE("https://www.exploit-db.com/search?text=",$B116),CONCATENATE("Exploit-DB ",$B116," link"))</f>
        <v/>
      </c>
      <c r="V116" s="49" t="inlineStr">
        <is>
          <t>None found</t>
        </is>
      </c>
      <c r="W116" s="81" t="inlineStr">
        <is>
          <t>✅ PROCEED WITH UPDATE | 📦 UPDATE AVAILABLE: 0.3.7 → 0.4.0 | ✅ No security risks detected - safe to update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45086.69616553879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45852.83577354909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0" t="inlineStr">
        <is>
          <t>No published security advisories</t>
        </is>
      </c>
      <c r="N117" s="28" t="n"/>
      <c r="O117" s="79">
        <f>HYPERLINK(CONCATENATE("https://nvd.nist.gov/vuln/search/results?form_type=Basic&amp;results_type=overview&amp;query=",$B117,"&amp;search_type=all&amp;isCpeNameSearch=false"),CONCATENATE("NVD NIST ",$B117," link"))</f>
        <v/>
      </c>
      <c r="P117" s="82" t="inlineStr">
        <is>
          <t>Manual review required - 214 CVEs found, 214 require manual version checking for v2023.6.0</t>
        </is>
      </c>
      <c r="Q117" s="29">
        <f>HYPERLINK(CONCATENATE("https://cve.mitre.org/cgi-bin/cvekey.cgi?keyword=",$B117),CONCATENATE("CVE MITRE ",$B117," link"))</f>
        <v/>
      </c>
      <c r="R117" s="80" t="inlineStr">
        <is>
          <t>None found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79">
        <f>HYPERLINK(CONCATENATE("https://www.exploit-db.com/search?text=",$B117),CONCATENATE("Exploit-DB ",$B117," link"))</f>
        <v/>
      </c>
      <c r="V117" s="49" t="inlineStr">
        <is>
          <t>None found</t>
        </is>
      </c>
      <c r="W117" s="93" t="inlineStr">
        <is>
          <t>🔍 MANUAL REVIEW | NIST NVD require human assessment | • NIST NVD: 214 CVEs require manual assessment | 📋 Human review needed for indeterminate cases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44897.04862742362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45779.63132727244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>
        <f>HYPERLINK(CONCATENATE("https://nvd.nist.gov/vuln/search/results?form_type=Basic&amp;results_type=overview&amp;query=",$B118,"&amp;search_type=all&amp;isCpeNameSearch=false"),CONCATENATE("NVD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79">
        <f>HYPERLINK(CONCATENATE("https://www.exploit-db.com/search?text=",$B118),CONCATENATE("Exploit-DB ",$B118," link"))</f>
        <v/>
      </c>
      <c r="V118" s="49" t="inlineStr">
        <is>
          <t>None found</t>
        </is>
      </c>
      <c r="W118" s="81" t="inlineStr">
        <is>
          <t>✅ PROCEED WITH UPDATE | 📦 UPDATE AVAILABLE: 0.11 → 0.17 | ✅ No security risks detected - safe to update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44523.74280736122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45405.78975504057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1" t="inlineStr">
        <is>
          <t>GitHub Security Advisory Analysis: FOUND - Multiple advisories affect docutils, including CVE-2021-20206 and CVE-2022-22816, which impact version 0.18.1. Severity: HIGH. Current version 0.18.1: AFFECTED. Recommendation: ACTION_NEEDED—update to the latest patched version as soon as possible.</t>
        </is>
      </c>
      <c r="N119" s="28" t="n"/>
      <c r="O119" s="79">
        <f>HYPERLINK(CONCATENATE("https://nvd.nist.gov/vuln/search/results?form_type=Basic&amp;results_type=overview&amp;query=",$B119,"&amp;search_type=all&amp;isCpeNameSearch=false"),CONCATENATE("NVD NIST ",$B119," link"))</f>
        <v/>
      </c>
      <c r="P119" s="82" t="inlineStr">
        <is>
          <t>SAFE - 1 CVEs found but v0.18.1 not affected (version checking uncertain for 1 CVEs)</t>
        </is>
      </c>
      <c r="Q119" s="29">
        <f>HYPERLINK(CONCATENATE("https://cve.mitre.org/cgi-bin/cvekey.cgi?keyword=",$B119),CONCATENATE("CVE MITRE ",$B119," link"))</f>
        <v/>
      </c>
      <c r="R119" s="80" t="inlineStr">
        <is>
          <t>None found</t>
        </is>
      </c>
      <c r="S119" s="29">
        <f>HYPERLINK(CONCATENATE("https://security.snyk.io/vuln/pip?search=",$B119),CONCATENATE("Snyk ",$B119," link"))</f>
        <v/>
      </c>
      <c r="T119" s="82" t="inlineStr">
        <is>
          <t>SAFE - 1 SNYK vulnerabilities found but v0.18.1 not affected</t>
        </is>
      </c>
      <c r="U119" s="79">
        <f>HYPERLINK(CONCATENATE("https://www.exploit-db.com/search?text=",$B119),CONCATENATE("Exploit-DB ",$B119," link"))</f>
        <v/>
      </c>
      <c r="V119" s="49" t="inlineStr">
        <is>
          <t>None found</t>
        </is>
      </c>
      <c r="W119" s="81" t="inlineStr">
        <is>
          <t>✅ PROCEED WITH UPDATE | 📦 UPDATE AVAILABLE: 0.18.1 → 0.21.2 | ✅ No security risks detected - safe to update | ℹ️ INFO: 2 CVEs found but current version not affected (NIST NVD, SNYK)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44594.89613454476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44594.89613454476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>
        <f>HYPERLINK(CONCATENATE("https://nvd.nist.gov/vuln/search/results?form_type=Basic&amp;results_type=overview&amp;query=",$B120,"&amp;search_type=all&amp;isCpeNameSearch=false"),CONCATENATE("NVD NIST ",$B120," link"))</f>
        <v/>
      </c>
      <c r="P120" s="80" t="inlineStr">
        <is>
          <t>None found</t>
        </is>
      </c>
      <c r="Q120" s="29">
        <f>HYPERLINK(CONCATENATE("https://cve.mitre.org/cgi-bin/cvekey.cgi?keyword=",$B120),CONCATENATE("CVE MITRE ",$B120," link"))</f>
        <v/>
      </c>
      <c r="R120" s="80" t="inlineStr">
        <is>
          <t>None found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79">
        <f>HYPERLINK(CONCATENATE("https://www.exploit-db.com/search?text=",$B120),CONCATENATE("Exploit-DB ",$B120," link"))</f>
        <v/>
      </c>
      <c r="V120" s="49" t="inlineStr">
        <is>
          <t>None found</t>
        </is>
      </c>
      <c r="W120" s="87" t="inlineStr">
        <is>
          <t>✅ 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44312.55976191111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45590.72614643267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>
        <f>HYPERLINK(CONCATENATE("https://nvd.nist.gov/vuln/search/results?form_type=Basic&amp;results_type=overview&amp;query=",$B121,"&amp;search_type=all&amp;isCpeNameSearch=false"),CONCATENATE("NVD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79">
        <f>HYPERLINK(CONCATENATE("https://www.exploit-db.com/search?text=",$B121),CONCATENATE("Exploit-DB ",$B121," link"))</f>
        <v/>
      </c>
      <c r="V121" s="49" t="inlineStr">
        <is>
          <t>None found</t>
        </is>
      </c>
      <c r="W121" s="81" t="inlineStr">
        <is>
          <t>✅ PROCEED WITH UPDATE | 📦 UPDATE AVAILABLE: 1.1.0 → 2.0.0 | ✅ No security risks detected - safe to update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44619.94817809381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45679.65377233068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>
        <f>HYPERLINK(CONCATENATE("https://nvd.nist.gov/vuln/search/results?form_type=Basic&amp;results_type=overview&amp;query=",$B122,"&amp;search_type=all&amp;isCpeNameSearch=false"),CONCATENATE("NVD NIST ",$B122," link"))</f>
        <v/>
      </c>
      <c r="P122" s="81" t="inlineStr">
        <is>
          <t>Manual review required - 105 CVEs found, 105 require manual version checking for v0.8.3</t>
        </is>
      </c>
      <c r="Q122" s="29">
        <f>HYPERLINK(CONCATENATE("https://cve.mitre.org/cgi-bin/cvekey.cgi?keyword=",$B122),CONCATENATE("CVE MITRE ",$B122," link"))</f>
        <v/>
      </c>
      <c r="R122" s="81" t="inlineStr">
        <is>
          <t>VULNERABLE - 7 MITRE CVEs affect v0.8.3 (Highest: HIGH)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79">
        <f>HYPERLINK(CONCATENATE("https://www.exploit-db.com/search?text=",$B122),CONCATENATE("Exploit-DB ",$B122," link"))</f>
        <v/>
      </c>
      <c r="V122" s="80" t="inlineStr">
        <is>
          <t>None found</t>
        </is>
      </c>
      <c r="W122" s="81" t="inlineStr">
        <is>
          <t>🚨 SECURITY RISK | 113 confirmed vulnerabilities found | 📦 UPDATE REQUIRED: 0.8.3 → 2.2.0 | ⚡ HIGH PRIORITY: HIGH severity detected | Sources: MITRE CVE: 113 (HIGH) | ⚠️ Review security advisories before deployment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44823.70134960335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45628.45494906681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>
        <f>HYPERLINK(CONCATENATE("https://nvd.nist.gov/vuln/search/results?form_type=Basic&amp;results_type=overview&amp;query=",$B123,"&amp;search_type=all&amp;isCpeNameSearch=false"),CONCATENATE("NVD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79">
        <f>HYPERLINK(CONCATENATE("https://www.exploit-db.com/search?text=",$B123),CONCATENATE("Exploit-DB ",$B123," link"))</f>
        <v/>
      </c>
      <c r="V123" s="49" t="inlineStr">
        <is>
          <t>None found</t>
        </is>
      </c>
      <c r="W123" s="81" t="inlineStr">
        <is>
          <t>✅ PROCEED WITH UPDATE | 📦 UPDATE AVAILABLE: 2.16.2 → 2.21.1 | ✅ No security risks detected - safe to update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45089.91814849986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45730.29975862952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>
        <f>HYPERLINK(CONCATENATE("https://nvd.nist.gov/vuln/search/results?form_type=Basic&amp;results_type=overview&amp;query=",$B124,"&amp;search_type=all&amp;isCpeNameSearch=false"),CONCATENATE("NVD NIST ",$B124," link"))</f>
        <v/>
      </c>
      <c r="P124" s="80" t="inlineStr">
        <is>
          <t>None found</t>
        </is>
      </c>
      <c r="Q124" s="29">
        <f>HYPERLINK(CONCATENATE("https://cve.mitre.org/cgi-bin/cvekey.cgi?keyword=",$B124),CONCATENATE("CVE MITRE ",$B124," link"))</f>
        <v/>
      </c>
      <c r="R124" s="80" t="inlineStr">
        <is>
          <t>None found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79">
        <f>HYPERLINK(CONCATENATE("https://www.exploit-db.com/search?text=",$B124),CONCATENATE("Exploit-DB ",$B124," link"))</f>
        <v/>
      </c>
      <c r="V124" s="49" t="inlineStr">
        <is>
          <t>None found</t>
        </is>
      </c>
      <c r="W124" s="81" t="inlineStr">
        <is>
          <t>✅ PROCEED WITH UPDATE | 📦 UPDATE AVAILABLE: 3.12.2 → 3.18.0 | ✅ No security risks detected - safe to update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44888.81105269196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45828.81359288785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>
        <f>HYPERLINK(CONCATENATE("https://nvd.nist.gov/vuln/search/results?form_type=Basic&amp;results_type=overview&amp;query=",$B125,"&amp;search_type=all&amp;isCpeNameSearch=false"),CONCATENATE("NVD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79">
        <f>HYPERLINK(CONCATENATE("https://www.exploit-db.com/search?text=",$B125),CONCATENATE("Exploit-DB ",$B125," link"))</f>
        <v/>
      </c>
      <c r="V125" s="49" t="inlineStr">
        <is>
          <t>None found</t>
        </is>
      </c>
      <c r="W125" s="81" t="inlineStr">
        <is>
          <t>✅ PROCEED WITH UPDATE | 📦 UPDATE AVAILABLE: 6.0.0 → 7.3.0 | ✅ No security risks detected - safe to update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44781.97673875868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45790.62587490737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3" t="inlineStr">
        <is>
          <t>GitHub Security Advisory Analysis: FOUND - Flask 2.2.2 is affected by at least one security advisory, including CVE-2023-30861 (potential session fixation vulnerability). Severity: MEDIUM. Current version 2.2.2: AFFECTED. Recommendation: ACTION_NEEDED—update to the latest patched version as recommended by Flask maintainers.</t>
        </is>
      </c>
      <c r="N126" s="28" t="n"/>
      <c r="O126" s="79">
        <f>HYPERLINK(CONCATENATE("https://nvd.nist.gov/vuln/search/results?form_type=Basic&amp;results_type=overview&amp;query=",$B126,"&amp;search_type=all&amp;isCpeNameSearch=false"),CONCATENATE("NVD NIST ",$B126," link"))</f>
        <v/>
      </c>
      <c r="P126" s="82" t="inlineStr">
        <is>
          <t>Manual review required - 145 CVEs found, 145 require manual version checking for v2.2.2</t>
        </is>
      </c>
      <c r="Q126" s="29">
        <f>HYPERLINK(CONCATENATE("https://cve.mitre.org/cgi-bin/cvekey.cgi?keyword=",$B126),CONCATENATE("CVE MITRE ",$B126," link"))</f>
        <v/>
      </c>
      <c r="R126" s="81" t="inlineStr">
        <is>
          <t>VULNERABLE - 7 MITRE CVEs affect v2.2.2 (Highest: HIGH)</t>
        </is>
      </c>
      <c r="S126" s="29">
        <f>HYPERLINK(CONCATENATE("https://security.snyk.io/vuln/pip?search=",$B126),CONCATENATE("Snyk ",$B126," link"))</f>
        <v/>
      </c>
      <c r="T126" s="82" t="inlineStr">
        <is>
          <t>VULNERABLE - 1 SNYK vulnerabilities affect v2.2.2 (Highest: HIGH)</t>
        </is>
      </c>
      <c r="U126" s="79">
        <f>HYPERLINK(CONCATENATE("https://www.exploit-db.com/search?text=",$B126),CONCATENATE("Exploit-DB ",$B126," link"))</f>
        <v/>
      </c>
      <c r="V126" s="49" t="inlineStr">
        <is>
          <t>None found</t>
        </is>
      </c>
      <c r="W126" s="81" t="inlineStr">
        <is>
          <t>🚨 SECURITY RISK | 151 confirmed vulnerabilities found | 📦 UPDATE REQUIRED: 2.2.2 → 3.1.1 | ⚡ HIGH PRIORITY: HIGH severity detected | Sources: MITRE CVE: 146 (HIGH), SNYK: 5 (HIGH) | ⚠️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44825.54620310978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45849.58903097008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>
        <f>HYPERLINK(CONCATENATE("https://nvd.nist.gov/vuln/search/results?form_type=Basic&amp;results_type=overview&amp;query=",$B127,"&amp;search_type=all&amp;isCpeNameSearch=false"),CONCATENATE("NVD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79">
        <f>HYPERLINK(CONCATENATE("https://www.exploit-db.com/search?text=",$B127),CONCATENATE("Exploit-DB ",$B127," link"))</f>
        <v/>
      </c>
      <c r="V127" s="49" t="inlineStr">
        <is>
          <t>None found</t>
        </is>
      </c>
      <c r="W127" s="81" t="inlineStr">
        <is>
          <t>✅ PROCEED WITH UPDATE | 📦 UPDATE AVAILABLE: 1.13 → 1.18 | ✅ No security risks detected - safe to update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44382.71652992305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45854.50246837569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2" t="inlineStr">
        <is>
          <t>GitHub Security Advisory Analysis: FOUND – Multiple advisories affect fonttools versions prior to 4.28.5, including vulnerabilities rated as HIGH severity (e.g., CVE-2022-4285, CVE-2022-4508). Severity: HIGH. Current version 4.25.0: AFFECTED. Recommendation: ACTION_NEEDED – Update to the latest patched version immediately.</t>
        </is>
      </c>
      <c r="N128" s="67" t="inlineStr">
        <is>
          <t>CVE-2023-45139 
Affected versions
&gt;=4.28.2, &lt;4.43.0</t>
        </is>
      </c>
      <c r="O128" s="79">
        <f>HYPERLINK(CONCATENATE("https://nvd.nist.gov/vuln/search/results?form_type=Basic&amp;results_type=overview&amp;query=",$B128,"&amp;search_type=all&amp;isCpeNameSearch=false"),CONCATENATE("NVD NIST ",$B128," link"))</f>
        <v/>
      </c>
      <c r="P128" s="82" t="inlineStr">
        <is>
          <t>SAFE - 1 CVEs found but v4.25.0 not affected (version checking uncertain for 1 CVEs)</t>
        </is>
      </c>
      <c r="Q128" s="29">
        <f>HYPERLINK(CONCATENATE("https://cve.mitre.org/cgi-bin/cvekey.cgi?keyword=",$B128),CONCATENATE("CVE MITRE ",$B128," link"))</f>
        <v/>
      </c>
      <c r="R128" s="82" t="inlineStr">
        <is>
          <t>SAFE - 1 MITRE CVEs found but v4.25.0 not affected (version checking uncertain for 1 CVEs)</t>
        </is>
      </c>
      <c r="S128" s="29">
        <f>HYPERLINK(CONCATENATE("https://security.snyk.io/vuln/pip?search=",$B128),CONCATENATE("Snyk ",$B128," link"))</f>
        <v/>
      </c>
      <c r="T128" s="82" t="inlineStr">
        <is>
          <t>VULNERABLE - 1 SNYK vulnerabilities affect v4.25.0 (Highest: HIGH)</t>
        </is>
      </c>
      <c r="U128" s="79">
        <f>HYPERLINK(CONCATENATE("https://www.exploit-db.com/search?text=",$B128),CONCATENATE("Exploit-DB ",$B128," link"))</f>
        <v/>
      </c>
      <c r="V128" s="49" t="inlineStr">
        <is>
          <t>None found</t>
        </is>
      </c>
      <c r="W128" s="81" t="inlineStr">
        <is>
          <t>🚨 SECURITY RISK | 1 confirmed vulnerabilities found | 📦 UPDATE REQUIRED: 4.25.0 → 4.59.0 | ⚡ HIGH PRIORITY: HIGH severity detected | Sources: SNYK: 1 (HIGH) | ⚠️ Review security advisories before deployment | ℹ️ INFO: 2 CVEs found but current version not affected (NIST NVD, MITRE CVE)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44266.30310592264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44266.30310592264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0" t="inlineStr">
        <is>
          <t>No published security advisories</t>
        </is>
      </c>
      <c r="N129" s="28" t="n"/>
      <c r="O129" s="79">
        <f>HYPERLINK(CONCATENATE("https://nvd.nist.gov/vuln/search/results?form_type=Basic&amp;results_type=overview&amp;query=",$B129,"&amp;search_type=all&amp;isCpeNameSearch=false"),CONCATENATE("NVD NIST ",$B129," link"))</f>
        <v/>
      </c>
      <c r="P129" s="80" t="inlineStr">
        <is>
          <t>None found</t>
        </is>
      </c>
      <c r="Q129" s="29">
        <f>HYPERLINK(CONCATENATE("https://cve.mitre.org/cgi-bin/cvekey.cgi?keyword=",$B129),CONCATENATE("CVE MITRE ",$B129," link"))</f>
        <v/>
      </c>
      <c r="R129" s="80" t="inlineStr">
        <is>
          <t>None found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79">
        <f>HYPERLINK(CONCATENATE("https://www.exploit-db.com/search?text=",$B129),CONCATENATE("Exploit-DB ",$B129," link"))</f>
        <v/>
      </c>
      <c r="V129" s="49" t="inlineStr">
        <is>
          <t>None found</t>
        </is>
      </c>
      <c r="W129" s="87" t="inlineStr">
        <is>
          <t>✅ 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44873.62683032536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45817.95817391876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>
        <f>HYPERLINK(CONCATENATE("https://nvd.nist.gov/vuln/search/results?form_type=Basic&amp;results_type=overview&amp;query=",$B130,"&amp;search_type=all&amp;isCpeNameSearch=false"),CONCATENATE("NVD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79">
        <f>HYPERLINK(CONCATENATE("https://www.exploit-db.com/search?text=",$B130),CONCATENATE("Exploit-DB ",$B130," link"))</f>
        <v/>
      </c>
      <c r="V130" s="49" t="inlineStr">
        <is>
          <t>None found</t>
        </is>
      </c>
      <c r="W130" s="81" t="inlineStr">
        <is>
          <t>✅ PROCEED WITH UPDATE | 📦 UPDATE AVAILABLE: 1.3.3 → 1.7.0 | ✅ No security risks detected - safe to update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44989.77506017618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45853.67036492474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>
        <f>HYPERLINK(CONCATENATE("https://nvd.nist.gov/vuln/search/results?form_type=Basic&amp;results_type=overview&amp;query=",$B131,"&amp;search_type=all&amp;isCpeNameSearch=false"),CONCATENATE("NVD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79">
        <f>HYPERLINK(CONCATENATE("https://www.exploit-db.com/search?text=",$B131),CONCATENATE("Exploit-DB ",$B131," link"))</f>
        <v/>
      </c>
      <c r="V131" s="49" t="inlineStr">
        <is>
          <t>None found</t>
        </is>
      </c>
      <c r="W131" s="81" t="inlineStr">
        <is>
          <t>✅ PROCEED WITH UPDATE | 📦 UPDATE AVAILABLE: 2023.3.0 → 2025.7.0 | ✅ No security risks detected - safe to update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44495.60285163566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45810.68421031813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>
        <f>HYPERLINK(CONCATENATE("https://nvd.nist.gov/vuln/search/results?form_type=Basic&amp;results_type=overview&amp;query=",$B132,"&amp;search_type=all&amp;isCpeNameSearch=false"),CONCATENATE("NVD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79">
        <f>HYPERLINK(CONCATENATE("https://www.exploit-db.com/search?text=",$B132),CONCATENATE("Exploit-DB ",$B132," link"))</f>
        <v/>
      </c>
      <c r="V132" s="49" t="inlineStr">
        <is>
          <t>None found</t>
        </is>
      </c>
      <c r="W132" s="81" t="inlineStr">
        <is>
          <t>✅ PROCEED WITH UPDATE | 📦 UPDATE AVAILABLE: 1.8.1 → 1.9.0 | ✅ No security risks detected - safe to update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44939.13562045158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45343.49486060367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>
        <f>HYPERLINK(CONCATENATE("https://nvd.nist.gov/vuln/search/results?form_type=Basic&amp;results_type=overview&amp;query=",$B133,"&amp;search_type=all&amp;isCpeNameSearch=false"),CONCATENATE("NVD NIST ",$B133," link"))</f>
        <v/>
      </c>
      <c r="P133" s="81" t="inlineStr">
        <is>
          <t>Manual review required - 44 CVEs found, 44 require manual version checking for v0.18.3</t>
        </is>
      </c>
      <c r="Q133" s="29">
        <f>HYPERLINK(CONCATENATE("https://cve.mitre.org/cgi-bin/cvekey.cgi?keyword=",$B133),CONCATENATE("CVE MITRE ",$B133," link"))</f>
        <v/>
      </c>
      <c r="R133" s="87" t="inlineStr">
        <is>
          <t>None found</t>
        </is>
      </c>
      <c r="S133" s="29">
        <f>HYPERLINK(CONCATENATE("https://security.snyk.io/vuln/pip?search=",$B133),CONCATENATE("Snyk ",$B133," link"))</f>
        <v/>
      </c>
      <c r="T133" s="82" t="inlineStr">
        <is>
          <t>SAFE - 1 SNYK vulnerabilities found but v0.18.3 not affected</t>
        </is>
      </c>
      <c r="U133" s="79">
        <f>HYPERLINK(CONCATENATE("https://www.exploit-db.com/search?text=",$B133),CONCATENATE("Exploit-DB ",$B133," link"))</f>
        <v/>
      </c>
      <c r="V133" s="80" t="inlineStr">
        <is>
          <t>None found</t>
        </is>
      </c>
      <c r="W133" s="93" t="inlineStr">
        <is>
          <t>🔍 MANUAL REVIEW | NIST NVD require human assessment | • NIST NVD: 44 CVEs require manual assessment | 📋 Human review needed for indeterminate cases | ℹ️ INFO: 1 CVEs found but current version not affected (SNYK)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44866.43686413112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45406.86945326456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>
        <f>HYPERLINK(CONCATENATE("https://nvd.nist.gov/vuln/search/results?form_type=Basic&amp;results_type=overview&amp;query=",$B134,"&amp;search_type=all&amp;isCpeNameSearch=false"),CONCATENATE("NVD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79">
        <f>HYPERLINK(CONCATENATE("https://www.exploit-db.com/search?text=",$B134),CONCATENATE("Exploit-DB ",$B134," link"))</f>
        <v/>
      </c>
      <c r="V134" s="49" t="inlineStr">
        <is>
          <t>None found</t>
        </is>
      </c>
      <c r="W134" s="81" t="inlineStr">
        <is>
          <t>✅ PROCEED WITH UPDATE | 📦 UPDATE AVAILABLE: 2.0.5 → 2.0.9 | ✅ No security risks detected - safe to update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44916.01340009222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45492.6107207033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>
        <f>HYPERLINK(CONCATENATE("https://nvd.nist.gov/vuln/search/results?form_type=Basic&amp;results_type=overview&amp;query=",$B135,"&amp;search_type=all&amp;isCpeNameSearch=false"),CONCATENATE("NVD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79">
        <f>HYPERLINK(CONCATENATE("https://www.exploit-db.com/search?text=",$B135),CONCATENATE("Exploit-DB ",$B135," link"))</f>
        <v/>
      </c>
      <c r="V135" s="49" t="inlineStr">
        <is>
          <t>None found</t>
        </is>
      </c>
      <c r="W135" s="81" t="inlineStr">
        <is>
          <t>✅ PROCEED WITH UPDATE | 📦 UPDATE AVAILABLE: 4.3.0 → 4.3.3 | ✅ No security risks detected - safe to update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45118.72210645435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45789.46651306347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>
        <f>HYPERLINK(CONCATENATE("https://nvd.nist.gov/vuln/search/results?form_type=Basic&amp;results_type=overview&amp;query=",$B136,"&amp;search_type=all&amp;isCpeNameSearch=false"),CONCATENATE("NVD NIST ",$B136," link"))</f>
        <v/>
      </c>
      <c r="P136" s="80" t="inlineStr">
        <is>
          <t>None found</t>
        </is>
      </c>
      <c r="Q136" s="29">
        <f>HYPERLINK(CONCATENATE("https://cve.mitre.org/cgi-bin/cvekey.cgi?keyword=",$B136),CONCATENATE("CVE MITRE ",$B136," link"))</f>
        <v/>
      </c>
      <c r="R136" s="82" t="inlineStr">
        <is>
          <t>VULNERABLE - 1 MITRE CVEs affect v23.7.0 (Highest: CRITICAL)</t>
        </is>
      </c>
      <c r="S136" s="29">
        <f>HYPERLINK(CONCATENATE("https://security.snyk.io/vuln/pip?search=",$B136),CONCATENATE("Snyk ",$B136," link"))</f>
        <v/>
      </c>
      <c r="T136" s="82" t="inlineStr">
        <is>
          <t>VULNERABLE - 4 SNYK vulnerabilities affect v23.7.0 (Highest: CRITICAL)</t>
        </is>
      </c>
      <c r="U136" s="79">
        <f>HYPERLINK(CONCATENATE("https://www.exploit-db.com/search?text=",$B136),CONCATENATE("Exploit-DB ",$B136," link"))</f>
        <v/>
      </c>
      <c r="V136" s="80" t="inlineStr">
        <is>
          <t>None found</t>
        </is>
      </c>
      <c r="W136" s="81" t="inlineStr">
        <is>
          <t>🚨 SECURITY RISK | 5 confirmed vulnerabilities found | 📦 UPDATE REQUIRED: 23.7.0 → 25.5.1 | ⚡ HIGH PRIORITY: CRITICAL severity detected | Sources: MITRE CVE: 1 (CRITICAL), SNYK: 4 (CRITICAL) | ⚠️ Review security advisories before deployment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43626.98180913132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43626.98180913132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>
        <f>HYPERLINK(CONCATENATE("https://nvd.nist.gov/vuln/search/results?form_type=Basic&amp;results_type=overview&amp;query=",$B137,"&amp;search_type=all&amp;isCpeNameSearch=false"),CONCATENATE("NVD NIST ",$B137," link"))</f>
        <v/>
      </c>
      <c r="P137" s="80" t="inlineStr">
        <is>
          <t>None found</t>
        </is>
      </c>
      <c r="Q137" s="29">
        <f>HYPERLINK(CONCATENATE("https://cve.mitre.org/cgi-bin/cvekey.cgi?keyword=",$B137),CONCATENATE("CVE MITRE ",$B137," link"))</f>
        <v/>
      </c>
      <c r="R137" s="80" t="inlineStr">
        <is>
          <t>None found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79">
        <f>HYPERLINK(CONCATENATE("https://www.exploit-db.com/search?text=",$B137),CONCATENATE("Exploit-DB ",$B137," link"))</f>
        <v/>
      </c>
      <c r="V137" s="49" t="inlineStr">
        <is>
          <t>None found</t>
        </is>
      </c>
      <c r="W137" s="87" t="inlineStr">
        <is>
          <t>✅ 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44765.48129018642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45823.39935687001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>
        <f>HYPERLINK(CONCATENATE("https://nvd.nist.gov/vuln/search/results?form_type=Basic&amp;results_type=overview&amp;query=",$B138,"&amp;search_type=all&amp;isCpeNameSearch=false"),CONCATENATE("NVD NIST ",$B138," link"))</f>
        <v/>
      </c>
      <c r="P138" s="80" t="inlineStr">
        <is>
          <t>None found</t>
        </is>
      </c>
      <c r="Q138" s="29">
        <f>HYPERLINK(CONCATENATE("https://cve.mitre.org/cgi-bin/cvekey.cgi?keyword=",$B138),CONCATENATE("CVE MITRE ",$B138," link"))</f>
        <v/>
      </c>
      <c r="R138" s="82" t="inlineStr">
        <is>
          <t>SAFE - 2 MITRE CVEs found but v0.20.1 not affected (version checking uncertain for 2 CVEs)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79">
        <f>HYPERLINK(CONCATENATE("https://www.exploit-db.com/search?text=",$B138),CONCATENATE("Exploit-DB ",$B138," link"))</f>
        <v/>
      </c>
      <c r="V138" s="49" t="inlineStr">
        <is>
          <t>None found</t>
        </is>
      </c>
      <c r="W138" s="81" t="inlineStr">
        <is>
          <t>✅ PROCEED WITH UPDATE | 📦 UPDATE AVAILABLE: 0.20.1 → 0.21 | ✅ No security risks detected - safe to update | ℹ️ INFO: 2 CVEs found but current version not affected (MITRE CVE)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44872.51232272529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45813.67388890145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>
        <f>HYPERLINK(CONCATENATE("https://nvd.nist.gov/vuln/search/results?form_type=Basic&amp;results_type=overview&amp;query=",$B139,"&amp;search_type=all&amp;isCpeNameSearch=false"),CONCATENATE("NVD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79">
        <f>HYPERLINK(CONCATENATE("https://www.exploit-db.com/search?text=",$B139),CONCATENATE("Exploit-DB ",$B139," link"))</f>
        <v/>
      </c>
      <c r="V139" s="49" t="inlineStr">
        <is>
          <t>None found</t>
        </is>
      </c>
      <c r="W139" s="81" t="inlineStr">
        <is>
          <t>✅ PROCEED WITH UPDATE | 📦 UPDATE AVAILABLE: 2.0.1 → 3.2.3 | ✅ No security risks detected - safe to update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45112.87813783736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45743.87488353938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>
        <f>HYPERLINK(CONCATENATE("https://nvd.nist.gov/vuln/search/results?form_type=Basic&amp;results_type=overview&amp;query=",$B140,"&amp;search_type=all&amp;isCpeNameSearch=false"),CONCATENATE("NVD NIST ",$B140," link"))</f>
        <v/>
      </c>
      <c r="P140" s="87" t="inlineStr">
        <is>
          <t>None found</t>
        </is>
      </c>
      <c r="Q140" s="29">
        <f>HYPERLINK(CONCATENATE("https://cve.mitre.org/cgi-bin/cvekey.cgi?keyword=",$B140),CONCATENATE("CVE MITRE ",$B140," link"))</f>
        <v/>
      </c>
      <c r="R140" s="87" t="inlineStr">
        <is>
          <t>None found</t>
        </is>
      </c>
      <c r="S140" s="29">
        <f>HYPERLINK(CONCATENATE("https://security.snyk.io/vuln/pip?search=",$B140),CONCATENATE("Snyk ",$B140," link"))</f>
        <v/>
      </c>
      <c r="T140" s="104" t="inlineStr">
        <is>
          <t>VULNERABLE - 2 SNYK vulnerabilities affect v3.42.0.1 (Highest: HIGH)</t>
        </is>
      </c>
      <c r="U140" s="79">
        <f>HYPERLINK(CONCATENATE("https://www.exploit-db.com/search?text=",$B140),CONCATENATE("Exploit-DB ",$B140," link"))</f>
        <v/>
      </c>
      <c r="V140" s="80" t="inlineStr">
        <is>
          <t>None found</t>
        </is>
      </c>
      <c r="W140" s="101" t="inlineStr">
        <is>
          <t>🚨 SECURITY RISK | 2 confirmed vulnerabilities found | 📦 UPDATE REQUIRED: 3.42.0.1 → 3.46.0.7 | ⚡ HIGH PRIORITY: HIGH severity detected | Sources: SNYK: 2 (HIGH) | ⚠️ Review security advisories before deployment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44705.41454661608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45814.58627054477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>
        <f>HYPERLINK(CONCATENATE("https://nvd.nist.gov/vuln/search/results?form_type=Basic&amp;results_type=overview&amp;query=",$B141,"&amp;search_type=all&amp;isCpeNameSearch=false"),CONCATENATE("NVD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79">
        <f>HYPERLINK(CONCATENATE("https://www.exploit-db.com/search?text=",$B141),CONCATENATE("Exploit-DB ",$B141," link"))</f>
        <v/>
      </c>
      <c r="V141" s="49" t="inlineStr">
        <is>
          <t>None found</t>
        </is>
      </c>
      <c r="W141" s="81" t="inlineStr">
        <is>
          <t>✅ PROCEED WITH UPDATE | 📦 UPDATE AVAILABLE: 3.7.0 → 3.14.0 | ✅ No security risks detected - safe to update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43717.78959284072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43717.78959284072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>
        <f>HYPERLINK(CONCATENATE("https://nvd.nist.gov/vuln/search/results?form_type=Basic&amp;results_type=overview&amp;query=",$B142,"&amp;search_type=all&amp;isCpeNameSearch=false"),CONCATENATE("NVD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79">
        <f>HYPERLINK(CONCATENATE("https://www.exploit-db.com/search?text=",$B142),CONCATENATE("Exploit-DB ",$B142," link"))</f>
        <v/>
      </c>
      <c r="V142" s="80" t="inlineStr">
        <is>
          <t>None found</t>
        </is>
      </c>
      <c r="W142" s="87" t="inlineStr">
        <is>
          <t>✅ 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45085.64956273444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45833.34460079164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>
        <f>HYPERLINK(CONCATENATE("https://nvd.nist.gov/vuln/search/results?form_type=Basic&amp;results_type=overview&amp;query=",$B143,"&amp;search_type=all&amp;isCpeNameSearch=false"),CONCATENATE("NVD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79">
        <f>HYPERLINK(CONCATENATE("https://www.exploit-db.com/search?text=",$B143),CONCATENATE("Exploit-DB ",$B143," link"))</f>
        <v/>
      </c>
      <c r="V143" s="49" t="inlineStr">
        <is>
          <t>None found</t>
        </is>
      </c>
      <c r="W143" s="81" t="inlineStr">
        <is>
          <t>✅ PROCEED WITH UPDATE | 📦 UPDATE AVAILABLE: 1.16.2 → 1.21.0 | ✅ No security risks detected - safe to update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44004.98098126618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44004.98098126618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>
        <f>HYPERLINK(CONCATENATE("https://nvd.nist.gov/vuln/search/results?form_type=Basic&amp;results_type=overview&amp;query=",$B144,"&amp;search_type=all&amp;isCpeNameSearch=false"),CONCATENATE("NVD NIST ",$B144," link"))</f>
        <v/>
      </c>
      <c r="P144" s="80" t="inlineStr">
        <is>
          <t>None found</t>
        </is>
      </c>
      <c r="Q144" s="29">
        <f>HYPERLINK(CONCATENATE("https://cve.mitre.org/cgi-bin/cvekey.cgi?keyword=",$B144),CONCATENATE("CVE MITRE ",$B144," link"))</f>
        <v/>
      </c>
      <c r="R144" s="80" t="inlineStr">
        <is>
          <t>None found</t>
        </is>
      </c>
      <c r="S144" s="29">
        <f>HYPERLINK(CONCATENATE("https://security.snyk.io/vuln/pip?search=",$B144),CONCATENATE("Snyk ",$B144," link"))</f>
        <v/>
      </c>
      <c r="T144" s="82" t="inlineStr">
        <is>
          <t>SAFE - 2 SNYK vulnerabilities found but v1.1 not affected</t>
        </is>
      </c>
      <c r="U144" s="79">
        <f>HYPERLINK(CONCATENATE("https://www.exploit-db.com/search?text=",$B144),CONCATENATE("Exploit-DB ",$B144," link"))</f>
        <v/>
      </c>
      <c r="V144" s="49" t="inlineStr">
        <is>
          <t>None found</t>
        </is>
      </c>
      <c r="W144" s="87" t="inlineStr">
        <is>
          <t>✅ PROCEED | ℹ️ INFO: 2 CVEs found but current version not affected (SNYK)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45006.9372185543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45006.9372185543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0" t="inlineStr">
        <is>
          <t>No published security advisories</t>
        </is>
      </c>
      <c r="N145" s="28" t="n"/>
      <c r="O145" s="79">
        <f>HYPERLINK(CONCATENATE("https://nvd.nist.gov/vuln/search/results?form_type=Basic&amp;results_type=overview&amp;query=",$B145,"&amp;search_type=all&amp;isCpeNameSearch=false"),CONCATENATE("NVD NIST ",$B145," link"))</f>
        <v/>
      </c>
      <c r="P145" s="80" t="inlineStr">
        <is>
          <t>None found</t>
        </is>
      </c>
      <c r="Q145" s="29">
        <f>HYPERLINK(CONCATENATE("https://cve.mitre.org/cgi-bin/cvekey.cgi?keyword=",$B145),CONCATENATE("CVE MITRE ",$B145," link"))</f>
        <v/>
      </c>
      <c r="R145" s="80" t="inlineStr">
        <is>
          <t>None found</t>
        </is>
      </c>
      <c r="S145" s="29">
        <f>HYPERLINK(CONCATENATE("https://security.snyk.io/vuln/pip?search=",$B145),CONCATENATE("Snyk ",$B145," link"))</f>
        <v/>
      </c>
      <c r="T145" s="82" t="inlineStr">
        <is>
          <t>SAFE - 4 SNYK vulnerabilities found but v0.22.0 not affected</t>
        </is>
      </c>
      <c r="U145" s="79">
        <f>HYPERLINK(CONCATENATE("https://www.exploit-db.com/search?text=",$B145),CONCATENATE("Exploit-DB ",$B145," link"))</f>
        <v/>
      </c>
      <c r="V145" s="49" t="inlineStr">
        <is>
          <t>None found</t>
        </is>
      </c>
      <c r="W145" s="87" t="inlineStr">
        <is>
          <t>✅ PROCEED | ℹ️ INFO: 4 CVEs found but current version not affected (SNYK)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45082.78057904178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45777.53633860059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>
        <f>HYPERLINK(CONCATENATE("https://nvd.nist.gov/vuln/search/results?form_type=Basic&amp;results_type=overview&amp;query=",$B146,"&amp;search_type=all&amp;isCpeNameSearch=false"),CONCATENATE("NVD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79">
        <f>HYPERLINK(CONCATENATE("https://www.exploit-db.com/search?text=",$B146),CONCATENATE("Exploit-DB ",$B146," link"))</f>
        <v/>
      </c>
      <c r="V146" s="49" t="inlineStr">
        <is>
          <t>None found</t>
        </is>
      </c>
      <c r="W146" s="81" t="inlineStr">
        <is>
          <t>✅ PROCEED WITH UPDATE | 📦 UPDATE AVAILABLE: 0.8.4 → 0.11.3 | ✅ No security risks detected - safe to update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44204.24401512594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44204.24401512594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>
        <f>HYPERLINK(CONCATENATE("https://nvd.nist.gov/vuln/search/results?form_type=Basic&amp;results_type=overview&amp;query=",$B147,"&amp;search_type=all&amp;isCpeNameSearch=false"),CONCATENATE("NVD NIST ",$B147," link"))</f>
        <v/>
      </c>
      <c r="P147" s="81" t="inlineStr">
        <is>
          <t>SAFE - 1 CVEs found but v21.0.0 not affected (version checking uncertain for 1 CVEs)</t>
        </is>
      </c>
      <c r="Q147" s="29">
        <f>HYPERLINK(CONCATENATE("https://cve.mitre.org/cgi-bin/cvekey.cgi?keyword=",$B147),CONCATENATE("CVE MITRE ",$B147," link"))</f>
        <v/>
      </c>
      <c r="R147" s="87" t="inlineStr">
        <is>
          <t>None found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79">
        <f>HYPERLINK(CONCATENATE("https://www.exploit-db.com/search?text=",$B147),CONCATENATE("Exploit-DB ",$B147," link"))</f>
        <v/>
      </c>
      <c r="V147" s="80" t="inlineStr">
        <is>
          <t>None found</t>
        </is>
      </c>
      <c r="W147" s="87" t="inlineStr">
        <is>
          <t>✅ PROCEED | ℹ️ INFO: 1 CVEs found but current version not affected (NIST NVD)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45127.1341288131</v>
      </c>
      <c r="F148" s="92" t="inlineStr">
        <is>
          <t>6.136.2</t>
        </is>
      </c>
      <c r="G148" s="76" t="inlineStr">
        <is>
          <t>https://pypi.org/project/hypothesis/6.136.2/</t>
        </is>
      </c>
      <c r="H148" s="75" t="n">
        <v>45859.89089262382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>
        <f>HYPERLINK(CONCATENATE("https://nvd.nist.gov/vuln/search/results?form_type=Basic&amp;results_type=overview&amp;query=",$B148,"&amp;search_type=all&amp;isCpeNameSearch=false"),CONCATENATE("NVD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80" t="inlineStr">
        <is>
          <t>None found</t>
        </is>
      </c>
      <c r="S148" s="29">
        <f>HYPERLINK(CONCATENATE("https://security.snyk.io/vuln/pip?search=",$B148),CONCATENATE("Snyk ",$B148," link"))</f>
        <v/>
      </c>
      <c r="T148" s="82" t="inlineStr">
        <is>
          <t>SAFE - 1 SNYK vulnerabilities found but v6.82.0 not affected</t>
        </is>
      </c>
      <c r="U148" s="79">
        <f>HYPERLINK(CONCATENATE("https://www.exploit-db.com/search?text=",$B148),CONCATENATE("Exploit-DB ",$B148," link"))</f>
        <v/>
      </c>
      <c r="V148" s="49" t="inlineStr">
        <is>
          <t>None found</t>
        </is>
      </c>
      <c r="W148" s="81" t="inlineStr">
        <is>
          <t>✅ PROCEED WITH UPDATE | 📦 UPDATE AVAILABLE: 6.82.0 → 6.136.2 | ✅ No security risks detected - safe to update | ℹ️ INFO: 1 CVEs found but current version not affected (SNYK)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44818.01693541919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45550.7553005133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0" t="inlineStr">
        <is>
          <t>No published security advisories</t>
        </is>
      </c>
      <c r="N149" s="28" t="n"/>
      <c r="O149" s="79">
        <f>HYPERLINK(CONCATENATE("https://nvd.nist.gov/vuln/search/results?form_type=Basic&amp;results_type=overview&amp;query=",$B149,"&amp;search_type=all&amp;isCpeNameSearch=false"),CONCATENATE("NVD NIST ",$B149," link"))</f>
        <v/>
      </c>
      <c r="P149" s="104" t="inlineStr">
        <is>
          <t>SAFE - 1 CVEs found but v3.4 not affected (version checking uncertain for 1 CVEs)</t>
        </is>
      </c>
      <c r="Q149" s="29">
        <f>HYPERLINK(CONCATENATE("https://cve.mitre.org/cgi-bin/cvekey.cgi?keyword=",$B149),CONCATENATE("CVE MITRE ",$B149," link"))</f>
        <v/>
      </c>
      <c r="R149" s="82" t="inlineStr">
        <is>
          <t>SAFE - 1 MITRE CVEs found but v3.4 not affected (version checking uncertain for 1 CVEs)</t>
        </is>
      </c>
      <c r="S149" s="29">
        <f>HYPERLINK(CONCATENATE("https://security.snyk.io/vuln/pip?search=",$B149),CONCATENATE("Snyk ",$B149," link"))</f>
        <v/>
      </c>
      <c r="T149" s="82" t="inlineStr">
        <is>
          <t>VULNERABLE - 1 SNYK vulnerabilities affect v3.4 (Highest: MEDIUM)</t>
        </is>
      </c>
      <c r="U149" s="79">
        <f>HYPERLINK(CONCATENATE("https://www.exploit-db.com/search?text=",$B149),CONCATENATE("Exploit-DB ",$B149," link"))</f>
        <v/>
      </c>
      <c r="V149" s="80" t="inlineStr">
        <is>
          <t>None found</t>
        </is>
      </c>
      <c r="W149" s="81" t="inlineStr">
        <is>
          <t>🚨 SECURITY RISK | 1 confirmed vulnerabilities found | 📦 UPDATE REQUIRED: 3.4 → 3.10 | ⚡ HIGH PRIORITY: HIGH severity detected | Sources: SNYK: 1 (HIGH) | ⚠️ Review security advisories before deployment | ℹ️ INFO: 2 CVEs found but current version not affected (NIST NVD, MITRE CVE)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44483.22759558635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45746.19641682634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>
        <f>HYPERLINK(CONCATENATE("https://nvd.nist.gov/vuln/search/results?form_type=Basic&amp;results_type=overview&amp;query=",$B150,"&amp;search_type=all&amp;isCpeNameSearch=false"),CONCATENATE("NVD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82" t="inlineStr">
        <is>
          <t>VULNERABLE - 1 SNYK vulnerabilities affect v2021.8.26 (Highest: CRITICAL)</t>
        </is>
      </c>
      <c r="U150" s="79">
        <f>HYPERLINK(CONCATENATE("https://www.exploit-db.com/search?text=",$B150),CONCATENATE("Exploit-DB ",$B150," link"))</f>
        <v/>
      </c>
      <c r="V150" s="49" t="inlineStr">
        <is>
          <t>None found</t>
        </is>
      </c>
      <c r="W150" s="81" t="inlineStr">
        <is>
          <t>🚨 SECURITY RISK | 1 confirmed vulnerabilities found | 📦 UPDATE REQUIRED: 2021.8.26 → 2025.3.30 | ⚡ HIGH PRIORITY: CRITICAL severity detected | Sources: SNYK: 1 (CRITICAL) | ⚠️ Review security advisories before deployment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44984.12371131911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45677.11290430044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>
        <f>HYPERLINK(CONCATENATE("https://nvd.nist.gov/vuln/search/results?form_type=Basic&amp;results_type=overview&amp;query=",$B151,"&amp;search_type=all&amp;isCpeNameSearch=false"),CONCATENATE("NVD NIST ",$B151," link"))</f>
        <v/>
      </c>
      <c r="P151" s="87" t="inlineStr">
        <is>
          <t>None found</t>
        </is>
      </c>
      <c r="Q151" s="29">
        <f>HYPERLINK(CONCATENATE("https://cve.mitre.org/cgi-bin/cvekey.cgi?keyword=",$B151),CONCATENATE("CVE MITRE ",$B151," link"))</f>
        <v/>
      </c>
      <c r="R151" s="80" t="inlineStr">
        <is>
          <t>None found</t>
        </is>
      </c>
      <c r="S151" s="29">
        <f>HYPERLINK(CONCATENATE("https://security.snyk.io/vuln/pip?search=",$B151),CONCATENATE("Snyk ",$B151," link"))</f>
        <v/>
      </c>
      <c r="T151" s="82" t="inlineStr">
        <is>
          <t>SAFE - 1 SNYK vulnerabilities found but v2.26.0 not affected</t>
        </is>
      </c>
      <c r="U151" s="79">
        <f>HYPERLINK(CONCATENATE("https://www.exploit-db.com/search?text=",$B151),CONCATENATE("Exploit-DB ",$B151," link"))</f>
        <v/>
      </c>
      <c r="V151" s="80" t="inlineStr">
        <is>
          <t>None found</t>
        </is>
      </c>
      <c r="W151" s="81" t="inlineStr">
        <is>
          <t>✅ PROCEED WITH UPDATE | 📦 UPDATE AVAILABLE: 2.26.0 → 2.37.0 | ✅ No security risks detected - safe to update | ℹ️ INFO: 1 CVEs found but current version not affected (SNYK)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44743.51461189218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44743.51461189218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1" t="inlineStr">
        <is>
          <t>GitHub Security Advisory Analysis: FOUND - Multiple advisories report vulnerabilities affecting imagesize versions prior to 1.4.2, including potential denial of service via ReDoS. Severity: HIGH. Current version 1.4.1: AFFECTED. Recommendation: ACTION_NEEDED—update to at least version 1.4.2 to mitigate known vulnerabilities.</t>
        </is>
      </c>
      <c r="N152" s="28" t="n"/>
      <c r="O152" s="79">
        <f>HYPERLINK(CONCATENATE("https://nvd.nist.gov/vuln/search/results?form_type=Basic&amp;results_type=overview&amp;query=",$B152,"&amp;search_type=all&amp;isCpeNameSearch=false"),CONCATENATE("NVD NIST ",$B152," link"))</f>
        <v/>
      </c>
      <c r="P152" s="80" t="inlineStr">
        <is>
          <t>None found</t>
        </is>
      </c>
      <c r="Q152" s="29">
        <f>HYPERLINK(CONCATENATE("https://cve.mitre.org/cgi-bin/cvekey.cgi?keyword=",$B152),CONCATENATE("CVE MITRE ",$B152," link"))</f>
        <v/>
      </c>
      <c r="R152" s="80" t="inlineStr">
        <is>
          <t>None found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79">
        <f>HYPERLINK(CONCATENATE("https://www.exploit-db.com/search?text=",$B152),CONCATENATE("Exploit-DB ",$B152," link"))</f>
        <v/>
      </c>
      <c r="V152" s="49" t="inlineStr">
        <is>
          <t>None found</t>
        </is>
      </c>
      <c r="W152" s="87" t="inlineStr">
        <is>
          <t>✅ 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44923.56133321051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45646.7016230876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>
        <f>HYPERLINK(CONCATENATE("https://nvd.nist.gov/vuln/search/results?form_type=Basic&amp;results_type=overview&amp;query=",$B153,"&amp;search_type=all&amp;isCpeNameSearch=false"),CONCATENATE("NVD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79">
        <f>HYPERLINK(CONCATENATE("https://www.exploit-db.com/search?text=",$B153),CONCATENATE("Exploit-DB ",$B153," link"))</f>
        <v/>
      </c>
      <c r="V153" s="49" t="inlineStr">
        <is>
          <t>None found</t>
        </is>
      </c>
      <c r="W153" s="81" t="inlineStr">
        <is>
          <t>✅ PROCEED WITH UPDATE | 📦 UPDATE AVAILABLE: 0.10.1 → 0.13.0 | ✅ No security risks detected - safe to update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45114.67779376785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45774.64514136966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>
        <f>HYPERLINK(CONCATENATE("https://nvd.nist.gov/vuln/search/results?form_type=Basic&amp;results_type=overview&amp;query=",$B154,"&amp;search_type=all&amp;isCpeNameSearch=false"),CONCATENATE("NVD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79">
        <f>HYPERLINK(CONCATENATE("https://www.exploit-db.com/search?text=",$B154),CONCATENATE("Exploit-DB ",$B154," link"))</f>
        <v/>
      </c>
      <c r="V154" s="49" t="inlineStr">
        <is>
          <t>None found</t>
        </is>
      </c>
      <c r="W154" s="81" t="inlineStr">
        <is>
          <t>✅ PROCEED WITH UPDATE | 📦 UPDATE AVAILABLE: 6.8.0 → 8.7.0 | ✅ No security risks detected - safe to update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44257.08305961839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45502.83603793597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>
        <f>HYPERLINK(CONCATENATE("https://nvd.nist.gov/vuln/search/results?form_type=Basic&amp;results_type=overview&amp;query=",$B155,"&amp;search_type=all&amp;isCpeNameSearch=false"),CONCATENATE("NVD NIST ",$B155," link"))</f>
        <v/>
      </c>
      <c r="P155" s="87" t="inlineStr">
        <is>
          <t>None found</t>
        </is>
      </c>
      <c r="Q155" s="29">
        <f>HYPERLINK(CONCATENATE("https://cve.mitre.org/cgi-bin/cvekey.cgi?keyword=",$B155),CONCATENATE("CVE MITRE ",$B155," link"))</f>
        <v/>
      </c>
      <c r="R155" s="81" t="inlineStr">
        <is>
          <t>SAFE - 1 MITRE CVEs found but v21.3.0 not affected (version checking uncertain for 1 CVEs)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79">
        <f>HYPERLINK(CONCATENATE("https://www.exploit-db.com/search?text=",$B155),CONCATENATE("Exploit-DB ",$B155," link"))</f>
        <v/>
      </c>
      <c r="V155" s="49" t="inlineStr">
        <is>
          <t>None found</t>
        </is>
      </c>
      <c r="W155" s="81" t="inlineStr">
        <is>
          <t>✅ PROCEED WITH UPDATE | 📦 UPDATE AVAILABLE: 21.3.0 → 24.7.2 | ✅ No security risks detected - safe to update | ℹ️ INFO: 1 CVEs found but current version not affected (MITRE CVE)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44065.34476639964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44065.34476639964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>
        <f>HYPERLINK(CONCATENATE("https://nvd.nist.gov/vuln/search/results?form_type=Basic&amp;results_type=overview&amp;query=",$B156,"&amp;search_type=all&amp;isCpeNameSearch=false"),CONCATENATE("NVD NIST ",$B156," link"))</f>
        <v/>
      </c>
      <c r="P156" s="80" t="inlineStr">
        <is>
          <t>None found</t>
        </is>
      </c>
      <c r="Q156" s="29">
        <f>HYPERLINK(CONCATENATE("https://cve.mitre.org/cgi-bin/cvekey.cgi?keyword=",$B156),CONCATENATE("CVE MITRE ",$B156," link"))</f>
        <v/>
      </c>
      <c r="R156" s="80" t="inlineStr">
        <is>
          <t>None found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79">
        <f>HYPERLINK(CONCATENATE("https://www.exploit-db.com/search?text=",$B156),CONCATENATE("Exploit-DB ",$B156," link"))</f>
        <v/>
      </c>
      <c r="V156" s="49" t="inlineStr">
        <is>
          <t>None found</t>
        </is>
      </c>
      <c r="W156" s="87" t="inlineStr">
        <is>
          <t>✅ 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44120.73429456232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45735.84029017906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>
        <f>HYPERLINK(CONCATENATE("https://nvd.nist.gov/vuln/search/results?form_type=Basic&amp;results_type=overview&amp;query=",$B157,"&amp;search_type=all&amp;isCpeNameSearch=false"),CONCATENATE("NVD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79">
        <f>HYPERLINK(CONCATENATE("https://www.exploit-db.com/search?text=",$B157),CONCATENATE("Exploit-DB ",$B157," link"))</f>
        <v/>
      </c>
      <c r="V157" s="49" t="inlineStr">
        <is>
          <t>None found</t>
        </is>
      </c>
      <c r="W157" s="81" t="inlineStr">
        <is>
          <t>✅ PROCEED WITH UPDATE | 📦 UPDATE AVAILABLE: 1.1.1 → 2.1.0 | ✅ No security risks detected - safe to update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44996.8900425282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45671.71280680843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>
        <f>HYPERLINK(CONCATENATE("https://nvd.nist.gov/vuln/search/results?form_type=Basic&amp;results_type=overview&amp;query=",$B158,"&amp;search_type=all&amp;isCpeNameSearch=false"),CONCATENATE("NVD NIST ",$B158," link"))</f>
        <v/>
      </c>
      <c r="P158" s="80" t="inlineStr">
        <is>
          <t>None found</t>
        </is>
      </c>
      <c r="Q158" s="29">
        <f>HYPERLINK(CONCATENATE("https://cve.mitre.org/cgi-bin/cvekey.cgi?keyword=",$B158),CONCATENATE("CVE MITRE ",$B158," link"))</f>
        <v/>
      </c>
      <c r="R158" s="80" t="inlineStr">
        <is>
          <t>None found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79">
        <f>HYPERLINK(CONCATENATE("https://www.exploit-db.com/search?text=",$B158),CONCATENATE("Exploit-DB ",$B158," link"))</f>
        <v/>
      </c>
      <c r="V158" s="49" t="inlineStr">
        <is>
          <t>None found</t>
        </is>
      </c>
      <c r="W158" s="81" t="inlineStr">
        <is>
          <t>✅ PROCEED WITH UPDATE | 📦 UPDATE AVAILABLE: 0.6.8 → 2.0.8 | ✅ No security risks detected - safe to update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44046.33415963163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44046.33415963163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>
        <f>HYPERLINK(CONCATENATE("https://nvd.nist.gov/vuln/search/results?form_type=Basic&amp;results_type=overview&amp;query=",$B159,"&amp;search_type=all&amp;isCpeNameSearch=false"),CONCATENATE("NVD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79">
        <f>HYPERLINK(CONCATENATE("https://www.exploit-db.com/search?text=",$B159),CONCATENATE("Exploit-DB ",$B159," link"))</f>
        <v/>
      </c>
      <c r="V159" s="49" t="inlineStr">
        <is>
          <t>None found</t>
        </is>
      </c>
      <c r="W159" s="87" t="inlineStr">
        <is>
          <t>✅ 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45145.57334964273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45859.44174599662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>
        <f>HYPERLINK(CONCATENATE("https://nvd.nist.gov/vuln/search/results?form_type=Basic&amp;results_type=overview&amp;query=",$B160,"&amp;search_type=all&amp;isCpeNameSearch=false"),CONCATENATE("NVD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79">
        <f>HYPERLINK(CONCATENATE("https://www.exploit-db.com/search?text=",$B160),CONCATENATE("Exploit-DB ",$B160," link"))</f>
        <v/>
      </c>
      <c r="V160" s="49" t="inlineStr">
        <is>
          <t>None found</t>
        </is>
      </c>
      <c r="W160" s="81" t="inlineStr">
        <is>
          <t>✅ PROCEED WITH UPDATE | 📦 UPDATE AVAILABLE: 6.25.1 → 6.30.0 | ✅ No security risks detected - safe to update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45079.59593674818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45839.46629456523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0" t="inlineStr">
        <is>
          <t>No published security advisories</t>
        </is>
      </c>
      <c r="N161" s="28" t="n"/>
      <c r="O161" s="79">
        <f>HYPERLINK(CONCATENATE("https://nvd.nist.gov/vuln/search/results?form_type=Basic&amp;results_type=overview&amp;query=",$B161,"&amp;search_type=all&amp;isCpeNameSearch=false"),CONCATENATE("NVD NIST ",$B161," link"))</f>
        <v/>
      </c>
      <c r="P161" s="82" t="inlineStr">
        <is>
          <t>SAFE - 9 CVEs found but v8.14.0 not affected (version checking uncertain for 9 CVEs)</t>
        </is>
      </c>
      <c r="Q161" s="29">
        <f>HYPERLINK(CONCATENATE("https://cve.mitre.org/cgi-bin/cvekey.cgi?keyword=",$B161),CONCATENATE("CVE MITRE ",$B161," link"))</f>
        <v/>
      </c>
      <c r="R161" s="82" t="inlineStr">
        <is>
          <t>SAFE - 9 MITRE CVEs found but v8.14.0 not affected (version checking uncertain for 9 CVEs)</t>
        </is>
      </c>
      <c r="S161" s="29">
        <f>HYPERLINK(CONCATENATE("https://security.snyk.io/vuln/pip?search=",$B161),CONCATENATE("Snyk ",$B161," link"))</f>
        <v/>
      </c>
      <c r="T161" s="82" t="inlineStr">
        <is>
          <t>SAFE - 9 SNYK vulnerabilities found but v8.14.0 not affected</t>
        </is>
      </c>
      <c r="U161" s="79">
        <f>HYPERLINK(CONCATENATE("https://www.exploit-db.com/search?text=",$B161),CONCATENATE("Exploit-DB ",$B161," link"))</f>
        <v/>
      </c>
      <c r="V161" s="80" t="inlineStr">
        <is>
          <t>None found</t>
        </is>
      </c>
      <c r="W161" s="81" t="inlineStr">
        <is>
          <t>✅ PROCEED WITH UPDATE | 📦 UPDATE AVAILABLE: 8.14.0 → 9.4.0 | ✅ No security risks detected - safe to update | ℹ️ INFO: 27 CVEs found but current version not affected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42807.9252941291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42807.9252941291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>
        <f>HYPERLINK(CONCATENATE("https://nvd.nist.gov/vuln/search/results?form_type=Basic&amp;results_type=overview&amp;query=",$B162,"&amp;search_type=all&amp;isCpeNameSearch=false"),CONCATENATE("NVD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79">
        <f>HYPERLINK(CONCATENATE("https://www.exploit-db.com/search?text=",$B162),CONCATENATE("Exploit-DB ",$B162," link"))</f>
        <v/>
      </c>
      <c r="V162" s="49" t="inlineStr">
        <is>
          <t>None found</t>
        </is>
      </c>
      <c r="W162" s="87" t="inlineStr">
        <is>
          <t>✅ 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44917.38520671933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45782.52913001191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>
        <f>HYPERLINK(CONCATENATE("https://nvd.nist.gov/vuln/search/results?form_type=Basic&amp;results_type=overview&amp;query=",$B163,"&amp;search_type=all&amp;isCpeNameSearch=false"),CONCATENATE("NVD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82" t="inlineStr">
        <is>
          <t>SAFE - 2 SNYK vulnerabilities found but v8.0.4 not affected</t>
        </is>
      </c>
      <c r="U163" s="79">
        <f>HYPERLINK(CONCATENATE("https://www.exploit-db.com/search?text=",$B163),CONCATENATE("Exploit-DB ",$B163," link"))</f>
        <v/>
      </c>
      <c r="V163" s="49" t="inlineStr">
        <is>
          <t>None found</t>
        </is>
      </c>
      <c r="W163" s="81" t="inlineStr">
        <is>
          <t>✅ PROCEED WITH UPDATE | 📦 UPDATE AVAILABLE: 8.0.4 → 8.1.7 | ✅ No security risks detected - safe to update | ℹ️ INFO: 2 CVEs found but current version not affected (SNYK)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44543.85311427496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45573.96122108081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>
        <f>HYPERLINK(CONCATENATE("https://nvd.nist.gov/vuln/search/results?form_type=Basic&amp;results_type=overview&amp;query=",$B164,"&amp;search_type=all&amp;isCpeNameSearch=false"),CONCATENATE("NVD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79">
        <f>HYPERLINK(CONCATENATE("https://www.exploit-db.com/search?text=",$B164),CONCATENATE("Exploit-DB ",$B164," link"))</f>
        <v/>
      </c>
      <c r="V164" s="49" t="inlineStr">
        <is>
          <t>None found</t>
        </is>
      </c>
      <c r="W164" s="81" t="inlineStr">
        <is>
          <t>✅ PROCEED WITH UPDATE | 📦 UPDATE AVAILABLE: 0.6.1 → 0.7.2 | ✅ No security risks detected - safe to update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44136.45831042094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44136.45831042094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>
        <f>HYPERLINK(CONCATENATE("https://nvd.nist.gov/vuln/search/results?form_type=Basic&amp;results_type=overview&amp;query=",$B165,"&amp;search_type=all&amp;isCpeNameSearch=false"),CONCATENATE("NVD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79">
        <f>HYPERLINK(CONCATENATE("https://www.exploit-db.com/search?text=",$B165),CONCATENATE("Exploit-DB ",$B165," link"))</f>
        <v/>
      </c>
      <c r="V165" s="49" t="inlineStr">
        <is>
          <t>None found</t>
        </is>
      </c>
      <c r="W165" s="87" t="inlineStr">
        <is>
          <t>✅ 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44406.27825879394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45714.88420036141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>
        <f>HYPERLINK(CONCATENATE("https://nvd.nist.gov/vuln/search/results?form_type=Basic&amp;results_type=overview&amp;query=",$B166,"&amp;search_type=all&amp;isCpeNameSearch=false"),CONCATENATE("NVD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79">
        <f>HYPERLINK(CONCATENATE("https://www.exploit-db.com/search?text=",$B166),CONCATENATE("Exploit-DB ",$B166," link"))</f>
        <v/>
      </c>
      <c r="V166" s="49" t="inlineStr">
        <is>
          <t>None found</t>
        </is>
      </c>
      <c r="W166" s="81" t="inlineStr">
        <is>
          <t>✅ PROCEED WITH UPDATE | 📦 UPDATE AVAILABLE: 5.9.3 → 6.0.1 | ✅ No security risks detected - safe to update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44392.57663272748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45686.48805232812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>
        <f>HYPERLINK(CONCATENATE("https://nvd.nist.gov/vuln/search/results?form_type=Basic&amp;results_type=overview&amp;query=",$B167,"&amp;search_type=all&amp;isCpeNameSearch=false"),CONCATENATE("NVD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79">
        <f>HYPERLINK(CONCATENATE("https://www.exploit-db.com/search?text=",$B167),CONCATENATE("Exploit-DB ",$B167," link"))</f>
        <v/>
      </c>
      <c r="V167" s="49" t="inlineStr">
        <is>
          <t>None found</t>
        </is>
      </c>
      <c r="W167" s="81" t="inlineStr">
        <is>
          <t>✅ PROCEED WITH UPDATE | 📦 UPDATE AVAILABLE: 0.3.0 → 0.11.0 | ✅ No security risks detected - safe to update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44147.80815952948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45565.57555347233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>
        <f>HYPERLINK(CONCATENATE("https://nvd.nist.gov/vuln/search/results?form_type=Basic&amp;results_type=overview&amp;query=",$B168,"&amp;search_type=all&amp;isCpeNameSearch=false"),CONCATENATE("NVD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79">
        <f>HYPERLINK(CONCATENATE("https://www.exploit-db.com/search?text=",$B168),CONCATENATE("Exploit-DB ",$B168," link"))</f>
        <v/>
      </c>
      <c r="V168" s="49" t="inlineStr">
        <is>
          <t>None found</t>
        </is>
      </c>
      <c r="W168" s="81" t="inlineStr">
        <is>
          <t>✅ PROCEED WITH UPDATE | 📦 UPDATE AVAILABLE: 1.0.4 → 1.3.2 | ✅ No security risks detected - safe to update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44334.63174238543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45398.89461226408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1" t="inlineStr">
        <is>
          <t>GitHub Security Advisory Analysis: FOUND - Version 2.0.1 of itsdangerous is affected by a high-severity vulnerability (CVE-2022-39286) allowing unintended signer acceptance. Severity: HIGH. Current version 2.0.1: AFFECTED. Recommendation: ACTION_NEEDED—update to at least version 2.1.2 to remediate the vulnerability.</t>
        </is>
      </c>
      <c r="N169" s="28" t="n"/>
      <c r="O169" s="79">
        <f>HYPERLINK(CONCATENATE("https://nvd.nist.gov/vuln/search/results?form_type=Basic&amp;results_type=overview&amp;query=",$B169,"&amp;search_type=all&amp;isCpeNameSearch=false"),CONCATENATE("NVD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80" t="inlineStr">
        <is>
          <t>None found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79">
        <f>HYPERLINK(CONCATENATE("https://www.exploit-db.com/search?text=",$B169),CONCATENATE("Exploit-DB ",$B169," link"))</f>
        <v/>
      </c>
      <c r="V169" s="49" t="inlineStr">
        <is>
          <t>None found</t>
        </is>
      </c>
      <c r="W169" s="81" t="inlineStr">
        <is>
          <t>✅ PROCEED WITH UPDATE | 📦 UPDATE AVAILABLE: 2.0.1 → 2.2.0 | ✅ No security risks detected - safe to update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44248.78240322185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45382.31081936148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>
        <f>HYPERLINK(CONCATENATE("https://nvd.nist.gov/vuln/search/results?form_type=Basic&amp;results_type=overview&amp;query=",$B170,"&amp;search_type=all&amp;isCpeNameSearch=false"),CONCATENATE("NVD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79">
        <f>HYPERLINK(CONCATENATE("https://www.exploit-db.com/search?text=",$B170),CONCATENATE("Exploit-DB ",$B170," link"))</f>
        <v/>
      </c>
      <c r="V170" s="49" t="inlineStr">
        <is>
          <t>None found</t>
        </is>
      </c>
      <c r="W170" s="81" t="inlineStr">
        <is>
          <t>✅ PROCEED WITH UPDATE | 📦 UPDATE AVAILABLE: 3.2.1 → 3.4.0 | ✅ No security risks detected - safe to update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43579.43209723532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43579.43209723532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>
        <f>HYPERLINK(CONCATENATE("https://nvd.nist.gov/vuln/search/results?form_type=Basic&amp;results_type=overview&amp;query=",$B171,"&amp;search_type=all&amp;isCpeNameSearch=false"),CONCATENATE("NVD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79">
        <f>HYPERLINK(CONCATENATE("https://www.exploit-db.com/search?text=",$B171),CONCATENATE("Exploit-DB ",$B171," link"))</f>
        <v/>
      </c>
      <c r="V171" s="49" t="inlineStr">
        <is>
          <t>None found</t>
        </is>
      </c>
      <c r="W171" s="87" t="inlineStr">
        <is>
          <t>✅ 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44517.03318745345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45607.07060387898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>
        <f>HYPERLINK(CONCATENATE("https://nvd.nist.gov/vuln/search/results?form_type=Basic&amp;results_type=overview&amp;query=",$B172,"&amp;search_type=all&amp;isCpeNameSearch=false"),CONCATENATE("NVD NIST ",$B172," link"))</f>
        <v/>
      </c>
      <c r="P172" s="80" t="inlineStr">
        <is>
          <t>None found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79">
        <f>HYPERLINK(CONCATENATE("https://www.exploit-db.com/search?text=",$B172),CONCATENATE("Exploit-DB ",$B172," link"))</f>
        <v/>
      </c>
      <c r="V172" s="49" t="inlineStr">
        <is>
          <t>None found</t>
        </is>
      </c>
      <c r="W172" s="81" t="inlineStr">
        <is>
          <t>✅ PROCEED WITH UPDATE | 📦 UPDATE AVAILABLE: 0.18.1 → 0.19.2 | ✅ No security risks detected - safe to update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45100.65107057065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45747.65392110177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>
        <f>HYPERLINK(CONCATENATE("https://nvd.nist.gov/vuln/search/results?form_type=Basic&amp;results_type=overview&amp;query=",$B173,"&amp;search_type=all&amp;isCpeNameSearch=false"),CONCATENATE("NVD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79">
        <f>HYPERLINK(CONCATENATE("https://www.exploit-db.com/search?text=",$B173),CONCATENATE("Exploit-DB ",$B173," link"))</f>
        <v/>
      </c>
      <c r="V173" s="49" t="inlineStr">
        <is>
          <t>None found</t>
        </is>
      </c>
      <c r="W173" s="81" t="inlineStr">
        <is>
          <t>✅ PROCEED WITH UPDATE | 📦 UPDATE AVAILABLE: 1.0.0 → 1.2.0 | ✅ No security risks detected - safe to update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45417.98749917735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45721.83680983473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0" t="inlineStr">
        <is>
          <t>No published security advisories</t>
        </is>
      </c>
      <c r="N174" s="65" t="inlineStr">
        <is>
          <t>CVE-2025-27516
Affected versions
&lt;=3.1.5</t>
        </is>
      </c>
      <c r="O174" s="79">
        <f>HYPERLINK(CONCATENATE("https://nvd.nist.gov/vuln/search/results?form_type=Basic&amp;results_type=overview&amp;query=",$B174,"&amp;search_type=all&amp;isCpeNameSearch=false"),CONCATENATE("NVD NIST ",$B174," link"))</f>
        <v/>
      </c>
      <c r="P174" s="82" t="inlineStr">
        <is>
          <t>SAFE - 1 CVEs found but v3.1.4 not affected (version checking uncertain for 1 CVEs)</t>
        </is>
      </c>
      <c r="Q174" s="29">
        <f>HYPERLINK(CONCATENATE("https://cve.mitre.org/cgi-bin/cvekey.cgi?keyword=",$B174),CONCATENATE("CVE MITRE ",$B174," link"))</f>
        <v/>
      </c>
      <c r="R174" s="81" t="inlineStr">
        <is>
          <t>Manual review required - 29 MITRE CVEs found, 29 require manual version checking for v3.1.4</t>
        </is>
      </c>
      <c r="S174" s="29">
        <f>HYPERLINK(CONCATENATE("https://security.snyk.io/vuln/pip?search=",$B174),CONCATENATE("Snyk ",$B174," link"))</f>
        <v/>
      </c>
      <c r="T174" s="82" t="inlineStr">
        <is>
          <t>VULNERABLE - 4 SNYK vulnerabilities affect v3.1.4 (Highest: MEDIUM)</t>
        </is>
      </c>
      <c r="U174" s="79">
        <f>HYPERLINK(CONCATENATE("https://www.exploit-db.com/search?text=",$B174),CONCATENATE("Exploit-DB ",$B174," link"))</f>
        <v/>
      </c>
      <c r="V174" s="49" t="inlineStr">
        <is>
          <t>None found</t>
        </is>
      </c>
      <c r="W174" s="81" t="inlineStr">
        <is>
          <t>🚨 SECURITY RISK | 10 confirmed vulnerabilities found | 📦 UPDATE REQUIRED: 3.1.4 → 3.1.6 | ⚡ HIGH PRIORITY: HIGH severity detected | Sources: SNYK: 10 (HIGH) | ⚠️ Review security advisories before deployment | ℹ️ INFO: 1 CVEs found but current version not affected (NIST NVD)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42529.98389117989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42529.98389117989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>
        <f>HYPERLINK(CONCATENATE("https://nvd.nist.gov/vuln/search/results?form_type=Basic&amp;results_type=overview&amp;query=",$B175,"&amp;search_type=all&amp;isCpeNameSearch=false"),CONCATENATE("NVD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79">
        <f>HYPERLINK(CONCATENATE("https://www.exploit-db.com/search?text=",$B175),CONCATENATE("Exploit-DB ",$B175," link"))</f>
        <v/>
      </c>
      <c r="V175" s="49" t="inlineStr">
        <is>
          <t>None found</t>
        </is>
      </c>
      <c r="W175" s="87" t="inlineStr">
        <is>
          <t>✅ 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43963.91927828545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44729.75011864855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1" t="inlineStr">
        <is>
          <t>GitHub Security Advisory Analysis: FOUND - A security advisory (GHSA-4cph-qxhp-74r2, CVE-2022-39238) affects jmespath versions &lt;1.0.1, including 0.10.0, allowing potential information disclosure via crafted queries. Severity: HIGH. Current version 0.10.0: AFFECTED. Recommendation: ACTION_NEEDED—update to at least version 1.0.1.</t>
        </is>
      </c>
      <c r="N176" s="28" t="n"/>
      <c r="O176" s="79">
        <f>HYPERLINK(CONCATENATE("https://nvd.nist.gov/vuln/search/results?form_type=Basic&amp;results_type=overview&amp;query=",$B176,"&amp;search_type=all&amp;isCpeNameSearch=false"),CONCATENATE("NVD NIST ",$B176," link"))</f>
        <v/>
      </c>
      <c r="P176" s="80" t="inlineStr">
        <is>
          <t>None found</t>
        </is>
      </c>
      <c r="Q176" s="29">
        <f>HYPERLINK(CONCATENATE("https://cve.mitre.org/cgi-bin/cvekey.cgi?keyword=",$B176),CONCATENATE("CVE MITRE ",$B176," link"))</f>
        <v/>
      </c>
      <c r="R176" s="80" t="inlineStr">
        <is>
          <t>None found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79">
        <f>HYPERLINK(CONCATENATE("https://www.exploit-db.com/search?text=",$B176),CONCATENATE("Exploit-DB ",$B176," link"))</f>
        <v/>
      </c>
      <c r="V176" s="49" t="inlineStr">
        <is>
          <t>None found</t>
        </is>
      </c>
      <c r="W176" s="81" t="inlineStr">
        <is>
          <t>✅ PROCEED WITH UPDATE | 📦 UPDATE AVAILABLE: 0.10.0 → 1.0.1 | ✅ No security risks detected - safe to update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44820.41741656691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45800.50318430896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1" t="inlineStr">
        <is>
          <t>GitHub Security Advisory Analysis: FOUND - joblib 1.2.0 is affected by a remote code execution vulnerability (CVE-2022-21797) due to unsafe deserialization. Severity: HIGH. Current version 1.2.0: AFFECTED. Recommendation: ACTION_NEEDED—update to version 1.2.1 or later immediately.</t>
        </is>
      </c>
      <c r="N177" s="36" t="inlineStr">
        <is>
          <t>&lt;1.4.2 unsupported</t>
        </is>
      </c>
      <c r="O177" s="79">
        <f>HYPERLINK(CONCATENATE("https://nvd.nist.gov/vuln/search/results?form_type=Basic&amp;results_type=overview&amp;query=",$B177,"&amp;search_type=all&amp;isCpeNameSearch=false"),CONCATENATE("NVD NIST ",$B177," link"))</f>
        <v/>
      </c>
      <c r="P177" s="82" t="inlineStr">
        <is>
          <t>SAFE - 2 CVEs found but v1.2.0 not affected (version checking uncertain for 2 CVEs)</t>
        </is>
      </c>
      <c r="Q177" s="29">
        <f>HYPERLINK(CONCATENATE("https://cve.mitre.org/cgi-bin/cvekey.cgi?keyword=",$B177),CONCATENATE("CVE MITRE ",$B177," link"))</f>
        <v/>
      </c>
      <c r="R177" s="80" t="inlineStr">
        <is>
          <t>None found</t>
        </is>
      </c>
      <c r="S177" s="29">
        <f>HYPERLINK(CONCATENATE("https://security.snyk.io/vuln/pip?search=",$B177),CONCATENATE("Snyk ",$B177," link"))</f>
        <v/>
      </c>
      <c r="T177" s="82" t="inlineStr">
        <is>
          <t>SAFE - 1 SNYK vulnerabilities found but v1.2.0 not affected</t>
        </is>
      </c>
      <c r="U177" s="79">
        <f>HYPERLINK(CONCATENATE("https://www.exploit-db.com/search?text=",$B177),CONCATENATE("Exploit-DB ",$B177," link"))</f>
        <v/>
      </c>
      <c r="V177" s="49" t="inlineStr">
        <is>
          <t>None found</t>
        </is>
      </c>
      <c r="W177" s="81" t="inlineStr">
        <is>
          <t>✅ PROCEED WITH UPDATE | 📦 UPDATE AVAILABLE: 1.2.0 → 1.5.1 | ✅ No security risks detected - safe to update | ℹ️ INFO: 3 CVEs found but current version not affected (NIST NVD, SNYK)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44369.01772820727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45750.68972138648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>
        <f>HYPERLINK(CONCATENATE("https://nvd.nist.gov/vuln/search/results?form_type=Basic&amp;results_type=overview&amp;query=",$B178,"&amp;search_type=all&amp;isCpeNameSearch=false"),CONCATENATE("NVD NIST ",$B178," link"))</f>
        <v/>
      </c>
      <c r="P178" s="80" t="inlineStr">
        <is>
          <t>None found</t>
        </is>
      </c>
      <c r="Q178" s="29">
        <f>HYPERLINK(CONCATENATE("https://cve.mitre.org/cgi-bin/cvekey.cgi?keyword=",$B178),CONCATENATE("CVE MITRE ",$B178," link"))</f>
        <v/>
      </c>
      <c r="R178" s="80" t="inlineStr">
        <is>
          <t>None found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79">
        <f>HYPERLINK(CONCATENATE("https://www.exploit-db.com/search?text=",$B178),CONCATENATE("Exploit-DB ",$B178," link"))</f>
        <v/>
      </c>
      <c r="V178" s="49" t="inlineStr">
        <is>
          <t>None found</t>
        </is>
      </c>
      <c r="W178" s="81" t="inlineStr">
        <is>
          <t>✅ PROCEED WITH UPDATE | 📦 UPDATE AVAILABLE: 0.9.6 → 0.12.0 | ✅ No security risks detected - safe to update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44268.80320684368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45093.87602391835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>
        <f>HYPERLINK(CONCATENATE("https://nvd.nist.gov/vuln/search/results?form_type=Basic&amp;results_type=overview&amp;query=",$B179,"&amp;search_type=all&amp;isCpeNameSearch=false"),CONCATENATE("NVD NIST ",$B179," link"))</f>
        <v/>
      </c>
      <c r="P179" s="87" t="inlineStr">
        <is>
          <t>None found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79">
        <f>HYPERLINK(CONCATENATE("https://www.exploit-db.com/search?text=",$B179),CONCATENATE("Exploit-DB ",$B179," link"))</f>
        <v/>
      </c>
      <c r="V179" s="49" t="inlineStr">
        <is>
          <t>None found</t>
        </is>
      </c>
      <c r="W179" s="81" t="inlineStr">
        <is>
          <t>✅ PROCEED WITH UPDATE | 📦 UPDATE AVAILABLE: 1.32 → 1.33 | ✅ No security risks detected - safe to update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44268.78896810296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45453.80880437855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1" t="inlineStr">
        <is>
          <t>GitHub Security Advisory Analysis: FOUND - There are security advisories affecting jsonpointer version 2.1, including vulnerabilities that allow potential denial of service via catastrophic backtracking. Severity: HIGH. Current version 2.1: AFFECTED. Recommendation: ACTION_NEEDED (update to a patched version as recommended in the advisories).</t>
        </is>
      </c>
      <c r="N180" s="28" t="n"/>
      <c r="O180" s="79">
        <f>HYPERLINK(CONCATENATE("https://nvd.nist.gov/vuln/search/results?form_type=Basic&amp;results_type=overview&amp;query=",$B180,"&amp;search_type=all&amp;isCpeNameSearch=false"),CONCATENATE("NVD NIST ",$B180," link"))</f>
        <v/>
      </c>
      <c r="P180" s="80" t="inlineStr">
        <is>
          <t>None found</t>
        </is>
      </c>
      <c r="Q180" s="29">
        <f>HYPERLINK(CONCATENATE("https://cve.mitre.org/cgi-bin/cvekey.cgi?keyword=",$B180),CONCATENATE("CVE MITRE ",$B180," link"))</f>
        <v/>
      </c>
      <c r="R180" s="82" t="inlineStr">
        <is>
          <t>VULNERABLE - 1 MITRE CVEs affect v2.1 (Highest: MEDIUM)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79">
        <f>HYPERLINK(CONCATENATE("https://www.exploit-db.com/search?text=",$B180),CONCATENATE("Exploit-DB ",$B180," link"))</f>
        <v/>
      </c>
      <c r="V180" s="49" t="inlineStr">
        <is>
          <t>None found</t>
        </is>
      </c>
      <c r="W180" s="81" t="inlineStr">
        <is>
          <t>🚨 SECURITY RISK | 1 confirmed vulnerabilities found | 📦 UPDATE REQUIRED: 2.1 → 3.0.0 | ⚡ HIGH PRIORITY: HIGH severity detected | Sources: MITRE CVE: 1 (HIGH) | ⚠️ Review security advisories before deployment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44894.85955836616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45856.6525805104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1" t="inlineStr">
        <is>
          <t>GitHub Security Advisory Analysis: FOUND – jsonschema version 4.17.3 is affected by at least one advisory (GHSA-5v9f-3m7g-9722) related to a regular expression denial of service (ReDoS) vulnerability. Severity: HIGH. Current version 4.17.3: AFFECTED. Recommendation: ACTION_NEEDED – update to version 4.18.0 or later.</t>
        </is>
      </c>
      <c r="N181" s="28" t="n"/>
      <c r="O181" s="79">
        <f>HYPERLINK(CONCATENATE("https://nvd.nist.gov/vuln/search/results?form_type=Basic&amp;results_type=overview&amp;query=",$B181,"&amp;search_type=all&amp;isCpeNameSearch=false"),CONCATENATE("NVD NIST ",$B181," link"))</f>
        <v/>
      </c>
      <c r="P181" s="80" t="inlineStr">
        <is>
          <t>None found</t>
        </is>
      </c>
      <c r="Q181" s="29">
        <f>HYPERLINK(CONCATENATE("https://cve.mitre.org/cgi-bin/cvekey.cgi?keyword=",$B181),CONCATENATE("CVE MITRE ",$B181," link"))</f>
        <v/>
      </c>
      <c r="R181" s="80" t="inlineStr">
        <is>
          <t>None found</t>
        </is>
      </c>
      <c r="S181" s="29">
        <f>HYPERLINK(CONCATENATE("https://security.snyk.io/vuln/pip?search=",$B181),CONCATENATE("Snyk ",$B181," link"))</f>
        <v/>
      </c>
      <c r="T181" s="80" t="inlineStr">
        <is>
          <t>None found</t>
        </is>
      </c>
      <c r="U181" s="79">
        <f>HYPERLINK(CONCATENATE("https://www.exploit-db.com/search?text=",$B181),CONCATENATE("Exploit-DB ",$B181," link"))</f>
        <v/>
      </c>
      <c r="V181" s="49" t="inlineStr">
        <is>
          <t>None found</t>
        </is>
      </c>
      <c r="W181" s="81" t="inlineStr">
        <is>
          <t>✅ PROCEED WITH UPDATE | 📦 UPDATE AVAILABLE: 4.17.3 → 4.25.0 | ✅ No security risks detected - safe to update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42228.0298489768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45534.3026278466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>
        <f>HYPERLINK(CONCATENATE("https://nvd.nist.gov/vuln/search/results?form_type=Basic&amp;results_type=overview&amp;query=",$B182,"&amp;search_type=all&amp;isCpeNameSearch=false"),CONCATENATE("NVD NIST ",$B182," link"))</f>
        <v/>
      </c>
      <c r="P182" s="82" t="inlineStr">
        <is>
          <t>SAFE - 2 CVEs found but v1.0.0 not affected (version checking uncertain for 2 CVEs)</t>
        </is>
      </c>
      <c r="Q182" s="29">
        <f>HYPERLINK(CONCATENATE("https://cve.mitre.org/cgi-bin/cvekey.cgi?keyword=",$B182),CONCATENATE("CVE MITRE ",$B182," link"))</f>
        <v/>
      </c>
      <c r="R182" s="82" t="inlineStr">
        <is>
          <t>VULNERABLE - 2 MITRE CVEs affect v1.0.0 (Highest: HIGH)</t>
        </is>
      </c>
      <c r="S182" s="29">
        <f>HYPERLINK(CONCATENATE("https://security.snyk.io/vuln/pip?search=",$B182),CONCATENATE("Snyk ",$B182," link"))</f>
        <v/>
      </c>
      <c r="T182" s="80" t="inlineStr">
        <is>
          <t>None found</t>
        </is>
      </c>
      <c r="U182" s="79">
        <f>HYPERLINK(CONCATENATE("https://www.exploit-db.com/search?text=",$B182),CONCATENATE("Exploit-DB ",$B182," link"))</f>
        <v/>
      </c>
      <c r="V182" s="49" t="inlineStr">
        <is>
          <t>None found</t>
        </is>
      </c>
      <c r="W182" s="81" t="inlineStr">
        <is>
          <t>🚨 SECURITY RISK | 10 confirmed vulnerabilities found | 📦 UPDATE REQUIRED: 1.0.0 → 1.1.1 | ⚡ HIGH PRIORITY: HIGH severity detected | Sources: MITRE CVE: 10 (HIGH) | ⚠️ Review security advisories before deployment | ℹ️ INFO: 2 CVEs found but current version not affected (NIST NVD)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45005.61376847949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45552.4473983645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>
        <f>HYPERLINK(CONCATENATE("https://nvd.nist.gov/vuln/search/results?form_type=Basic&amp;results_type=overview&amp;query=",$B183,"&amp;search_type=all&amp;isCpeNameSearch=false"),CONCATENATE("NVD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79">
        <f>HYPERLINK(CONCATENATE("https://www.exploit-db.com/search?text=",$B183),CONCATENATE("Exploit-DB ",$B183," link"))</f>
        <v/>
      </c>
      <c r="V183" s="49" t="inlineStr">
        <is>
          <t>None found</t>
        </is>
      </c>
      <c r="W183" s="81" t="inlineStr">
        <is>
          <t>✅ PROCEED WITH UPDATE | 📦 UPDATE AVAILABLE: 8.1.0 → 8.6.3 | ✅ No security risks detected - safe to update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44991.5926878467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44991.5926878467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>
        <f>HYPERLINK(CONCATENATE("https://nvd.nist.gov/vuln/search/results?form_type=Basic&amp;results_type=overview&amp;query=",$B184,"&amp;search_type=all&amp;isCpeNameSearch=false"),CONCATENATE("NVD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79">
        <f>HYPERLINK(CONCATENATE("https://www.exploit-db.com/search?text=",$B184),CONCATENATE("Exploit-DB ",$B184," link"))</f>
        <v/>
      </c>
      <c r="V184" s="49" t="inlineStr">
        <is>
          <t>None found</t>
        </is>
      </c>
      <c r="W184" s="87" t="inlineStr">
        <is>
          <t>✅ 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45001.66318584358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45804.3182307601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2" t="inlineStr">
        <is>
          <t>GitHub Security Advisory Analysis: FOUND - Multiple advisories affect jupyter_core, including vulnerabilities impacting version 5.3.0 (notably CVE-2023-27290, CVE-2023-32316). Severity: HIGH. Current version 5.3.0: AFFECTED. Recommendation: ACTION_NEEDED—update to the latest patched version immediately.</t>
        </is>
      </c>
      <c r="N185" s="65" t="inlineStr">
        <is>
          <t>CVE-2025-30167
Affected versions
&lt; 5.8.0</t>
        </is>
      </c>
      <c r="O185" s="79">
        <f>HYPERLINK(CONCATENATE("https://nvd.nist.gov/vuln/search/results?form_type=Basic&amp;results_type=overview&amp;query=",$B185,"&amp;search_type=all&amp;isCpeNameSearch=false"),CONCATENATE("NVD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80" t="inlineStr">
        <is>
          <t>None found</t>
        </is>
      </c>
      <c r="S185" s="29">
        <f>HYPERLINK(CONCATENATE("https://security.snyk.io/vuln/pip?search=",$B185),CONCATENATE("Snyk ",$B185," link"))</f>
        <v/>
      </c>
      <c r="T185" s="80" t="inlineStr">
        <is>
          <t>None found</t>
        </is>
      </c>
      <c r="U185" s="79">
        <f>HYPERLINK(CONCATENATE("https://www.exploit-db.com/search?text=",$B185),CONCATENATE("Exploit-DB ",$B185," link"))</f>
        <v/>
      </c>
      <c r="V185" s="49" t="inlineStr">
        <is>
          <t>None found</t>
        </is>
      </c>
      <c r="W185" s="81" t="inlineStr">
        <is>
          <t>✅ PROCEED WITH UPDATE | 📦 UPDATE AVAILABLE: 5.3.0 → 5.8.1 | ✅ No security risks detected - safe to update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44938.74354866904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45691.72475282118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>
        <f>HYPERLINK(CONCATENATE("https://nvd.nist.gov/vuln/search/results?form_type=Basic&amp;results_type=overview&amp;query=",$B186,"&amp;search_type=all&amp;isCpeNameSearch=false"),CONCATENATE("NVD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79">
        <f>HYPERLINK(CONCATENATE("https://www.exploit-db.com/search?text=",$B186),CONCATENATE("Exploit-DB ",$B186," link"))</f>
        <v/>
      </c>
      <c r="V186" s="49" t="inlineStr">
        <is>
          <t>None found</t>
        </is>
      </c>
      <c r="W186" s="81" t="inlineStr">
        <is>
          <t>✅ PROCEED WITH UPDATE | 📦 UPDATE AVAILABLE: 0.6.3 → 0.12.0 | ✅ No security risks detected - safe to update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45001.64079893463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45789.69772379306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2" t="inlineStr">
        <is>
          <t>GitHub Security Advisory Analysis: FOUND - Multiple advisories affect jupyter_server, including vulnerabilities impacting versions up to and including 2.5.0. Severity: HIGH. Current version 2.5.0: AFFECTED. Recommendation: ACTION_NEEDED—update to the latest patched version as soon as possible.</t>
        </is>
      </c>
      <c r="N187" s="65" t="inlineStr">
        <is>
          <t>CVE-2024-35178
Affected versions
&lt;=2.14.0</t>
        </is>
      </c>
      <c r="O187" s="79">
        <f>HYPERLINK(CONCATENATE("https://nvd.nist.gov/vuln/search/results?form_type=Basic&amp;results_type=overview&amp;query=",$B187,"&amp;search_type=all&amp;isCpeNameSearch=false"),CONCATENATE("NVD NIST ",$B187," link"))</f>
        <v/>
      </c>
      <c r="P187" s="80" t="inlineStr">
        <is>
          <t>None found</t>
        </is>
      </c>
      <c r="Q187" s="29">
        <f>HYPERLINK(CONCATENATE("https://cve.mitre.org/cgi-bin/cvekey.cgi?keyword=",$B187),CONCATENATE("CVE MITRE ",$B187," link"))</f>
        <v/>
      </c>
      <c r="R187" s="80" t="inlineStr">
        <is>
          <t>None found</t>
        </is>
      </c>
      <c r="S187" s="29">
        <f>HYPERLINK(CONCATENATE("https://security.snyk.io/vuln/pip?search=",$B187),CONCATENATE("Snyk ",$B187," link"))</f>
        <v/>
      </c>
      <c r="T187" s="80" t="inlineStr">
        <is>
          <t>None found</t>
        </is>
      </c>
      <c r="U187" s="79">
        <f>HYPERLINK(CONCATENATE("https://www.exploit-db.com/search?text=",$B187),CONCATENATE("Exploit-DB ",$B187," link"))</f>
        <v/>
      </c>
      <c r="V187" s="49" t="inlineStr">
        <is>
          <t>None found</t>
        </is>
      </c>
      <c r="W187" s="81" t="inlineStr">
        <is>
          <t>✅ PROCEED WITH UPDATE | 📦 UPDATE AVAILABLE: 2.5.0 → 2.16.0 | ✅ No security risks detected - safe to update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45025.75513432521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45541.30461163359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>
        <f>HYPERLINK(CONCATENATE("https://nvd.nist.gov/vuln/search/results?form_type=Basic&amp;results_type=overview&amp;query=",$B188,"&amp;search_type=all&amp;isCpeNameSearch=false"),CONCATENATE("NVD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79">
        <f>HYPERLINK(CONCATENATE("https://www.exploit-db.com/search?text=",$B188),CONCATENATE("Exploit-DB ",$B188," link"))</f>
        <v/>
      </c>
      <c r="V188" s="49" t="inlineStr">
        <is>
          <t>None found</t>
        </is>
      </c>
      <c r="W188" s="81" t="inlineStr">
        <is>
          <t>✅ PROCEED WITH UPDATE | 📦 UPDATE AVAILABLE: 0.9.0 → 0.9.3 | ✅ No security risks detected - safe to update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44935.53598370596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45363.60903598327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>
        <f>HYPERLINK(CONCATENATE("https://nvd.nist.gov/vuln/search/results?form_type=Basic&amp;results_type=overview&amp;query=",$B189,"&amp;search_type=all&amp;isCpeNameSearch=false"),CONCATENATE("NVD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79">
        <f>HYPERLINK(CONCATENATE("https://www.exploit-db.com/search?text=",$B189),CONCATENATE("Exploit-DB ",$B189," link"))</f>
        <v/>
      </c>
      <c r="V189" s="49" t="inlineStr">
        <is>
          <t>None found</t>
        </is>
      </c>
      <c r="W189" s="81" t="inlineStr">
        <is>
          <t>✅ PROCEED WITH UPDATE | 📦 UPDATE AVAILABLE: 0.4.4 → 0.5.3 | ✅ No security risks detected - safe to update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44990.47385647186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45840.52705950503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>
        <f>HYPERLINK(CONCATENATE("https://nvd.nist.gov/vuln/search/results?form_type=Basic&amp;results_type=overview&amp;query=",$B190,"&amp;search_type=all&amp;isCpeNameSearch=false"),CONCATENATE("NVD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79">
        <f>HYPERLINK(CONCATENATE("https://www.exploit-db.com/search?text=",$B190),CONCATENATE("Exploit-DB ",$B190," link"))</f>
        <v/>
      </c>
      <c r="V190" s="49" t="inlineStr">
        <is>
          <t>None found</t>
        </is>
      </c>
      <c r="W190" s="81" t="inlineStr">
        <is>
          <t>✅ PROCEED WITH UPDATE | 📦 UPDATE AVAILABLE: 0.8.0 → 2.1.0 | ✅ No security risks detected - safe to update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45028.32218110362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45839.36325033272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>
        <f>HYPERLINK(CONCATENATE("https://nvd.nist.gov/vuln/search/results?form_type=Basic&amp;results_type=overview&amp;query=",$B191,"&amp;search_type=all&amp;isCpeNameSearch=false"),CONCATENATE("NVD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79">
        <f>HYPERLINK(CONCATENATE("https://www.exploit-db.com/search?text=",$B191),CONCATENATE("Exploit-DB ",$B191," link"))</f>
        <v/>
      </c>
      <c r="V191" s="49" t="inlineStr">
        <is>
          <t>None found</t>
        </is>
      </c>
      <c r="W191" s="81" t="inlineStr">
        <is>
          <t>✅ PROCEED WITH UPDATE | 📦 UPDATE AVAILABLE: 0.2.4 → 3.1.0 | ✅ No security risks detected - safe to update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45016.29912352715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45858.38988855112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2" t="inlineStr">
        <is>
          <t>GitHub Security Advisory Analysis: FOUND - Multiple advisories affect jupyterlab 3.6.3, including high-severity vulnerabilities such as code execution and XSS. Severity: HIGH. Current version 3.6.3: AFFECTED. Recommendation: ACTION_NEEDED—update to the latest patched version as soon as possible.</t>
        </is>
      </c>
      <c r="N192" s="65" t="inlineStr">
        <is>
          <t>CVE-2024-43805
Affected versions
&lt;=3.6.7
&gt;=4.0.0,&lt;=4.2.4</t>
        </is>
      </c>
      <c r="O192" s="79">
        <f>HYPERLINK(CONCATENATE("https://nvd.nist.gov/vuln/search/results?form_type=Basic&amp;results_type=overview&amp;query=",$B192,"&amp;search_type=all&amp;isCpeNameSearch=false"),CONCATENATE("NVD NIST ",$B192," link"))</f>
        <v/>
      </c>
      <c r="P192" s="82" t="inlineStr">
        <is>
          <t>SAFE - 1 CVEs found but v3.6.3 not affected (version checking uncertain for 1 CVEs)</t>
        </is>
      </c>
      <c r="Q192" s="29">
        <f>HYPERLINK(CONCATENATE("https://cve.mitre.org/cgi-bin/cvekey.cgi?keyword=",$B192),CONCATENATE("CVE MITRE ",$B192," link"))</f>
        <v/>
      </c>
      <c r="R192" s="82" t="inlineStr">
        <is>
          <t>SAFE - 1 MITRE CVEs found but v3.6.3 not affected (version checking uncertain for 1 CVEs)</t>
        </is>
      </c>
      <c r="S192" s="29">
        <f>HYPERLINK(CONCATENATE("https://security.snyk.io/vuln/pip?search=",$B192),CONCATENATE("Snyk ",$B192," link"))</f>
        <v/>
      </c>
      <c r="T192" s="82" t="inlineStr">
        <is>
          <t>VULNERABLE - 2 SNYK vulnerabilities affect v3.6.3 (Highest: HIGH)</t>
        </is>
      </c>
      <c r="U192" s="79">
        <f>HYPERLINK(CONCATENATE("https://www.exploit-db.com/search?text=",$B192),CONCATENATE("Exploit-DB ",$B192," link"))</f>
        <v/>
      </c>
      <c r="V192" s="49" t="inlineStr">
        <is>
          <t>None found</t>
        </is>
      </c>
      <c r="W192" s="81" t="inlineStr">
        <is>
          <t>🚨 SECURITY RISK | 4 confirmed vulnerabilities found | 📦 UPDATE REQUIRED: 3.6.3 → 4.4.5 | ⚡ HIGH PRIORITY: HIGH severity detected | Sources: SNYK: 4 (HIGH) | ⚠️ Review security advisories before deployment | ℹ️ INFO: 2 CVEs found but current version not affected (NIST NVD, MITRE CVE)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44103.37508854621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45253.39345284233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>
        <f>HYPERLINK(CONCATENATE("https://nvd.nist.gov/vuln/search/results?form_type=Basic&amp;results_type=overview&amp;query=",$B193,"&amp;search_type=all&amp;isCpeNameSearch=false"),CONCATENATE("NVD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79">
        <f>HYPERLINK(CONCATENATE("https://www.exploit-db.com/search?text=",$B193),CONCATENATE("Exploit-DB ",$B193," link"))</f>
        <v/>
      </c>
      <c r="V193" s="49" t="inlineStr">
        <is>
          <t>None found</t>
        </is>
      </c>
      <c r="W193" s="81" t="inlineStr">
        <is>
          <t>✅ PROCEED WITH UPDATE | 📦 UPDATE AVAILABLE: 0.1.2 → 0.3.0 | ✅ No security risks detected - safe to update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45016.50237462798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45489.70973513489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>
        <f>HYPERLINK(CONCATENATE("https://nvd.nist.gov/vuln/search/results?form_type=Basic&amp;results_type=overview&amp;query=",$B194,"&amp;search_type=all&amp;isCpeNameSearch=false"),CONCATENATE("NVD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79">
        <f>HYPERLINK(CONCATENATE("https://www.exploit-db.com/search?text=",$B194),CONCATENATE("Exploit-DB ",$B194," link"))</f>
        <v/>
      </c>
      <c r="V194" s="49" t="inlineStr">
        <is>
          <t>None found</t>
        </is>
      </c>
      <c r="W194" s="81" t="inlineStr">
        <is>
          <t>✅ PROCEED WITH UPDATE | 📦 UPDATE AVAILABLE: 2.22.0 → 2.27.3 | ✅ No security risks detected - safe to update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44917.38372431124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45782.52256406161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>
        <f>HYPERLINK(CONCATENATE("https://nvd.nist.gov/vuln/search/results?form_type=Basic&amp;results_type=overview&amp;query=",$B195,"&amp;search_type=all&amp;isCpeNameSearch=false"),CONCATENATE("NVD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79">
        <f>HYPERLINK(CONCATENATE("https://www.exploit-db.com/search?text=",$B195),CONCATENATE("Exploit-DB ",$B195," link"))</f>
        <v/>
      </c>
      <c r="V195" s="49" t="inlineStr">
        <is>
          <t>None found</t>
        </is>
      </c>
      <c r="W195" s="81" t="inlineStr">
        <is>
          <t>✅ PROCEED WITH UPDATE | 📦 UPDATE AVAILABLE: 3.0.5 → 3.0.15 | ✅ No security risks detected - safe to update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44913.85048779257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45651.64356918027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>
        <f>HYPERLINK(CONCATENATE("https://nvd.nist.gov/vuln/search/results?form_type=Basic&amp;results_type=overview&amp;query=",$B196,"&amp;search_type=all&amp;isCpeNameSearch=false"),CONCATENATE("NVD NIST ",$B196," link"))</f>
        <v/>
      </c>
      <c r="P196" s="82" t="inlineStr">
        <is>
          <t>SAFE - 9 CVEs found but v23.13.1 not affected (version checking uncertain for 9 CVEs)</t>
        </is>
      </c>
      <c r="Q196" s="29">
        <f>HYPERLINK(CONCATENATE("https://cve.mitre.org/cgi-bin/cvekey.cgi?keyword=",$B196),CONCATENATE("CVE MITRE ",$B196," link"))</f>
        <v/>
      </c>
      <c r="R196" s="82" t="inlineStr">
        <is>
          <t>SAFE - 3 MITRE CVEs found but v23.13.1 not affected (version checking uncertain for 3 CVEs)</t>
        </is>
      </c>
      <c r="S196" s="29">
        <f>HYPERLINK(CONCATENATE("https://security.snyk.io/vuln/pip?search=",$B196),CONCATENATE("Snyk ",$B196," link"))</f>
        <v/>
      </c>
      <c r="T196" s="82" t="inlineStr">
        <is>
          <t>SAFE - 3 SNYK vulnerabilities found but v23.13.1 not affected</t>
        </is>
      </c>
      <c r="U196" s="79">
        <f>HYPERLINK(CONCATENATE("https://www.exploit-db.com/search?text=",$B196),CONCATENATE("Exploit-DB ",$B196," link"))</f>
        <v/>
      </c>
      <c r="V196" s="49" t="inlineStr">
        <is>
          <t>None found</t>
        </is>
      </c>
      <c r="W196" s="81" t="inlineStr">
        <is>
          <t>✅ PROCEED WITH UPDATE | 📦 UPDATE AVAILABLE: 23.13.1 → 25.6.0 | ✅ No security risks detected - safe to update | ℹ️ INFO: 15 CVEs found but current version not affected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44757.85902789008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45650.76964916643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>
        <f>HYPERLINK(CONCATENATE("https://nvd.nist.gov/vuln/search/results?form_type=Basic&amp;results_type=overview&amp;query=",$B197,"&amp;search_type=all&amp;isCpeNameSearch=false"),CONCATENATE("NVD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79">
        <f>HYPERLINK(CONCATENATE("https://www.exploit-db.com/search?text=",$B197),CONCATENATE("Exploit-DB ",$B197," link"))</f>
        <v/>
      </c>
      <c r="V197" s="49" t="inlineStr">
        <is>
          <t>None found</t>
        </is>
      </c>
      <c r="W197" s="81" t="inlineStr">
        <is>
          <t>✅ PROCEED WITH UPDATE | 📦 UPDATE AVAILABLE: 1.4.4 → 1.4.8 | ✅ No security risks detected - safe to update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45006.68619002896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45387.54387169475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>
        <f>HYPERLINK(CONCATENATE("https://nvd.nist.gov/vuln/search/results?form_type=Basic&amp;results_type=overview&amp;query=",$B198,"&amp;search_type=all&amp;isCpeNameSearch=false"),CONCATENATE("NVD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79">
        <f>HYPERLINK(CONCATENATE("https://www.exploit-db.com/search?text=",$B198),CONCATENATE("Exploit-DB ",$B198," link"))</f>
        <v/>
      </c>
      <c r="V198" s="49" t="inlineStr">
        <is>
          <t>None found</t>
        </is>
      </c>
      <c r="W198" s="81" t="inlineStr">
        <is>
          <t>✅ PROCEED WITH UPDATE | 📦 UPDATE AVAILABLE: 0.2 → 0.4 | ✅ No security risks detected - safe to update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44277.87021762694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45763.70384623081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>
        <f>HYPERLINK(CONCATENATE("https://nvd.nist.gov/vuln/search/results?form_type=Basic&amp;results_type=overview&amp;query=",$B199,"&amp;search_type=all&amp;isCpeNameSearch=false"),CONCATENATE("NVD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79">
        <f>HYPERLINK(CONCATENATE("https://www.exploit-db.com/search?text=",$B199),CONCATENATE("Exploit-DB ",$B199," link"))</f>
        <v/>
      </c>
      <c r="V199" s="49" t="inlineStr">
        <is>
          <t>None found</t>
        </is>
      </c>
      <c r="W199" s="81" t="inlineStr">
        <is>
          <t>✅ PROCEED WITH UPDATE | 📦 UPDATE AVAILABLE: 1.6.0 → 1.11.0 | ✅ No security risks detected - safe to update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45345.91915220614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45345.91915220614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>
        <f>HYPERLINK(CONCATENATE("https://nvd.nist.gov/vuln/search/results?form_type=Basic&amp;results_type=overview&amp;query=",$B200,"&amp;search_type=all&amp;isCpeNameSearch=false"),CONCATENATE("NVD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79">
        <f>HYPERLINK(CONCATENATE("https://www.exploit-db.com/search?text=",$B200),CONCATENATE("Exploit-DB ",$B200," link"))</f>
        <v/>
      </c>
      <c r="V200" s="49" t="inlineStr">
        <is>
          <t>None found</t>
        </is>
      </c>
      <c r="W200" s="87" t="inlineStr">
        <is>
          <t>✅ 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43758.53028099951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45799.3389241332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>
        <f>HYPERLINK(CONCATENATE("https://nvd.nist.gov/vuln/search/results?form_type=Basic&amp;results_type=overview&amp;query=",$B201,"&amp;search_type=all&amp;isCpeNameSearch=false"),CONCATENATE("NVD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82" t="inlineStr">
        <is>
          <t>VULNERABLE - 1 SNYK vulnerabilities affect v2.9 (Highest: MEDIUM)</t>
        </is>
      </c>
      <c r="U201" s="79">
        <f>HYPERLINK(CONCATENATE("https://www.exploit-db.com/search?text=",$B201),CONCATENATE("Exploit-DB ",$B201," link"))</f>
        <v/>
      </c>
      <c r="V201" s="49" t="inlineStr">
        <is>
          <t>None found</t>
        </is>
      </c>
      <c r="W201" s="81" t="inlineStr">
        <is>
          <t>🚨 SECURITY RISK | 1 confirmed vulnerabilities found | 📦 UPDATE REQUIRED: 2.9 → 5.3 | ⚡ HIGH PRIORITY: HIGH severity detected | Sources: SNYK: 1 (HIGH) | ⚠️ Review security advisories before deployment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>
        <f>HYPERLINK(CONCATENATE("https://nvd.nist.gov/vuln/search/results?form_type=Basic&amp;results_type=overview&amp;query=",$B202,"&amp;search_type=all&amp;isCpeNameSearch=false"),CONCATENATE("NVD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79">
        <f>HYPERLINK(CONCATENATE("https://www.exploit-db.com/search?text=",$B202),CONCATENATE("Exploit-DB ",$B202," link"))</f>
        <v/>
      </c>
      <c r="V202" s="49" t="inlineStr">
        <is>
          <t>None found</t>
        </is>
      </c>
      <c r="W202" s="81" t="inlineStr">
        <is>
          <t>✅ PROCEED WITH UPDATE | 📦 UPDATE AVAILABLE: 1.4.1 →  | ✅ No security risks detected - safe to update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45120.88823048201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45703.16864538883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>
        <f>HYPERLINK(CONCATENATE("https://nvd.nist.gov/vuln/search/results?form_type=Basic&amp;results_type=overview&amp;query=",$B203,"&amp;search_type=all&amp;isCpeNameSearch=false"),CONCATENATE("NVD NIST ",$B203," link"))</f>
        <v/>
      </c>
      <c r="P203" s="80" t="inlineStr">
        <is>
          <t>None found</t>
        </is>
      </c>
      <c r="Q203" s="29">
        <f>HYPERLINK(CONCATENATE("https://cve.mitre.org/cgi-bin/cvekey.cgi?keyword=",$B203),CONCATENATE("CVE MITRE ",$B203," link"))</f>
        <v/>
      </c>
      <c r="R203" s="80" t="inlineStr">
        <is>
          <t>None found</t>
        </is>
      </c>
      <c r="S203" s="29">
        <f>HYPERLINK(CONCATENATE("https://security.snyk.io/vuln/pip?search=",$B203),CONCATENATE("Snyk ",$B203," link"))</f>
        <v/>
      </c>
      <c r="T203" s="82" t="inlineStr">
        <is>
          <t>VULNERABLE - 1 SNYK vulnerabilities affect v4.0.0 (Highest: CRITICAL)</t>
        </is>
      </c>
      <c r="U203" s="79">
        <f>HYPERLINK(CONCATENATE("https://www.exploit-db.com/search?text=",$B203),CONCATENATE("Exploit-DB ",$B203," link"))</f>
        <v/>
      </c>
      <c r="V203" s="49" t="inlineStr">
        <is>
          <t>None found</t>
        </is>
      </c>
      <c r="W203" s="81" t="inlineStr">
        <is>
          <t>🚨 SECURITY RISK | 1 confirmed vulnerabilities found | 📦 UPDATE REQUIRED: 4.0.0 → 4.6.0 | ⚡ HIGH PRIORITY: CRITICAL severity detected | Sources: SNYK: 1 (CRITICAL) | ⚠️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44008.90156783033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44008.90156783033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>
        <f>HYPERLINK(CONCATENATE("https://nvd.nist.gov/vuln/search/results?form_type=Basic&amp;results_type=overview&amp;query=",$B204,"&amp;search_type=all&amp;isCpeNameSearch=false"),CONCATENATE("NVD NIST ",$B204," link"))</f>
        <v/>
      </c>
      <c r="P204" s="82" t="inlineStr">
        <is>
          <t>SAFE - 2 CVEs found but v0.2.0.1 not affected (version checking uncertain for 2 CVEs)</t>
        </is>
      </c>
      <c r="Q204" s="29">
        <f>HYPERLINK(CONCATENATE("https://cve.mitre.org/cgi-bin/cvekey.cgi?keyword=",$B204),CONCATENATE("CVE MITRE ",$B204," link"))</f>
        <v/>
      </c>
      <c r="R204" s="82" t="inlineStr">
        <is>
          <t>SAFE - 2 MITRE CVEs found but v0.2.0.1 not affected (version checking uncertain for 2 CVEs)</t>
        </is>
      </c>
      <c r="S204" s="29">
        <f>HYPERLINK(CONCATENATE("https://security.snyk.io/vuln/pip?search=",$B204),CONCATENATE("Snyk ",$B204," link"))</f>
        <v/>
      </c>
      <c r="T204" s="80" t="inlineStr">
        <is>
          <t>None found</t>
        </is>
      </c>
      <c r="U204" s="79">
        <f>HYPERLINK(CONCATENATE("https://www.exploit-db.com/search?text=",$B204),CONCATENATE("Exploit-DB ",$B204," link"))</f>
        <v/>
      </c>
      <c r="V204" s="49" t="inlineStr">
        <is>
          <t>None found</t>
        </is>
      </c>
      <c r="W204" s="87" t="inlineStr">
        <is>
          <t>✅ PROCEED | ℹ️ INFO: 4 CVEs found but current version not affected (NIST NVD, MITRE CVE)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44688.29203343502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45326.61669556095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>
        <f>HYPERLINK(CONCATENATE("https://nvd.nist.gov/vuln/search/results?form_type=Basic&amp;results_type=overview&amp;query=",$B205,"&amp;search_type=all&amp;isCpeNameSearch=false"),CONCATENATE("NVD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79">
        <f>HYPERLINK(CONCATENATE("https://www.exploit-db.com/search?text=",$B205),CONCATENATE("Exploit-DB ",$B205," link"))</f>
        <v/>
      </c>
      <c r="V205" s="49" t="inlineStr">
        <is>
          <t>None found</t>
        </is>
      </c>
      <c r="W205" s="81" t="inlineStr">
        <is>
          <t>✅ PROCEED WITH UPDATE | 📦 UPDATE AVAILABLE: 2.0.0 → 2.0.3 | ✅ No security risks detected - safe to update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45048.69230442605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45677.46688234262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>
        <f>HYPERLINK(CONCATENATE("https://nvd.nist.gov/vuln/search/results?form_type=Basic&amp;results_type=overview&amp;query=",$B206,"&amp;search_type=all&amp;isCpeNameSearch=false"),CONCATENATE("NVD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79">
        <f>HYPERLINK(CONCATENATE("https://www.exploit-db.com/search?text=",$B206),CONCATENATE("Exploit-DB ",$B206," link"))</f>
        <v/>
      </c>
      <c r="V206" s="49" t="inlineStr">
        <is>
          <t>None found</t>
        </is>
      </c>
      <c r="W206" s="81" t="inlineStr">
        <is>
          <t>✅ PROCEED WITH UPDATE | 📦 UPDATE AVAILABLE: 0.40.0 → 0.44.0 | ✅ No security risks detected - safe to update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45022.62036939184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45848.94229175287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>
        <f>HYPERLINK(CONCATENATE("https://nvd.nist.gov/vuln/search/results?form_type=Basic&amp;results_type=overview&amp;query=",$B207,"&amp;search_type=all&amp;isCpeNameSearch=false"),CONCATENATE("NVD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80" t="inlineStr">
        <is>
          <t>None found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79">
        <f>HYPERLINK(CONCATENATE("https://www.exploit-db.com/search?text=",$B207),CONCATENATE("Exploit-DB ",$B207," link"))</f>
        <v/>
      </c>
      <c r="V207" s="49" t="inlineStr">
        <is>
          <t>None found</t>
        </is>
      </c>
      <c r="W207" s="81" t="inlineStr">
        <is>
          <t>✅ PROCEED WITH UPDATE | 📦 UPDATE AVAILABLE: 1.4.1 → 1.7.2 | ✅ No security risks detected - safe to update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44671.91993322736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44671.91993322736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>
        <f>HYPERLINK(CONCATENATE("https://nvd.nist.gov/vuln/search/results?form_type=Basic&amp;results_type=overview&amp;query=",$B208,"&amp;search_type=all&amp;isCpeNameSearch=false"),CONCATENATE("NVD NIST ",$B208," link"))</f>
        <v/>
      </c>
      <c r="P208" s="80" t="inlineStr">
        <is>
          <t>None found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79">
        <f>HYPERLINK(CONCATENATE("https://www.exploit-db.com/search?text=",$B208),CONCATENATE("Exploit-DB ",$B208," link"))</f>
        <v/>
      </c>
      <c r="V208" s="49" t="inlineStr">
        <is>
          <t>None found</t>
        </is>
      </c>
      <c r="W208" s="87" t="inlineStr">
        <is>
          <t>✅ 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43754.76036120479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45822.72528899516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>
        <f>HYPERLINK(CONCATENATE("https://nvd.nist.gov/vuln/search/results?form_type=Basic&amp;results_type=overview&amp;query=",$B209,"&amp;search_type=all&amp;isCpeNameSearch=false"),CONCATENATE("NVD NIST ",$B209," link"))</f>
        <v/>
      </c>
      <c r="P209" s="80" t="inlineStr">
        <is>
          <t>None found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79">
        <f>HYPERLINK(CONCATENATE("https://www.exploit-db.com/search?text=",$B209),CONCATENATE("Exploit-DB ",$B209," link"))</f>
        <v/>
      </c>
      <c r="V209" s="49" t="inlineStr">
        <is>
          <t>None found</t>
        </is>
      </c>
      <c r="W209" s="81" t="inlineStr">
        <is>
          <t>✅ PROCEED WITH UPDATE | 📦 UPDATE AVAILABLE: 1.5.3 → 1.8.2 | ✅ No security risks detected - safe to update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44908.91930096735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45834.68405289301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2" t="inlineStr">
        <is>
          <t>GitHub Security Advisory Analysis: FOUND – Multiple advisories affect lxml version 4.9.2, including CVE-2023-43804 (arbitrary file read, HIGH severity). Severity: HIGH. Current version 4.9.2: AFFECTED. Recommendation: ACTION_NEEDED – Update to the latest patched version as soon as possible.</t>
        </is>
      </c>
      <c r="N210" s="28" t="n"/>
      <c r="O210" s="79">
        <f>HYPERLINK(CONCATENATE("https://nvd.nist.gov/vuln/search/results?form_type=Basic&amp;results_type=overview&amp;query=",$B210,"&amp;search_type=all&amp;isCpeNameSearch=false"),CONCATENATE("NVD NIST ",$B210," link"))</f>
        <v/>
      </c>
      <c r="P210" s="82" t="inlineStr">
        <is>
          <t>Manual review required - 10 CVEs found, 10 require manual version checking for v4.9.2</t>
        </is>
      </c>
      <c r="Q210" s="29">
        <f>HYPERLINK(CONCATENATE("https://cve.mitre.org/cgi-bin/cvekey.cgi?keyword=",$B210),CONCATENATE("CVE MITRE ",$B210," link"))</f>
        <v/>
      </c>
      <c r="R210" s="82" t="inlineStr">
        <is>
          <t>Manual review required - 10 MITRE CVEs found, 10 require manual version checking for v4.9.2</t>
        </is>
      </c>
      <c r="S210" s="29">
        <f>HYPERLINK(CONCATENATE("https://security.snyk.io/vuln/pip?search=",$B210),CONCATENATE("Snyk ",$B210," link"))</f>
        <v/>
      </c>
      <c r="T210" s="82" t="inlineStr">
        <is>
          <t>SAFE - 8 SNYK vulnerabilities found but v4.9.2 not affected</t>
        </is>
      </c>
      <c r="U210" s="79">
        <f>HYPERLINK(CONCATENATE("https://www.exploit-db.com/search?text=",$B210),CONCATENATE("Exploit-DB ",$B210," link"))</f>
        <v/>
      </c>
      <c r="V210" s="49" t="inlineStr">
        <is>
          <t>None found</t>
        </is>
      </c>
      <c r="W210" s="93" t="inlineStr">
        <is>
          <t>🔍 MANUAL REVIEW | NIST NVD, MITRE CVE require human assessment | • NIST NVD: 10 CVEs require manual assessment | • MITRE CVE: 10 CVEs require manual assessment | 📋 Human review needed for indeterminate cases | ℹ️ INFO: 8 CVEs found but current version not affected (SNYK)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44925.96059746879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45748.9550182552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>
        <f>HYPERLINK(CONCATENATE("https://nvd.nist.gov/vuln/search/results?form_type=Basic&amp;results_type=overview&amp;query=",$B211,"&amp;search_type=all&amp;isCpeNameSearch=false"),CONCATENATE("NVD NIST ",$B211," link"))</f>
        <v/>
      </c>
      <c r="P211" s="80" t="inlineStr">
        <is>
          <t>None found</t>
        </is>
      </c>
      <c r="Q211" s="29">
        <f>HYPERLINK(CONCATENATE("https://cve.mitre.org/cgi-bin/cvekey.cgi?keyword=",$B211),CONCATENATE("CVE MITRE ",$B211," link"))</f>
        <v/>
      </c>
      <c r="R211" s="80" t="inlineStr">
        <is>
          <t>None found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79">
        <f>HYPERLINK(CONCATENATE("https://www.exploit-db.com/search?text=",$B211),CONCATENATE("Exploit-DB ",$B211," link"))</f>
        <v/>
      </c>
      <c r="V211" s="49" t="inlineStr">
        <is>
          <t>None found</t>
        </is>
      </c>
      <c r="W211" s="81" t="inlineStr">
        <is>
          <t>✅ PROCEED WITH UPDATE | 📦 UPDATE AVAILABLE: 4.3.2 → 4.4.4 | ✅ No security risks detected - safe to update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44757.8025120879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45827.71716428493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1" t="inlineStr">
        <is>
          <t>GitHub Security Advisory Analysis: FOUND - Multiple advisories affect Markdown versions prior to 3.4.3, including vulnerabilities with HIGH severity (e.g., CVE-2023-43614). Severity: HIGH. Current version 3.4.1: AFFECTED. Recommendation: ACTION_NEEDED—update to at least 3.4.3 to address known vulnerabilities.</t>
        </is>
      </c>
      <c r="N212" s="28" t="n"/>
      <c r="O212" s="79">
        <f>HYPERLINK(CONCATENATE("https://nvd.nist.gov/vuln/search/results?form_type=Basic&amp;results_type=overview&amp;query=",$B212,"&amp;search_type=all&amp;isCpeNameSearch=false"),CONCATENATE("NVD NIST ",$B212," link"))</f>
        <v/>
      </c>
      <c r="P212" s="82" t="inlineStr">
        <is>
          <t>Manual review required - 28 CVEs found, 28 require manual version checking for v3.4.1</t>
        </is>
      </c>
      <c r="Q212" s="29">
        <f>HYPERLINK(CONCATENATE("https://cve.mitre.org/cgi-bin/cvekey.cgi?keyword=",$B212),CONCATENATE("CVE MITRE ",$B212," link"))</f>
        <v/>
      </c>
      <c r="R212" s="81" t="inlineStr">
        <is>
          <t>SAFE - 4 MITRE CVEs found but v3.4.1 not affected (version checking uncertain for 4 CVEs)</t>
        </is>
      </c>
      <c r="S212" s="29">
        <f>HYPERLINK(CONCATENATE("https://security.snyk.io/vuln/pip?search=",$B212),CONCATENATE("Snyk ",$B212," link"))</f>
        <v/>
      </c>
      <c r="T212" s="80" t="inlineStr">
        <is>
          <t>None found</t>
        </is>
      </c>
      <c r="U212" s="79">
        <f>HYPERLINK(CONCATENATE("https://www.exploit-db.com/search?text=",$B212),CONCATENATE("Exploit-DB ",$B212," link"))</f>
        <v/>
      </c>
      <c r="V212" s="49" t="inlineStr">
        <is>
          <t>None found</t>
        </is>
      </c>
      <c r="W212" s="93" t="inlineStr">
        <is>
          <t>🔍 MANUAL REVIEW | NIST NVD require human assessment | • NIST NVD: 28 CVEs require manual assessment | 📋 Human review needed for indeterminate cases | ℹ️ INFO: 4 CVEs found but current version not affected (MITRE CVE)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44979.24617486765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45080.27859976245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>
        <f>HYPERLINK(CONCATENATE("https://nvd.nist.gov/vuln/search/results?form_type=Basic&amp;results_type=overview&amp;query=",$B213,"&amp;search_type=all&amp;isCpeNameSearch=false"),CONCATENATE("NVD NIST ",$B213," link"))</f>
        <v/>
      </c>
      <c r="P213" s="80" t="inlineStr">
        <is>
          <t>None found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82" t="inlineStr">
        <is>
          <t>SAFE - 2 SNYK vulnerabilities found but v2.2.0 not affected</t>
        </is>
      </c>
      <c r="U213" s="79">
        <f>HYPERLINK(CONCATENATE("https://www.exploit-db.com/search?text=",$B213),CONCATENATE("Exploit-DB ",$B213," link"))</f>
        <v/>
      </c>
      <c r="V213" s="49" t="inlineStr">
        <is>
          <t>None found</t>
        </is>
      </c>
      <c r="W213" s="81" t="inlineStr">
        <is>
          <t>✅ PROCEED WITH UPDATE | 📦 UPDATE AVAILABLE: 2.2.0 → 3.0.0 | ✅ No security risks detected - safe to update | ℹ️ INFO: 2 CVEs found but current version not affected (SNYK)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44635.55701322075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45583.63948426866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1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version 2.1.3 or later.</t>
        </is>
      </c>
      <c r="N214" s="28" t="n"/>
      <c r="O214" s="79">
        <f>HYPERLINK(CONCATENATE("https://nvd.nist.gov/vuln/search/results?form_type=Basic&amp;results_type=overview&amp;query=",$B214,"&amp;search_type=all&amp;isCpeNameSearch=false"),CONCATENATE("NVD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79">
        <f>HYPERLINK(CONCATENATE("https://www.exploit-db.com/search?text=",$B214),CONCATENATE("Exploit-DB ",$B214," link"))</f>
        <v/>
      </c>
      <c r="V214" s="49" t="inlineStr">
        <is>
          <t>None found</t>
        </is>
      </c>
      <c r="W214" s="81" t="inlineStr">
        <is>
          <t>✅ PROCEED WITH UPDATE | 📦 UPDATE AVAILABLE: 2.1.1 → 3.0.2 | ✅ No security risks detected - safe to update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45588.90877702252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45797.7852834958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>
        <f>HYPERLINK(CONCATENATE("https://nvd.nist.gov/vuln/search/results?form_type=Basic&amp;results_type=overview&amp;query=",$B215,"&amp;search_type=all&amp;isCpeNameSearch=false"),CONCATENATE("NVD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79">
        <f>HYPERLINK(CONCATENATE("https://www.exploit-db.com/search?text=",$B215),CONCATENATE("Exploit-DB ",$B215," link"))</f>
        <v/>
      </c>
      <c r="V215" s="49" t="inlineStr">
        <is>
          <t>None found</t>
        </is>
      </c>
      <c r="W215" s="81" t="inlineStr">
        <is>
          <t>✅ PROCEED WITH UPDATE | 📦 UPDATE AVAILABLE: 3.14 → 3.16 | ✅ No security risks detected - safe to update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44989.31097888356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45785.79837457871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>
        <f>HYPERLINK(CONCATENATE("https://nvd.nist.gov/vuln/search/results?form_type=Basic&amp;results_type=overview&amp;query=",$B216,"&amp;search_type=all&amp;isCpeNameSearch=false"),CONCATENATE("NVD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81" t="inlineStr">
        <is>
          <t>SAFE - 1 SNYK vulnerabilities found but v3.7.1 not affected</t>
        </is>
      </c>
      <c r="U216" s="79">
        <f>HYPERLINK(CONCATENATE("https://www.exploit-db.com/search?text=",$B216),CONCATENATE("Exploit-DB ",$B216," link"))</f>
        <v/>
      </c>
      <c r="V216" s="49" t="inlineStr">
        <is>
          <t>None found</t>
        </is>
      </c>
      <c r="W216" s="81" t="inlineStr">
        <is>
          <t>✅ PROCEED WITH UPDATE | 📦 UPDATE AVAILABLE: 3.7.1 → 3.10.3 | ✅ No security risks detected - safe to update | ℹ️ INFO: 1 CVEs found but current version not affected (SNYK)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44791.15853086277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45397.57272298552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>
        <f>HYPERLINK(CONCATENATE("https://nvd.nist.gov/vuln/search/results?form_type=Basic&amp;results_type=overview&amp;query=",$B217,"&amp;search_type=all&amp;isCpeNameSearch=false"),CONCATENATE("NVD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79">
        <f>HYPERLINK(CONCATENATE("https://www.exploit-db.com/search?text=",$B217),CONCATENATE("Exploit-DB ",$B217," link"))</f>
        <v/>
      </c>
      <c r="V217" s="49" t="inlineStr">
        <is>
          <t>None found</t>
        </is>
      </c>
      <c r="W217" s="81" t="inlineStr">
        <is>
          <t>✅ PROCEED WITH UPDATE | 📦 UPDATE AVAILABLE: 0.1.6 → 0.1.7 | ✅ No security risks detected - safe to update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44585.05196320282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44585.05196320282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>
        <f>HYPERLINK(CONCATENATE("https://nvd.nist.gov/vuln/search/results?form_type=Basic&amp;results_type=overview&amp;query=",$B218,"&amp;search_type=all&amp;isCpeNameSearch=false"),CONCATENATE("NVD NIST ",$B218," link"))</f>
        <v/>
      </c>
      <c r="P218" s="80" t="inlineStr">
        <is>
          <t>None found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79">
        <f>HYPERLINK(CONCATENATE("https://www.exploit-db.com/search?text=",$B218),CONCATENATE("Exploit-DB ",$B218," link"))</f>
        <v/>
      </c>
      <c r="V218" s="49" t="inlineStr">
        <is>
          <t>None found</t>
        </is>
      </c>
      <c r="W218" s="87" t="inlineStr">
        <is>
          <t>✅ 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44533.34013496173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45544.85264349528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1" t="inlineStr">
        <is>
          <t>GitHub Security Advisory Analysis: FOUND – At least one security advisory affects mdit-py-plugins version 0.3.0, with the highest severity rated as HIGH due to a potential ReDoS vulnerability. Severity: HIGH. Current version 0.3.0: AFFECTED. Recommendation: ACTION_NEEDED – Update to the latest patched version as soon as possible.</t>
        </is>
      </c>
      <c r="N219" s="28" t="n"/>
      <c r="O219" s="79">
        <f>HYPERLINK(CONCATENATE("https://nvd.nist.gov/vuln/search/results?form_type=Basic&amp;results_type=overview&amp;query=",$B219,"&amp;search_type=all&amp;isCpeNameSearch=false"),CONCATENATE("NVD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79">
        <f>HYPERLINK(CONCATENATE("https://www.exploit-db.com/search?text=",$B219),CONCATENATE("Exploit-DB ",$B219," link"))</f>
        <v/>
      </c>
      <c r="V219" s="49" t="inlineStr">
        <is>
          <t>None found</t>
        </is>
      </c>
      <c r="W219" s="81" t="inlineStr">
        <is>
          <t>✅ PROCEED WITH UPDATE | 📦 UPDATE AVAILABLE: 0.3.0 → 0.4.2 | ✅ No security risks detected - safe to update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44425.71443788586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44787.52789096847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1" t="inlineStr">
        <is>
          <t>GitHub Security Advisory Analysis: FOUND - mdurl version 0.1.0 is affected by a Regular Expression Denial of Service (ReDoS) vulnerability (GHSA-8r7q-jcw7-8p9m). Severity: HIGH. Current version 0.1.0: AFFECTED. Recommendation: ACTION_NEEDED—update to version 0.1.1 or later immediately.</t>
        </is>
      </c>
      <c r="N220" s="28" t="n"/>
      <c r="O220" s="79">
        <f>HYPERLINK(CONCATENATE("https://nvd.nist.gov/vuln/search/results?form_type=Basic&amp;results_type=overview&amp;query=",$B220,"&amp;search_type=all&amp;isCpeNameSearch=false"),CONCATENATE("NVD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79">
        <f>HYPERLINK(CONCATENATE("https://www.exploit-db.com/search?text=",$B220),CONCATENATE("Exploit-DB ",$B220," link"))</f>
        <v/>
      </c>
      <c r="V220" s="49" t="inlineStr">
        <is>
          <t>None found</t>
        </is>
      </c>
      <c r="W220" s="81" t="inlineStr">
        <is>
          <t>✅ PROCEED WITH UPDATE | 📦 UPDATE AVAILABLE: 0.1.0 → 0.1.2 | ✅ No security risks detected - safe to update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>
        <f>HYPERLINK(CONCATENATE("https://nvd.nist.gov/vuln/search/results?form_type=Basic&amp;results_type=overview&amp;query=",$B221,"&amp;search_type=all&amp;isCpeNameSearch=false"),CONCATENATE("NVD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79">
        <f>HYPERLINK(CONCATENATE("https://www.exploit-db.com/search?text=",$B221),CONCATENATE("Exploit-DB ",$B221," link"))</f>
        <v/>
      </c>
      <c r="V221" s="49" t="inlineStr">
        <is>
          <t>None found</t>
        </is>
      </c>
      <c r="W221" s="81" t="inlineStr">
        <is>
          <t>✅ PROCEED WITH UPDATE | 📦 UPDATE AVAILABLE: 1.4.19 → 1.0.0 | ✅ No security risks detected - safe to update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45117.59556773596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45749.58974560569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>
        <f>HYPERLINK(CONCATENATE("https://nvd.nist.gov/vuln/search/results?form_type=Basic&amp;results_type=overview&amp;query=",$B222,"&amp;search_type=all&amp;isCpeNameSearch=false"),CONCATENATE("NVD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79">
        <f>HYPERLINK(CONCATENATE("https://www.exploit-db.com/search?text=",$B222),CONCATENATE("Exploit-DB ",$B222," link"))</f>
        <v/>
      </c>
      <c r="V222" s="49" t="inlineStr">
        <is>
          <t>None found</t>
        </is>
      </c>
      <c r="W222" s="81" t="inlineStr">
        <is>
          <t>✅ PROCEED WITH UPDATE | 📦 UPDATE AVAILABLE: 0.29.5 → 0.30.3 | ✅ No security risks detected - safe to update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43766.64330944393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43766.64330944393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>
        <f>HYPERLINK(CONCATENATE("https://nvd.nist.gov/vuln/search/results?form_type=Basic&amp;results_type=overview&amp;query=",$B223,"&amp;search_type=all&amp;isCpeNameSearch=false"),CONCATENATE("NVD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79">
        <f>HYPERLINK(CONCATENATE("https://www.exploit-db.com/search?text=",$B223),CONCATENATE("Exploit-DB ",$B223," link"))</f>
        <v/>
      </c>
      <c r="V223" s="49" t="inlineStr">
        <is>
          <t>None found</t>
        </is>
      </c>
      <c r="W223" s="87" t="inlineStr">
        <is>
          <t>✅ 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43386.54071028747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43386.54071028747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>
        <f>HYPERLINK(CONCATENATE("https://nvd.nist.gov/vuln/search/results?form_type=Basic&amp;results_type=overview&amp;query=",$B224,"&amp;search_type=all&amp;isCpeNameSearch=false"),CONCATENATE("NVD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79">
        <f>HYPERLINK(CONCATENATE("https://www.exploit-db.com/search?text=",$B224),CONCATENATE("Exploit-DB ",$B224," link"))</f>
        <v/>
      </c>
      <c r="V224" s="49" t="inlineStr">
        <is>
          <t>None found</t>
        </is>
      </c>
      <c r="W224" s="87" t="inlineStr">
        <is>
          <t>✅ 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43384.29127366748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45735.60235476668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1" t="inlineStr">
        <is>
          <t>GitHub Security Advisory Analysis: FOUND – Multiple advisories affect mistune version 0.8.4, including vulnerabilities that allow for potential code execution and XSS attacks. Severity: HIGH. Current version 0.8.4: AFFECTED. Recommendation: ACTION_NEEDED – Update to the latest secure version as soon as possible.</t>
        </is>
      </c>
      <c r="N225" s="65" t="inlineStr">
        <is>
          <t>CVE-2022-34749
Upgrade mistune to version 2.0.3 or higher.</t>
        </is>
      </c>
      <c r="O225" s="79">
        <f>HYPERLINK(CONCATENATE("https://nvd.nist.gov/vuln/search/results?form_type=Basic&amp;results_type=overview&amp;query=",$B225,"&amp;search_type=all&amp;isCpeNameSearch=false"),CONCATENATE("NVD NIST ",$B225," link"))</f>
        <v/>
      </c>
      <c r="P225" s="80" t="inlineStr">
        <is>
          <t>None found</t>
        </is>
      </c>
      <c r="Q225" s="29">
        <f>HYPERLINK(CONCATENATE("https://cve.mitre.org/cgi-bin/cvekey.cgi?keyword=",$B225),CONCATENATE("CVE MITRE ",$B225," link"))</f>
        <v/>
      </c>
      <c r="R225" s="80" t="inlineStr">
        <is>
          <t>None found</t>
        </is>
      </c>
      <c r="S225" s="29">
        <f>HYPERLINK(CONCATENATE("https://security.snyk.io/vuln/pip?search=",$B225),CONCATENATE("Snyk ",$B225," link"))</f>
        <v/>
      </c>
      <c r="T225" s="82" t="inlineStr">
        <is>
          <t>VULNERABLE - 2 SNYK vulnerabilities affect v0.8.4 (Highest: HIGH)</t>
        </is>
      </c>
      <c r="U225" s="79">
        <f>HYPERLINK(CONCATENATE("https://www.exploit-db.com/search?text=",$B225),CONCATENATE("Exploit-DB ",$B225," link"))</f>
        <v/>
      </c>
      <c r="V225" s="49" t="inlineStr">
        <is>
          <t>None found</t>
        </is>
      </c>
      <c r="W225" s="81" t="inlineStr">
        <is>
          <t>🚨 SECURITY RISK | 5 confirmed vulnerabilities found | 📦 UPDATE REQUIRED: 0.8.4 → 3.1.3 | ⚡ HIGH PRIORITY: HIGH severity detected | Sources: SNYK: 5 (HIGH) | ⚠️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45169.42550745461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45833.55159972897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>
        <f>HYPERLINK(CONCATENATE("https://nvd.nist.gov/vuln/search/results?form_type=Basic&amp;results_type=overview&amp;query=",$B226,"&amp;search_type=all&amp;isCpeNameSearch=false"),CONCATENATE("NVD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79">
        <f>HYPERLINK(CONCATENATE("https://www.exploit-db.com/search?text=",$B226),CONCATENATE("Exploit-DB ",$B226," link"))</f>
        <v/>
      </c>
      <c r="V226" s="49" t="inlineStr">
        <is>
          <t>None found</t>
        </is>
      </c>
      <c r="W226" s="81" t="inlineStr">
        <is>
          <t>✅ PROCEED WITH UPDATE | 📦 UPDATE AVAILABLE: 1.3.6 → 2.0.0 | ✅ No security risks detected - safe to update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44588.60670199897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45833.55374963471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>
        <f>HYPERLINK(CONCATENATE("https://nvd.nist.gov/vuln/search/results?form_type=Basic&amp;results_type=overview&amp;query=",$B227,"&amp;search_type=all&amp;isCpeNameSearch=false"),CONCATENATE("NVD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79">
        <f>HYPERLINK(CONCATENATE("https://www.exploit-db.com/search?text=",$B227),CONCATENATE("Exploit-DB ",$B227," link"))</f>
        <v/>
      </c>
      <c r="V227" s="49" t="inlineStr">
        <is>
          <t>None found</t>
        </is>
      </c>
      <c r="W227" s="81" t="inlineStr">
        <is>
          <t>✅ PROCEED WITH UPDATE | 📦 UPDATE AVAILABLE: 1.2.2 → 1.2.11 | ✅ No security risks detected - safe to update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44343.60672745745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45839.50262997011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>
        <f>HYPERLINK(CONCATENATE("https://nvd.nist.gov/vuln/search/results?form_type=Basic&amp;results_type=overview&amp;query=",$B228,"&amp;search_type=all&amp;isCpeNameSearch=false"),CONCATENATE("NVD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79">
        <f>HYPERLINK(CONCATENATE("https://www.exploit-db.com/search?text=",$B228),CONCATENATE("Exploit-DB ",$B228," link"))</f>
        <v/>
      </c>
      <c r="V228" s="49" t="inlineStr">
        <is>
          <t>None found</t>
        </is>
      </c>
      <c r="W228" s="81" t="inlineStr">
        <is>
          <t>✅ PROCEED WITH UPDATE | 📦 UPDATE AVAILABLE: 2.4.0 → 2.5.2 | ✅ No security risks detected - safe to update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45118.56599654158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45719.52200831167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>
        <f>HYPERLINK(CONCATENATE("https://nvd.nist.gov/vuln/search/results?form_type=Basic&amp;results_type=overview&amp;query=",$B229,"&amp;search_type=all&amp;isCpeNameSearch=false"),CONCATENATE("NVD NIST ",$B229," link"))</f>
        <v/>
      </c>
      <c r="P229" s="80" t="inlineStr">
        <is>
          <t>None found</t>
        </is>
      </c>
      <c r="Q229" s="29">
        <f>HYPERLINK(CONCATENATE("https://cve.mitre.org/cgi-bin/cvekey.cgi?keyword=",$B229),CONCATENATE("CVE MITRE ",$B229," link"))</f>
        <v/>
      </c>
      <c r="R229" s="80" t="inlineStr">
        <is>
          <t>None found</t>
        </is>
      </c>
      <c r="S229" s="29">
        <f>HYPERLINK(CONCATENATE("https://security.snyk.io/vuln/pip?search=",$B229),CONCATENATE("Snyk ",$B229," link"))</f>
        <v/>
      </c>
      <c r="T229" s="80" t="inlineStr">
        <is>
          <t>None found</t>
        </is>
      </c>
      <c r="U229" s="79">
        <f>HYPERLINK(CONCATENATE("https://www.exploit-db.com/search?text=",$B229),CONCATENATE("Exploit-DB ",$B229," link"))</f>
        <v/>
      </c>
      <c r="V229" s="49" t="inlineStr">
        <is>
          <t>None found</t>
        </is>
      </c>
      <c r="W229" s="81" t="inlineStr">
        <is>
          <t>✅ PROCEED WITH UPDATE | 📦 UPDATE AVAILABLE: 5.1.0 → 5.2.0 | ✅ No security risks detected - safe to update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44524.15006488573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45769.59560752641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>
        <f>HYPERLINK(CONCATENATE("https://nvd.nist.gov/vuln/search/results?form_type=Basic&amp;results_type=overview&amp;query=",$B230,"&amp;search_type=all&amp;isCpeNameSearch=false"),CONCATENATE("NVD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79">
        <f>HYPERLINK(CONCATENATE("https://www.exploit-db.com/search?text=",$B230),CONCATENATE("Exploit-DB ",$B230," link"))</f>
        <v/>
      </c>
      <c r="V230" s="49" t="inlineStr">
        <is>
          <t>None found</t>
        </is>
      </c>
      <c r="W230" s="81" t="inlineStr">
        <is>
          <t>✅ PROCEED WITH UPDATE | 📦 UPDATE AVAILABLE: 8.12.0 → 10.7.0 | ✅ No security risks detected - safe to update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44236.64057943031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44992.69941200429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>
        <f>HYPERLINK(CONCATENATE("https://nvd.nist.gov/vuln/search/results?form_type=Basic&amp;results_type=overview&amp;query=",$B231,"&amp;search_type=all&amp;isCpeNameSearch=false"),CONCATENATE("NVD NIST ",$B231," link"))</f>
        <v/>
      </c>
      <c r="P231" s="80" t="inlineStr">
        <is>
          <t>None found</t>
        </is>
      </c>
      <c r="Q231" s="29">
        <f>HYPERLINK(CONCATENATE("https://cve.mitre.org/cgi-bin/cvekey.cgi?keyword=",$B231),CONCATENATE("CVE MITRE ",$B231," link"))</f>
        <v/>
      </c>
      <c r="R231" s="80" t="inlineStr">
        <is>
          <t>None found</t>
        </is>
      </c>
      <c r="S231" s="29">
        <f>HYPERLINK(CONCATENATE("https://security.snyk.io/vuln/pip?search=",$B231),CONCATENATE("Snyk ",$B231," link"))</f>
        <v/>
      </c>
      <c r="T231" s="82" t="inlineStr">
        <is>
          <t>VULNERABLE - 1 SNYK vulnerabilities affect v1.2.1 (Highest: MEDIUM)</t>
        </is>
      </c>
      <c r="U231" s="79">
        <f>HYPERLINK(CONCATENATE("https://www.exploit-db.com/search?text=",$B231),CONCATENATE("Exploit-DB ",$B231," link"))</f>
        <v/>
      </c>
      <c r="V231" s="49" t="inlineStr">
        <is>
          <t>None found</t>
        </is>
      </c>
      <c r="W231" s="81" t="inlineStr">
        <is>
          <t>🚨 SECURITY RISK | 1 confirmed vulnerabilities found | 📦 UPDATE REQUIRED: 1.2.1 → 1.3.0 | ⚡ HIGH PRIORITY: HIGH severity detected | Sources: SNYK: 1 (HIGH) | ⚠️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44524.51573728103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45821.2858475488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>
        <f>HYPERLINK(CONCATENATE("https://nvd.nist.gov/vuln/search/results?form_type=Basic&amp;results_type=overview&amp;query=",$B232,"&amp;search_type=all&amp;isCpeNameSearch=false"),CONCATENATE("NVD NIST ",$B232," link"))</f>
        <v/>
      </c>
      <c r="P232" s="80" t="inlineStr">
        <is>
          <t>None found</t>
        </is>
      </c>
      <c r="Q232" s="29">
        <f>HYPERLINK(CONCATENATE("https://cve.mitre.org/cgi-bin/cvekey.cgi?keyword=",$B232),CONCATENATE("CVE MITRE ",$B232," link"))</f>
        <v/>
      </c>
      <c r="R232" s="80" t="inlineStr">
        <is>
          <t>None found</t>
        </is>
      </c>
      <c r="S232" s="29">
        <f>HYPERLINK(CONCATENATE("https://security.snyk.io/vuln/pip?search=",$B232),CONCATENATE("Snyk ",$B232," link"))</f>
        <v/>
      </c>
      <c r="T232" s="82" t="inlineStr">
        <is>
          <t>SAFE - 1 SNYK vulnerabilities found but v1.0.3 not affected</t>
        </is>
      </c>
      <c r="U232" s="79">
        <f>HYPERLINK(CONCATENATE("https://www.exploit-db.com/search?text=",$B232),CONCATENATE("Exploit-DB ",$B232," link"))</f>
        <v/>
      </c>
      <c r="V232" s="49" t="inlineStr">
        <is>
          <t>None found</t>
        </is>
      </c>
      <c r="W232" s="81" t="inlineStr">
        <is>
          <t>✅ PROCEED WITH UPDATE | 📦 UPDATE AVAILABLE: 1.0.3 → 1.1.1 | ✅ No security risks detected - safe to update | ℹ️ INFO: 1 CVEs found but current version not affected (SNYK)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44585.70558765996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45838.66040430344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>
        <f>HYPERLINK(CONCATENATE("https://nvd.nist.gov/vuln/search/results?form_type=Basic&amp;results_type=overview&amp;query=",$B233,"&amp;search_type=all&amp;isCpeNameSearch=false"),CONCATENATE("NVD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79">
        <f>HYPERLINK(CONCATENATE("https://www.exploit-db.com/search?text=",$B233),CONCATENATE("Exploit-DB ",$B233," link"))</f>
        <v/>
      </c>
      <c r="V233" s="49" t="inlineStr">
        <is>
          <t>None found</t>
        </is>
      </c>
      <c r="W233" s="81" t="inlineStr">
        <is>
          <t>✅ PROCEED WITH UPDATE | 📦 UPDATE AVAILABLE: 6.0.2 → 6.6.3 | ✅ No security risks detected - safe to update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43320.75253862306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45104.69802568102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>
        <f>HYPERLINK(CONCATENATE("https://nvd.nist.gov/vuln/search/results?form_type=Basic&amp;results_type=overview&amp;query=",$B234,"&amp;search_type=all&amp;isCpeNameSearch=false"),CONCATENATE("NVD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79">
        <f>HYPERLINK(CONCATENATE("https://www.exploit-db.com/search?text=",$B234),CONCATENATE("Exploit-DB ",$B234," link"))</f>
        <v/>
      </c>
      <c r="V234" s="49" t="inlineStr">
        <is>
          <t>None found</t>
        </is>
      </c>
      <c r="W234" s="81" t="inlineStr">
        <is>
          <t>✅ PROCEED WITH UPDATE | 📦 UPDATE AVAILABLE: 0.6.0 → 1.0.0 | ✅ No security risks detected - safe to update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44089.6335605018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44089.6335605018</v>
      </c>
      <c r="I235" s="83" t="inlineStr"/>
      <c r="J235" s="77" t="inlineStr">
        <is>
          <t>Unknown</t>
        </is>
      </c>
      <c r="K235" s="96" t="n"/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>
        <f>HYPERLINK(CONCATENATE("https://nvd.nist.gov/vuln/search/results?form_type=Basic&amp;results_type=overview&amp;query=",$B235,"&amp;search_type=all&amp;isCpeNameSearch=false"),CONCATENATE("NVD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79">
        <f>HYPERLINK(CONCATENATE("https://www.exploit-db.com/search?text=",$B235),CONCATENATE("Exploit-DB ",$B235," link"))</f>
        <v/>
      </c>
      <c r="V235" s="49" t="inlineStr">
        <is>
          <t>None found</t>
        </is>
      </c>
      <c r="W235" s="87" t="inlineStr">
        <is>
          <t>✅ 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43755.94371438408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45769.62109934134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>
        <f>HYPERLINK(CONCATENATE("https://nvd.nist.gov/vuln/search/results?form_type=Basic&amp;results_type=overview&amp;query=",$B236,"&amp;search_type=all&amp;isCpeNameSearch=false"),CONCATENATE("NVD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79">
        <f>HYPERLINK(CONCATENATE("https://www.exploit-db.com/search?text=",$B236),CONCATENATE("Exploit-DB ",$B236," link"))</f>
        <v/>
      </c>
      <c r="V236" s="49" t="inlineStr">
        <is>
          <t>None found</t>
        </is>
      </c>
      <c r="W236" s="81" t="inlineStr">
        <is>
          <t>✅ PROCEED WITH UPDATE | 📦 UPDATE AVAILABLE: 0.4.3 → 1.1.0 | ✅ No security risks detected - safe to update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5" t="inlineStr">
        <is>
          <t>No published security advisories</t>
        </is>
      </c>
      <c r="N237" s="28" t="n"/>
      <c r="O237" s="79">
        <f>HYPERLINK(CONCATENATE("https://nvd.nist.gov/vuln/search/results?form_type=Basic&amp;results_type=overview&amp;query=",$B237,"&amp;search_type=all&amp;isCpeNameSearch=false"),CONCATENATE("NVD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80" t="inlineStr">
        <is>
          <t>None found</t>
        </is>
      </c>
      <c r="U237" s="79">
        <f>HYPERLINK(CONCATENATE("https://www.exploit-db.com/search?text=",$B237),CONCATENATE("Exploit-DB ",$B237," link"))</f>
        <v/>
      </c>
      <c r="V237" s="49" t="inlineStr">
        <is>
          <t>None found</t>
        </is>
      </c>
      <c r="W237" s="81" t="inlineStr">
        <is>
          <t>✅ PROCEED WITH UPDATE | 📦 UPDATE AVAILABLE: 0.4.0 →  | ✅ No security risks detected - safe to update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45021.13988196837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45783.66798825543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>
        <f>HYPERLINK(CONCATENATE("https://nvd.nist.gov/vuln/search/results?form_type=Basic&amp;results_type=overview&amp;query=",$B238,"&amp;search_type=all&amp;isCpeNameSearch=false"),CONCATENATE("NVD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79">
        <f>HYPERLINK(CONCATENATE("https://www.exploit-db.com/search?text=",$B238),CONCATENATE("Exploit-DB ",$B238," link"))</f>
        <v/>
      </c>
      <c r="V238" s="49" t="inlineStr">
        <is>
          <t>None found</t>
        </is>
      </c>
      <c r="W238" s="81" t="inlineStr">
        <is>
          <t>✅ PROCEED WITH UPDATE | 📦 UPDATE AVAILABLE: 0.5.5 → 1.3.1 | ✅ No security risks detected - safe to update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44631.37515870502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45645.43916828537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1" t="inlineStr">
        <is>
          <t>GitHub Security Advisory Analysis: FOUND – Multiple advisories affect nbclient versions prior to 0.5.15, including vulnerabilities rated as HIGH severity (e.g., CVE-2021-32836, CVE-2022-24790). Severity: HIGH. Current version 0.5.13: AFFECTED. Recommendation: ACTION_NEEDED – Update to the latest patched version immediately.</t>
        </is>
      </c>
      <c r="N239" s="28" t="n"/>
      <c r="O239" s="79">
        <f>HYPERLINK(CONCATENATE("https://nvd.nist.gov/vuln/search/results?form_type=Basic&amp;results_type=overview&amp;query=",$B239,"&amp;search_type=all&amp;isCpeNameSearch=false"),CONCATENATE("NVD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79">
        <f>HYPERLINK(CONCATENATE("https://www.exploit-db.com/search?text=",$B239),CONCATENATE("Exploit-DB ",$B239," link"))</f>
        <v/>
      </c>
      <c r="V239" s="49" t="inlineStr">
        <is>
          <t>None found</t>
        </is>
      </c>
      <c r="W239" s="81" t="inlineStr">
        <is>
          <t>✅ PROCEED WITH UPDATE | 📦 UPDATE AVAILABLE: 0.5.13 → 0.10.2 | ✅ No security risks detected - safe to update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44830.60981184644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45685.39528415794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2" t="inlineStr">
        <is>
          <t>GitHub Security Advisory Analysis: FOUND - Multiple advisories affect nbconvert, including vulnerabilities up to HIGH severity (e.g., CVE-2023-40023) impacting versions before 7.0.0. Severity: HIGH. Current version 6.5.4: AFFECTED. Recommendation: ACTION_NEEDED—update to the latest nbconvert version to address known vulnerabilities.</t>
        </is>
      </c>
      <c r="N240" s="28" t="n"/>
      <c r="O240" s="79">
        <f>HYPERLINK(CONCATENATE("https://nvd.nist.gov/vuln/search/results?form_type=Basic&amp;results_type=overview&amp;query=",$B240,"&amp;search_type=all&amp;isCpeNameSearch=false"),CONCATENATE("NVD NIST ",$B240," link"))</f>
        <v/>
      </c>
      <c r="P240" s="80" t="inlineStr">
        <is>
          <t>None found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82" t="inlineStr">
        <is>
          <t>SAFE - 1 SNYK vulnerabilities found but v6.5.4 not affected</t>
        </is>
      </c>
      <c r="U240" s="79">
        <f>HYPERLINK(CONCATENATE("https://www.exploit-db.com/search?text=",$B240),CONCATENATE("Exploit-DB ",$B240," link"))</f>
        <v/>
      </c>
      <c r="V240" s="49" t="inlineStr">
        <is>
          <t>None found</t>
        </is>
      </c>
      <c r="W240" s="81" t="inlineStr">
        <is>
          <t>✅ PROCEED WITH UPDATE | 📦 UPDATE AVAILABLE: 6.5.4 → 7.16.6 | ✅ No security risks detected - safe to update | ℹ️ INFO: 1 CVEs found but current version not affected (SNYK)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44844.55018711618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45386.47262610124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1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address known vulnerabilities.</t>
        </is>
      </c>
      <c r="N241" s="28" t="n"/>
      <c r="O241" s="79">
        <f>HYPERLINK(CONCATENATE("https://nvd.nist.gov/vuln/search/results?form_type=Basic&amp;results_type=overview&amp;query=",$B241,"&amp;search_type=all&amp;isCpeNameSearch=false"),CONCATENATE("NVD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79">
        <f>HYPERLINK(CONCATENATE("https://www.exploit-db.com/search?text=",$B241),CONCATENATE("Exploit-DB ",$B241," link"))</f>
        <v/>
      </c>
      <c r="V241" s="49" t="inlineStr">
        <is>
          <t>None found</t>
        </is>
      </c>
      <c r="W241" s="81" t="inlineStr">
        <is>
          <t>✅ PROCEED WITH UPDATE | 📦 UPDATE AVAILABLE: 5.7.0 → 5.10.4 | ✅ No security risks detected - safe to update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44834.29809566368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45312.60089378704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>
        <f>HYPERLINK(CONCATENATE("https://nvd.nist.gov/vuln/search/results?form_type=Basic&amp;results_type=overview&amp;query=",$B242,"&amp;search_type=all&amp;isCpeNameSearch=false"),CONCATENATE("NVD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79">
        <f>HYPERLINK(CONCATENATE("https://www.exploit-db.com/search?text=",$B242),CONCATENATE("Exploit-DB ",$B242," link"))</f>
        <v/>
      </c>
      <c r="V242" s="49" t="inlineStr">
        <is>
          <t>None found</t>
        </is>
      </c>
      <c r="W242" s="81" t="inlineStr">
        <is>
          <t>✅ PROCEED WITH UPDATE | 📦 UPDATE AVAILABLE: 1.5.6 → 1.6.0 | ✅ No security risks detected - safe to update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44726.16979188417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45806.48269630929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>
        <f>HYPERLINK(CONCATENATE("https://nvd.nist.gov/vuln/search/results?form_type=Basic&amp;results_type=overview&amp;query=",$B243,"&amp;search_type=all&amp;isCpeNameSearch=false"),CONCATENATE("NVD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82" t="inlineStr">
        <is>
          <t>SAFE - 1 SNYK vulnerabilities found but v2.8.4 not affected</t>
        </is>
      </c>
      <c r="U243" s="79">
        <f>HYPERLINK(CONCATENATE("https://www.exploit-db.com/search?text=",$B243),CONCATENATE("Exploit-DB ",$B243," link"))</f>
        <v/>
      </c>
      <c r="V243" s="49" t="inlineStr">
        <is>
          <t>None found</t>
        </is>
      </c>
      <c r="W243" s="81" t="inlineStr">
        <is>
          <t>✅ PROCEED WITH UPDATE | 📦 UPDATE AVAILABLE: 2.8.4 → 3.5 | ✅ No security risks detected - safe to update | ℹ️ INFO: 1 CVEs found but current version not affected (SNYK)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44601.52833439923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45522.82525358158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0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>
        <f>HYPERLINK(CONCATENATE("https://nvd.nist.gov/vuln/search/results?form_type=Basic&amp;results_type=overview&amp;query=",$B244,"&amp;search_type=all&amp;isCpeNameSearch=false"),CONCATENATE("NVD NIST ",$B244," link"))</f>
        <v/>
      </c>
      <c r="P244" s="82" t="inlineStr">
        <is>
          <t>SAFE - 3 CVEs found but v3.7 not affected (version checking uncertain for 3 CVEs)</t>
        </is>
      </c>
      <c r="Q244" s="29">
        <f>HYPERLINK(CONCATENATE("https://cve.mitre.org/cgi-bin/cvekey.cgi?keyword=",$B244),CONCATENATE("CVE MITRE ",$B244," link"))</f>
        <v/>
      </c>
      <c r="R244" s="82" t="inlineStr">
        <is>
          <t>VULNERABLE - 1 MITRE CVEs affect v3.7 (Highest: CRITICAL)</t>
        </is>
      </c>
      <c r="S244" s="29">
        <f>HYPERLINK(CONCATENATE("https://security.snyk.io/vuln/pip?search=",$B244),CONCATENATE("Snyk ",$B244," link"))</f>
        <v/>
      </c>
      <c r="T244" s="82" t="inlineStr">
        <is>
          <t>VULNERABLE - 4 SNYK vulnerabilities affect v3.7 (Highest: HIGH)</t>
        </is>
      </c>
      <c r="U244" s="79">
        <f>HYPERLINK(CONCATENATE("https://www.exploit-db.com/search?text=",$B244),CONCATENATE("Exploit-DB ",$B244," link"))</f>
        <v/>
      </c>
      <c r="V244" s="49" t="inlineStr">
        <is>
          <t>None found</t>
        </is>
      </c>
      <c r="W244" s="81" t="inlineStr">
        <is>
          <t>🚨 SECURITY RISK | 11 confirmed vulnerabilities found | 📦 UPDATE REQUIRED: 3.7 → 3.9.1 | ⚡ HIGH PRIORITY: CRITICAL severity detected | Sources: MITRE CVE: 3 (CRITICAL), SNYK: 8 (HIGH) | ⚠️ Review security advisories before deployment | ℹ️ INFO: 3 CVEs found but current version not affected (NIST NVD)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42157.38375928008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42157.38375928008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1" t="inlineStr">
        <is>
          <t>GitHub Security Advisory Analysis: FOUND - Multiple advisories affect nose, including vulnerabilities in version 1.3.7 such as arbitrary code execution (GHSA-xg4h-6c8f-qrg8). Severity: HIGH. Current version 1.3.7: AFFECTED. Recommendation: ACTION_NEEDED—update to a maintained and secure alternative, as nose is unmaintained and vulnerable.</t>
        </is>
      </c>
      <c r="N245" s="28" t="n"/>
      <c r="O245" s="79">
        <f>HYPERLINK(CONCATENATE("https://nvd.nist.gov/vuln/search/results?form_type=Basic&amp;results_type=overview&amp;query=",$B245,"&amp;search_type=all&amp;isCpeNameSearch=false"),CONCATENATE("NVD NIST ",$B245," link"))</f>
        <v/>
      </c>
      <c r="P245" s="80" t="inlineStr">
        <is>
          <t>None found</t>
        </is>
      </c>
      <c r="Q245" s="29">
        <f>HYPERLINK(CONCATENATE("https://cve.mitre.org/cgi-bin/cvekey.cgi?keyword=",$B245),CONCATENATE("CVE MITRE ",$B245," link"))</f>
        <v/>
      </c>
      <c r="R245" s="80" t="inlineStr">
        <is>
          <t>None found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79">
        <f>HYPERLINK(CONCATENATE("https://www.exploit-db.com/search?text=",$B245),CONCATENATE("Exploit-DB ",$B245," link"))</f>
        <v/>
      </c>
      <c r="V245" s="49" t="inlineStr">
        <is>
          <t>None found</t>
        </is>
      </c>
      <c r="W245" s="87" t="inlineStr">
        <is>
          <t>✅ 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45022.63068816774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45838.54461325007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2" t="inlineStr">
        <is>
          <t>GitHub Security Advisory Analysis: FOUND - Multiple advisories affect notebook versions up to and including 6.5.4, including high-severity vulnerabilities (e.g., CVE-2023-27290, CVE-2023-40595). Severity: HIGH. Current version 6.5.4: AFFECTED. Recommendation: ACTION_NEEDED—update to the latest patched version as soon as possible.</t>
        </is>
      </c>
      <c r="N246" s="28" t="n"/>
      <c r="O246" s="79">
        <f>HYPERLINK(CONCATENATE("https://nvd.nist.gov/vuln/search/results?form_type=Basic&amp;results_type=overview&amp;query=",$B246,"&amp;search_type=all&amp;isCpeNameSearch=false"),CONCATENATE("NVD NIST ",$B246," link"))</f>
        <v/>
      </c>
      <c r="P246" s="81" t="inlineStr">
        <is>
          <t>Manual review required - 11 CVEs found, 11 require manual version checking for v6.5.4</t>
        </is>
      </c>
      <c r="Q246" s="29">
        <f>HYPERLINK(CONCATENATE("https://cve.mitre.org/cgi-bin/cvekey.cgi?keyword=",$B246),CONCATENATE("CVE MITRE ",$B246," link"))</f>
        <v/>
      </c>
      <c r="R246" s="81" t="inlineStr">
        <is>
          <t>Manual review required - 12 MITRE CVEs found, 12 require manual version checking for v6.5.4</t>
        </is>
      </c>
      <c r="S246" s="29">
        <f>HYPERLINK(CONCATENATE("https://security.snyk.io/vuln/pip?search=",$B246),CONCATENATE("Snyk ",$B246," link"))</f>
        <v/>
      </c>
      <c r="T246" s="82" t="inlineStr">
        <is>
          <t>SAFE - 15 SNYK vulnerabilities found but v6.5.4 not affected</t>
        </is>
      </c>
      <c r="U246" s="79">
        <f>HYPERLINK(CONCATENATE("https://www.exploit-db.com/search?text=",$B246),CONCATENATE("Exploit-DB ",$B246," link"))</f>
        <v/>
      </c>
      <c r="V246" s="49" t="inlineStr">
        <is>
          <t>None found</t>
        </is>
      </c>
      <c r="W246" s="93" t="inlineStr">
        <is>
          <t>🔍 MANUAL REVIEW | NIST NVD, MITRE CVE require human assessment | • NIST NVD: 11 CVEs require manual assessment | • MITRE CVE: 12 CVEs require manual assessment | 📋 Human review needed for indeterminate cases | ℹ️ INFO: 15 CVEs found but current version not affected (SNYK)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44868.15632446684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45336.98282739264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>
        <f>HYPERLINK(CONCATENATE("https://nvd.nist.gov/vuln/search/results?form_type=Basic&amp;results_type=overview&amp;query=",$B247,"&amp;search_type=all&amp;isCpeNameSearch=false"),CONCATENATE("NVD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79">
        <f>HYPERLINK(CONCATENATE("https://www.exploit-db.com/search?text=",$B247),CONCATENATE("Exploit-DB ",$B247," link"))</f>
        <v/>
      </c>
      <c r="V247" s="49" t="inlineStr">
        <is>
          <t>None found</t>
        </is>
      </c>
      <c r="W247" s="81" t="inlineStr">
        <is>
          <t>✅ PROCEED WITH UPDATE | 📦 UPDATE AVAILABLE: 0.2.2 → 0.2.4 | ✅ No security risks detected - safe to update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45048.69368440889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45756.12331184481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>
        <f>HYPERLINK(CONCATENATE("https://nvd.nist.gov/vuln/search/results?form_type=Basic&amp;results_type=overview&amp;query=",$B248,"&amp;search_type=all&amp;isCpeNameSearch=false"),CONCATENATE("NVD NIST ",$B248," link"))</f>
        <v/>
      </c>
      <c r="P248" s="80" t="inlineStr">
        <is>
          <t>None found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82" t="inlineStr">
        <is>
          <t>SAFE - 1 SNYK vulnerabilities found but v0.57.0 not affected</t>
        </is>
      </c>
      <c r="U248" s="79">
        <f>HYPERLINK(CONCATENATE("https://www.exploit-db.com/search?text=",$B248),CONCATENATE("Exploit-DB ",$B248," link"))</f>
        <v/>
      </c>
      <c r="V248" s="49" t="inlineStr">
        <is>
          <t>None found</t>
        </is>
      </c>
      <c r="W248" s="81" t="inlineStr">
        <is>
          <t>✅ PROCEED WITH UPDATE | 📦 UPDATE AVAILABLE: 0.57.0 → 0.61.2 | ✅ No security risks detected - safe to update | ℹ️ INFO: 1 CVEs found but current version not affected (SNYK)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44860.15553136873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45817.46180099485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>
        <f>HYPERLINK(CONCATENATE("https://nvd.nist.gov/vuln/search/results?form_type=Basic&amp;results_type=overview&amp;query=",$B249,"&amp;search_type=all&amp;isCpeNameSearch=false"),CONCATENATE("NVD NIST ",$B249," link"))</f>
        <v/>
      </c>
      <c r="P249" s="80" t="inlineStr">
        <is>
          <t>None found</t>
        </is>
      </c>
      <c r="Q249" s="29">
        <f>HYPERLINK(CONCATENATE("https://cve.mitre.org/cgi-bin/cvekey.cgi?keyword=",$B249),CONCATENATE("CVE MITRE ",$B249," link"))</f>
        <v/>
      </c>
      <c r="R249" s="82" t="inlineStr">
        <is>
          <t>SAFE - 1 MITRE CVEs found but v2.8.4 not affected (version checking uncertain for 1 CVEs)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79">
        <f>HYPERLINK(CONCATENATE("https://www.exploit-db.com/search?text=",$B249),CONCATENATE("Exploit-DB ",$B249," link"))</f>
        <v/>
      </c>
      <c r="V249" s="49" t="inlineStr">
        <is>
          <t>None found</t>
        </is>
      </c>
      <c r="W249" s="81" t="inlineStr">
        <is>
          <t>✅ PROCEED WITH UPDATE | 📦 UPDATE AVAILABLE: 2.8.4 → 2.11.0 | ✅ No security risks detected - safe to update | ℹ️ INFO: 1 CVEs found but current version not affected (MITRE CVE)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45038.89556440943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45829.49152280651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>
        <f>HYPERLINK(CONCATENATE("https://nvd.nist.gov/vuln/search/results?form_type=Basic&amp;results_type=overview&amp;query=",$B250,"&amp;search_type=all&amp;isCpeNameSearch=false"),CONCATENATE("NVD NIST ",$B250," link"))</f>
        <v/>
      </c>
      <c r="P250" s="80" t="inlineStr">
        <is>
          <t>None found</t>
        </is>
      </c>
      <c r="Q250" s="29">
        <f>HYPERLINK(CONCATENATE("https://cve.mitre.org/cgi-bin/cvekey.cgi?keyword=",$B250),CONCATENATE("CVE MITRE ",$B250," link"))</f>
        <v/>
      </c>
      <c r="R250" s="82" t="inlineStr">
        <is>
          <t>SAFE - 2 MITRE CVEs found but v1.24.3 not affected (version checking uncertain for 2 CVEs)</t>
        </is>
      </c>
      <c r="S250" s="29">
        <f>HYPERLINK(CONCATENATE("https://security.snyk.io/vuln/pip?search=",$B250),CONCATENATE("Snyk ",$B250," link"))</f>
        <v/>
      </c>
      <c r="T250" s="82" t="inlineStr">
        <is>
          <t>SAFE - 8 SNYK vulnerabilities found but v1.24.3 not affected</t>
        </is>
      </c>
      <c r="U250" s="79">
        <f>HYPERLINK(CONCATENATE("https://www.exploit-db.com/search?text=",$B250),CONCATENATE("Exploit-DB ",$B250," link"))</f>
        <v/>
      </c>
      <c r="V250" s="49" t="inlineStr">
        <is>
          <t>None found</t>
        </is>
      </c>
      <c r="W250" s="81" t="inlineStr">
        <is>
          <t>✅ PROCEED WITH UPDATE | 📦 UPDATE AVAILABLE: 1.24.3 → 2.3.1 | ✅ No security risks detected - safe to update | ℹ️ INFO: 10 CVEs found but current version not affected (MITRE CVE, SNYK)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44842.59080376216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45832.51589931817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>
        <f>HYPERLINK(CONCATENATE("https://nvd.nist.gov/vuln/search/results?form_type=Basic&amp;results_type=overview&amp;query=",$B251,"&amp;search_type=all&amp;isCpeNameSearch=false"),CONCATENATE("NVD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79">
        <f>HYPERLINK(CONCATENATE("https://www.exploit-db.com/search?text=",$B251),CONCATENATE("Exploit-DB ",$B251," link"))</f>
        <v/>
      </c>
      <c r="V251" s="49" t="inlineStr">
        <is>
          <t>None found</t>
        </is>
      </c>
      <c r="W251" s="81" t="inlineStr">
        <is>
          <t>✅ PROCEED WITH UPDATE | 📦 UPDATE AVAILABLE: 1.5.0 → 1.9.0 | ✅ No security risks detected - safe to update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43353.77491075316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45261.68254072613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>
        <f>HYPERLINK(CONCATENATE("https://nvd.nist.gov/vuln/search/results?form_type=Basic&amp;results_type=overview&amp;query=",$B252,"&amp;search_type=all&amp;isCpeNameSearch=false"),CONCATENATE("NVD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79">
        <f>HYPERLINK(CONCATENATE("https://www.exploit-db.com/search?text=",$B252),CONCATENATE("Exploit-DB ",$B252," link"))</f>
        <v/>
      </c>
      <c r="V252" s="49" t="inlineStr">
        <is>
          <t>None found</t>
        </is>
      </c>
      <c r="W252" s="81" t="inlineStr">
        <is>
          <t>✅ PROCEED WITH UPDATE | 📦 UPDATE AVAILABLE: 0.46 → 0.47 | ✅ No security risks detected - safe to update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44700.65489659642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45471.58589307144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6" t="inlineStr">
        <is>
          <t>GitHub Security Advisory Analysis: FOUND - Multiple advisories affect openpyxl version 3.0.10, including vulnerabilities rated as HIGH severity (e.g., CVE-2023-29736, CVE-2023-40164). Severity: HIGH. Current version 3.0.10: AFFECTED. Recommendation: ACTION_NEEDED—update to the latest patched version immediately.</t>
        </is>
      </c>
      <c r="N253" s="28" t="n"/>
      <c r="O253" s="79">
        <f>HYPERLINK(CONCATENATE("https://nvd.nist.gov/vuln/search/results?form_type=Basic&amp;results_type=overview&amp;query=",$B253,"&amp;search_type=all&amp;isCpeNameSearch=false"),CONCATENATE("NVD NIST ",$B253," link"))</f>
        <v/>
      </c>
      <c r="P253" s="82" t="inlineStr">
        <is>
          <t>SAFE - 1 CVEs found but v3.0.10 not affected (version checking uncertain for 1 CVEs)</t>
        </is>
      </c>
      <c r="Q253" s="29">
        <f>HYPERLINK(CONCATENATE("https://cve.mitre.org/cgi-bin/cvekey.cgi?keyword=",$B253),CONCATENATE("CVE MITRE ",$B253," link"))</f>
        <v/>
      </c>
      <c r="R253" s="80" t="inlineStr">
        <is>
          <t>None found</t>
        </is>
      </c>
      <c r="S253" s="29">
        <f>HYPERLINK(CONCATENATE("https://security.snyk.io/vuln/pip?search=",$B253),CONCATENATE("Snyk ",$B253," link"))</f>
        <v/>
      </c>
      <c r="T253" s="82" t="inlineStr">
        <is>
          <t>SAFE - 1 SNYK vulnerabilities found but v3.0.10 not affected</t>
        </is>
      </c>
      <c r="U253" s="79">
        <f>HYPERLINK(CONCATENATE("https://www.exploit-db.com/search?text=",$B253),CONCATENATE("Exploit-DB ",$B253," link"))</f>
        <v/>
      </c>
      <c r="V253" s="49" t="inlineStr">
        <is>
          <t>None found</t>
        </is>
      </c>
      <c r="W253" s="81" t="inlineStr">
        <is>
          <t>✅ PROCEED WITH UPDATE | 📦 UPDATE AVAILABLE: 3.0.10 → 3.1.5 | ✅ No security risks detected - safe to update | ℹ️ INFO: 2 CVEs found but current version not affected (NIST NVD, SNYK)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44587.610285619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44587.610285619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>
        <f>HYPERLINK(CONCATENATE("https://nvd.nist.gov/vuln/search/results?form_type=Basic&amp;results_type=overview&amp;query=",$B254,"&amp;search_type=all&amp;isCpeNameSearch=false"),CONCATENATE("NVD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79">
        <f>HYPERLINK(CONCATENATE("https://www.exploit-db.com/search?text=",$B254),CONCATENATE("Exploit-DB ",$B254," link"))</f>
        <v/>
      </c>
      <c r="V254" s="49" t="inlineStr">
        <is>
          <t>None found</t>
        </is>
      </c>
      <c r="W254" s="87" t="inlineStr">
        <is>
          <t>✅ 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45766.49233652324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1" t="inlineStr">
        <is>
          <t>GitHub Security Advisory Analysis: FOUND - A vulnerability (CVE-2023-44271) affects packaging versions before 23.2, allowing potential regex denial of service (ReDoS). Severity: MEDIUM. Current version 23.0.: AFFECTED. Recommendation: ACTION_NEEDED (update to at least 23.2).</t>
        </is>
      </c>
      <c r="N255" s="28" t="n"/>
      <c r="O255" s="79">
        <f>HYPERLINK(CONCATENATE("https://nvd.nist.gov/vuln/search/results?form_type=Basic&amp;results_type=overview&amp;query=",$B255,"&amp;search_type=all&amp;isCpeNameSearch=false"),CONCATENATE("NVD NIST ",$B255," link"))</f>
        <v/>
      </c>
      <c r="P255" s="81" t="inlineStr">
        <is>
          <t>Manual review required - 15 CVEs found, 15 require manual version checking for v23.0.</t>
        </is>
      </c>
      <c r="Q255" s="29">
        <f>HYPERLINK(CONCATENATE("https://cve.mitre.org/cgi-bin/cvekey.cgi?keyword=",$B255),CONCATENATE("CVE MITRE ",$B255," link"))</f>
        <v/>
      </c>
      <c r="R255" s="81" t="inlineStr">
        <is>
          <t>Manual review required - 16 MITRE CVEs found, 16 require manual version checking for v23.0.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79">
        <f>HYPERLINK(CONCATENATE("https://www.exploit-db.com/search?text=",$B255),CONCATENATE("Exploit-DB ",$B255," link"))</f>
        <v/>
      </c>
      <c r="V255" s="49" t="inlineStr">
        <is>
          <t>None found</t>
        </is>
      </c>
      <c r="W255" s="93" t="inlineStr">
        <is>
          <t>🔍 MANUAL REVIEW | NIST NVD, MITRE CVE require human assessment | • NIST NVD: 15 CVEs require manual assessment | • MITRE CVE: 16 CVEs require manual assessment | 📋 Human review needed for indeterminate cases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45392.82234213029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45845.80431272779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>
        <f>HYPERLINK(CONCATENATE("https://nvd.nist.gov/vuln/search/results?form_type=Basic&amp;results_type=overview&amp;query=",$B256,"&amp;search_type=all&amp;isCpeNameSearch=false"),CONCATENATE("NVD NIST ",$B256," link"))</f>
        <v/>
      </c>
      <c r="P256" s="82" t="inlineStr">
        <is>
          <t>Manual review required - 12 CVEs found, 12 require manual version checking for v2.2.2</t>
        </is>
      </c>
      <c r="Q256" s="29">
        <f>HYPERLINK(CONCATENATE("https://cve.mitre.org/cgi-bin/cvekey.cgi?keyword=",$B256),CONCATENATE("CVE MITRE ",$B256," link"))</f>
        <v/>
      </c>
      <c r="R256" s="82" t="inlineStr">
        <is>
          <t>SAFE - 3 MITRE CVEs found but v2.2.2 not affected (version checking uncertain for 3 CVEs)</t>
        </is>
      </c>
      <c r="S256" s="29">
        <f>HYPERLINK(CONCATENATE("https://security.snyk.io/vuln/pip?search=",$B256),CONCATENATE("Snyk ",$B256," link"))</f>
        <v/>
      </c>
      <c r="T256" s="82" t="inlineStr">
        <is>
          <t>SAFE - 1 SNYK vulnerabilities found but v2.2.2 not affected</t>
        </is>
      </c>
      <c r="U256" s="79">
        <f>HYPERLINK(CONCATENATE("https://www.exploit-db.com/search?text=",$B256),CONCATENATE("Exploit-DB ",$B256," link"))</f>
        <v/>
      </c>
      <c r="V256" s="49" t="inlineStr">
        <is>
          <t>None found</t>
        </is>
      </c>
      <c r="W256" s="93" t="inlineStr">
        <is>
          <t>🔍 MANUAL REVIEW | NIST NVD require human assessment | • NIST NVD: 12 CVEs require manual assessment | 📋 Human review needed for indeterminate cases | ℹ️ INFO: 4 CVEs found but current version not affected (MITRE CVE, SNYK)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44453.15135855127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45309.83901944474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>
        <f>HYPERLINK(CONCATENATE("https://nvd.nist.gov/vuln/search/results?form_type=Basic&amp;results_type=overview&amp;query=",$B257,"&amp;search_type=all&amp;isCpeNameSearch=false"),CONCATENATE("NVD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79">
        <f>HYPERLINK(CONCATENATE("https://www.exploit-db.com/search?text=",$B257),CONCATENATE("Exploit-DB ",$B257," link"))</f>
        <v/>
      </c>
      <c r="V257" s="49" t="inlineStr">
        <is>
          <t>None found</t>
        </is>
      </c>
      <c r="W257" s="81" t="inlineStr">
        <is>
          <t>✅ PROCEED WITH UPDATE | 📦 UPDATE AVAILABLE: 1.5.0 → 1.5.1 | ✅ No security risks detected - safe to update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45082.80217071372</v>
      </c>
      <c r="F258" s="92" t="inlineStr">
        <is>
          <t>1.7.5</t>
        </is>
      </c>
      <c r="G258" s="76" t="inlineStr">
        <is>
          <t>https://pypi.org/project/panel/1.7.5/</t>
        </is>
      </c>
      <c r="H258" s="75" t="n">
        <v>45860.53695774791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>
        <f>HYPERLINK(CONCATENATE("https://nvd.nist.gov/vuln/search/results?form_type=Basic&amp;results_type=overview&amp;query=",$B258,"&amp;search_type=all&amp;isCpeNameSearch=false"),CONCATENATE("NVD NIST ",$B258," link"))</f>
        <v/>
      </c>
      <c r="P258" s="81" t="inlineStr">
        <is>
          <t>Manual review required - 44 CVEs found, 44 require manual version checking for v1.1.0</t>
        </is>
      </c>
      <c r="Q258" s="29">
        <f>HYPERLINK(CONCATENATE("https://cve.mitre.org/cgi-bin/cvekey.cgi?keyword=",$B258),CONCATENATE("CVE MITRE ",$B258," link"))</f>
        <v/>
      </c>
      <c r="R258" s="81" t="inlineStr">
        <is>
          <t>VULNERABLE - 2 MITRE CVEs affect v1.1.0 (Highest: CRITICAL)</t>
        </is>
      </c>
      <c r="S258" s="29">
        <f>HYPERLINK(CONCATENATE("https://security.snyk.io/vuln/pip?search=",$B258),CONCATENATE("Snyk ",$B258," link"))</f>
        <v/>
      </c>
      <c r="T258" s="82" t="inlineStr">
        <is>
          <t>SAFE - 1 SNYK vulnerabilities found but v1.1.0 not affected</t>
        </is>
      </c>
      <c r="U258" s="79">
        <f>HYPERLINK(CONCATENATE("https://www.exploit-db.com/search?text=",$B258),CONCATENATE("Exploit-DB ",$B258," link"))</f>
        <v/>
      </c>
      <c r="V258" s="80" t="inlineStr">
        <is>
          <t>None found</t>
        </is>
      </c>
      <c r="W258" s="81" t="inlineStr">
        <is>
          <t>🚨 SECURITY RISK | 49 confirmed vulnerabilities found | 📦 UPDATE REQUIRED: 1.1.0 → 1.7.5 | ⚡ HIGH PRIORITY: CRITICAL severity detected | Sources: MITRE CVE: 49 (CRITICAL) | ⚠️ Review security advisories before deployment | ℹ️ INFO: 1 CVEs found but current version not affected (SNYK)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44999.3632619671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45819.6322353802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>
        <f>HYPERLINK(CONCATENATE("https://nvd.nist.gov/vuln/search/results?form_type=Basic&amp;results_type=overview&amp;query=",$B259,"&amp;search_type=all&amp;isCpeNameSearch=false"),CONCATENATE("NVD NIST ",$B259," link"))</f>
        <v/>
      </c>
      <c r="P259" s="81" t="inlineStr">
        <is>
          <t>Manual review required - 101 CVEs found, 101 require manual version checking for v1.13.0</t>
        </is>
      </c>
      <c r="Q259" s="29">
        <f>HYPERLINK(CONCATENATE("https://cve.mitre.org/cgi-bin/cvekey.cgi?keyword=",$B259),CONCATENATE("CVE MITRE ",$B259," link"))</f>
        <v/>
      </c>
      <c r="R259" s="87" t="inlineStr">
        <is>
          <t>None found</t>
        </is>
      </c>
      <c r="S259" s="29">
        <f>HYPERLINK(CONCATENATE("https://security.snyk.io/vuln/pip?search=",$B259),CONCATENATE("Snyk ",$B259," link"))</f>
        <v/>
      </c>
      <c r="T259" s="80" t="inlineStr">
        <is>
          <t>None found</t>
        </is>
      </c>
      <c r="U259" s="79">
        <f>HYPERLINK(CONCATENATE("https://www.exploit-db.com/search?text=",$B259),CONCATENATE("Exploit-DB ",$B259," link"))</f>
        <v/>
      </c>
      <c r="V259" s="80" t="inlineStr">
        <is>
          <t>None found</t>
        </is>
      </c>
      <c r="W259" s="93" t="inlineStr">
        <is>
          <t>🔍 MANUAL REVIEW | NIST NVD require human assessment | • NIST NVD: 101 CVEs require manual assessment | 📋 Human review needed for indeterminate cases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44529.16592781288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45692.1096952889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1" t="inlineStr">
        <is>
          <t>GitHub Security Advisory Analysis: FOUND - Multiple advisories affect paramiko versions up to and including 2.8.1, including CVE-2022-24302 (potential for command injection, rated HIGH).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>
        <f>HYPERLINK(CONCATENATE("https://nvd.nist.gov/vuln/search/results?form_type=Basic&amp;results_type=overview&amp;query=",$B260,"&amp;search_type=all&amp;isCpeNameSearch=false"),CONCATENATE("NVD NIST ",$B260," link"))</f>
        <v/>
      </c>
      <c r="P260" s="80" t="inlineStr">
        <is>
          <t>None found</t>
        </is>
      </c>
      <c r="Q260" s="29">
        <f>HYPERLINK(CONCATENATE("https://cve.mitre.org/cgi-bin/cvekey.cgi?keyword=",$B260),CONCATENATE("CVE MITRE ",$B260," link"))</f>
        <v/>
      </c>
      <c r="R260" s="80" t="inlineStr">
        <is>
          <t>None found</t>
        </is>
      </c>
      <c r="S260" s="29">
        <f>HYPERLINK(CONCATENATE("https://security.snyk.io/vuln/pip?search=",$B260),CONCATENATE("Snyk ",$B260," link"))</f>
        <v/>
      </c>
      <c r="T260" s="82" t="inlineStr">
        <is>
          <t>VULNERABLE - 3 SNYK vulnerabilities affect v2.8.1 (Highest: HIGH)</t>
        </is>
      </c>
      <c r="U260" s="79">
        <f>HYPERLINK(CONCATENATE("https://www.exploit-db.com/search?text=",$B260),CONCATENATE("Exploit-DB ",$B260," link"))</f>
        <v/>
      </c>
      <c r="V260" s="49" t="inlineStr">
        <is>
          <t>None found</t>
        </is>
      </c>
      <c r="W260" s="81" t="inlineStr">
        <is>
          <t>🚨 SECURITY RISK | 5 confirmed vulnerabilities found | 📦 UPDATE REQUIRED: 2.8.1 → 3.5.1 | ⚡ HIGH PRIORITY: HIGH severity detected | Sources: SNYK: 5 (HIGH) | ⚠️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43982.99370735649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43982.99370735649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>
        <f>HYPERLINK(CONCATENATE("https://nvd.nist.gov/vuln/search/results?form_type=Basic&amp;results_type=overview&amp;query=",$B261,"&amp;search_type=all&amp;isCpeNameSearch=false"),CONCATENATE("NVD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79">
        <f>HYPERLINK(CONCATENATE("https://www.exploit-db.com/search?text=",$B261),CONCATENATE("Exploit-DB ",$B261," link"))</f>
        <v/>
      </c>
      <c r="V261" s="49" t="inlineStr">
        <is>
          <t>None found</t>
        </is>
      </c>
      <c r="W261" s="87" t="inlineStr">
        <is>
          <t>✅ 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43958.86591982588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45674.65171100068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1" t="inlineStr">
        <is>
          <t>GitHub Security Advisory Analysis: FOUND – There are security advisories affecting parsel version 1.6.0, including a high-severity XML External Entity (XXE) vulnerability. Severity: HIGH. Current version 1.6.0: AFFECTED. Recommendation: ACTION_NEEDED – Update to a patched version as soon as possible.</t>
        </is>
      </c>
      <c r="N262" s="28" t="n"/>
      <c r="O262" s="79">
        <f>HYPERLINK(CONCATENATE("https://nvd.nist.gov/vuln/search/results?form_type=Basic&amp;results_type=overview&amp;query=",$B262,"&amp;search_type=all&amp;isCpeNameSearch=false"),CONCATENATE("NVD NIST ",$B262," link"))</f>
        <v/>
      </c>
      <c r="P262" s="82" t="inlineStr">
        <is>
          <t>SAFE - 1 CVEs found but v1.6.0 not affected (version checking uncertain for 1 CVEs)</t>
        </is>
      </c>
      <c r="Q262" s="29">
        <f>HYPERLINK(CONCATENATE("https://cve.mitre.org/cgi-bin/cvekey.cgi?keyword=",$B262),CONCATENATE("CVE MITRE ",$B262," link"))</f>
        <v/>
      </c>
      <c r="R262" s="81" t="inlineStr">
        <is>
          <t>SAFE - 1 MITRE CVEs found but v1.6.0 not affected (version checking uncertain for 1 CVEs)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79">
        <f>HYPERLINK(CONCATENATE("https://www.exploit-db.com/search?text=",$B262),CONCATENATE("Exploit-DB ",$B262," link"))</f>
        <v/>
      </c>
      <c r="V262" s="49" t="inlineStr">
        <is>
          <t>None found</t>
        </is>
      </c>
      <c r="W262" s="81" t="inlineStr">
        <is>
          <t>✅ PROCEED WITH UPDATE | 📦 UPDATE AVAILABLE: 1.6.0 → 1.10.0 | ✅ No security risks detected - safe to update | ℹ️ INFO: 2 CVEs found but current version not affected (NIST NVD, MITRE CVE)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44530.87902455748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45387.40547800188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>
        <f>HYPERLINK(CONCATENATE("https://nvd.nist.gov/vuln/search/results?form_type=Basic&amp;results_type=overview&amp;query=",$B263,"&amp;search_type=all&amp;isCpeNameSearch=false"),CONCATENATE("NVD NIST ",$B263," link"))</f>
        <v/>
      </c>
      <c r="P263" s="80" t="inlineStr">
        <is>
          <t>None found</t>
        </is>
      </c>
      <c r="Q263" s="29">
        <f>HYPERLINK(CONCATENATE("https://cve.mitre.org/cgi-bin/cvekey.cgi?keyword=",$B263),CONCATENATE("CVE MITRE ",$B263," link"))</f>
        <v/>
      </c>
      <c r="R263" s="80" t="inlineStr">
        <is>
          <t>None found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79">
        <f>HYPERLINK(CONCATENATE("https://www.exploit-db.com/search?text=",$B263),CONCATENATE("Exploit-DB ",$B263," link"))</f>
        <v/>
      </c>
      <c r="V263" s="49" t="inlineStr">
        <is>
          <t>None found</t>
        </is>
      </c>
      <c r="W263" s="81" t="inlineStr">
        <is>
          <t>✅ PROCEED WITH UPDATE | 📦 UPDATE AVAILABLE: 0.8.3 → 0.8.4 | ✅ No security risks detected - safe to update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44294.73104228658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45418.8275378612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>
        <f>HYPERLINK(CONCATENATE("https://nvd.nist.gov/vuln/search/results?form_type=Basic&amp;results_type=overview&amp;query=",$B264,"&amp;search_type=all&amp;isCpeNameSearch=false"),CONCATENATE("NVD NIST ",$B264," link"))</f>
        <v/>
      </c>
      <c r="P264" s="80" t="inlineStr">
        <is>
          <t>None found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79">
        <f>HYPERLINK(CONCATENATE("https://www.exploit-db.com/search?text=",$B264),CONCATENATE("Exploit-DB ",$B264," link"))</f>
        <v/>
      </c>
      <c r="V264" s="49" t="inlineStr">
        <is>
          <t>None found</t>
        </is>
      </c>
      <c r="W264" s="81" t="inlineStr">
        <is>
          <t>✅ PROCEED WITH UPDATE | 📦 UPDATE AVAILABLE: 1.2.0 → 1.4.2 | ✅ No security risks detected - safe to update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45114.02306789687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45654.67066692193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>
        <f>HYPERLINK(CONCATENATE("https://nvd.nist.gov/vuln/search/results?form_type=Basic&amp;results_type=overview&amp;query=",$B265,"&amp;search_type=all&amp;isCpeNameSearch=false"),CONCATENATE("NVD NIST ",$B265," link"))</f>
        <v/>
      </c>
      <c r="P265" s="81" t="inlineStr">
        <is>
          <t>Manual review required - 147 CVEs found, 147 require manual version checking for v16.7.1</t>
        </is>
      </c>
      <c r="Q265" s="29">
        <f>HYPERLINK(CONCATENATE("https://cve.mitre.org/cgi-bin/cvekey.cgi?keyword=",$B265),CONCATENATE("CVE MITRE ",$B265," link"))</f>
        <v/>
      </c>
      <c r="R265" s="87" t="inlineStr">
        <is>
          <t>None found</t>
        </is>
      </c>
      <c r="S265" s="29">
        <f>HYPERLINK(CONCATENATE("https://security.snyk.io/vuln/pip?search=",$B265),CONCATENATE("Snyk ",$B265," link"))</f>
        <v/>
      </c>
      <c r="T265" s="80" t="inlineStr">
        <is>
          <t>None found</t>
        </is>
      </c>
      <c r="U265" s="79">
        <f>HYPERLINK(CONCATENATE("https://www.exploit-db.com/search?text=",$B265),CONCATENATE("Exploit-DB ",$B265," link"))</f>
        <v/>
      </c>
      <c r="V265" s="80" t="inlineStr">
        <is>
          <t>None found</t>
        </is>
      </c>
      <c r="W265" s="93" t="inlineStr">
        <is>
          <t>🔍 MANUAL REVIEW | NIST NVD require human assessment | • NIST NVD: 147 CVEs require manual assessment | 📋 Human review needed for indeterminate cases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44685.56759937386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44685.56759937386</v>
      </c>
      <c r="I266" s="83" t="inlineStr"/>
      <c r="J266" s="77" t="inlineStr">
        <is>
          <t>5 - Production/Stable</t>
        </is>
      </c>
      <c r="K266" s="107" t="n"/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>
        <f>HYPERLINK(CONCATENATE("https://nvd.nist.gov/vuln/search/results?form_type=Basic&amp;results_type=overview&amp;query=",$B266,"&amp;search_type=all&amp;isCpeNameSearch=false"),CONCATENATE("NVD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79">
        <f>HYPERLINK(CONCATENATE("https://www.exploit-db.com/search?text=",$B266),CONCATENATE("Exploit-DB ",$B266," link"))</f>
        <v/>
      </c>
      <c r="V266" s="49" t="inlineStr">
        <is>
          <t>None found</t>
        </is>
      </c>
      <c r="W266" s="87" t="inlineStr">
        <is>
          <t>✅ 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44602.75078416155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44602.75078416155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>
        <f>HYPERLINK(CONCATENATE("https://nvd.nist.gov/vuln/search/results?form_type=Basic&amp;results_type=overview&amp;query=",$B267,"&amp;search_type=all&amp;isCpeNameSearch=false"),CONCATENATE("NVD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79">
        <f>HYPERLINK(CONCATENATE("https://www.exploit-db.com/search?text=",$B267),CONCATENATE("Exploit-DB ",$B267," link"))</f>
        <v/>
      </c>
      <c r="V267" s="49" t="inlineStr">
        <is>
          <t>None found</t>
        </is>
      </c>
      <c r="W267" s="87" t="inlineStr">
        <is>
          <t>✅ 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44905.20072300702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45270.93799930795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>
        <f>HYPERLINK(CONCATENATE("https://nvd.nist.gov/vuln/search/results?form_type=Basic&amp;results_type=overview&amp;query=",$B268,"&amp;search_type=all&amp;isCpeNameSearch=false"),CONCATENATE("NVD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80" t="inlineStr">
        <is>
          <t>None found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79">
        <f>HYPERLINK(CONCATENATE("https://www.exploit-db.com/search?text=",$B268),CONCATENATE("Exploit-DB ",$B268," link"))</f>
        <v/>
      </c>
      <c r="V268" s="49" t="inlineStr">
        <is>
          <t>None found</t>
        </is>
      </c>
      <c r="W268" s="81" t="inlineStr">
        <is>
          <t>✅ PROCEED WITH UPDATE | 📦 UPDATE AVAILABLE: 0.10.3 → 0.12.1 | ✅ No security risks detected - safe to update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40780.48577752465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40780.48577752465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>
        <f>HYPERLINK(CONCATENATE("https://nvd.nist.gov/vuln/search/results?form_type=Basic&amp;results_type=overview&amp;query=",$B269,"&amp;search_type=all&amp;isCpeNameSearch=false"),CONCATENATE("NVD NIST ",$B269," link"))</f>
        <v/>
      </c>
      <c r="P269" s="80" t="inlineStr">
        <is>
          <t>None found</t>
        </is>
      </c>
      <c r="Q269" s="29">
        <f>HYPERLINK(CONCATENATE("https://cve.mitre.org/cgi-bin/cvekey.cgi?keyword=",$B269),CONCATENATE("CVE MITRE ",$B269," link"))</f>
        <v/>
      </c>
      <c r="R269" s="80" t="inlineStr">
        <is>
          <t>None found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79">
        <f>HYPERLINK(CONCATENATE("https://www.exploit-db.com/search?text=",$B269),CONCATENATE("Exploit-DB ",$B269," link"))</f>
        <v/>
      </c>
      <c r="V269" s="49" t="inlineStr">
        <is>
          <t>None found</t>
        </is>
      </c>
      <c r="W269" s="87" t="inlineStr">
        <is>
          <t>✅ 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44843.85251598684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45608.59088947484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>
        <f>HYPERLINK(CONCATENATE("https://nvd.nist.gov/vuln/search/results?form_type=Basic&amp;results_type=overview&amp;query=",$B270,"&amp;search_type=all&amp;isCpeNameSearch=false"),CONCATENATE("NVD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79">
        <f>HYPERLINK(CONCATENATE("https://www.exploit-db.com/search?text=",$B270),CONCATENATE("Exploit-DB ",$B270," link"))</f>
        <v/>
      </c>
      <c r="V270" s="49" t="inlineStr">
        <is>
          <t>None found</t>
        </is>
      </c>
      <c r="W270" s="81" t="inlineStr">
        <is>
          <t>✅ PROCEED WITH UPDATE | 📦 UPDATE AVAILABLE: 0.5.3 → 1.0.1 | ✅ No security risks detected - safe to update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44964.51986896971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45530.87572491337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>
        <f>HYPERLINK(CONCATENATE("https://nvd.nist.gov/vuln/search/results?form_type=Basic&amp;results_type=overview&amp;query=",$B271,"&amp;search_type=all&amp;isCpeNameSearch=false"),CONCATENATE("NVD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79">
        <f>HYPERLINK(CONCATENATE("https://www.exploit-db.com/search?text=",$B271),CONCATENATE("Exploit-DB ",$B271," link"))</f>
        <v/>
      </c>
      <c r="V271" s="49" t="inlineStr">
        <is>
          <t>None found</t>
        </is>
      </c>
      <c r="W271" s="81" t="inlineStr">
        <is>
          <t>✅ PROCEED WITH UPDATE | 📦 UPDATE AVAILABLE: 2023.2.7 → 2024.8.26 | ✅ No security risks detected - safe to update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43032.61054936765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43032.61054936765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>
        <f>HYPERLINK(CONCATENATE("https://nvd.nist.gov/vuln/search/results?form_type=Basic&amp;results_type=overview&amp;query=",$B272,"&amp;search_type=all&amp;isCpeNameSearch=false"),CONCATENATE("NVD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80" t="inlineStr">
        <is>
          <t>None found</t>
        </is>
      </c>
      <c r="U272" s="79">
        <f>HYPERLINK(CONCATENATE("https://www.exploit-db.com/search?text=",$B272),CONCATENATE("Exploit-DB ",$B272," link"))</f>
        <v/>
      </c>
      <c r="V272" s="49" t="inlineStr">
        <is>
          <t>None found</t>
        </is>
      </c>
      <c r="W272" s="87" t="inlineStr">
        <is>
          <t>✅ 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43851.69240637568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45255.28906030727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>
        <f>HYPERLINK(CONCATENATE("https://nvd.nist.gov/vuln/search/results?form_type=Basic&amp;results_type=overview&amp;query=",$B273,"&amp;search_type=all&amp;isCpeNameSearch=false"),CONCATENATE("NVD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79">
        <f>HYPERLINK(CONCATENATE("https://www.exploit-db.com/search?text=",$B273),CONCATENATE("Exploit-DB ",$B273," link"))</f>
        <v/>
      </c>
      <c r="V273" s="49" t="inlineStr">
        <is>
          <t>None found</t>
        </is>
      </c>
      <c r="W273" s="81" t="inlineStr">
        <is>
          <t>✅ PROCEED WITH UPDATE | 📦 UPDATE AVAILABLE: 4.8.0 → 4.9.0 | ✅ No security risks detected - safe to update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43368.80388677841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43368.80388677841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>
        <f>HYPERLINK(CONCATENATE("https://nvd.nist.gov/vuln/search/results?form_type=Basic&amp;results_type=overview&amp;query=",$B274,"&amp;search_type=all&amp;isCpeNameSearch=false"),CONCATENATE("NVD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79">
        <f>HYPERLINK(CONCATENATE("https://www.exploit-db.com/search?text=",$B274),CONCATENATE("Exploit-DB ",$B274," link"))</f>
        <v/>
      </c>
      <c r="V274" s="49" t="inlineStr">
        <is>
          <t>None found</t>
        </is>
      </c>
      <c r="W274" s="87" t="inlineStr">
        <is>
          <t>✅ 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44932.09264232115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45839.38448312639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2" t="inlineStr">
        <is>
          <t>GitHub Security Advisory Analysis: FOUND - Multiple advisories affect Pillow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>
        <f>HYPERLINK(CONCATENATE("https://nvd.nist.gov/vuln/search/results?form_type=Basic&amp;results_type=overview&amp;query=",$B275,"&amp;search_type=all&amp;isCpeNameSearch=false"),CONCATENATE("NVD NIST ",$B275," link"))</f>
        <v/>
      </c>
      <c r="P275" s="80" t="inlineStr">
        <is>
          <t>None found</t>
        </is>
      </c>
      <c r="Q275" s="29">
        <f>HYPERLINK(CONCATENATE("https://cve.mitre.org/cgi-bin/cvekey.cgi?keyword=",$B275),CONCATENATE("CVE MITRE ",$B275," link"))</f>
        <v/>
      </c>
      <c r="R275" s="82" t="inlineStr">
        <is>
          <t>SAFE - 9 MITRE CVEs found but v9.4.0 not affected (version checking uncertain for 9 CVEs)</t>
        </is>
      </c>
      <c r="S275" s="29">
        <f>HYPERLINK(CONCATENATE("https://security.snyk.io/vuln/pip?search=",$B275),CONCATENATE("Snyk ",$B275," link"))</f>
        <v/>
      </c>
      <c r="T275" s="82" t="inlineStr">
        <is>
          <t>VULNERABLE - 7 SNYK vulnerabilities affect v9.4.0 (Highest: CRITICAL)</t>
        </is>
      </c>
      <c r="U275" s="79">
        <f>HYPERLINK(CONCATENATE("https://www.exploit-db.com/search?text=",$B275),CONCATENATE("Exploit-DB ",$B275," link"))</f>
        <v/>
      </c>
      <c r="V275" s="49" t="inlineStr">
        <is>
          <t>None found</t>
        </is>
      </c>
      <c r="W275" s="81" t="inlineStr">
        <is>
          <t>🚨 SECURITY RISK | 64 confirmed vulnerabilities found | 📦 UPDATE REQUIRED: 9.4.0 → 11.3.0 | ⚡ HIGH PRIORITY: CRITICAL severity detected | Sources: SNYK: 64 (CRITICAL) | ⚠️ Review security advisories before deployment | ℹ️ INFO: 9 CVEs found but current version not affected (MITRE CVE)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45042.3912857064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45779.63471183636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>
        <f>HYPERLINK(CONCATENATE("https://nvd.nist.gov/vuln/search/results?form_type=Basic&amp;results_type=overview&amp;query=",$B276,"&amp;search_type=all&amp;isCpeNameSearch=false"),CONCATENATE("NVD NIST ",$B276," link"))</f>
        <v/>
      </c>
      <c r="P276" s="81" t="inlineStr">
        <is>
          <t>Manual review required - 15 CVEs found, 15 require manual version checking for v23.1.2</t>
        </is>
      </c>
      <c r="Q276" s="29">
        <f>HYPERLINK(CONCATENATE("https://cve.mitre.org/cgi-bin/cvekey.cgi?keyword=",$B276),CONCATENATE("CVE MITRE ",$B276," link"))</f>
        <v/>
      </c>
      <c r="R276" s="81" t="inlineStr">
        <is>
          <t>VULNERABLE - 6 MITRE CVEs affect v23.1.2 (Highest: HIGH)</t>
        </is>
      </c>
      <c r="S276" s="29">
        <f>HYPERLINK(CONCATENATE("https://security.snyk.io/vuln/pip?search=",$B276),CONCATENATE("Snyk ",$B276," link"))</f>
        <v/>
      </c>
      <c r="T276" s="82" t="inlineStr">
        <is>
          <t>VULNERABLE - 2 SNYK vulnerabilities affect v23.1.2 (Highest: MEDIUM)</t>
        </is>
      </c>
      <c r="U276" s="79">
        <f>HYPERLINK(CONCATENATE("https://www.exploit-db.com/search?text=",$B276),CONCATENATE("Exploit-DB ",$B276," link"))</f>
        <v/>
      </c>
      <c r="V276" s="80" t="inlineStr">
        <is>
          <t>None found</t>
        </is>
      </c>
      <c r="W276" s="81" t="inlineStr">
        <is>
          <t>🚨 SECURITY RISK | 572 confirmed vulnerabilities found | 📦 UPDATE REQUIRED: 23.1.2 → 25.1.1 | ⚡ HIGH PRIORITY: HIGH severity detected | Sources: MITRE CVE: 564 (HIGH), SNYK: 8 (HIGH) | ⚠️ Review security advisories before deployment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44934.7002904224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45707.64413277426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>
        <f>HYPERLINK(CONCATENATE("https://nvd.nist.gov/vuln/search/results?form_type=Basic&amp;results_type=overview&amp;query=",$B277,"&amp;search_type=all&amp;isCpeNameSearch=false"),CONCATENATE("NVD NIST ",$B277," link"))</f>
        <v/>
      </c>
      <c r="P277" s="80" t="inlineStr">
        <is>
          <t>None found</t>
        </is>
      </c>
      <c r="Q277" s="29">
        <f>HYPERLINK(CONCATENATE("https://cve.mitre.org/cgi-bin/cvekey.cgi?keyword=",$B277),CONCATENATE("CVE MITRE ",$B277," link"))</f>
        <v/>
      </c>
      <c r="R277" s="80" t="inlineStr">
        <is>
          <t>None found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79">
        <f>HYPERLINK(CONCATENATE("https://www.exploit-db.com/search?text=",$B277),CONCATENATE("Exploit-DB ",$B277," link"))</f>
        <v/>
      </c>
      <c r="V277" s="49" t="inlineStr">
        <is>
          <t>None found</t>
        </is>
      </c>
      <c r="W277" s="81" t="inlineStr">
        <is>
          <t>✅ PROCEED WITH UPDATE | 📦 UPDATE AVAILABLE: 1.9.6 → 1.12.1.2 | ✅ No security risks detected - safe to update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43770.71535658309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43770.71535658309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1" t="inlineStr">
        <is>
          <t>GitHub Security Advisory Analysis: FOUND - Security advisories exist for the plantuml package, and version 0.3.0 is affected by at least one vulnerability. Severity: HIGH. Current version 0.3.0: AFFECTED. Recommendation: ACTION_NEEDED—update to a patched version as soon as possible.</t>
        </is>
      </c>
      <c r="N278" s="28" t="n"/>
      <c r="O278" s="79">
        <f>HYPERLINK(CONCATENATE("https://nvd.nist.gov/vuln/search/results?form_type=Basic&amp;results_type=overview&amp;query=",$B278,"&amp;search_type=all&amp;isCpeNameSearch=false"),CONCATENATE("NVD NIST ",$B278," link"))</f>
        <v/>
      </c>
      <c r="P278" s="80" t="inlineStr">
        <is>
          <t>None found</t>
        </is>
      </c>
      <c r="Q278" s="29">
        <f>HYPERLINK(CONCATENATE("https://cve.mitre.org/cgi-bin/cvekey.cgi?keyword=",$B278),CONCATENATE("CVE MITRE ",$B278," link"))</f>
        <v/>
      </c>
      <c r="R278" s="80" t="inlineStr">
        <is>
          <t>None found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79">
        <f>HYPERLINK(CONCATENATE("https://www.exploit-db.com/search?text=",$B278),CONCATENATE("Exploit-DB ",$B278," link"))</f>
        <v/>
      </c>
      <c r="V278" s="49" t="inlineStr">
        <is>
          <t>None found</t>
        </is>
      </c>
      <c r="W278" s="87" t="inlineStr">
        <is>
          <t>✅ 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45136.6281780326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45784.94977287102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>
        <f>HYPERLINK(CONCATENATE("https://nvd.nist.gov/vuln/search/results?form_type=Basic&amp;results_type=overview&amp;query=",$B279,"&amp;search_type=all&amp;isCpeNameSearch=false"),CONCATENATE("NVD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79">
        <f>HYPERLINK(CONCATENATE("https://www.exploit-db.com/search?text=",$B279),CONCATENATE("Exploit-DB ",$B279," link"))</f>
        <v/>
      </c>
      <c r="V279" s="49" t="inlineStr">
        <is>
          <t>None found</t>
        </is>
      </c>
      <c r="W279" s="81" t="inlineStr">
        <is>
          <t>✅ PROCEED WITH UPDATE | 📦 UPDATE AVAILABLE: 3.10.0 → 4.3.8 | ✅ No security risks detected - safe to update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44736.04714816555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45834.68102732287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>
        <f>HYPERLINK(CONCATENATE("https://nvd.nist.gov/vuln/search/results?form_type=Basic&amp;results_type=overview&amp;query=",$B280,"&amp;search_type=all&amp;isCpeNameSearch=false"),CONCATENATE("NVD NIST ",$B280," link"))</f>
        <v/>
      </c>
      <c r="P280" s="80" t="inlineStr">
        <is>
          <t>None found</t>
        </is>
      </c>
      <c r="Q280" s="29">
        <f>HYPERLINK(CONCATENATE("https://cve.mitre.org/cgi-bin/cvekey.cgi?keyword=",$B280),CONCATENATE("CVE MITRE ",$B280," link"))</f>
        <v/>
      </c>
      <c r="R280" s="80" t="inlineStr">
        <is>
          <t>None found</t>
        </is>
      </c>
      <c r="S280" s="29">
        <f>HYPERLINK(CONCATENATE("https://security.snyk.io/vuln/pip?search=",$B280),CONCATENATE("Snyk ",$B280," link"))</f>
        <v/>
      </c>
      <c r="T280" s="80" t="inlineStr">
        <is>
          <t>None found</t>
        </is>
      </c>
      <c r="U280" s="79">
        <f>HYPERLINK(CONCATENATE("https://www.exploit-db.com/search?text=",$B280),CONCATENATE("Exploit-DB ",$B280," link"))</f>
        <v/>
      </c>
      <c r="V280" s="49" t="inlineStr">
        <is>
          <t>None found</t>
        </is>
      </c>
      <c r="W280" s="81" t="inlineStr">
        <is>
          <t>✅ PROCEED WITH UPDATE | 📦 UPDATE AVAILABLE: 5.9.0 → 6.2.0 | ✅ No security risks detected - safe to update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44433.68471845815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45792.52090432874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>
        <f>HYPERLINK(CONCATENATE("https://nvd.nist.gov/vuln/search/results?form_type=Basic&amp;results_type=overview&amp;query=",$B281,"&amp;search_type=all&amp;isCpeNameSearch=false"),CONCATENATE("NVD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79">
        <f>HYPERLINK(CONCATENATE("https://www.exploit-db.com/search?text=",$B281),CONCATENATE("Exploit-DB ",$B281," link"))</f>
        <v/>
      </c>
      <c r="V281" s="49" t="inlineStr">
        <is>
          <t>None found</t>
        </is>
      </c>
      <c r="W281" s="81" t="inlineStr">
        <is>
          <t>✅ PROCEED WITH UPDATE | 📦 UPDATE AVAILABLE: 1.0.0 → 1.6.0 | ✅ No security risks detected - safe to update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43146.79267560744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43146.79267560744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>
        <f>HYPERLINK(CONCATENATE("https://nvd.nist.gov/vuln/search/results?form_type=Basic&amp;results_type=overview&amp;query=",$B282,"&amp;search_type=all&amp;isCpeNameSearch=false"),CONCATENATE("NVD NIST ",$B282," link"))</f>
        <v/>
      </c>
      <c r="P282" s="82" t="inlineStr">
        <is>
          <t>SAFE - 1 CVEs found but v3.11 not affected (version checking uncertain for 1 CVEs)</t>
        </is>
      </c>
      <c r="Q282" s="29">
        <f>HYPERLINK(CONCATENATE("https://cve.mitre.org/cgi-bin/cvekey.cgi?keyword=",$B282),CONCATENATE("CVE MITRE ",$B282," link"))</f>
        <v/>
      </c>
      <c r="R282" s="82" t="inlineStr">
        <is>
          <t>SAFE - 1 MITRE CVEs found but v3.11 not affected (version checking uncertain for 1 CVEs)</t>
        </is>
      </c>
      <c r="S282" s="29">
        <f>HYPERLINK(CONCATENATE("https://security.snyk.io/vuln/pip?search=",$B282),CONCATENATE("Snyk ",$B282," link"))</f>
        <v/>
      </c>
      <c r="T282" s="80" t="inlineStr">
        <is>
          <t>None found</t>
        </is>
      </c>
      <c r="U282" s="79">
        <f>HYPERLINK(CONCATENATE("https://www.exploit-db.com/search?text=",$B282),CONCATENATE("Exploit-DB ",$B282," link"))</f>
        <v/>
      </c>
      <c r="V282" s="80" t="inlineStr">
        <is>
          <t>None found</t>
        </is>
      </c>
      <c r="W282" s="87" t="inlineStr">
        <is>
          <t>✅ PROCEED | ℹ️ INFO: 2 CVEs found but current version not affected (NIST NVD, MITRE CVE)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44355.92306354563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45449.70398545557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81" t="inlineStr">
        <is>
          <t>GitHub Security Advisory Analysis: FOUND - There is a security advisory affecting pooch versions prior to 1.6.0, including 1.4.0, related to unsafe extraction of tar files (directory traversal vulnerability). Severity: HIGH. Current version 1.4.0: AFFECTED. Recommendation: ACTION_NEEDED—update to at least version 1.6.0 to mitigate this vulnerability.</t>
        </is>
      </c>
      <c r="N283" s="28" t="n"/>
      <c r="O283" s="79">
        <f>HYPERLINK(CONCATENATE("https://nvd.nist.gov/vuln/search/results?form_type=Basic&amp;results_type=overview&amp;query=",$B283,"&amp;search_type=all&amp;isCpeNameSearch=false"),CONCATENATE("NVD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79">
        <f>HYPERLINK(CONCATENATE("https://www.exploit-db.com/search?text=",$B283),CONCATENATE("Exploit-DB ",$B283," link"))</f>
        <v/>
      </c>
      <c r="V283" s="49" t="inlineStr">
        <is>
          <t>None found</t>
        </is>
      </c>
      <c r="W283" s="81" t="inlineStr">
        <is>
          <t>✅ PROCEED WITH UPDATE | 📦 UPDATE AVAILABLE: 1.4.0 → 1.8.2 | ✅ No security risks detected - safe to update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43672.53545068447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43672.53545068447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>
        <f>HYPERLINK(CONCATENATE("https://nvd.nist.gov/vuln/search/results?form_type=Basic&amp;results_type=overview&amp;query=",$B284,"&amp;search_type=all&amp;isCpeNameSearch=false"),CONCATENATE("NVD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79">
        <f>HYPERLINK(CONCATENATE("https://www.exploit-db.com/search?text=",$B284),CONCATENATE("Exploit-DB ",$B284," link"))</f>
        <v/>
      </c>
      <c r="V284" s="49" t="inlineStr">
        <is>
          <t>None found</t>
        </is>
      </c>
      <c r="W284" s="87" t="inlineStr">
        <is>
          <t>✅ 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44659.67169745512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45810.60347301496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1" t="inlineStr">
        <is>
          <t>GitHub Security Advisory Analysis: FOUND – There is a security advisory affecting prometheus-client versions prior to 0.16.0, including 0.14.1, related to a potential denial of service vulnerability (GHSA-4rpp-7q6p-4g6w). Severity: MEDIUM. Current version 0.14.1: AFFECTED. Recommendation: ACTION_NEEDED – Update to at least version 0.16.0 to remediate the vulnerability.</t>
        </is>
      </c>
      <c r="N285" s="28" t="n"/>
      <c r="O285" s="79">
        <f>HYPERLINK(CONCATENATE("https://nvd.nist.gov/vuln/search/results?form_type=Basic&amp;results_type=overview&amp;query=",$B285,"&amp;search_type=all&amp;isCpeNameSearch=false"),CONCATENATE("NVD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79">
        <f>HYPERLINK(CONCATENATE("https://www.exploit-db.com/search?text=",$B285),CONCATENATE("Exploit-DB ",$B285," link"))</f>
        <v/>
      </c>
      <c r="V285" s="49" t="inlineStr">
        <is>
          <t>None found</t>
        </is>
      </c>
      <c r="W285" s="81" t="inlineStr">
        <is>
          <t>✅ PROCEED WITH UPDATE | 📦 UPDATE AVAILABLE: 0.14.1 → 0.22.1 | ✅ No security risks detected - safe to update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44901.94208099354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45762.38801797565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>
        <f>HYPERLINK(CONCATENATE("https://nvd.nist.gov/vuln/search/results?form_type=Basic&amp;results_type=overview&amp;query=",$B286,"&amp;search_type=all&amp;isCpeNameSearch=false"),CONCATENATE("NVD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82" t="inlineStr">
        <is>
          <t>SAFE - 1 SNYK vulnerabilities found but v3.0.36 not affected</t>
        </is>
      </c>
      <c r="U286" s="79">
        <f>HYPERLINK(CONCATENATE("https://www.exploit-db.com/search?text=",$B286),CONCATENATE("Exploit-DB ",$B286," link"))</f>
        <v/>
      </c>
      <c r="V286" s="49" t="inlineStr">
        <is>
          <t>None found</t>
        </is>
      </c>
      <c r="W286" s="81" t="inlineStr">
        <is>
          <t>✅ PROCEED WITH UPDATE | 📦 UPDATE AVAILABLE: 3.0.36 → 3.0.51 | ✅ No security risks detected - safe to update | ℹ️ INFO: 1 CVEs found but current version not affected (SNYK)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43808.50711342096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45832.58245463514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55" t="inlineStr">
        <is>
          <t>No published security advisories</t>
        </is>
      </c>
      <c r="N287" s="28" t="n"/>
      <c r="O287" s="79">
        <f>HYPERLINK(CONCATENATE("https://nvd.nist.gov/vuln/search/results?form_type=Basic&amp;results_type=overview&amp;query=",$B287,"&amp;search_type=all&amp;isCpeNameSearch=false"),CONCATENATE("NVD NIST ",$B287," link"))</f>
        <v/>
      </c>
      <c r="P287" s="80" t="inlineStr">
        <is>
          <t>None found</t>
        </is>
      </c>
      <c r="Q287" s="29">
        <f>HYPERLINK(CONCATENATE("https://cve.mitre.org/cgi-bin/cvekey.cgi?keyword=",$B287),CONCATENATE("CVE MITRE ",$B287," link"))</f>
        <v/>
      </c>
      <c r="R287" s="80" t="inlineStr">
        <is>
          <t>None found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79">
        <f>HYPERLINK(CONCATENATE("https://www.exploit-db.com/search?text=",$B287),CONCATENATE("Exploit-DB ",$B287," link"))</f>
        <v/>
      </c>
      <c r="V287" s="80" t="inlineStr">
        <is>
          <t>None found</t>
        </is>
      </c>
      <c r="W287" s="81" t="inlineStr">
        <is>
          <t>✅ PROCEED WITH UPDATE | 📦 UPDATE AVAILABLE: 0.1.16 → 0.5.0 | ✅ No security risks detected - safe to update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45553.93433390476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45805.80950460714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0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>
        <f>HYPERLINK(CONCATENATE("https://nvd.nist.gov/vuln/search/results?form_type=Basic&amp;results_type=overview&amp;query=",$B288,"&amp;search_type=all&amp;isCpeNameSearch=false"),CONCATENATE("NVD NIST ",$B288," link"))</f>
        <v/>
      </c>
      <c r="P288" s="80" t="inlineStr">
        <is>
          <t>None found</t>
        </is>
      </c>
      <c r="Q288" s="29">
        <f>HYPERLINK(CONCATENATE("https://cve.mitre.org/cgi-bin/cvekey.cgi?keyword=",$B288),CONCATENATE("CVE MITRE ",$B288," link"))</f>
        <v/>
      </c>
      <c r="R288" s="82" t="inlineStr">
        <is>
          <t>SAFE - 4 MITRE CVEs found but v4.25.5 not affected (version checking uncertain for 4 CVEs)</t>
        </is>
      </c>
      <c r="S288" s="29">
        <f>HYPERLINK(CONCATENATE("https://security.snyk.io/vuln/pip?search=",$B288),CONCATENATE("Snyk ",$B288," link"))</f>
        <v/>
      </c>
      <c r="T288" s="82" t="inlineStr">
        <is>
          <t>VULNERABLE - 1 SNYK vulnerabilities affect v4.25.5 (Highest: HIGH)</t>
        </is>
      </c>
      <c r="U288" s="79">
        <f>HYPERLINK(CONCATENATE("https://www.exploit-db.com/search?text=",$B288),CONCATENATE("Exploit-DB ",$B288," link"))</f>
        <v/>
      </c>
      <c r="V288" s="49" t="inlineStr">
        <is>
          <t>None found</t>
        </is>
      </c>
      <c r="W288" s="81" t="inlineStr">
        <is>
          <t>🚨 SECURITY RISK | 3 confirmed vulnerabilities found | 📦 UPDATE REQUIRED: 4.25.5 → 6.31.1 | ⚡ HIGH PRIORITY: HIGH severity detected | Sources: SNYK: 3 (HIGH) | ⚠️ Review security advisories before deployment | ℹ️ INFO: 4 CVEs found but current version not affected (MITRE CVE)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44559.89328230396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45701.91264306077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1" t="inlineStr">
        <is>
          <t>GitHub Security Advisory Analysis: FOUND - There are security advisories affecting psutil version 5.9.0, including a high-severity local privilege escalation vulnerability (GHSA-6phf-6x7r-hpp9). Severity: HIGH. Current version 5.9.0: AFFECTED. Recommendation: ACTION_NEEDED—update to the latest patched version immediately.</t>
        </is>
      </c>
      <c r="N289" s="28" t="n"/>
      <c r="O289" s="79">
        <f>HYPERLINK(CONCATENATE("https://nvd.nist.gov/vuln/search/results?form_type=Basic&amp;results_type=overview&amp;query=",$B289,"&amp;search_type=all&amp;isCpeNameSearch=false"),CONCATENATE("NVD NIST ",$B289," link"))</f>
        <v/>
      </c>
      <c r="P289" s="81" t="inlineStr">
        <is>
          <t>SAFE - 1 CVEs found but v5.9.0 not affected (version checking uncertain for 1 CVEs)</t>
        </is>
      </c>
      <c r="Q289" s="29">
        <f>HYPERLINK(CONCATENATE("https://cve.mitre.org/cgi-bin/cvekey.cgi?keyword=",$B289),CONCATENATE("CVE MITRE ",$B289," link"))</f>
        <v/>
      </c>
      <c r="R289" s="81" t="inlineStr">
        <is>
          <t>SAFE - 1 MITRE CVEs found but v5.9.0 not affected (version checking uncertain for 1 CVEs)</t>
        </is>
      </c>
      <c r="S289" s="29">
        <f>HYPERLINK(CONCATENATE("https://security.snyk.io/vuln/pip?search=",$B289),CONCATENATE("Snyk ",$B289," link"))</f>
        <v/>
      </c>
      <c r="T289" s="81" t="inlineStr">
        <is>
          <t>SAFE - 2 SNYK vulnerabilities found but v5.9.0 not affected</t>
        </is>
      </c>
      <c r="U289" s="79">
        <f>HYPERLINK(CONCATENATE("https://www.exploit-db.com/search?text=",$B289),CONCATENATE("Exploit-DB ",$B289," link"))</f>
        <v/>
      </c>
      <c r="V289" s="87" t="inlineStr">
        <is>
          <t>None found</t>
        </is>
      </c>
      <c r="W289" s="81" t="inlineStr">
        <is>
          <t>✅ PROCEED WITH UPDATE | 📦 UPDATE AVAILABLE: 5.9.0 → 7.0.0 | ✅ No security risks detected - safe to update | ℹ️ INFO: 4 CVEs found but current version not affected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45202.53156626815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45581.47111609115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79">
        <f>HYPERLINK(CONCATENATE("https://nvd.nist.gov/vuln/search/results?form_type=Basic&amp;results_type=overview&amp;query=",$B290,"&amp;search_type=all&amp;isCpeNameSearch=false"),CONCATENATE("NVD NIST ",$B290," link"))</f>
        <v/>
      </c>
      <c r="P290" s="87" t="inlineStr">
        <is>
          <t>None found</t>
        </is>
      </c>
      <c r="Q290" s="29">
        <f>HYPERLINK(CONCATENATE("https://cve.mitre.org/cgi-bin/cvekey.cgi?keyword=",$B290),CONCATENATE("CVE MITRE ",$B290," link"))</f>
        <v/>
      </c>
      <c r="R290" s="87" t="inlineStr">
        <is>
          <t>None found</t>
        </is>
      </c>
      <c r="S290" s="29">
        <f>HYPERLINK(CONCATENATE("https://security.snyk.io/vuln/pip?search=",$B290),CONCATENATE("Snyk ",$B290," link"))</f>
        <v/>
      </c>
      <c r="T290" s="87" t="inlineStr">
        <is>
          <t>None found</t>
        </is>
      </c>
      <c r="U290" s="79">
        <f>HYPERLINK(CONCATENATE("https://www.exploit-db.com/search?text=",$B290),CONCATENATE("Exploit-DB ",$B290," link"))</f>
        <v/>
      </c>
      <c r="V290" s="87" t="inlineStr">
        <is>
          <t>None found</t>
        </is>
      </c>
      <c r="W290" s="81" t="inlineStr">
        <is>
          <t>✅ PROCEED WITH UPDATE | 📦 UPDATE AVAILABLE: 2.9.9 → 2.9.10 | ✅ No security risks detected - safe to update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45581.47151212389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45581.47151212389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79">
        <f>HYPERLINK(CONCATENATE("https://nvd.nist.gov/vuln/search/results?form_type=Basic&amp;results_type=overview&amp;query=",$B291,"&amp;search_type=all&amp;isCpeNameSearch=false"),CONCATENATE("NVD NIST ",$B291," link"))</f>
        <v/>
      </c>
      <c r="P291" s="87" t="inlineStr">
        <is>
          <t>None found</t>
        </is>
      </c>
      <c r="Q291" s="29">
        <f>HYPERLINK(CONCATENATE("https://cve.mitre.org/cgi-bin/cvekey.cgi?keyword=",$B291),CONCATENATE("CVE MITRE ",$B291," link"))</f>
        <v/>
      </c>
      <c r="R291" s="87" t="inlineStr">
        <is>
          <t>None found</t>
        </is>
      </c>
      <c r="S291" s="29">
        <f>HYPERLINK(CONCATENATE("https://security.snyk.io/vuln/pip?search=",$B291),CONCATENATE("Snyk ",$B291," link"))</f>
        <v/>
      </c>
      <c r="T291" s="87" t="inlineStr">
        <is>
          <t>None found</t>
        </is>
      </c>
      <c r="U291" s="79">
        <f>HYPERLINK(CONCATENATE("https://www.exploit-db.com/search?text=",$B291),CONCATENATE("Exploit-DB ",$B291," link"))</f>
        <v/>
      </c>
      <c r="V291" s="87" t="inlineStr">
        <is>
          <t>None found</t>
        </is>
      </c>
      <c r="W291" s="87" t="inlineStr">
        <is>
          <t>✅ PROCEED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44193.635744796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44193.635744796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1" t="inlineStr">
        <is>
          <t>GitHub Security Advisory Analysis: FOUND - There is a security advisory affecting ptyprocess versions prior to 0.7.1, including 0.7.0, related to a potential command injection vulnerability. Severity: HIGH. Current version 0.7.0: AFFECTED. Recommendation: ACTION_NEEDED—update to at least version 0.7.1 immediately.</t>
        </is>
      </c>
      <c r="N292" s="28" t="n"/>
      <c r="O292" s="79">
        <f>HYPERLINK(CONCATENATE("https://nvd.nist.gov/vuln/search/results?form_type=Basic&amp;results_type=overview&amp;query=",$B292,"&amp;search_type=all&amp;isCpeNameSearch=false"),CONCATENATE("NVD NIST ",$B292," link"))</f>
        <v/>
      </c>
      <c r="P292" s="87" t="inlineStr">
        <is>
          <t>None found</t>
        </is>
      </c>
      <c r="Q292" s="29">
        <f>HYPERLINK(CONCATENATE("https://cve.mitre.org/cgi-bin/cvekey.cgi?keyword=",$B292),CONCATENATE("CVE MITRE ",$B292," link"))</f>
        <v/>
      </c>
      <c r="R292" s="87" t="inlineStr">
        <is>
          <t>None found</t>
        </is>
      </c>
      <c r="S292" s="29">
        <f>HYPERLINK(CONCATENATE("https://security.snyk.io/vuln/pip?search=",$B292),CONCATENATE("Snyk ",$B292," link"))</f>
        <v/>
      </c>
      <c r="T292" s="87" t="inlineStr">
        <is>
          <t>None found</t>
        </is>
      </c>
      <c r="U292" s="79">
        <f>HYPERLINK(CONCATENATE("https://www.exploit-db.com/search?text=",$B292),CONCATENATE("Exploit-DB ",$B292," link"))</f>
        <v/>
      </c>
      <c r="V292" s="87" t="inlineStr">
        <is>
          <t>None found</t>
        </is>
      </c>
      <c r="W292" s="87" t="inlineStr">
        <is>
          <t>✅ PROCEED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44583.65379415335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45494.54050973167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1" t="inlineStr">
        <is>
          <t>GitHub Security Advisory Analysis: FOUND - A vulnerability (CVE-2022-40151) affects pure-eval versions prior to 0.2.2, but version 0.2.2 is not listed as affected in the advisory. Severity: HIGH. Current version 0.2.2: NOT_AFFECTED. Recommendation: SAFE_TO_USE.</t>
        </is>
      </c>
      <c r="N293" s="28" t="n"/>
      <c r="O293" s="79">
        <f>HYPERLINK(CONCATENATE("https://nvd.nist.gov/vuln/search/results?form_type=Basic&amp;results_type=overview&amp;query=",$B293,"&amp;search_type=all&amp;isCpeNameSearch=false"),CONCATENATE("NVD NIST ",$B293," link"))</f>
        <v/>
      </c>
      <c r="P293" s="87" t="inlineStr">
        <is>
          <t>None found</t>
        </is>
      </c>
      <c r="Q293" s="29">
        <f>HYPERLINK(CONCATENATE("https://cve.mitre.org/cgi-bin/cvekey.cgi?keyword=",$B293),CONCATENATE("CVE MITRE ",$B293," link"))</f>
        <v/>
      </c>
      <c r="R293" s="87" t="inlineStr">
        <is>
          <t>None found</t>
        </is>
      </c>
      <c r="S293" s="29">
        <f>HYPERLINK(CONCATENATE("https://security.snyk.io/vuln/pip?search=",$B293),CONCATENATE("Snyk ",$B293," link"))</f>
        <v/>
      </c>
      <c r="T293" s="87" t="inlineStr">
        <is>
          <t>None found</t>
        </is>
      </c>
      <c r="U293" s="79">
        <f>HYPERLINK(CONCATENATE("https://www.exploit-db.com/search?text=",$B293),CONCATENATE("Exploit-DB ",$B293," link"))</f>
        <v/>
      </c>
      <c r="V293" s="87" t="inlineStr">
        <is>
          <t>None found</t>
        </is>
      </c>
      <c r="W293" s="81" t="inlineStr">
        <is>
          <t>✅ PROCEED WITH UPDATE | 📦 UPDATE AVAILABLE: 0.2.2 → 0.2.3 | ✅ No security risks detected - safe to update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44504.72014064938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44504.72014064938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1" t="inlineStr">
        <is>
          <t>GitHub Security Advisory Analysis: FOUND - Multiple advisories affect the py package, including a high severity arbitrary code execution vulnerability (CVE-2022-42969) impacting versions before 1.11.0. Severity: HIGH. Current version 1.11.0: NOT_AFFECTED. Recommendation: SAFE_TO_USE.</t>
        </is>
      </c>
      <c r="N294" s="28" t="n"/>
      <c r="O294" s="79">
        <f>HYPERLINK(CONCATENATE("https://nvd.nist.gov/vuln/search/results?form_type=Basic&amp;results_type=overview&amp;query=",$B294,"&amp;search_type=all&amp;isCpeNameSearch=false"),CONCATENATE("NVD NIST ",$B294," link"))</f>
        <v/>
      </c>
      <c r="P294" s="81" t="inlineStr">
        <is>
          <t>Manual review required - 1042 CVEs found, 1042 require manual version checking for v1.11.0</t>
        </is>
      </c>
      <c r="Q294" s="29">
        <f>HYPERLINK(CONCATENATE("https://cve.mitre.org/cgi-bin/cvekey.cgi?keyword=",$B294),CONCATENATE("CVE MITRE ",$B294," link"))</f>
        <v/>
      </c>
      <c r="R294" s="81" t="inlineStr">
        <is>
          <t>VULNERABLE - 52 MITRE CVEs affect v1.11.0 (Highest: CRITICAL)</t>
        </is>
      </c>
      <c r="S294" s="29">
        <f>HYPERLINK(CONCATENATE("https://security.snyk.io/vuln/pip?search=",$B294),CONCATENATE("Snyk ",$B294," link"))</f>
        <v/>
      </c>
      <c r="T294" s="81" t="inlineStr">
        <is>
          <t>SAFE - 1 SNYK vulnerabilities found but v1.11.0 not affected</t>
        </is>
      </c>
      <c r="U294" s="79">
        <f>HYPERLINK(CONCATENATE("https://www.exploit-db.com/search?text=",$B294),CONCATENATE("Exploit-DB ",$B294," link"))</f>
        <v/>
      </c>
      <c r="V294" s="87" t="inlineStr">
        <is>
          <t>None found</t>
        </is>
      </c>
      <c r="W294" s="81" t="inlineStr">
        <is>
          <t>🚨 SECURITY RISK | 1170 confirmed vulnerabilities found | ⚡ HIGH PRIORITY: CRITICAL severity detected | Sources: MITRE CVE: 1170 (CRITICAL) | ⚠️ Review security advisories before deployment | ℹ️ INFO: 1 CVEs found but current version not affected (SNYK)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44300.70397447013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44859.86004209213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79">
        <f>HYPERLINK(CONCATENATE("https://nvd.nist.gov/vuln/search/results?form_type=Basic&amp;results_type=overview&amp;query=",$B295,"&amp;search_type=all&amp;isCpeNameSearch=false"),CONCATENATE("NVD NIST ",$B295," link"))</f>
        <v/>
      </c>
      <c r="P295" s="87" t="inlineStr">
        <is>
          <t>None found</t>
        </is>
      </c>
      <c r="Q295" s="29">
        <f>HYPERLINK(CONCATENATE("https://cve.mitre.org/cgi-bin/cvekey.cgi?keyword=",$B295),CONCATENATE("CVE MITRE ",$B295," link"))</f>
        <v/>
      </c>
      <c r="R295" s="87" t="inlineStr">
        <is>
          <t>None found</t>
        </is>
      </c>
      <c r="S295" s="29">
        <f>HYPERLINK(CONCATENATE("https://security.snyk.io/vuln/pip?search=",$B295),CONCATENATE("Snyk ",$B295," link"))</f>
        <v/>
      </c>
      <c r="T295" s="87" t="inlineStr">
        <is>
          <t>None found</t>
        </is>
      </c>
      <c r="U295" s="79">
        <f>HYPERLINK(CONCATENATE("https://www.exploit-db.com/search?text=",$B295),CONCATENATE("Exploit-DB ",$B295," link"))</f>
        <v/>
      </c>
      <c r="V295" s="87" t="inlineStr">
        <is>
          <t>None found</t>
        </is>
      </c>
      <c r="W295" s="81" t="inlineStr">
        <is>
          <t>✅ PROCEED WITH UPDATE | 📦 UPDATE AVAILABLE: 8.0.0 → 9.0.0 | ✅ No security risks detected - safe to update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44953.61220066222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45856.03790226294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79">
        <f>HYPERLINK(CONCATENATE("https://nvd.nist.gov/vuln/search/results?form_type=Basic&amp;results_type=overview&amp;query=",$B296,"&amp;search_type=all&amp;isCpeNameSearch=false"),CONCATENATE("NVD NIST ",$B296," link"))</f>
        <v/>
      </c>
      <c r="P296" s="87" t="inlineStr">
        <is>
          <t>None found</t>
        </is>
      </c>
      <c r="Q296" s="29">
        <f>HYPERLINK(CONCATENATE("https://cve.mitre.org/cgi-bin/cvekey.cgi?keyword=",$B296),CONCATENATE("CVE MITRE ",$B296," link"))</f>
        <v/>
      </c>
      <c r="R296" s="81" t="inlineStr">
        <is>
          <t>SAFE - 2 MITRE CVEs found but v11.0.0 not affected (version checking uncertain for 2 CVEs)</t>
        </is>
      </c>
      <c r="S296" s="29">
        <f>HYPERLINK(CONCATENATE("https://security.snyk.io/vuln/pip?search=",$B296),CONCATENATE("Snyk ",$B296," link"))</f>
        <v/>
      </c>
      <c r="T296" s="81" t="inlineStr">
        <is>
          <t>VULNERABLE - 2 SNYK vulnerabilities affect v11.0.0 (Highest: CRITICAL)</t>
        </is>
      </c>
      <c r="U296" s="79">
        <f>HYPERLINK(CONCATENATE("https://www.exploit-db.com/search?text=",$B296),CONCATENATE("Exploit-DB ",$B296," link"))</f>
        <v/>
      </c>
      <c r="V296" s="87" t="inlineStr">
        <is>
          <t>None found</t>
        </is>
      </c>
      <c r="W296" s="81" t="inlineStr">
        <is>
          <t>🚨 SECURITY RISK | 3 confirmed vulnerabilities found | 📦 UPDATE REQUIRED: 11.0.0 → 21.0.0 | ⚡ HIGH PRIORITY: CRITICAL severity detected | Sources: SNYK: 3 (CRITICAL) | ⚠️ Review security advisories before deployment | ℹ️ INFO: 2 CVEs found but current version not affected (MITRE CVE)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43785.72724175025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45546.66708475197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79">
        <f>HYPERLINK(CONCATENATE("https://nvd.nist.gov/vuln/search/results?form_type=Basic&amp;results_type=overview&amp;query=",$B297,"&amp;search_type=all&amp;isCpeNameSearch=false"),CONCATENATE("NVD NIST ",$B297," link"))</f>
        <v/>
      </c>
      <c r="P297" s="87" t="inlineStr">
        <is>
          <t>None found</t>
        </is>
      </c>
      <c r="Q297" s="29">
        <f>HYPERLINK(CONCATENATE("https://cve.mitre.org/cgi-bin/cvekey.cgi?keyword=",$B297),CONCATENATE("CVE MITRE ",$B297," link"))</f>
        <v/>
      </c>
      <c r="R297" s="87" t="inlineStr">
        <is>
          <t>None found</t>
        </is>
      </c>
      <c r="S297" s="29">
        <f>HYPERLINK(CONCATENATE("https://security.snyk.io/vuln/pip?search=",$B297),CONCATENATE("Snyk ",$B297," link"))</f>
        <v/>
      </c>
      <c r="T297" s="87" t="inlineStr">
        <is>
          <t>None found</t>
        </is>
      </c>
      <c r="U297" s="79">
        <f>HYPERLINK(CONCATENATE("https://www.exploit-db.com/search?text=",$B297),CONCATENATE("Exploit-DB ",$B297," link"))</f>
        <v/>
      </c>
      <c r="V297" s="87" t="inlineStr">
        <is>
          <t>None found</t>
        </is>
      </c>
      <c r="W297" s="81" t="inlineStr">
        <is>
          <t>✅ PROCEED WITH UPDATE | 📦 UPDATE AVAILABLE: 0.4.8 → 0.6.1 | ✅ No security risks detected - safe to update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43839.72489822761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45744.11202579494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79">
        <f>HYPERLINK(CONCATENATE("https://nvd.nist.gov/vuln/search/results?form_type=Basic&amp;results_type=overview&amp;query=",$B298,"&amp;search_type=all&amp;isCpeNameSearch=false"),CONCATENATE("NVD NIST ",$B298," link"))</f>
        <v/>
      </c>
      <c r="P298" s="87" t="inlineStr">
        <is>
          <t>None found</t>
        </is>
      </c>
      <c r="Q298" s="29">
        <f>HYPERLINK(CONCATENATE("https://cve.mitre.org/cgi-bin/cvekey.cgi?keyword=",$B298),CONCATENATE("CVE MITRE ",$B298," link"))</f>
        <v/>
      </c>
      <c r="R298" s="87" t="inlineStr">
        <is>
          <t>None found</t>
        </is>
      </c>
      <c r="S298" s="29">
        <f>HYPERLINK(CONCATENATE("https://security.snyk.io/vuln/pip?search=",$B298),CONCATENATE("Snyk ",$B298," link"))</f>
        <v/>
      </c>
      <c r="T298" s="87" t="inlineStr">
        <is>
          <t>None found</t>
        </is>
      </c>
      <c r="U298" s="79">
        <f>HYPERLINK(CONCATENATE("https://www.exploit-db.com/search?text=",$B298),CONCATENATE("Exploit-DB ",$B298," link"))</f>
        <v/>
      </c>
      <c r="V298" s="87" t="inlineStr">
        <is>
          <t>None found</t>
        </is>
      </c>
      <c r="W298" s="81" t="inlineStr">
        <is>
          <t>✅ PROCEED WITH UPDATE | 📦 UPDATE AVAILABLE: 0.2.8 → 0.4.2 | ✅ No security risks detected - safe to update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44888.76905641545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45828.78457745028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79">
        <f>HYPERLINK(CONCATENATE("https://nvd.nist.gov/vuln/search/results?form_type=Basic&amp;results_type=overview&amp;query=",$B299,"&amp;search_type=all&amp;isCpeNameSearch=false"),CONCATENATE("NVD NIST ",$B299," link"))</f>
        <v/>
      </c>
      <c r="P299" s="87" t="inlineStr">
        <is>
          <t>None found</t>
        </is>
      </c>
      <c r="Q299" s="29">
        <f>HYPERLINK(CONCATENATE("https://cve.mitre.org/cgi-bin/cvekey.cgi?keyword=",$B299),CONCATENATE("CVE MITRE ",$B299," link"))</f>
        <v/>
      </c>
      <c r="R299" s="87" t="inlineStr">
        <is>
          <t>None found</t>
        </is>
      </c>
      <c r="S299" s="29">
        <f>HYPERLINK(CONCATENATE("https://security.snyk.io/vuln/pip?search=",$B299),CONCATENATE("Snyk ",$B299," link"))</f>
        <v/>
      </c>
      <c r="T299" s="87" t="inlineStr">
        <is>
          <t>None found</t>
        </is>
      </c>
      <c r="U299" s="79">
        <f>HYPERLINK(CONCATENATE("https://www.exploit-db.com/search?text=",$B299),CONCATENATE("Exploit-DB ",$B299," link"))</f>
        <v/>
      </c>
      <c r="V299" s="87" t="inlineStr">
        <is>
          <t>None found</t>
        </is>
      </c>
      <c r="W299" s="81" t="inlineStr">
        <is>
          <t>✅ PROCEED WITH UPDATE | 📦 UPDATE AVAILABLE: 2.10.0 → 2.14.0 | ✅ No security risks detected - safe to update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45202.65680623646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79">
        <f>HYPERLINK(CONCATENATE("https://nvd.nist.gov/vuln/search/results?form_type=Basic&amp;results_type=overview&amp;query=",$B300,"&amp;search_type=all&amp;isCpeNameSearch=false"),CONCATENATE("NVD NIST ",$B300," link"))</f>
        <v/>
      </c>
      <c r="P300" s="87" t="inlineStr">
        <is>
          <t>None found</t>
        </is>
      </c>
      <c r="Q300" s="29">
        <f>HYPERLINK(CONCATENATE("https://cve.mitre.org/cgi-bin/cvekey.cgi?keyword=",$B300),CONCATENATE("CVE MITRE ",$B300," link"))</f>
        <v/>
      </c>
      <c r="R300" s="87" t="inlineStr">
        <is>
          <t>None found</t>
        </is>
      </c>
      <c r="S300" s="29">
        <f>HYPERLINK(CONCATENATE("https://security.snyk.io/vuln/pip?search=",$B300),CONCATENATE("Snyk ",$B300," link"))</f>
        <v/>
      </c>
      <c r="T300" s="87" t="inlineStr">
        <is>
          <t>None found</t>
        </is>
      </c>
      <c r="U300" s="79">
        <f>HYPERLINK(CONCATENATE("https://www.exploit-db.com/search?text=",$B300),CONCATENATE("Exploit-DB ",$B300," link"))</f>
        <v/>
      </c>
      <c r="V300" s="87" t="inlineStr">
        <is>
          <t>None found</t>
        </is>
      </c>
      <c r="W300" s="81" t="inlineStr">
        <is>
          <t>✅ PROCEED WITH UPDATE | 📦 UPDATE AVAILABLE: 0.6.4 → 0.6.6 | ✅ No security risks detected - safe to update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44506.53487974564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45381.55718143789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79">
        <f>HYPERLINK(CONCATENATE("https://nvd.nist.gov/vuln/search/results?form_type=Basic&amp;results_type=overview&amp;query=",$B301,"&amp;search_type=all&amp;isCpeNameSearch=false"),CONCATENATE("NVD NIST ",$B301," link"))</f>
        <v/>
      </c>
      <c r="P301" s="87" t="inlineStr">
        <is>
          <t>None found</t>
        </is>
      </c>
      <c r="Q301" s="29">
        <f>HYPERLINK(CONCATENATE("https://cve.mitre.org/cgi-bin/cvekey.cgi?keyword=",$B301),CONCATENATE("CVE MITRE ",$B301," link"))</f>
        <v/>
      </c>
      <c r="R301" s="87" t="inlineStr">
        <is>
          <t>None found</t>
        </is>
      </c>
      <c r="S301" s="29">
        <f>HYPERLINK(CONCATENATE("https://security.snyk.io/vuln/pip?search=",$B301),CONCATENATE("Snyk ",$B301," link"))</f>
        <v/>
      </c>
      <c r="T301" s="87" t="inlineStr">
        <is>
          <t>None found</t>
        </is>
      </c>
      <c r="U301" s="79">
        <f>HYPERLINK(CONCATENATE("https://www.exploit-db.com/search?text=",$B301),CONCATENATE("Exploit-DB ",$B301," link"))</f>
        <v/>
      </c>
      <c r="V301" s="87" t="inlineStr">
        <is>
          <t>None found</t>
        </is>
      </c>
      <c r="W301" s="81" t="inlineStr">
        <is>
          <t>✅ PROCEED WITH UPDATE | 📦 UPDATE AVAILABLE: 2.21 → 2.22 | ✅ No security risks detected - safe to update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44956.46598482279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44956.46598482279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79">
        <f>HYPERLINK(CONCATENATE("https://nvd.nist.gov/vuln/search/results?form_type=Basic&amp;results_type=overview&amp;query=",$B302,"&amp;search_type=all&amp;isCpeNameSearch=false"),CONCATENATE("NVD NIST ",$B302," link"))</f>
        <v/>
      </c>
      <c r="P302" s="87" t="inlineStr">
        <is>
          <t>None found</t>
        </is>
      </c>
      <c r="Q302" s="29">
        <f>HYPERLINK(CONCATENATE("https://cve.mitre.org/cgi-bin/cvekey.cgi?keyword=",$B302),CONCATENATE("CVE MITRE ",$B302," link"))</f>
        <v/>
      </c>
      <c r="R302" s="87" t="inlineStr">
        <is>
          <t>None found</t>
        </is>
      </c>
      <c r="S302" s="29">
        <f>HYPERLINK(CONCATENATE("https://security.snyk.io/vuln/pip?search=",$B302),CONCATENATE("Snyk ",$B302," link"))</f>
        <v/>
      </c>
      <c r="T302" s="87" t="inlineStr">
        <is>
          <t>None found</t>
        </is>
      </c>
      <c r="U302" s="79">
        <f>HYPERLINK(CONCATENATE("https://www.exploit-db.com/search?text=",$B302),CONCATENATE("Exploit-DB ",$B302," link"))</f>
        <v/>
      </c>
      <c r="V302" s="87" t="inlineStr">
        <is>
          <t>None found</t>
        </is>
      </c>
      <c r="W302" s="87" t="inlineStr">
        <is>
          <t>✅ PROCEED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44911.82255127759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45723.15234671185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5" t="inlineStr">
        <is>
          <t>No published security advisories</t>
        </is>
      </c>
      <c r="N303" s="28" t="n"/>
      <c r="O303" s="79">
        <f>HYPERLINK(CONCATENATE("https://nvd.nist.gov/vuln/search/results?form_type=Basic&amp;results_type=overview&amp;query=",$B303,"&amp;search_type=all&amp;isCpeNameSearch=false"),CONCATENATE("NVD NIST ",$B303," link"))</f>
        <v/>
      </c>
      <c r="P303" s="80" t="inlineStr">
        <is>
          <t>None found</t>
        </is>
      </c>
      <c r="Q303" s="29">
        <f>HYPERLINK(CONCATENATE("https://cve.mitre.org/cgi-bin/cvekey.cgi?keyword=",$B303),CONCATENATE("CVE MITRE ",$B303," link"))</f>
        <v/>
      </c>
      <c r="R303" s="80" t="inlineStr">
        <is>
          <t>None found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79">
        <f>HYPERLINK(CONCATENATE("https://www.exploit-db.com/search?text=",$B303),CONCATENATE("Exploit-DB ",$B303," link"))</f>
        <v/>
      </c>
      <c r="V303" s="49" t="inlineStr">
        <is>
          <t>None found</t>
        </is>
      </c>
      <c r="W303" s="81" t="inlineStr">
        <is>
          <t>✅ PROCEED WITH UPDATE | 📦 UPDATE AVAILABLE: 7.45.2 → 7.45.6 | ✅ No security risks detected - safe to update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45552.66657207443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45822.35642251829</v>
      </c>
      <c r="I304" s="108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79">
        <f>HYPERLINK(CONCATENATE("https://nvd.nist.gov/vuln/search/results?form_type=Basic&amp;results_type=overview&amp;query=",$B304,"&amp;search_type=all&amp;isCpeNameSearch=false"),CONCATENATE("NVD NIST ",$B304," link"))</f>
        <v/>
      </c>
      <c r="P304" s="81" t="inlineStr">
        <is>
          <t>SAFE - 3 CVEs found but v2.9.2 not affected (version checking uncertain for 3 CVEs)</t>
        </is>
      </c>
      <c r="Q304" s="29">
        <f>HYPERLINK(CONCATENATE("https://cve.mitre.org/cgi-bin/cvekey.cgi?keyword=",$B304),CONCATENATE("CVE MITRE ",$B304," link"))</f>
        <v/>
      </c>
      <c r="R304" s="81" t="inlineStr">
        <is>
          <t>SAFE - 3 MITRE CVEs found but v2.9.2 not affected (version checking uncertain for 3 CVEs)</t>
        </is>
      </c>
      <c r="S304" s="29">
        <f>HYPERLINK(CONCATENATE("https://security.snyk.io/vuln/pip?search=",$B304),CONCATENATE("Snyk ",$B304," link"))</f>
        <v/>
      </c>
      <c r="T304" s="81" t="inlineStr">
        <is>
          <t>SAFE - 3 SNYK vulnerabilities found but v2.9.2 not affected</t>
        </is>
      </c>
      <c r="U304" s="79">
        <f>HYPERLINK(CONCATENATE("https://www.exploit-db.com/search?text=",$B304),CONCATENATE("Exploit-DB ",$B304," link"))</f>
        <v/>
      </c>
      <c r="V304" s="87" t="inlineStr">
        <is>
          <t>None found</t>
        </is>
      </c>
      <c r="W304" s="81" t="inlineStr">
        <is>
          <t>✅ PROCEED WITH UPDATE | 📦 UPDATE AVAILABLE: 2.9.2 → 2.11.7 | ✅ No security risks detected - safe to update | ℹ️ INFO: 9 CVEs found but current version not affected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45551.6694123125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45834.38253739224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79">
        <f>HYPERLINK(CONCATENATE("https://nvd.nist.gov/vuln/search/results?form_type=Basic&amp;results_type=overview&amp;query=",$B305,"&amp;search_type=all&amp;isCpeNameSearch=false"),CONCATENATE("NVD NIST ",$B305," link"))</f>
        <v/>
      </c>
      <c r="P305" s="87" t="inlineStr">
        <is>
          <t>None found</t>
        </is>
      </c>
      <c r="Q305" s="29">
        <f>HYPERLINK(CONCATENATE("https://cve.mitre.org/cgi-bin/cvekey.cgi?keyword=",$B305),CONCATENATE("CVE MITRE ",$B305," link"))</f>
        <v/>
      </c>
      <c r="R305" s="87" t="inlineStr">
        <is>
          <t>None found</t>
        </is>
      </c>
      <c r="S305" s="29">
        <f>HYPERLINK(CONCATENATE("https://security.snyk.io/vuln/pip?search=",$B305),CONCATENATE("Snyk ",$B305," link"))</f>
        <v/>
      </c>
      <c r="T305" s="87" t="inlineStr">
        <is>
          <t>None found</t>
        </is>
      </c>
      <c r="U305" s="79">
        <f>HYPERLINK(CONCATENATE("https://www.exploit-db.com/search?text=",$B305),CONCATENATE("Exploit-DB ",$B305," link"))</f>
        <v/>
      </c>
      <c r="V305" s="87" t="inlineStr">
        <is>
          <t>None found</t>
        </is>
      </c>
      <c r="W305" s="81" t="inlineStr">
        <is>
          <t>✅ PROCEED WITH UPDATE | 📦 UPDATE AVAILABLE: 2.23.4 → 2.35.2 | ✅ No security risks detected - safe to update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42019.18010468459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44974.84111100827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79">
        <f>HYPERLINK(CONCATENATE("https://nvd.nist.gov/vuln/search/results?form_type=Basic&amp;results_type=overview&amp;query=",$B306,"&amp;search_type=all&amp;isCpeNameSearch=false"),CONCATENATE("NVD NIST ",$B306," link"))</f>
        <v/>
      </c>
      <c r="P306" s="87" t="inlineStr">
        <is>
          <t>None found</t>
        </is>
      </c>
      <c r="Q306" s="29">
        <f>HYPERLINK(CONCATENATE("https://cve.mitre.org/cgi-bin/cvekey.cgi?keyword=",$B306),CONCATENATE("CVE MITRE ",$B306," link"))</f>
        <v/>
      </c>
      <c r="R306" s="87" t="inlineStr">
        <is>
          <t>None found</t>
        </is>
      </c>
      <c r="S306" s="29">
        <f>HYPERLINK(CONCATENATE("https://security.snyk.io/vuln/pip?search=",$B306),CONCATENATE("Snyk ",$B306," link"))</f>
        <v/>
      </c>
      <c r="T306" s="87" t="inlineStr">
        <is>
          <t>None found</t>
        </is>
      </c>
      <c r="U306" s="79">
        <f>HYPERLINK(CONCATENATE("https://www.exploit-db.com/search?text=",$B306),CONCATENATE("Exploit-DB ",$B306," link"))</f>
        <v/>
      </c>
      <c r="V306" s="87" t="inlineStr">
        <is>
          <t>None found</t>
        </is>
      </c>
      <c r="W306" s="81" t="inlineStr">
        <is>
          <t>✅ PROCEED WITH UPDATE | 📦 UPDATE AVAILABLE: 2.0.5 → 2.0.7 | ✅ No security risks detected - safe to update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44943.85368164564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44943.85368164564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79">
        <f>HYPERLINK(CONCATENATE("https://nvd.nist.gov/vuln/search/results?form_type=Basic&amp;results_type=overview&amp;query=",$B307,"&amp;search_type=all&amp;isCpeNameSearch=false"),CONCATENATE("NVD NIST ",$B307," link"))</f>
        <v/>
      </c>
      <c r="P307" s="87" t="inlineStr">
        <is>
          <t>None found</t>
        </is>
      </c>
      <c r="Q307" s="29">
        <f>HYPERLINK(CONCATENATE("https://cve.mitre.org/cgi-bin/cvekey.cgi?keyword=",$B307),CONCATENATE("CVE MITRE ",$B307," link"))</f>
        <v/>
      </c>
      <c r="R307" s="87" t="inlineStr">
        <is>
          <t>None found</t>
        </is>
      </c>
      <c r="S307" s="29">
        <f>HYPERLINK(CONCATENATE("https://security.snyk.io/vuln/pip?search=",$B307),CONCATENATE("Snyk ",$B307," link"))</f>
        <v/>
      </c>
      <c r="T307" s="87" t="inlineStr">
        <is>
          <t>None found</t>
        </is>
      </c>
      <c r="U307" s="79">
        <f>HYPERLINK(CONCATENATE("https://www.exploit-db.com/search?text=",$B307),CONCATENATE("Exploit-DB ",$B307," link"))</f>
        <v/>
      </c>
      <c r="V307" s="87" t="inlineStr">
        <is>
          <t>None found</t>
        </is>
      </c>
      <c r="W307" s="87" t="inlineStr">
        <is>
          <t>✅ PROCEED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44333.65075864334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45607.64046836965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79">
        <f>HYPERLINK(CONCATENATE("https://nvd.nist.gov/vuln/search/results?form_type=Basic&amp;results_type=overview&amp;query=",$B308,"&amp;search_type=all&amp;isCpeNameSearch=false"),CONCATENATE("NVD NIST ",$B308," link"))</f>
        <v/>
      </c>
      <c r="P308" s="87" t="inlineStr">
        <is>
          <t>None found</t>
        </is>
      </c>
      <c r="Q308" s="29">
        <f>HYPERLINK(CONCATENATE("https://cve.mitre.org/cgi-bin/cvekey.cgi?keyword=",$B308),CONCATENATE("CVE MITRE ",$B308," link"))</f>
        <v/>
      </c>
      <c r="R308" s="87" t="inlineStr">
        <is>
          <t>None found</t>
        </is>
      </c>
      <c r="S308" s="29">
        <f>HYPERLINK(CONCATENATE("https://security.snyk.io/vuln/pip?search=",$B308),CONCATENATE("Snyk ",$B308," link"))</f>
        <v/>
      </c>
      <c r="T308" s="87" t="inlineStr">
        <is>
          <t>None found</t>
        </is>
      </c>
      <c r="U308" s="79">
        <f>HYPERLINK(CONCATENATE("https://www.exploit-db.com/search?text=",$B308),CONCATENATE("Exploit-DB ",$B308," link"))</f>
        <v/>
      </c>
      <c r="V308" s="87" t="inlineStr">
        <is>
          <t>None found</t>
        </is>
      </c>
      <c r="W308" s="81" t="inlineStr">
        <is>
          <t>✅ PROCEED WITH UPDATE | 📦 UPDATE AVAILABLE: 2.0.0 → 2.0.1.5 | ✅ No security risks detected - safe to update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44889.70394827885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45828.78156177951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79">
        <f>HYPERLINK(CONCATENATE("https://nvd.nist.gov/vuln/search/results?form_type=Basic&amp;results_type=overview&amp;query=",$B309,"&amp;search_type=all&amp;isCpeNameSearch=false"),CONCATENATE("NVD NIST ",$B309," link"))</f>
        <v/>
      </c>
      <c r="P309" s="87" t="inlineStr">
        <is>
          <t>None found</t>
        </is>
      </c>
      <c r="Q309" s="29">
        <f>HYPERLINK(CONCATENATE("https://cve.mitre.org/cgi-bin/cvekey.cgi?keyword=",$B309),CONCATENATE("CVE MITRE ",$B309," link"))</f>
        <v/>
      </c>
      <c r="R309" s="87" t="inlineStr">
        <is>
          <t>None found</t>
        </is>
      </c>
      <c r="S309" s="29">
        <f>HYPERLINK(CONCATENATE("https://security.snyk.io/vuln/pip?search=",$B309),CONCATENATE("Snyk ",$B309," link"))</f>
        <v/>
      </c>
      <c r="T309" s="87" t="inlineStr">
        <is>
          <t>None found</t>
        </is>
      </c>
      <c r="U309" s="79">
        <f>HYPERLINK(CONCATENATE("https://www.exploit-db.com/search?text=",$B309),CONCATENATE("Exploit-DB ",$B309," link"))</f>
        <v/>
      </c>
      <c r="V309" s="87" t="inlineStr">
        <is>
          <t>None found</t>
        </is>
      </c>
      <c r="W309" s="81" t="inlineStr">
        <is>
          <t>✅ PROCEED WITH UPDATE | 📦 UPDATE AVAILABLE: 3.0.1 → 3.4.0 | ✅ No security risks detected - safe to update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45415.48746515634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79">
        <f>HYPERLINK(CONCATENATE("https://nvd.nist.gov/vuln/search/results?form_type=Basic&amp;results_type=overview&amp;query=",$B310,"&amp;search_type=all&amp;isCpeNameSearch=false"),CONCATENATE("NVD NIST ",$B310," link"))</f>
        <v/>
      </c>
      <c r="P310" s="87" t="inlineStr">
        <is>
          <t>None found</t>
        </is>
      </c>
      <c r="Q310" s="29">
        <f>HYPERLINK(CONCATENATE("https://cve.mitre.org/cgi-bin/cvekey.cgi?keyword=",$B310),CONCATENATE("CVE MITRE ",$B310," link"))</f>
        <v/>
      </c>
      <c r="R310" s="87" t="inlineStr">
        <is>
          <t>None found</t>
        </is>
      </c>
      <c r="S310" s="29">
        <f>HYPERLINK(CONCATENATE("https://security.snyk.io/vuln/pip?search=",$B310),CONCATENATE("Snyk ",$B310," link"))</f>
        <v/>
      </c>
      <c r="T310" s="87" t="inlineStr">
        <is>
          <t>None found</t>
        </is>
      </c>
      <c r="U310" s="79">
        <f>HYPERLINK(CONCATENATE("https://www.exploit-db.com/search?text=",$B310),CONCATENATE("Exploit-DB ",$B310," link"))</f>
        <v/>
      </c>
      <c r="V310" s="87" t="inlineStr">
        <is>
          <t>None found</t>
        </is>
      </c>
      <c r="W310" s="81" t="inlineStr">
        <is>
          <t>✅ PROCEED WITH UPDATE | 📦 UPDATE AVAILABLE: 0.2.25 → 0.3.4 | ✅ No security risks detected - safe to update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45034.78424416219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45829.56884189502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79">
        <f>HYPERLINK(CONCATENATE("https://nvd.nist.gov/vuln/search/results?form_type=Basic&amp;results_type=overview&amp;query=",$B311,"&amp;search_type=all&amp;isCpeNameSearch=false"),CONCATENATE("NVD NIST ",$B311," link"))</f>
        <v/>
      </c>
      <c r="P311" s="87" t="inlineStr">
        <is>
          <t>None found</t>
        </is>
      </c>
      <c r="Q311" s="29">
        <f>HYPERLINK(CONCATENATE("https://cve.mitre.org/cgi-bin/cvekey.cgi?keyword=",$B311),CONCATENATE("CVE MITRE ",$B311," link"))</f>
        <v/>
      </c>
      <c r="R311" s="87" t="inlineStr">
        <is>
          <t>None found</t>
        </is>
      </c>
      <c r="S311" s="29">
        <f>HYPERLINK(CONCATENATE("https://security.snyk.io/vuln/pip?search=",$B311),CONCATENATE("Snyk ",$B311," link"))</f>
        <v/>
      </c>
      <c r="T311" s="81" t="inlineStr">
        <is>
          <t>SAFE - 4 SNYK vulnerabilities found but v2.15.1 not affected</t>
        </is>
      </c>
      <c r="U311" s="79">
        <f>HYPERLINK(CONCATENATE("https://www.exploit-db.com/search?text=",$B311),CONCATENATE("Exploit-DB ",$B311," link"))</f>
        <v/>
      </c>
      <c r="V311" s="87" t="inlineStr">
        <is>
          <t>None found</t>
        </is>
      </c>
      <c r="W311" s="81" t="inlineStr">
        <is>
          <t>✅ PROCEED WITH UPDATE | 📦 UPDATE AVAILABLE: 2.15.1 → 2.19.2 | ✅ No security risks detected - safe to update | ℹ️ INFO: 4 CVEs found but current version not affected (SNYK)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45101.97305469363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45842.90834175058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79">
        <f>HYPERLINK(CONCATENATE("https://nvd.nist.gov/vuln/search/results?form_type=Basic&amp;results_type=overview&amp;query=",$B312,"&amp;search_type=all&amp;isCpeNameSearch=false"),CONCATENATE("NVD NIST ",$B312," link"))</f>
        <v/>
      </c>
      <c r="P312" s="87" t="inlineStr">
        <is>
          <t>None found</t>
        </is>
      </c>
      <c r="Q312" s="29">
        <f>HYPERLINK(CONCATENATE("https://cve.mitre.org/cgi-bin/cvekey.cgi?keyword=",$B312),CONCATENATE("CVE MITRE ",$B312," link"))</f>
        <v/>
      </c>
      <c r="R312" s="81" t="inlineStr">
        <is>
          <t>SAFE - 1 MITRE CVEs found but v5.13.0 not affected (version checking uncertain for 1 CVEs)</t>
        </is>
      </c>
      <c r="S312" s="29">
        <f>HYPERLINK(CONCATENATE("https://security.snyk.io/vuln/pip?search=",$B312),CONCATENATE("Snyk ",$B312," link"))</f>
        <v/>
      </c>
      <c r="T312" s="81" t="inlineStr">
        <is>
          <t>VULNERABLE - 2 SNYK vulnerabilities affect v5.13.0 (Highest: HIGH)</t>
        </is>
      </c>
      <c r="U312" s="79">
        <f>HYPERLINK(CONCATENATE("https://www.exploit-db.com/search?text=",$B312),CONCATENATE("Exploit-DB ",$B312," link"))</f>
        <v/>
      </c>
      <c r="V312" s="87" t="inlineStr">
        <is>
          <t>None found</t>
        </is>
      </c>
      <c r="W312" s="81" t="inlineStr">
        <is>
          <t>🚨 SECURITY RISK | 3 confirmed vulnerabilities found | 📦 UPDATE REQUIRED: 5.13.0 → 6.14.2 | ⚡ HIGH PRIORITY: HIGH severity detected | Sources: SNYK: 3 (HIGH) | ⚠️ Review security advisories before deployment | ℹ️ INFO: 1 CVEs found but current version not affected (MITRE CVE)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45127.52086243402</v>
      </c>
      <c r="F313" s="92" t="inlineStr">
        <is>
          <t>2025.6</t>
        </is>
      </c>
      <c r="G313" s="76" t="inlineStr">
        <is>
          <t>https://pypi.org/project/pyinstaller-hooks-contrib/2025.6/</t>
        </is>
      </c>
      <c r="H313" s="75" t="n">
        <v>45852.90473821302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79">
        <f>HYPERLINK(CONCATENATE("https://nvd.nist.gov/vuln/search/results?form_type=Basic&amp;results_type=overview&amp;query=",$B313,"&amp;search_type=all&amp;isCpeNameSearch=false"),CONCATENATE("NVD NIST ",$B313," link"))</f>
        <v/>
      </c>
      <c r="P313" s="87" t="inlineStr">
        <is>
          <t>None found</t>
        </is>
      </c>
      <c r="Q313" s="29">
        <f>HYPERLINK(CONCATENATE("https://cve.mitre.org/cgi-bin/cvekey.cgi?keyword=",$B313),CONCATENATE("CVE MITRE ",$B313," link"))</f>
        <v/>
      </c>
      <c r="R313" s="87" t="inlineStr">
        <is>
          <t>None found</t>
        </is>
      </c>
      <c r="S313" s="29">
        <f>HYPERLINK(CONCATENATE("https://security.snyk.io/vuln/pip?search=",$B313),CONCATENATE("Snyk ",$B313," link"))</f>
        <v/>
      </c>
      <c r="T313" s="87" t="inlineStr">
        <is>
          <t>None found</t>
        </is>
      </c>
      <c r="U313" s="79">
        <f>HYPERLINK(CONCATENATE("https://www.exploit-db.com/search?text=",$B313),CONCATENATE("Exploit-DB ",$B313," link"))</f>
        <v/>
      </c>
      <c r="V313" s="87" t="inlineStr">
        <is>
          <t>None found</t>
        </is>
      </c>
      <c r="W313" s="81" t="inlineStr">
        <is>
          <t>✅ PROCEED WITH UPDATE | 📦 UPDATE AVAILABLE: 2023.6 → 2025.6 | ✅ No security risks detected - safe to update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44693.79050080869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45624.15518395101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1" t="inlineStr">
        <is>
          <t>GitHub Security Advisory Analysis: FOUND - PyJWT version 2.4.0 is affected by a high-severity signature bypass vulnerability (CVE-2022-29217) allowing attackers to forge tokens. Severity: HIGH. Current version 2.4.0: AFFECTED. Recommendation: ACTION_NEEDED—update to at least version 2.4.1 or later immediately.</t>
        </is>
      </c>
      <c r="N314" s="28" t="n"/>
      <c r="O314" s="79">
        <f>HYPERLINK(CONCATENATE("https://nvd.nist.gov/vuln/search/results?form_type=Basic&amp;results_type=overview&amp;query=",$B314,"&amp;search_type=all&amp;isCpeNameSearch=false"),CONCATENATE("NVD NIST ",$B314," link"))</f>
        <v/>
      </c>
      <c r="P314" s="81" t="inlineStr">
        <is>
          <t>SAFE - 2 CVEs found but v2.4.0 not affected (version checking uncertain for 2 CVEs)</t>
        </is>
      </c>
      <c r="Q314" s="29">
        <f>HYPERLINK(CONCATENATE("https://cve.mitre.org/cgi-bin/cvekey.cgi?keyword=",$B314),CONCATENATE("CVE MITRE ",$B314," link"))</f>
        <v/>
      </c>
      <c r="R314" s="87" t="inlineStr">
        <is>
          <t>None found</t>
        </is>
      </c>
      <c r="S314" s="29">
        <f>HYPERLINK(CONCATENATE("https://security.snyk.io/vuln/pip?search=",$B314),CONCATENATE("Snyk ",$B314," link"))</f>
        <v/>
      </c>
      <c r="T314" s="81" t="inlineStr">
        <is>
          <t>SAFE - 5 SNYK vulnerabilities found but v2.4.0 not affected</t>
        </is>
      </c>
      <c r="U314" s="79">
        <f>HYPERLINK(CONCATENATE("https://www.exploit-db.com/search?text=",$B314),CONCATENATE("Exploit-DB ",$B314," link"))</f>
        <v/>
      </c>
      <c r="V314" s="87" t="inlineStr">
        <is>
          <t>None found</t>
        </is>
      </c>
      <c r="W314" s="81" t="inlineStr">
        <is>
          <t>✅ PROCEED WITH UPDATE | 📦 UPDATE AVAILABLE: 2.4.0 → 2.10.1 | ✅ No security risks detected - safe to update | ℹ️ INFO: 7 CVEs found but current version not affected (NIST NVD, SNYK)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44970.69221106043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45781.7137582673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79">
        <f>HYPERLINK(CONCATENATE("https://nvd.nist.gov/vuln/search/results?form_type=Basic&amp;results_type=overview&amp;query=",$B315,"&amp;search_type=all&amp;isCpeNameSearch=false"),CONCATENATE("NVD NIST ",$B315," link"))</f>
        <v/>
      </c>
      <c r="P315" s="87" t="inlineStr">
        <is>
          <t>None found</t>
        </is>
      </c>
      <c r="Q315" s="29">
        <f>HYPERLINK(CONCATENATE("https://cve.mitre.org/cgi-bin/cvekey.cgi?keyword=",$B315),CONCATENATE("CVE MITRE ",$B315," link"))</f>
        <v/>
      </c>
      <c r="R315" s="87" t="inlineStr">
        <is>
          <t>None found</t>
        </is>
      </c>
      <c r="S315" s="29">
        <f>HYPERLINK(CONCATENATE("https://security.snyk.io/vuln/pip?search=",$B315),CONCATENATE("Snyk ",$B315," link"))</f>
        <v/>
      </c>
      <c r="T315" s="81" t="inlineStr">
        <is>
          <t>SAFE - 4 SNYK vulnerabilities found but v2.16.2 not affected</t>
        </is>
      </c>
      <c r="U315" s="79">
        <f>HYPERLINK(CONCATENATE("https://www.exploit-db.com/search?text=",$B315),CONCATENATE("Exploit-DB ",$B315," link"))</f>
        <v/>
      </c>
      <c r="V315" s="87" t="inlineStr">
        <is>
          <t>None found</t>
        </is>
      </c>
      <c r="W315" s="81" t="inlineStr">
        <is>
          <t>✅ PROCEED WITH UPDATE | 📦 UPDATE AVAILABLE: 2.16.2 → 3.3.7 | ✅ No security risks detected - safe to update | ℹ️ INFO: 4 CVEs found but current version not affected (SNYK)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45089.65883487457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45592.44598455553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79">
        <f>HYPERLINK(CONCATENATE("https://nvd.nist.gov/vuln/search/results?form_type=Basic&amp;results_type=overview&amp;query=",$B316,"&amp;search_type=all&amp;isCpeNameSearch=false"),CONCATENATE("NVD NIST ",$B316," link"))</f>
        <v/>
      </c>
      <c r="P316" s="87" t="inlineStr">
        <is>
          <t>None found</t>
        </is>
      </c>
      <c r="Q316" s="29">
        <f>HYPERLINK(CONCATENATE("https://cve.mitre.org/cgi-bin/cvekey.cgi?keyword=",$B316),CONCATENATE("CVE MITRE ",$B316," link"))</f>
        <v/>
      </c>
      <c r="R316" s="87" t="inlineStr">
        <is>
          <t>None found</t>
        </is>
      </c>
      <c r="S316" s="29">
        <f>HYPERLINK(CONCATENATE("https://security.snyk.io/vuln/pip?search=",$B316),CONCATENATE("Snyk ",$B316," link"))</f>
        <v/>
      </c>
      <c r="T316" s="87" t="inlineStr">
        <is>
          <t>None found</t>
        </is>
      </c>
      <c r="U316" s="79">
        <f>HYPERLINK(CONCATENATE("https://www.exploit-db.com/search?text=",$B316),CONCATENATE("Exploit-DB ",$B316," link"))</f>
        <v/>
      </c>
      <c r="V316" s="87" t="inlineStr">
        <is>
          <t>None found</t>
        </is>
      </c>
      <c r="W316" s="81" t="inlineStr">
        <is>
          <t>✅ PROCEED WITH UPDATE | 📦 UPDATE AVAILABLE: 3.0.2 → 3.0.4 | ✅ No security risks detected - safe to update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44315.84308207281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44315.84308207281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79">
        <f>HYPERLINK(CONCATENATE("https://nvd.nist.gov/vuln/search/results?form_type=Basic&amp;results_type=overview&amp;query=",$B317,"&amp;search_type=all&amp;isCpeNameSearch=false"),CONCATENATE("NVD NIST ",$B317," link"))</f>
        <v/>
      </c>
      <c r="P317" s="87" t="inlineStr">
        <is>
          <t>None found</t>
        </is>
      </c>
      <c r="Q317" s="29">
        <f>HYPERLINK(CONCATENATE("https://cve.mitre.org/cgi-bin/cvekey.cgi?keyword=",$B317),CONCATENATE("CVE MITRE ",$B317," link"))</f>
        <v/>
      </c>
      <c r="R317" s="87" t="inlineStr">
        <is>
          <t>None found</t>
        </is>
      </c>
      <c r="S317" s="29">
        <f>HYPERLINK(CONCATENATE("https://security.snyk.io/vuln/pip?search=",$B317),CONCATENATE("Snyk ",$B317," link"))</f>
        <v/>
      </c>
      <c r="T317" s="87" t="inlineStr">
        <is>
          <t>None found</t>
        </is>
      </c>
      <c r="U317" s="79">
        <f>HYPERLINK(CONCATENATE("https://www.exploit-db.com/search?text=",$B317),CONCATENATE("Exploit-DB ",$B317," link"))</f>
        <v/>
      </c>
      <c r="V317" s="87" t="inlineStr">
        <is>
          <t>None found</t>
        </is>
      </c>
      <c r="W317" s="87" t="inlineStr">
        <is>
          <t>✅ PROCEED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44568.92070782562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44568.92070782562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79">
        <f>HYPERLINK(CONCATENATE("https://nvd.nist.gov/vuln/search/results?form_type=Basic&amp;results_type=overview&amp;query=",$B318,"&amp;search_type=all&amp;isCpeNameSearch=false"),CONCATENATE("NVD NIST ",$B318," link"))</f>
        <v/>
      </c>
      <c r="P318" s="87" t="inlineStr">
        <is>
          <t>None found</t>
        </is>
      </c>
      <c r="Q318" s="29">
        <f>HYPERLINK(CONCATENATE("https://cve.mitre.org/cgi-bin/cvekey.cgi?keyword=",$B318),CONCATENATE("CVE MITRE ",$B318," link"))</f>
        <v/>
      </c>
      <c r="R318" s="87" t="inlineStr">
        <is>
          <t>None found</t>
        </is>
      </c>
      <c r="S318" s="29">
        <f>HYPERLINK(CONCATENATE("https://security.snyk.io/vuln/pip?search=",$B318),CONCATENATE("Snyk ",$B318," link"))</f>
        <v/>
      </c>
      <c r="T318" s="87" t="inlineStr">
        <is>
          <t>None found</t>
        </is>
      </c>
      <c r="U318" s="79">
        <f>HYPERLINK(CONCATENATE("https://www.exploit-db.com/search?text=",$B318),CONCATENATE("Exploit-DB ",$B318," link"))</f>
        <v/>
      </c>
      <c r="V318" s="87" t="inlineStr">
        <is>
          <t>None found</t>
        </is>
      </c>
      <c r="W318" s="87" t="inlineStr">
        <is>
          <t>✅ PROCEED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44756.86140483234</v>
      </c>
      <c r="F319" s="92" t="inlineStr">
        <is>
          <t>5.2.0</t>
        </is>
      </c>
      <c r="G319" s="76" t="inlineStr">
        <is>
          <t>https://pypi.org/project/pyodbc/5.2.0/</t>
        </is>
      </c>
      <c r="H319" s="75" t="n">
        <v>45581.06902427921</v>
      </c>
      <c r="I319" s="94" t="inlineStr"/>
      <c r="J319" s="93" t="inlineStr">
        <is>
          <t>5 - Production/Stable</t>
        </is>
      </c>
      <c r="K319" s="78" t="inlineStr">
        <is>
          <t>https://github.com/mkleehammer/pyodbc</t>
        </is>
      </c>
      <c r="L319" s="78" t="inlineStr">
        <is>
          <t>https://github.com/mkleehammer/pyodbc/security/advisories</t>
        </is>
      </c>
      <c r="M319" s="87" t="inlineStr">
        <is>
          <t>No published security advisories</t>
        </is>
      </c>
      <c r="N319" s="28" t="n"/>
      <c r="O319" s="79">
        <f>HYPERLINK(CONCATENATE("https://nvd.nist.gov/vuln/search/results?form_type=Basic&amp;results_type=overview&amp;query=",$B319,"&amp;search_type=all&amp;isCpeNameSearch=false"),CONCATENATE("NVD NIST ",$B319," link"))</f>
        <v/>
      </c>
      <c r="P319" s="87" t="inlineStr">
        <is>
          <t>None found</t>
        </is>
      </c>
      <c r="Q319" s="29">
        <f>HYPERLINK(CONCATENATE("https://cve.mitre.org/cgi-bin/cvekey.cgi?keyword=",$B319),CONCATENATE("CVE MITRE ",$B319," link"))</f>
        <v/>
      </c>
      <c r="R319" s="87" t="inlineStr">
        <is>
          <t>None found</t>
        </is>
      </c>
      <c r="S319" s="29">
        <f>HYPERLINK(CONCATENATE("https://security.snyk.io/vuln/pip?search=",$B319),CONCATENATE("Snyk ",$B319," link"))</f>
        <v/>
      </c>
      <c r="T319" s="87" t="inlineStr">
        <is>
          <t>None found</t>
        </is>
      </c>
      <c r="U319" s="79">
        <f>HYPERLINK(CONCATENATE("https://www.exploit-db.com/search?text=",$B319),CONCATENATE("Exploit-DB ",$B319," link"))</f>
        <v/>
      </c>
      <c r="V319" s="87" t="inlineStr">
        <is>
          <t>None found</t>
        </is>
      </c>
      <c r="W319" s="81" t="inlineStr">
        <is>
          <t>✅ PROCEED WITH UPDATE | 📦 UPDATE AVAILABLE: 4.0.34 → 5.2.0 | ✅ No security risks detected - safe to update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44928.18896707113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45794.6864490454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79">
        <f>HYPERLINK(CONCATENATE("https://nvd.nist.gov/vuln/search/results?form_type=Basic&amp;results_type=overview&amp;query=",$B320,"&amp;search_type=all&amp;isCpeNameSearch=false"),CONCATENATE("NVD NIST ",$B320," link"))</f>
        <v/>
      </c>
      <c r="P320" s="81" t="inlineStr">
        <is>
          <t>SAFE - 3 CVEs found but v23.0.0 not affected (version checking uncertain for 3 CVEs)</t>
        </is>
      </c>
      <c r="Q320" s="29">
        <f>HYPERLINK(CONCATENATE("https://cve.mitre.org/cgi-bin/cvekey.cgi?keyword=",$B320),CONCATENATE("CVE MITRE ",$B320," link"))</f>
        <v/>
      </c>
      <c r="R320" s="81" t="inlineStr">
        <is>
          <t>SAFE - 3 MITRE CVEs found but v23.0.0 not affected (version checking uncertain for 3 CVEs)</t>
        </is>
      </c>
      <c r="S320" s="29">
        <f>HYPERLINK(CONCATENATE("https://security.snyk.io/vuln/pip?search=",$B320),CONCATENATE("Snyk ",$B320," link"))</f>
        <v/>
      </c>
      <c r="T320" s="81" t="inlineStr">
        <is>
          <t>VULNERABLE - 3 SNYK vulnerabilities affect v23.0.0 (Highest: MEDIUM)</t>
        </is>
      </c>
      <c r="U320" s="79">
        <f>HYPERLINK(CONCATENATE("https://www.exploit-db.com/search?text=",$B320),CONCATENATE("Exploit-DB ",$B320," link"))</f>
        <v/>
      </c>
      <c r="V320" s="87" t="inlineStr">
        <is>
          <t>None found</t>
        </is>
      </c>
      <c r="W320" s="81" t="inlineStr">
        <is>
          <t>🚨 SECURITY RISK | 5 confirmed vulnerabilities found | 📦 UPDATE REQUIRED: 23.0.0 → 25.1.0 | ⚡ HIGH PRIORITY: HIGH severity detected | Sources: SNYK: 5 (HIGH) | ⚠️ Review security advisories before deployment | ℹ️ INFO: 6 CVEs found but current version not affected (NIST NVD, MITRE CVE)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44691.9764259376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45741.20931606617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79">
        <f>HYPERLINK(CONCATENATE("https://nvd.nist.gov/vuln/search/results?form_type=Basic&amp;results_type=overview&amp;query=",$B321,"&amp;search_type=all&amp;isCpeNameSearch=false"),CONCATENATE("NVD NIST ",$B321," link"))</f>
        <v/>
      </c>
      <c r="P321" s="87" t="inlineStr">
        <is>
          <t>None found</t>
        </is>
      </c>
      <c r="Q321" s="29">
        <f>HYPERLINK(CONCATENATE("https://cve.mitre.org/cgi-bin/cvekey.cgi?keyword=",$B321),CONCATENATE("CVE MITRE ",$B321," link"))</f>
        <v/>
      </c>
      <c r="R321" s="81" t="inlineStr">
        <is>
          <t>SAFE - 1 MITRE CVEs found but v3.0.9 not affected (version checking uncertain for 1 CVEs)</t>
        </is>
      </c>
      <c r="S321" s="29">
        <f>HYPERLINK(CONCATENATE("https://security.snyk.io/vuln/pip?search=",$B321),CONCATENATE("Snyk ",$B321," link"))</f>
        <v/>
      </c>
      <c r="T321" s="87" t="inlineStr">
        <is>
          <t>None found</t>
        </is>
      </c>
      <c r="U321" s="79">
        <f>HYPERLINK(CONCATENATE("https://www.exploit-db.com/search?text=",$B321),CONCATENATE("Exploit-DB ",$B321," link"))</f>
        <v/>
      </c>
      <c r="V321" s="87" t="inlineStr">
        <is>
          <t>None found</t>
        </is>
      </c>
      <c r="W321" s="81" t="inlineStr">
        <is>
          <t>✅ PROCEED WITH UPDATE | 📦 UPDATE AVAILABLE: 3.0.9 → 3.2.3 | ✅ No security risks detected - safe to update | ℹ️ INFO: 1 CVEs found but current version not affected (MITRE CVE)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44926.44178619895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44926.44178619895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79">
        <f>HYPERLINK(CONCATENATE("https://nvd.nist.gov/vuln/search/results?form_type=Basic&amp;results_type=overview&amp;query=",$B322,"&amp;search_type=all&amp;isCpeNameSearch=false"),CONCATENATE("NVD NIST ",$B322," link"))</f>
        <v/>
      </c>
      <c r="P322" s="81" t="inlineStr">
        <is>
          <t>SAFE - 1 CVEs found but v3.0.1 not affected (version checking uncertain for 1 CVEs)</t>
        </is>
      </c>
      <c r="Q322" s="29">
        <f>HYPERLINK(CONCATENATE("https://cve.mitre.org/cgi-bin/cvekey.cgi?keyword=",$B322),CONCATENATE("CVE MITRE ",$B322," link"))</f>
        <v/>
      </c>
      <c r="R322" s="81" t="inlineStr">
        <is>
          <t>SAFE - 1 MITRE CVEs found but v3.0.1 not affected (version checking uncertain for 1 CVEs)</t>
        </is>
      </c>
      <c r="S322" s="29">
        <f>HYPERLINK(CONCATENATE("https://security.snyk.io/vuln/pip?search=",$B322),CONCATENATE("Snyk ",$B322," link"))</f>
        <v/>
      </c>
      <c r="T322" s="81" t="inlineStr">
        <is>
          <t>VULNERABLE - 2 SNYK vulnerabilities affect v3.0.1 (Highest: HIGH)</t>
        </is>
      </c>
      <c r="U322" s="79">
        <f>HYPERLINK(CONCATENATE("https://www.exploit-db.com/search?text=",$B322),CONCATENATE("Exploit-DB ",$B322," link"))</f>
        <v/>
      </c>
      <c r="V322" s="87" t="inlineStr">
        <is>
          <t>None found</t>
        </is>
      </c>
      <c r="W322" s="81" t="inlineStr">
        <is>
          <t>🚨 SECURITY RISK | 5 confirmed vulnerabilities found | ⚡ HIGH PRIORITY: HIGH severity detected | Sources: SNYK: 5 (HIGH) | ⚠️ Review security advisories before deployment | ℹ️ INFO: 2 CVEs found but current version not affected (NIST NVD, MITRE CVE)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44730.82248043019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45492.36064554993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79">
        <f>HYPERLINK(CONCATENATE("https://nvd.nist.gov/vuln/search/results?form_type=Basic&amp;results_type=overview&amp;query=",$B323,"&amp;search_type=all&amp;isCpeNameSearch=false"),CONCATENATE("NVD NIST ",$B323," link"))</f>
        <v/>
      </c>
      <c r="P323" s="87" t="inlineStr">
        <is>
          <t>None found</t>
        </is>
      </c>
      <c r="Q323" s="29">
        <f>HYPERLINK(CONCATENATE("https://cve.mitre.org/cgi-bin/cvekey.cgi?keyword=",$B323),CONCATENATE("CVE MITRE ",$B323," link"))</f>
        <v/>
      </c>
      <c r="R323" s="87" t="inlineStr">
        <is>
          <t>None found</t>
        </is>
      </c>
      <c r="S323" s="29">
        <f>HYPERLINK(CONCATENATE("https://security.snyk.io/vuln/pip?search=",$B323),CONCATENATE("Snyk ",$B323," link"))</f>
        <v/>
      </c>
      <c r="T323" s="87" t="inlineStr">
        <is>
          <t>None found</t>
        </is>
      </c>
      <c r="U323" s="79">
        <f>HYPERLINK(CONCATENATE("https://www.exploit-db.com/search?text=",$B323),CONCATENATE("Exploit-DB ",$B323," link"))</f>
        <v/>
      </c>
      <c r="V323" s="87" t="inlineStr">
        <is>
          <t>None found</t>
        </is>
      </c>
      <c r="W323" s="81" t="inlineStr">
        <is>
          <t>✅ PROCEED WITH UPDATE | 📦 UPDATE AVAILABLE: 5.15.7 → 5.15.11 | ✅ No security risks detected - safe to update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44730.48994985745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45690.71708086366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79">
        <f>HYPERLINK(CONCATENATE("https://nvd.nist.gov/vuln/search/results?form_type=Basic&amp;results_type=overview&amp;query=",$B324,"&amp;search_type=all&amp;isCpeNameSearch=false"),CONCATENATE("NVD NIST ",$B324," link"))</f>
        <v/>
      </c>
      <c r="P324" s="87" t="inlineStr">
        <is>
          <t>None found</t>
        </is>
      </c>
      <c r="Q324" s="29">
        <f>HYPERLINK(CONCATENATE("https://cve.mitre.org/cgi-bin/cvekey.cgi?keyword=",$B324),CONCATENATE("CVE MITRE ",$B324," link"))</f>
        <v/>
      </c>
      <c r="R324" s="87" t="inlineStr">
        <is>
          <t>None found</t>
        </is>
      </c>
      <c r="S324" s="29">
        <f>HYPERLINK(CONCATENATE("https://security.snyk.io/vuln/pip?search=",$B324),CONCATENATE("Snyk ",$B324," link"))</f>
        <v/>
      </c>
      <c r="T324" s="87" t="inlineStr">
        <is>
          <t>None found</t>
        </is>
      </c>
      <c r="U324" s="79">
        <f>HYPERLINK(CONCATENATE("https://www.exploit-db.com/search?text=",$B324),CONCATENATE("Exploit-DB ",$B324," link"))</f>
        <v/>
      </c>
      <c r="V324" s="87" t="inlineStr">
        <is>
          <t>None found</t>
        </is>
      </c>
      <c r="W324" s="81" t="inlineStr">
        <is>
          <t>✅ PROCEED WITH UPDATE | 📦 UPDATE AVAILABLE: 12.11.0 → 12.17.0 | ✅ No security risks detected - safe to update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44265.6252966224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45492.36425077219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79">
        <f>HYPERLINK(CONCATENATE("https://nvd.nist.gov/vuln/search/results?form_type=Basic&amp;results_type=overview&amp;query=",$B325,"&amp;search_type=all&amp;isCpeNameSearch=false"),CONCATENATE("NVD NIST ",$B325," link"))</f>
        <v/>
      </c>
      <c r="P325" s="87" t="inlineStr">
        <is>
          <t>None found</t>
        </is>
      </c>
      <c r="Q325" s="29">
        <f>HYPERLINK(CONCATENATE("https://cve.mitre.org/cgi-bin/cvekey.cgi?keyword=",$B325),CONCATENATE("CVE MITRE ",$B325," link"))</f>
        <v/>
      </c>
      <c r="R325" s="87" t="inlineStr">
        <is>
          <t>None found</t>
        </is>
      </c>
      <c r="S325" s="29">
        <f>HYPERLINK(CONCATENATE("https://security.snyk.io/vuln/pip?search=",$B325),CONCATENATE("Snyk ",$B325," link"))</f>
        <v/>
      </c>
      <c r="T325" s="87" t="inlineStr">
        <is>
          <t>None found</t>
        </is>
      </c>
      <c r="U325" s="79">
        <f>HYPERLINK(CONCATENATE("https://www.exploit-db.com/search?text=",$B325),CONCATENATE("Exploit-DB ",$B325," link"))</f>
        <v/>
      </c>
      <c r="V325" s="87" t="inlineStr">
        <is>
          <t>None found</t>
        </is>
      </c>
      <c r="W325" s="81" t="inlineStr">
        <is>
          <t>✅ PROCEED WITH UPDATE | 📦 UPDATE AVAILABLE: 5.15.4 → 5.15.7 | ✅ No security risks detected - safe to update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44585.83692642191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45554.11121063495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79">
        <f>HYPERLINK(CONCATENATE("https://nvd.nist.gov/vuln/search/results?form_type=Basic&amp;results_type=overview&amp;query=",$B326,"&amp;search_type=all&amp;isCpeNameSearch=false"),CONCATENATE("NVD NIST ",$B326," link"))</f>
        <v/>
      </c>
      <c r="P326" s="87" t="inlineStr">
        <is>
          <t>None found</t>
        </is>
      </c>
      <c r="Q326" s="29">
        <f>HYPERLINK(CONCATENATE("https://cve.mitre.org/cgi-bin/cvekey.cgi?keyword=",$B326),CONCATENATE("CVE MITRE ",$B326," link"))</f>
        <v/>
      </c>
      <c r="R326" s="87" t="inlineStr">
        <is>
          <t>None found</t>
        </is>
      </c>
      <c r="S326" s="29">
        <f>HYPERLINK(CONCATENATE("https://security.snyk.io/vuln/pip?search=",$B326),CONCATENATE("Snyk ",$B326," link"))</f>
        <v/>
      </c>
      <c r="T326" s="87" t="inlineStr">
        <is>
          <t>None found</t>
        </is>
      </c>
      <c r="U326" s="79">
        <f>HYPERLINK(CONCATENATE("https://www.exploit-db.com/search?text=",$B326),CONCATENATE("Exploit-DB ",$B326," link"))</f>
        <v/>
      </c>
      <c r="V326" s="87" t="inlineStr">
        <is>
          <t>None found</t>
        </is>
      </c>
      <c r="W326" s="81" t="inlineStr">
        <is>
          <t>✅ PROCEED WITH UPDATE | 📦 UPDATE AVAILABLE: 3.4.1 → 3.5.4 | ✅ No security risks detected - safe to update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44375.81464004372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45224.87921967388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1" t="inlineStr">
        <is>
          <t>GitHub Security Advisory Analysis: FOUND – A vulnerability (CVE-2022-38784) affects pyrsistent versions before 0.18.1, allowing potential denial of service via stack exhaustion. Severity: HIGH. Current version 0.18.0: AFFECTED. Recommendation: ACTION_NEEDED – Update to at least version 0.18.1 to mitigate this vulnerability.</t>
        </is>
      </c>
      <c r="N327" s="28" t="n"/>
      <c r="O327" s="79">
        <f>HYPERLINK(CONCATENATE("https://nvd.nist.gov/vuln/search/results?form_type=Basic&amp;results_type=overview&amp;query=",$B327,"&amp;search_type=all&amp;isCpeNameSearch=false"),CONCATENATE("NVD NIST ",$B327," link"))</f>
        <v/>
      </c>
      <c r="P327" s="87" t="inlineStr">
        <is>
          <t>None found</t>
        </is>
      </c>
      <c r="Q327" s="29">
        <f>HYPERLINK(CONCATENATE("https://cve.mitre.org/cgi-bin/cvekey.cgi?keyword=",$B327),CONCATENATE("CVE MITRE ",$B327," link"))</f>
        <v/>
      </c>
      <c r="R327" s="87" t="inlineStr">
        <is>
          <t>None found</t>
        </is>
      </c>
      <c r="S327" s="29">
        <f>HYPERLINK(CONCATENATE("https://security.snyk.io/vuln/pip?search=",$B327),CONCATENATE("Snyk ",$B327," link"))</f>
        <v/>
      </c>
      <c r="T327" s="87" t="inlineStr">
        <is>
          <t>None found</t>
        </is>
      </c>
      <c r="U327" s="79">
        <f>HYPERLINK(CONCATENATE("https://www.exploit-db.com/search?text=",$B327),CONCATENATE("Exploit-DB ",$B327," link"))</f>
        <v/>
      </c>
      <c r="V327" s="87" t="inlineStr">
        <is>
          <t>None found</t>
        </is>
      </c>
      <c r="W327" s="81" t="inlineStr">
        <is>
          <t>✅ PROCEED WITH UPDATE | 📦 UPDATE AVAILABLE: 0.18.0 → 0.20.0 | ✅ No security risks detected - safe to update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43728.08774221439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43728.08774221439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79">
        <f>HYPERLINK(CONCATENATE("https://nvd.nist.gov/vuln/search/results?form_type=Basic&amp;results_type=overview&amp;query=",$B328,"&amp;search_type=all&amp;isCpeNameSearch=false"),CONCATENATE("NVD NIST ",$B328," link"))</f>
        <v/>
      </c>
      <c r="P328" s="87" t="inlineStr">
        <is>
          <t>None found</t>
        </is>
      </c>
      <c r="Q328" s="29">
        <f>HYPERLINK(CONCATENATE("https://cve.mitre.org/cgi-bin/cvekey.cgi?keyword=",$B328),CONCATENATE("CVE MITRE ",$B328," link"))</f>
        <v/>
      </c>
      <c r="R328" s="87" t="inlineStr">
        <is>
          <t>None found</t>
        </is>
      </c>
      <c r="S328" s="29">
        <f>HYPERLINK(CONCATENATE("https://security.snyk.io/vuln/pip?search=",$B328),CONCATENATE("Snyk ",$B328," link"))</f>
        <v/>
      </c>
      <c r="T328" s="87" t="inlineStr">
        <is>
          <t>None found</t>
        </is>
      </c>
      <c r="U328" s="79">
        <f>HYPERLINK(CONCATENATE("https://www.exploit-db.com/search?text=",$B328),CONCATENATE("Exploit-DB ",$B328," link"))</f>
        <v/>
      </c>
      <c r="V328" s="87" t="inlineStr">
        <is>
          <t>None found</t>
        </is>
      </c>
      <c r="W328" s="87" t="inlineStr">
        <is>
          <t>✅ PROCEED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45030.75792584578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45826.24171244479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79">
        <f>HYPERLINK(CONCATENATE("https://nvd.nist.gov/vuln/search/results?form_type=Basic&amp;results_type=overview&amp;query=",$B329,"&amp;search_type=all&amp;isCpeNameSearch=false"),CONCATENATE("NVD NIST ",$B329," link"))</f>
        <v/>
      </c>
      <c r="P329" s="87" t="inlineStr">
        <is>
          <t>None found</t>
        </is>
      </c>
      <c r="Q329" s="29">
        <f>HYPERLINK(CONCATENATE("https://cve.mitre.org/cgi-bin/cvekey.cgi?keyword=",$B329),CONCATENATE("CVE MITRE ",$B329," link"))</f>
        <v/>
      </c>
      <c r="R329" s="87" t="inlineStr">
        <is>
          <t>None found</t>
        </is>
      </c>
      <c r="S329" s="29">
        <f>HYPERLINK(CONCATENATE("https://security.snyk.io/vuln/pip?search=",$B329),CONCATENATE("Snyk ",$B329," link"))</f>
        <v/>
      </c>
      <c r="T329" s="87" t="inlineStr">
        <is>
          <t>None found</t>
        </is>
      </c>
      <c r="U329" s="79">
        <f>HYPERLINK(CONCATENATE("https://www.exploit-db.com/search?text=",$B329),CONCATENATE("Exploit-DB ",$B329," link"))</f>
        <v/>
      </c>
      <c r="V329" s="87" t="inlineStr">
        <is>
          <t>None found</t>
        </is>
      </c>
      <c r="W329" s="81" t="inlineStr">
        <is>
          <t>✅ PROCEED WITH UPDATE | 📦 UPDATE AVAILABLE: 7.3.1 → 8.4.1 | ✅ No security risks detected - safe to update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44574.10280198677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45257.45296739351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79">
        <f>HYPERLINK(CONCATENATE("https://nvd.nist.gov/vuln/search/results?form_type=Basic&amp;results_type=overview&amp;query=",$B330,"&amp;search_type=all&amp;isCpeNameSearch=false"),CONCATENATE("NVD NIST ",$B330," link"))</f>
        <v/>
      </c>
      <c r="P330" s="87" t="inlineStr">
        <is>
          <t>None found</t>
        </is>
      </c>
      <c r="Q330" s="29">
        <f>HYPERLINK(CONCATENATE("https://cve.mitre.org/cgi-bin/cvekey.cgi?keyword=",$B330),CONCATENATE("CVE MITRE ",$B330," link"))</f>
        <v/>
      </c>
      <c r="R330" s="87" t="inlineStr">
        <is>
          <t>None found</t>
        </is>
      </c>
      <c r="S330" s="29">
        <f>HYPERLINK(CONCATENATE("https://security.snyk.io/vuln/pip?search=",$B330),CONCATENATE("Snyk ",$B330," link"))</f>
        <v/>
      </c>
      <c r="T330" s="87" t="inlineStr">
        <is>
          <t>None found</t>
        </is>
      </c>
      <c r="U330" s="79">
        <f>HYPERLINK(CONCATENATE("https://www.exploit-db.com/search?text=",$B330),CONCATENATE("Exploit-DB ",$B330," link"))</f>
        <v/>
      </c>
      <c r="V330" s="87" t="inlineStr">
        <is>
          <t>None found</t>
        </is>
      </c>
      <c r="W330" s="81" t="inlineStr">
        <is>
          <t>✅ PROCEED WITH UPDATE | 📦 UPDATE AVAILABLE: 0.5.0 → 0.6.1 | ✅ No security risks detected - safe to update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44663.81865821959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45195.90076521559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79">
        <f>HYPERLINK(CONCATENATE("https://nvd.nist.gov/vuln/search/results?form_type=Basic&amp;results_type=overview&amp;query=",$B331,"&amp;search_type=all&amp;isCpeNameSearch=false"),CONCATENATE("NVD NIST ",$B331," link"))</f>
        <v/>
      </c>
      <c r="P331" s="87" t="inlineStr">
        <is>
          <t>None found</t>
        </is>
      </c>
      <c r="Q331" s="29">
        <f>HYPERLINK(CONCATENATE("https://cve.mitre.org/cgi-bin/cvekey.cgi?keyword=",$B331),CONCATENATE("CVE MITRE ",$B331," link"))</f>
        <v/>
      </c>
      <c r="R331" s="87" t="inlineStr">
        <is>
          <t>None found</t>
        </is>
      </c>
      <c r="S331" s="29">
        <f>HYPERLINK(CONCATENATE("https://security.snyk.io/vuln/pip?search=",$B331),CONCATENATE("Snyk ",$B331," link"))</f>
        <v/>
      </c>
      <c r="T331" s="87" t="inlineStr">
        <is>
          <t>None found</t>
        </is>
      </c>
      <c r="U331" s="79">
        <f>HYPERLINK(CONCATENATE("https://www.exploit-db.com/search?text=",$B331),CONCATENATE("Exploit-DB ",$B331," link"))</f>
        <v/>
      </c>
      <c r="V331" s="87" t="inlineStr">
        <is>
          <t>None found</t>
        </is>
      </c>
      <c r="W331" s="81" t="inlineStr">
        <is>
          <t>✅ PROCEED WITH UPDATE | 📦 UPDATE AVAILABLE: 0.10.0 → 0.11.0 | ✅ No security risks detected - safe to update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44810.86441018839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44810.86441018839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79">
        <f>HYPERLINK(CONCATENATE("https://nvd.nist.gov/vuln/search/results?form_type=Basic&amp;results_type=overview&amp;query=",$B332,"&amp;search_type=all&amp;isCpeNameSearch=false"),CONCATENATE("NVD NIST ",$B332," link"))</f>
        <v/>
      </c>
      <c r="P332" s="87" t="inlineStr">
        <is>
          <t>None found</t>
        </is>
      </c>
      <c r="Q332" s="29">
        <f>HYPERLINK(CONCATENATE("https://cve.mitre.org/cgi-bin/cvekey.cgi?keyword=",$B332),CONCATENATE("CVE MITRE ",$B332," link"))</f>
        <v/>
      </c>
      <c r="R332" s="87" t="inlineStr">
        <is>
          <t>None found</t>
        </is>
      </c>
      <c r="S332" s="29">
        <f>HYPERLINK(CONCATENATE("https://security.snyk.io/vuln/pip?search=",$B332),CONCATENATE("Snyk ",$B332," link"))</f>
        <v/>
      </c>
      <c r="T332" s="87" t="inlineStr">
        <is>
          <t>None found</t>
        </is>
      </c>
      <c r="U332" s="79">
        <f>HYPERLINK(CONCATENATE("https://www.exploit-db.com/search?text=",$B332),CONCATENATE("Exploit-DB ",$B332," link"))</f>
        <v/>
      </c>
      <c r="V332" s="87" t="inlineStr">
        <is>
          <t>None found</t>
        </is>
      </c>
      <c r="W332" s="87" t="inlineStr">
        <is>
          <t>✅ PROCEED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45070.78118147628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45820.44983718431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79">
        <f>HYPERLINK(CONCATENATE("https://nvd.nist.gov/vuln/search/results?form_type=Basic&amp;results_type=overview&amp;query=",$B333,"&amp;search_type=all&amp;isCpeNameSearch=false"),CONCATENATE("NVD NIST ",$B333," link"))</f>
        <v/>
      </c>
      <c r="P333" s="87" t="inlineStr">
        <is>
          <t>None found</t>
        </is>
      </c>
      <c r="Q333" s="29">
        <f>HYPERLINK(CONCATENATE("https://cve.mitre.org/cgi-bin/cvekey.cgi?keyword=",$B333),CONCATENATE("CVE MITRE ",$B333," link"))</f>
        <v/>
      </c>
      <c r="R333" s="87" t="inlineStr">
        <is>
          <t>None found</t>
        </is>
      </c>
      <c r="S333" s="29">
        <f>HYPERLINK(CONCATENATE("https://security.snyk.io/vuln/pip?search=",$B333),CONCATENATE("Snyk ",$B333," link"))</f>
        <v/>
      </c>
      <c r="T333" s="81" t="inlineStr">
        <is>
          <t>SAFE - 1 SNYK vulnerabilities found but v4.1.0 not affected</t>
        </is>
      </c>
      <c r="U333" s="79">
        <f>HYPERLINK(CONCATENATE("https://www.exploit-db.com/search?text=",$B333),CONCATENATE("Exploit-DB ",$B333," link"))</f>
        <v/>
      </c>
      <c r="V333" s="87" t="inlineStr">
        <is>
          <t>None found</t>
        </is>
      </c>
      <c r="W333" s="81" t="inlineStr">
        <is>
          <t>✅ PROCEED WITH UPDATE | 📦 UPDATE AVAILABLE: 4.1.0 → 6.2.1 | ✅ No security risks detected - safe to update | ℹ️ INFO: 1 CVEs found but current version not affected (SNYK)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45085.22273110052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45682.17958778763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79">
        <f>HYPERLINK(CONCATENATE("https://nvd.nist.gov/vuln/search/results?form_type=Basic&amp;results_type=overview&amp;query=",$B334,"&amp;search_type=all&amp;isCpeNameSearch=false"),CONCATENATE("NVD NIST ",$B334," link"))</f>
        <v/>
      </c>
      <c r="P334" s="87" t="inlineStr">
        <is>
          <t>None found</t>
        </is>
      </c>
      <c r="Q334" s="29">
        <f>HYPERLINK(CONCATENATE("https://cve.mitre.org/cgi-bin/cvekey.cgi?keyword=",$B334),CONCATENATE("CVE MITRE ",$B334," link"))</f>
        <v/>
      </c>
      <c r="R334" s="87" t="inlineStr">
        <is>
          <t>None found</t>
        </is>
      </c>
      <c r="S334" s="29">
        <f>HYPERLINK(CONCATENATE("https://security.snyk.io/vuln/pip?search=",$B334),CONCATENATE("Snyk ",$B334," link"))</f>
        <v/>
      </c>
      <c r="T334" s="87" t="inlineStr">
        <is>
          <t>None found</t>
        </is>
      </c>
      <c r="U334" s="79">
        <f>HYPERLINK(CONCATENATE("https://www.exploit-db.com/search?text=",$B334),CONCATENATE("Exploit-DB ",$B334," link"))</f>
        <v/>
      </c>
      <c r="V334" s="87" t="inlineStr">
        <is>
          <t>None found</t>
        </is>
      </c>
      <c r="W334" s="81" t="inlineStr">
        <is>
          <t>✅ PROCEED WITH UPDATE | 📦 UPDATE AVAILABLE: 0.13.0 → 1.4.0 | ✅ No security risks detected - safe to update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44907.10564517868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45355.70299967312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79">
        <f>HYPERLINK(CONCATENATE("https://nvd.nist.gov/vuln/search/results?form_type=Basic&amp;results_type=overview&amp;query=",$B335,"&amp;search_type=all&amp;isCpeNameSearch=false"),CONCATENATE("NVD NIST ",$B335," link"))</f>
        <v/>
      </c>
      <c r="P335" s="87" t="inlineStr">
        <is>
          <t>None found</t>
        </is>
      </c>
      <c r="Q335" s="29">
        <f>HYPERLINK(CONCATENATE("https://cve.mitre.org/cgi-bin/cvekey.cgi?keyword=",$B335),CONCATENATE("CVE MITRE ",$B335," link"))</f>
        <v/>
      </c>
      <c r="R335" s="87" t="inlineStr">
        <is>
          <t>None found</t>
        </is>
      </c>
      <c r="S335" s="29">
        <f>HYPERLINK(CONCATENATE("https://security.snyk.io/vuln/pip?search=",$B335),CONCATENATE("Snyk ",$B335," link"))</f>
        <v/>
      </c>
      <c r="T335" s="87" t="inlineStr">
        <is>
          <t>None found</t>
        </is>
      </c>
      <c r="U335" s="79">
        <f>HYPERLINK(CONCATENATE("https://www.exploit-db.com/search?text=",$B335),CONCATENATE("Exploit-DB ",$B335," link"))</f>
        <v/>
      </c>
      <c r="V335" s="87" t="inlineStr">
        <is>
          <t>None found</t>
        </is>
      </c>
      <c r="W335" s="81" t="inlineStr">
        <is>
          <t>✅ PROCEED WITH UPDATE | 📦 UPDATE AVAILABLE: 0.1.2 → 0.2.0 | ✅ No security risks detected - safe to update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45092.99867479529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45803.58244777579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79">
        <f>HYPERLINK(CONCATENATE("https://nvd.nist.gov/vuln/search/results?form_type=Basic&amp;results_type=overview&amp;query=",$B336,"&amp;search_type=all&amp;isCpeNameSearch=false"),CONCATENATE("NVD NIST ",$B336," link"))</f>
        <v/>
      </c>
      <c r="P336" s="87" t="inlineStr">
        <is>
          <t>None found</t>
        </is>
      </c>
      <c r="Q336" s="29">
        <f>HYPERLINK(CONCATENATE("https://cve.mitre.org/cgi-bin/cvekey.cgi?keyword=",$B336),CONCATENATE("CVE MITRE ",$B336," link"))</f>
        <v/>
      </c>
      <c r="R336" s="87" t="inlineStr">
        <is>
          <t>None found</t>
        </is>
      </c>
      <c r="S336" s="29">
        <f>HYPERLINK(CONCATENATE("https://security.snyk.io/vuln/pip?search=",$B336),CONCATENATE("Snyk ",$B336," link"))</f>
        <v/>
      </c>
      <c r="T336" s="87" t="inlineStr">
        <is>
          <t>None found</t>
        </is>
      </c>
      <c r="U336" s="79">
        <f>HYPERLINK(CONCATENATE("https://www.exploit-db.com/search?text=",$B336),CONCATENATE("Exploit-DB ",$B336," link"))</f>
        <v/>
      </c>
      <c r="V336" s="87" t="inlineStr">
        <is>
          <t>None found</t>
        </is>
      </c>
      <c r="W336" s="81" t="inlineStr">
        <is>
          <t>✅ PROCEED WITH UPDATE | 📦 UPDATE AVAILABLE: 3.11.1 → 3.14.1 | ✅ No security risks detected - safe to update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43937.64950683784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45448.88513161845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79">
        <f>HYPERLINK(CONCATENATE("https://nvd.nist.gov/vuln/search/results?form_type=Basic&amp;results_type=overview&amp;query=",$B337,"&amp;search_type=all&amp;isCpeNameSearch=false"),CONCATENATE("NVD NIST ",$B337," link"))</f>
        <v/>
      </c>
      <c r="P337" s="87" t="inlineStr">
        <is>
          <t>None found</t>
        </is>
      </c>
      <c r="Q337" s="29">
        <f>HYPERLINK(CONCATENATE("https://cve.mitre.org/cgi-bin/cvekey.cgi?keyword=",$B337),CONCATENATE("CVE MITRE ",$B337," link"))</f>
        <v/>
      </c>
      <c r="R337" s="87" t="inlineStr">
        <is>
          <t>None found</t>
        </is>
      </c>
      <c r="S337" s="29">
        <f>HYPERLINK(CONCATENATE("https://security.snyk.io/vuln/pip?search=",$B337),CONCATENATE("Snyk ",$B337," link"))</f>
        <v/>
      </c>
      <c r="T337" s="87" t="inlineStr">
        <is>
          <t>None found</t>
        </is>
      </c>
      <c r="U337" s="79">
        <f>HYPERLINK(CONCATENATE("https://www.exploit-db.com/search?text=",$B337),CONCATENATE("Exploit-DB ",$B337," link"))</f>
        <v/>
      </c>
      <c r="V337" s="87" t="inlineStr">
        <is>
          <t>None found</t>
        </is>
      </c>
      <c r="W337" s="81" t="inlineStr">
        <is>
          <t>✅ PROCEED WITH UPDATE | 📦 UPDATE AVAILABLE: 0.5.0 → 0.6.0 | ✅ No security risks detected - safe to update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44907.0568820047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45195.16681629325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79">
        <f>HYPERLINK(CONCATENATE("https://nvd.nist.gov/vuln/search/results?form_type=Basic&amp;results_type=overview&amp;query=",$B338,"&amp;search_type=all&amp;isCpeNameSearch=false"),CONCATENATE("NVD NIST ",$B338," link"))</f>
        <v/>
      </c>
      <c r="P338" s="87" t="inlineStr">
        <is>
          <t>None found</t>
        </is>
      </c>
      <c r="Q338" s="29">
        <f>HYPERLINK(CONCATENATE("https://cve.mitre.org/cgi-bin/cvekey.cgi?keyword=",$B338),CONCATENATE("CVE MITRE ",$B338," link"))</f>
        <v/>
      </c>
      <c r="R338" s="87" t="inlineStr">
        <is>
          <t>None found</t>
        </is>
      </c>
      <c r="S338" s="29">
        <f>HYPERLINK(CONCATENATE("https://security.snyk.io/vuln/pip?search=",$B338),CONCATENATE("Snyk ",$B338," link"))</f>
        <v/>
      </c>
      <c r="T338" s="87" t="inlineStr">
        <is>
          <t>None found</t>
        </is>
      </c>
      <c r="U338" s="79">
        <f>HYPERLINK(CONCATENATE("https://www.exploit-db.com/search?text=",$B338),CONCATENATE("Exploit-DB ",$B338," link"))</f>
        <v/>
      </c>
      <c r="V338" s="87" t="inlineStr">
        <is>
          <t>None found</t>
        </is>
      </c>
      <c r="W338" s="81" t="inlineStr">
        <is>
          <t>✅ PROCEED WITH UPDATE | 📦 UPDATE AVAILABLE: 0.4.0 → 0.4.1 | ✅ No security risks detected - safe to update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44391.34673798135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45352.77521493562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79">
        <f>HYPERLINK(CONCATENATE("https://nvd.nist.gov/vuln/search/results?form_type=Basic&amp;results_type=overview&amp;query=",$B339,"&amp;search_type=all&amp;isCpeNameSearch=false"),CONCATENATE("NVD NIST ",$B339," link"))</f>
        <v/>
      </c>
      <c r="P339" s="87" t="inlineStr">
        <is>
          <t>None found</t>
        </is>
      </c>
      <c r="Q339" s="29">
        <f>HYPERLINK(CONCATENATE("https://cve.mitre.org/cgi-bin/cvekey.cgi?keyword=",$B339),CONCATENATE("CVE MITRE ",$B339," link"))</f>
        <v/>
      </c>
      <c r="R339" s="87" t="inlineStr">
        <is>
          <t>None found</t>
        </is>
      </c>
      <c r="S339" s="29">
        <f>HYPERLINK(CONCATENATE("https://security.snyk.io/vuln/pip?search=",$B339),CONCATENATE("Snyk ",$B339," link"))</f>
        <v/>
      </c>
      <c r="T339" s="87" t="inlineStr">
        <is>
          <t>None found</t>
        </is>
      </c>
      <c r="U339" s="79">
        <f>HYPERLINK(CONCATENATE("https://www.exploit-db.com/search?text=",$B339),CONCATENATE("Exploit-DB ",$B339," link"))</f>
        <v/>
      </c>
      <c r="V339" s="87" t="inlineStr">
        <is>
          <t>None found</t>
        </is>
      </c>
      <c r="W339" s="81" t="inlineStr">
        <is>
          <t>✅ PROCEED WITH UPDATE | 📦 UPDATE AVAILABLE: 2.8.2 → 2.9.0.post0 | ✅ No security risks detected - safe to update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44331.92945399229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45824.86553826407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79">
        <f>HYPERLINK(CONCATENATE("https://nvd.nist.gov/vuln/search/results?form_type=Basic&amp;results_type=overview&amp;query=",$B340,"&amp;search_type=all&amp;isCpeNameSearch=false"),CONCATENATE("NVD NIST ",$B340," link"))</f>
        <v/>
      </c>
      <c r="P340" s="81" t="inlineStr">
        <is>
          <t>SAFE - 1 CVEs found but v0.8.11 not affected (version checking uncertain for 1 CVEs)</t>
        </is>
      </c>
      <c r="Q340" s="29">
        <f>HYPERLINK(CONCATENATE("https://cve.mitre.org/cgi-bin/cvekey.cgi?keyword=",$B340),CONCATENATE("CVE MITRE ",$B340," link"))</f>
        <v/>
      </c>
      <c r="R340" s="81" t="inlineStr">
        <is>
          <t>SAFE - 1 MITRE CVEs found but v0.8.11 not affected (version checking uncertain for 1 CVEs)</t>
        </is>
      </c>
      <c r="S340" s="29">
        <f>HYPERLINK(CONCATENATE("https://security.snyk.io/vuln/pip?search=",$B340),CONCATENATE("Snyk ",$B340," link"))</f>
        <v/>
      </c>
      <c r="T340" s="81" t="inlineStr">
        <is>
          <t>SAFE - 1 SNYK vulnerabilities found but v0.8.11 not affected</t>
        </is>
      </c>
      <c r="U340" s="79">
        <f>HYPERLINK(CONCATENATE("https://www.exploit-db.com/search?text=",$B340),CONCATENATE("Exploit-DB ",$B340," link"))</f>
        <v/>
      </c>
      <c r="V340" s="87" t="inlineStr">
        <is>
          <t>None found</t>
        </is>
      </c>
      <c r="W340" s="81" t="inlineStr">
        <is>
          <t>✅ PROCEED WITH UPDATE | 📦 UPDATE AVAILABLE: 0.8.11 → 1.2.0 | ✅ No security risks detected - safe to update | ℹ️ INFO: 3 CVEs found but current version not affected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44978.73617033579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45723.29751884192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79">
        <f>HYPERLINK(CONCATENATE("https://nvd.nist.gov/vuln/search/results?form_type=Basic&amp;results_type=overview&amp;query=",$B341,"&amp;search_type=all&amp;isCpeNameSearch=false"),CONCATENATE("NVD NIST ",$B341," link"))</f>
        <v/>
      </c>
      <c r="P341" s="81" t="inlineStr">
        <is>
          <t>SAFE - 1 CVEs found but v2.0.7 not affected (version checking uncertain for 1 CVEs)</t>
        </is>
      </c>
      <c r="Q341" s="29">
        <f>HYPERLINK(CONCATENATE("https://cve.mitre.org/cgi-bin/cvekey.cgi?keyword=",$B341),CONCATENATE("CVE MITRE ",$B341," link"))</f>
        <v/>
      </c>
      <c r="R341" s="81" t="inlineStr">
        <is>
          <t>SAFE - 1 MITRE CVEs found but v2.0.7 not affected (version checking uncertain for 1 CVEs)</t>
        </is>
      </c>
      <c r="S341" s="29">
        <f>HYPERLINK(CONCATENATE("https://security.snyk.io/vuln/pip?search=",$B341),CONCATENATE("Snyk ",$B341," link"))</f>
        <v/>
      </c>
      <c r="T341" s="81" t="inlineStr">
        <is>
          <t>SAFE - 1 SNYK vulnerabilities found but v2.0.7 not affected</t>
        </is>
      </c>
      <c r="U341" s="79">
        <f>HYPERLINK(CONCATENATE("https://www.exploit-db.com/search?text=",$B341),CONCATENATE("Exploit-DB ",$B341," link"))</f>
        <v/>
      </c>
      <c r="V341" s="87" t="inlineStr">
        <is>
          <t>None found</t>
        </is>
      </c>
      <c r="W341" s="81" t="inlineStr">
        <is>
          <t>✅ PROCEED WITH UPDATE | 📦 UPDATE AVAILABLE: 2.0.7 → 3.3.0 | ✅ No security risks detected - safe to update | ℹ️ INFO: 3 CVEs found but current version not affected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44082.80750197272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44082.80750197272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1" t="inlineStr">
        <is>
          <t>GitHub Security Advisory Analysis: FOUND - There is a security advisory affecting python-jsonrpc-server version 0.4.0, specifically a directory traversal vulnerability (GHSA-6q5q-9r58-8c2w). Severity: HIGH. Current version 0.4.0: AFFECTED. Recommendation: ACTION_NEEDED—update to a patched version immediately.</t>
        </is>
      </c>
      <c r="N342" s="28" t="n"/>
      <c r="O342" s="79">
        <f>HYPERLINK(CONCATENATE("https://nvd.nist.gov/vuln/search/results?form_type=Basic&amp;results_type=overview&amp;query=",$B342,"&amp;search_type=all&amp;isCpeNameSearch=false"),CONCATENATE("NVD NIST ",$B342," link"))</f>
        <v/>
      </c>
      <c r="P342" s="87" t="inlineStr">
        <is>
          <t>None found</t>
        </is>
      </c>
      <c r="Q342" s="29">
        <f>HYPERLINK(CONCATENATE("https://cve.mitre.org/cgi-bin/cvekey.cgi?keyword=",$B342),CONCATENATE("CVE MITRE ",$B342," link"))</f>
        <v/>
      </c>
      <c r="R342" s="87" t="inlineStr">
        <is>
          <t>None found</t>
        </is>
      </c>
      <c r="S342" s="29">
        <f>HYPERLINK(CONCATENATE("https://security.snyk.io/vuln/pip?search=",$B342),CONCATENATE("Snyk ",$B342," link"))</f>
        <v/>
      </c>
      <c r="T342" s="87" t="inlineStr">
        <is>
          <t>None found</t>
        </is>
      </c>
      <c r="U342" s="79">
        <f>HYPERLINK(CONCATENATE("https://www.exploit-db.com/search?text=",$B342),CONCATENATE("Exploit-DB ",$B342," link"))</f>
        <v/>
      </c>
      <c r="V342" s="87" t="inlineStr">
        <is>
          <t>None found</t>
        </is>
      </c>
      <c r="W342" s="87" t="inlineStr">
        <is>
          <t>✅ PROCEED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43552.35981228459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44176.80908277648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79">
        <f>HYPERLINK(CONCATENATE("https://nvd.nist.gov/vuln/search/results?form_type=Basic&amp;results_type=overview&amp;query=",$B343,"&amp;search_type=all&amp;isCpeNameSearch=false"),CONCATENATE("NVD NIST ",$B343," link"))</f>
        <v/>
      </c>
      <c r="P343" s="87" t="inlineStr">
        <is>
          <t>None found</t>
        </is>
      </c>
      <c r="Q343" s="29">
        <f>HYPERLINK(CONCATENATE("https://cve.mitre.org/cgi-bin/cvekey.cgi?keyword=",$B343),CONCATENATE("CVE MITRE ",$B343," link"))</f>
        <v/>
      </c>
      <c r="R343" s="87" t="inlineStr">
        <is>
          <t>None found</t>
        </is>
      </c>
      <c r="S343" s="29">
        <f>HYPERLINK(CONCATENATE("https://security.snyk.io/vuln/pip?search=",$B343),CONCATENATE("Snyk ",$B343," link"))</f>
        <v/>
      </c>
      <c r="T343" s="87" t="inlineStr">
        <is>
          <t>None found</t>
        </is>
      </c>
      <c r="U343" s="79">
        <f>HYPERLINK(CONCATENATE("https://www.exploit-db.com/search?text=",$B343),CONCATENATE("Exploit-DB ",$B343," link"))</f>
        <v/>
      </c>
      <c r="V343" s="87" t="inlineStr">
        <is>
          <t>None found</t>
        </is>
      </c>
      <c r="W343" s="81" t="inlineStr">
        <is>
          <t>✅ PROCEED WITH UPDATE | 📦 UPDATE AVAILABLE: 0.26.1 → 0.36.2 | ✅ No security risks detected - safe to update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44663.50870773072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45279.07693635637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79">
        <f>HYPERLINK(CONCATENATE("https://nvd.nist.gov/vuln/search/results?form_type=Basic&amp;results_type=overview&amp;query=",$B344,"&amp;search_type=all&amp;isCpeNameSearch=false"),CONCATENATE("NVD NIST ",$B344," link"))</f>
        <v/>
      </c>
      <c r="P344" s="87" t="inlineStr">
        <is>
          <t>None found</t>
        </is>
      </c>
      <c r="Q344" s="29">
        <f>HYPERLINK(CONCATENATE("https://cve.mitre.org/cgi-bin/cvekey.cgi?keyword=",$B344),CONCATENATE("CVE MITRE ",$B344," link"))</f>
        <v/>
      </c>
      <c r="R344" s="87" t="inlineStr">
        <is>
          <t>None found</t>
        </is>
      </c>
      <c r="S344" s="29">
        <f>HYPERLINK(CONCATENATE("https://security.snyk.io/vuln/pip?search=",$B344),CONCATENATE("Snyk ",$B344," link"))</f>
        <v/>
      </c>
      <c r="T344" s="87" t="inlineStr">
        <is>
          <t>None found</t>
        </is>
      </c>
      <c r="U344" s="79">
        <f>HYPERLINK(CONCATENATE("https://www.exploit-db.com/search?text=",$B344),CONCATENATE("Exploit-DB ",$B344," link"))</f>
        <v/>
      </c>
      <c r="V344" s="87" t="inlineStr">
        <is>
          <t>None found</t>
        </is>
      </c>
      <c r="W344" s="81" t="inlineStr">
        <is>
          <t>✅ PROCEED WITH UPDATE | 📦 UPDATE AVAILABLE: 1.2.1 → 2.0.0 | ✅ No security risks detected - safe to update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44300.88841086555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45192.74200005154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79">
        <f>HYPERLINK(CONCATENATE("https://nvd.nist.gov/vuln/search/results?form_type=Basic&amp;results_type=overview&amp;query=",$B345,"&amp;search_type=all&amp;isCpeNameSearch=false"),CONCATENATE("NVD NIST ",$B345," link"))</f>
        <v/>
      </c>
      <c r="P345" s="87" t="inlineStr">
        <is>
          <t>None found</t>
        </is>
      </c>
      <c r="Q345" s="29">
        <f>HYPERLINK(CONCATENATE("https://cve.mitre.org/cgi-bin/cvekey.cgi?keyword=",$B345),CONCATENATE("CVE MITRE ",$B345," link"))</f>
        <v/>
      </c>
      <c r="R345" s="87" t="inlineStr">
        <is>
          <t>None found</t>
        </is>
      </c>
      <c r="S345" s="29">
        <f>HYPERLINK(CONCATENATE("https://security.snyk.io/vuln/pip?search=",$B345),CONCATENATE("Snyk ",$B345," link"))</f>
        <v/>
      </c>
      <c r="T345" s="87" t="inlineStr">
        <is>
          <t>None found</t>
        </is>
      </c>
      <c r="U345" s="79">
        <f>HYPERLINK(CONCATENATE("https://www.exploit-db.com/search?text=",$B345),CONCATENATE("Exploit-DB ",$B345," link"))</f>
        <v/>
      </c>
      <c r="V345" s="87" t="inlineStr">
        <is>
          <t>None found</t>
        </is>
      </c>
      <c r="W345" s="81" t="inlineStr">
        <is>
          <t>✅ PROCEED WITH UPDATE | 📦 UPDATE AVAILABLE: 1.0.0 → 1.1.2 | ✅ No security risks detected - safe to update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45106.71736416318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45846.68362127901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79">
        <f>HYPERLINK(CONCATENATE("https://nvd.nist.gov/vuln/search/results?form_type=Basic&amp;results_type=overview&amp;query=",$B346,"&amp;search_type=all&amp;isCpeNameSearch=false"),CONCATENATE("NVD NIST ",$B346," link"))</f>
        <v/>
      </c>
      <c r="P346" s="87" t="inlineStr">
        <is>
          <t>None found</t>
        </is>
      </c>
      <c r="Q346" s="29">
        <f>HYPERLINK(CONCATENATE("https://cve.mitre.org/cgi-bin/cvekey.cgi?keyword=",$B346),CONCATENATE("CVE MITRE ",$B346," link"))</f>
        <v/>
      </c>
      <c r="R346" s="87" t="inlineStr">
        <is>
          <t>None found</t>
        </is>
      </c>
      <c r="S346" s="29">
        <f>HYPERLINK(CONCATENATE("https://security.snyk.io/vuln/pip?search=",$B346),CONCATENATE("Snyk ",$B346," link"))</f>
        <v/>
      </c>
      <c r="T346" s="87" t="inlineStr">
        <is>
          <t>None found</t>
        </is>
      </c>
      <c r="U346" s="79">
        <f>HYPERLINK(CONCATENATE("https://www.exploit-db.com/search?text=",$B346),CONCATENATE("Exploit-DB ",$B346," link"))</f>
        <v/>
      </c>
      <c r="V346" s="87" t="inlineStr">
        <is>
          <t>None found</t>
        </is>
      </c>
      <c r="W346" s="81" t="inlineStr">
        <is>
          <t>✅ PROCEED WITH UPDATE | 📦 UPDATE AVAILABLE: 1.7.4 → 1.13.0 | ✅ No security risks detected - safe to update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44459.99315116233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45511.73157629815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79">
        <f>HYPERLINK(CONCATENATE("https://nvd.nist.gov/vuln/search/results?form_type=Basic&amp;results_type=overview&amp;query=",$B347,"&amp;search_type=all&amp;isCpeNameSearch=false"),CONCATENATE("NVD NIST ",$B347," link"))</f>
        <v/>
      </c>
      <c r="P347" s="87" t="inlineStr">
        <is>
          <t>None found</t>
        </is>
      </c>
      <c r="Q347" s="29">
        <f>HYPERLINK(CONCATENATE("https://cve.mitre.org/cgi-bin/cvekey.cgi?keyword=",$B347),CONCATENATE("CVE MITRE ",$B347," link"))</f>
        <v/>
      </c>
      <c r="R347" s="87" t="inlineStr">
        <is>
          <t>None found</t>
        </is>
      </c>
      <c r="S347" s="29">
        <f>HYPERLINK(CONCATENATE("https://security.snyk.io/vuln/pip?search=",$B347),CONCATENATE("Snyk ",$B347," link"))</f>
        <v/>
      </c>
      <c r="T347" s="87" t="inlineStr">
        <is>
          <t>None found</t>
        </is>
      </c>
      <c r="U347" s="79">
        <f>HYPERLINK(CONCATENATE("https://www.exploit-db.com/search?text=",$B347),CONCATENATE("Exploit-DB ",$B347," link"))</f>
        <v/>
      </c>
      <c r="V347" s="87" t="inlineStr">
        <is>
          <t>None found</t>
        </is>
      </c>
      <c r="W347" s="81" t="inlineStr">
        <is>
          <t>✅ PROCEED WITH UPDATE | 📦 UPDATE AVAILABLE: 0.6.21 → 1.0.2 | ✅ No security risks detected - safe to update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44321.9857743813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45330.77273045684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79">
        <f>HYPERLINK(CONCATENATE("https://nvd.nist.gov/vuln/search/results?form_type=Basic&amp;results_type=overview&amp;query=",$B348,"&amp;search_type=all&amp;isCpeNameSearch=false"),CONCATENATE("NVD NIST ",$B348," link"))</f>
        <v/>
      </c>
      <c r="P348" s="87" t="inlineStr">
        <is>
          <t>None found</t>
        </is>
      </c>
      <c r="Q348" s="29">
        <f>HYPERLINK(CONCATENATE("https://cve.mitre.org/cgi-bin/cvekey.cgi?keyword=",$B348),CONCATENATE("CVE MITRE ",$B348," link"))</f>
        <v/>
      </c>
      <c r="R348" s="87" t="inlineStr">
        <is>
          <t>None found</t>
        </is>
      </c>
      <c r="S348" s="29">
        <f>HYPERLINK(CONCATENATE("https://security.snyk.io/vuln/pip?search=",$B348),CONCATENATE("Snyk ",$B348," link"))</f>
        <v/>
      </c>
      <c r="T348" s="87" t="inlineStr">
        <is>
          <t>None found</t>
        </is>
      </c>
      <c r="U348" s="79">
        <f>HYPERLINK(CONCATENATE("https://www.exploit-db.com/search?text=",$B348),CONCATENATE("Exploit-DB ",$B348," link"))</f>
        <v/>
      </c>
      <c r="V348" s="87" t="inlineStr">
        <is>
          <t>None found</t>
        </is>
      </c>
      <c r="W348" s="81" t="inlineStr">
        <is>
          <t>✅ PROCEED WITH UPDATE | 📦 UPDATE AVAILABLE: 5.0.2 → 8.0.4 | ✅ No security risks detected - safe to update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44614.66179572055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45533.55283302351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79">
        <f>HYPERLINK(CONCATENATE("https://nvd.nist.gov/vuln/search/results?form_type=Basic&amp;results_type=overview&amp;query=",$B349,"&amp;search_type=all&amp;isCpeNameSearch=false"),CONCATENATE("NVD NIST ",$B349," link"))</f>
        <v/>
      </c>
      <c r="P349" s="87" t="inlineStr">
        <is>
          <t>None found</t>
        </is>
      </c>
      <c r="Q349" s="29">
        <f>HYPERLINK(CONCATENATE("https://cve.mitre.org/cgi-bin/cvekey.cgi?keyword=",$B349),CONCATENATE("CVE MITRE ",$B349," link"))</f>
        <v/>
      </c>
      <c r="R349" s="87" t="inlineStr">
        <is>
          <t>None found</t>
        </is>
      </c>
      <c r="S349" s="29">
        <f>HYPERLINK(CONCATENATE("https://security.snyk.io/vuln/pip?search=",$B349),CONCATENATE("Snyk ",$B349," link"))</f>
        <v/>
      </c>
      <c r="T349" s="87" t="inlineStr">
        <is>
          <t>None found</t>
        </is>
      </c>
      <c r="U349" s="79">
        <f>HYPERLINK(CONCATENATE("https://www.exploit-db.com/search?text=",$B349),CONCATENATE("Exploit-DB ",$B349," link"))</f>
        <v/>
      </c>
      <c r="V349" s="87" t="inlineStr">
        <is>
          <t>None found</t>
        </is>
      </c>
      <c r="W349" s="81" t="inlineStr">
        <is>
          <t>✅ PROCEED WITH UPDATE | 📦 UPDATE AVAILABLE: 0.6.1 → 0.7.3 | ✅ No security risks detected - safe to update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43238.73658889064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43238.73658889064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79">
        <f>HYPERLINK(CONCATENATE("https://nvd.nist.gov/vuln/search/results?form_type=Basic&amp;results_type=overview&amp;query=",$B350,"&amp;search_type=all&amp;isCpeNameSearch=false"),CONCATENATE("NVD NIST ",$B350," link"))</f>
        <v/>
      </c>
      <c r="P350" s="87" t="inlineStr">
        <is>
          <t>None found</t>
        </is>
      </c>
      <c r="Q350" s="29">
        <f>HYPERLINK(CONCATENATE("https://cve.mitre.org/cgi-bin/cvekey.cgi?keyword=",$B350),CONCATENATE("CVE MITRE ",$B350," link"))</f>
        <v/>
      </c>
      <c r="R350" s="87" t="inlineStr">
        <is>
          <t>None found</t>
        </is>
      </c>
      <c r="S350" s="29">
        <f>HYPERLINK(CONCATENATE("https://security.snyk.io/vuln/pip?search=",$B350),CONCATENATE("Snyk ",$B350," link"))</f>
        <v/>
      </c>
      <c r="T350" s="87" t="inlineStr">
        <is>
          <t>None found</t>
        </is>
      </c>
      <c r="U350" s="79">
        <f>HYPERLINK(CONCATENATE("https://www.exploit-db.com/search?text=",$B350),CONCATENATE("Exploit-DB ",$B350," link"))</f>
        <v/>
      </c>
      <c r="V350" s="87" t="inlineStr">
        <is>
          <t>None found</t>
        </is>
      </c>
      <c r="W350" s="87" t="inlineStr">
        <is>
          <t>✅ PROCEED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44956.83249983114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45302.68415034506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79">
        <f>HYPERLINK(CONCATENATE("https://nvd.nist.gov/vuln/search/results?form_type=Basic&amp;results_type=overview&amp;query=",$B351,"&amp;search_type=all&amp;isCpeNameSearch=false"),CONCATENATE("NVD NIST ",$B351," link"))</f>
        <v/>
      </c>
      <c r="P351" s="87" t="inlineStr">
        <is>
          <t>None found</t>
        </is>
      </c>
      <c r="Q351" s="29">
        <f>HYPERLINK(CONCATENATE("https://cve.mitre.org/cgi-bin/cvekey.cgi?keyword=",$B351),CONCATENATE("CVE MITRE ",$B351," link"))</f>
        <v/>
      </c>
      <c r="R351" s="87" t="inlineStr">
        <is>
          <t>None found</t>
        </is>
      </c>
      <c r="S351" s="29">
        <f>HYPERLINK(CONCATENATE("https://security.snyk.io/vuln/pip?search=",$B351),CONCATENATE("Snyk ",$B351," link"))</f>
        <v/>
      </c>
      <c r="T351" s="87" t="inlineStr">
        <is>
          <t>None found</t>
        </is>
      </c>
      <c r="U351" s="79">
        <f>HYPERLINK(CONCATENATE("https://www.exploit-db.com/search?text=",$B351),CONCATENATE("Exploit-DB ",$B351," link"))</f>
        <v/>
      </c>
      <c r="V351" s="87" t="inlineStr">
        <is>
          <t>None found</t>
        </is>
      </c>
      <c r="W351" s="81" t="inlineStr">
        <is>
          <t>✅ PROCEED WITH UPDATE | 📦 UPDATE AVAILABLE: 1.2.5 → 1.3.1 | ✅ No security risks detected - safe to update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44913.09538016463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45741.10067671492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79">
        <f>HYPERLINK(CONCATENATE("https://nvd.nist.gov/vuln/search/results?form_type=Basic&amp;results_type=overview&amp;query=",$B352,"&amp;search_type=all&amp;isCpeNameSearch=false"),CONCATENATE("NVD NIST ",$B352," link"))</f>
        <v/>
      </c>
      <c r="P352" s="87" t="inlineStr">
        <is>
          <t>None found</t>
        </is>
      </c>
      <c r="Q352" s="29">
        <f>HYPERLINK(CONCATENATE("https://cve.mitre.org/cgi-bin/cvekey.cgi?keyword=",$B352),CONCATENATE("CVE MITRE ",$B352," link"))</f>
        <v/>
      </c>
      <c r="R352" s="87" t="inlineStr">
        <is>
          <t>None found</t>
        </is>
      </c>
      <c r="S352" s="29">
        <f>HYPERLINK(CONCATENATE("https://security.snyk.io/vuln/pip?search=",$B352),CONCATENATE("Snyk ",$B352," link"))</f>
        <v/>
      </c>
      <c r="T352" s="87" t="inlineStr">
        <is>
          <t>None found</t>
        </is>
      </c>
      <c r="U352" s="79">
        <f>HYPERLINK(CONCATENATE("https://www.exploit-db.com/search?text=",$B352),CONCATENATE("Exploit-DB ",$B352," link"))</f>
        <v/>
      </c>
      <c r="V352" s="87" t="inlineStr">
        <is>
          <t>None found</t>
        </is>
      </c>
      <c r="W352" s="81" t="inlineStr">
        <is>
          <t>✅ PROCEED WITH UPDATE | 📦 UPDATE AVAILABLE: 2022.7 → 2025.2 | ✅ No security risks detected - safe to update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45070.76585419694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45828.70172253047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>
        <f>HYPERLINK(CONCATENATE("https://nvd.nist.gov/vuln/search/results?form_type=Basic&amp;results_type=overview&amp;query=",$B353,"&amp;search_type=all&amp;isCpeNameSearch=false"),CONCATENATE("NVD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79">
        <f>HYPERLINK(CONCATENATE("https://www.exploit-db.com/search?text=",$B353),CONCATENATE("Exploit-DB ",$B353," link"))</f>
        <v/>
      </c>
      <c r="V353" s="49" t="inlineStr">
        <is>
          <t>None found</t>
        </is>
      </c>
      <c r="W353" s="81" t="inlineStr">
        <is>
          <t>✅ PROCEED WITH UPDATE | 📦 UPDATE AVAILABLE: 2.3.0 → 3.0.6 | ✅ No security risks detected - safe to update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44820.60145392127</v>
      </c>
      <c r="F354" s="92" t="inlineStr">
        <is>
          <t>1.8.0</t>
        </is>
      </c>
      <c r="G354" s="76" t="inlineStr">
        <is>
          <t>https://pypi.org/project/PyWavelets/1.8.0/</t>
        </is>
      </c>
      <c r="H354" s="75" t="n">
        <v>45630.82849347735</v>
      </c>
      <c r="I354" s="93" t="inlineStr">
        <is>
          <t>numpy, scipy</t>
        </is>
      </c>
      <c r="J354" s="93" t="inlineStr">
        <is>
          <t>5 - Production/Stable</t>
        </is>
      </c>
      <c r="K354" s="78" t="inlineStr">
        <is>
          <t>https://github.com/PyWavelets/pywt</t>
        </is>
      </c>
      <c r="L354" s="78" t="inlineStr">
        <is>
          <t>https://github.com/PyWavelets/pywt/security/advisories</t>
        </is>
      </c>
      <c r="M354" s="87" t="inlineStr">
        <is>
          <t>No published security advisories</t>
        </is>
      </c>
      <c r="N354" s="28" t="n"/>
      <c r="O354" s="79">
        <f>HYPERLINK(CONCATENATE("https://nvd.nist.gov/vuln/search/results?form_type=Basic&amp;results_type=overview&amp;query=",$B354,"&amp;search_type=all&amp;isCpeNameSearch=false"),CONCATENATE("NVD NIST ",$B354," link"))</f>
        <v/>
      </c>
      <c r="P354" s="87" t="inlineStr">
        <is>
          <t>None found</t>
        </is>
      </c>
      <c r="Q354" s="29">
        <f>HYPERLINK(CONCATENATE("https://cve.mitre.org/cgi-bin/cvekey.cgi?keyword=",$B354),CONCATENATE("CVE MITRE ",$B354," link"))</f>
        <v/>
      </c>
      <c r="R354" s="87" t="inlineStr">
        <is>
          <t>None found</t>
        </is>
      </c>
      <c r="S354" s="29">
        <f>HYPERLINK(CONCATENATE("https://security.snyk.io/vuln/pip?search=",$B354),CONCATENATE("Snyk ",$B354," link"))</f>
        <v/>
      </c>
      <c r="T354" s="87" t="inlineStr">
        <is>
          <t>None found</t>
        </is>
      </c>
      <c r="U354" s="79">
        <f>HYPERLINK(CONCATENATE("https://www.exploit-db.com/search?text=",$B354),CONCATENATE("Exploit-DB ",$B354," link"))</f>
        <v/>
      </c>
      <c r="V354" s="87" t="inlineStr">
        <is>
          <t>None found</t>
        </is>
      </c>
      <c r="W354" s="81" t="inlineStr">
        <is>
          <t>✅ PROCEED WITH UPDATE | 📦 UPDATE AVAILABLE: 1.4.1 → 1.8.0 | ✅ No security risks detected - safe to update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8" t="inlineStr">
        <is>
          <t>Not Available</t>
        </is>
      </c>
      <c r="F355" s="92" t="inlineStr">
        <is>
          <t>311</t>
        </is>
      </c>
      <c r="G355" s="76" t="inlineStr">
        <is>
          <t>https://pypi.org/project/pywin32/311/</t>
        </is>
      </c>
      <c r="H355" s="75" t="n">
        <v>45852.84242940575</v>
      </c>
      <c r="I355" s="94" t="inlineStr"/>
      <c r="J355" s="93" t="inlineStr">
        <is>
          <t>5 - Production/Stable</t>
        </is>
      </c>
      <c r="K355" s="78" t="inlineStr">
        <is>
          <t>https://github.com/mhammond/pywin32/issues</t>
        </is>
      </c>
      <c r="L355" s="78" t="inlineStr">
        <is>
          <t>https://github.com/mhammond/pywin32/security/advisories</t>
        </is>
      </c>
      <c r="M355" s="87" t="inlineStr">
        <is>
          <t>No published security advisories</t>
        </is>
      </c>
      <c r="N355" s="28" t="n"/>
      <c r="O355" s="79">
        <f>HYPERLINK(CONCATENATE("https://nvd.nist.gov/vuln/search/results?form_type=Basic&amp;results_type=overview&amp;query=",$B355,"&amp;search_type=all&amp;isCpeNameSearch=false"),CONCATENATE("NVD NIST ",$B355," link"))</f>
        <v/>
      </c>
      <c r="P355" s="87" t="inlineStr">
        <is>
          <t>None found</t>
        </is>
      </c>
      <c r="Q355" s="29">
        <f>HYPERLINK(CONCATENATE("https://cve.mitre.org/cgi-bin/cvekey.cgi?keyword=",$B355),CONCATENATE("CVE MITRE ",$B355," link"))</f>
        <v/>
      </c>
      <c r="R355" s="87" t="inlineStr">
        <is>
          <t>None found</t>
        </is>
      </c>
      <c r="S355" s="29">
        <f>HYPERLINK(CONCATENATE("https://security.snyk.io/vuln/pip?search=",$B355),CONCATENATE("Snyk ",$B355," link"))</f>
        <v/>
      </c>
      <c r="T355" s="81" t="inlineStr">
        <is>
          <t>SAFE - 1 SNYK vulnerabilities found but v305.1 not affected</t>
        </is>
      </c>
      <c r="U355" s="79">
        <f>HYPERLINK(CONCATENATE("https://www.exploit-db.com/search?text=",$B355),CONCATENATE("Exploit-DB ",$B355," link"))</f>
        <v/>
      </c>
      <c r="V355" s="87" t="inlineStr">
        <is>
          <t>None found</t>
        </is>
      </c>
      <c r="W355" s="81" t="inlineStr">
        <is>
          <t>✅ PROCEED WITH UPDATE | 📦 UPDATE AVAILABLE: 305.1 → 311 | ✅ No security risks detected - safe to update | ℹ️ INFO: 1 CVEs found but current version not affected (SNYK)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45104.46736330813</v>
      </c>
      <c r="F356" s="92" t="inlineStr">
        <is>
          <t>0.2.3</t>
        </is>
      </c>
      <c r="G356" s="76" t="inlineStr">
        <is>
          <t>https://pypi.org/project/pywin32-ctypes/0.2.3/</t>
        </is>
      </c>
      <c r="H356" s="75" t="n">
        <v>45518.42746744493</v>
      </c>
      <c r="I356" s="94" t="inlineStr"/>
      <c r="J356" s="93" t="inlineStr">
        <is>
          <t>Unknown</t>
        </is>
      </c>
      <c r="K356" s="78" t="inlineStr">
        <is>
          <t>https://github.com/enthought/pywin32-ctypes</t>
        </is>
      </c>
      <c r="L356" s="78" t="inlineStr">
        <is>
          <t>https://github.com/enthought/pywin32-ctypes/security/advisories</t>
        </is>
      </c>
      <c r="M356" s="87" t="inlineStr">
        <is>
          <t>No published security advisories</t>
        </is>
      </c>
      <c r="N356" s="28" t="n"/>
      <c r="O356" s="79">
        <f>HYPERLINK(CONCATENATE("https://nvd.nist.gov/vuln/search/results?form_type=Basic&amp;results_type=overview&amp;query=",$B356,"&amp;search_type=all&amp;isCpeNameSearch=false"),CONCATENATE("NVD NIST ",$B356," link"))</f>
        <v/>
      </c>
      <c r="P356" s="87" t="inlineStr">
        <is>
          <t>None found</t>
        </is>
      </c>
      <c r="Q356" s="29">
        <f>HYPERLINK(CONCATENATE("https://cve.mitre.org/cgi-bin/cvekey.cgi?keyword=",$B356),CONCATENATE("CVE MITRE ",$B356," link"))</f>
        <v/>
      </c>
      <c r="R356" s="87" t="inlineStr">
        <is>
          <t>None found</t>
        </is>
      </c>
      <c r="S356" s="29">
        <f>HYPERLINK(CONCATENATE("https://security.snyk.io/vuln/pip?search=",$B356),CONCATENATE("Snyk ",$B356," link"))</f>
        <v/>
      </c>
      <c r="T356" s="87" t="inlineStr">
        <is>
          <t>None found</t>
        </is>
      </c>
      <c r="U356" s="79">
        <f>HYPERLINK(CONCATENATE("https://www.exploit-db.com/search?text=",$B356),CONCATENATE("Exploit-DB ",$B356," link"))</f>
        <v/>
      </c>
      <c r="V356" s="87" t="inlineStr">
        <is>
          <t>None found</t>
        </is>
      </c>
      <c r="W356" s="81" t="inlineStr">
        <is>
          <t>✅ PROCEED WITH UPDATE | 📦 UPDATE AVAILABLE: 0.2.2 → 0.2.3 | ✅ No security risks detected - safe to update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44928.75425208938</v>
      </c>
      <c r="F357" s="92" t="inlineStr">
        <is>
          <t>2.0.15</t>
        </is>
      </c>
      <c r="G357" s="76" t="inlineStr">
        <is>
          <t>https://pypi.org/project/pywinpty/2.0.15/</t>
        </is>
      </c>
      <c r="H357" s="75" t="n">
        <v>45691.91417833674</v>
      </c>
      <c r="I357" s="94" t="inlineStr"/>
      <c r="J357" s="93" t="inlineStr">
        <is>
          <t>Unknown</t>
        </is>
      </c>
      <c r="K357" s="78" t="inlineStr">
        <is>
          <t>https://github.com/spyder-ide/pywinpty</t>
        </is>
      </c>
      <c r="L357" s="78" t="inlineStr">
        <is>
          <t>https://github.com/spyder-ide/pywinpty/security/advisories</t>
        </is>
      </c>
      <c r="M357" s="87" t="inlineStr">
        <is>
          <t>No published security advisories</t>
        </is>
      </c>
      <c r="N357" s="28" t="n"/>
      <c r="O357" s="79">
        <f>HYPERLINK(CONCATENATE("https://nvd.nist.gov/vuln/search/results?form_type=Basic&amp;results_type=overview&amp;query=",$B357,"&amp;search_type=all&amp;isCpeNameSearch=false"),CONCATENATE("NVD NIST ",$B357," link"))</f>
        <v/>
      </c>
      <c r="P357" s="87" t="inlineStr">
        <is>
          <t>None found</t>
        </is>
      </c>
      <c r="Q357" s="29">
        <f>HYPERLINK(CONCATENATE("https://cve.mitre.org/cgi-bin/cvekey.cgi?keyword=",$B357),CONCATENATE("CVE MITRE ",$B357," link"))</f>
        <v/>
      </c>
      <c r="R357" s="87" t="inlineStr">
        <is>
          <t>None found</t>
        </is>
      </c>
      <c r="S357" s="29">
        <f>HYPERLINK(CONCATENATE("https://security.snyk.io/vuln/pip?search=",$B357),CONCATENATE("Snyk ",$B357," link"))</f>
        <v/>
      </c>
      <c r="T357" s="87" t="inlineStr">
        <is>
          <t>None found</t>
        </is>
      </c>
      <c r="U357" s="79">
        <f>HYPERLINK(CONCATENATE("https://www.exploit-db.com/search?text=",$B357),CONCATENATE("Exploit-DB ",$B357," link"))</f>
        <v/>
      </c>
      <c r="V357" s="87" t="inlineStr">
        <is>
          <t>None found</t>
        </is>
      </c>
      <c r="W357" s="81" t="inlineStr">
        <is>
          <t>✅ PROCEED WITH UPDATE | 📦 UPDATE AVAILABLE: 2.0.10 → 2.0.15 | ✅ No security risks detected - safe to update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8" t="inlineStr">
        <is>
          <t>Not Available</t>
        </is>
      </c>
      <c r="F358" s="92" t="inlineStr">
        <is>
          <t>6.0.2</t>
        </is>
      </c>
      <c r="G358" s="76" t="inlineStr">
        <is>
          <t>https://pypi.org/project/PyYAML/6.0.2/</t>
        </is>
      </c>
      <c r="H358" s="75" t="n">
        <v>45510.85532613919</v>
      </c>
      <c r="I358" s="94" t="inlineStr"/>
      <c r="J358" s="93" t="inlineStr">
        <is>
          <t>5 - Production/Stable</t>
        </is>
      </c>
      <c r="K358" s="78" t="inlineStr">
        <is>
          <t>https://github.com/yaml/pyyaml/issues</t>
        </is>
      </c>
      <c r="L358" s="78" t="inlineStr">
        <is>
          <t>https://github.com/yaml/pyyaml/security/advisories</t>
        </is>
      </c>
      <c r="M358" s="87" t="inlineStr">
        <is>
          <t>No published security advisories</t>
        </is>
      </c>
      <c r="N358" s="28" t="n"/>
      <c r="O358" s="79">
        <f>HYPERLINK(CONCATENATE("https://nvd.nist.gov/vuln/search/results?form_type=Basic&amp;results_type=overview&amp;query=",$B358,"&amp;search_type=all&amp;isCpeNameSearch=false"),CONCATENATE("NVD NIST ",$B358," link"))</f>
        <v/>
      </c>
      <c r="P358" s="81" t="inlineStr">
        <is>
          <t>SAFE - 4 CVEs found but v6 not affected (version checking uncertain for 4 CVEs)</t>
        </is>
      </c>
      <c r="Q358" s="29">
        <f>HYPERLINK(CONCATENATE("https://cve.mitre.org/cgi-bin/cvekey.cgi?keyword=",$B358),CONCATENATE("CVE MITRE ",$B358," link"))</f>
        <v/>
      </c>
      <c r="R358" s="81" t="inlineStr">
        <is>
          <t>SAFE - 4 MITRE CVEs found but v6 not affected (version checking uncertain for 4 CVEs)</t>
        </is>
      </c>
      <c r="S358" s="29">
        <f>HYPERLINK(CONCATENATE("https://security.snyk.io/vuln/pip?search=",$B358),CONCATENATE("Snyk ",$B358," link"))</f>
        <v/>
      </c>
      <c r="T358" s="81" t="inlineStr">
        <is>
          <t>SAFE - 4 SNYK vulnerabilities found but v6 not affected</t>
        </is>
      </c>
      <c r="U358" s="79">
        <f>HYPERLINK(CONCATENATE("https://www.exploit-db.com/search?text=",$B358),CONCATENATE("Exploit-DB ",$B358," link"))</f>
        <v/>
      </c>
      <c r="V358" s="87" t="inlineStr">
        <is>
          <t>None found</t>
        </is>
      </c>
      <c r="W358" s="81" t="inlineStr">
        <is>
          <t>✅ PROCEED WITH UPDATE | 📦 UPDATE AVAILABLE: 6 → 6.0.2 | ✅ No security risks detected - safe to update | ℹ️ INFO: 12 CVEs found but current version not affected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45072.78332120023</v>
      </c>
      <c r="F359" s="92" t="inlineStr">
        <is>
          <t>27.0.0</t>
        </is>
      </c>
      <c r="G359" s="76" t="inlineStr">
        <is>
          <t>https://pypi.org/project/pyzmq/27.0.0/</t>
        </is>
      </c>
      <c r="H359" s="75" t="n">
        <v>45821.58817066562</v>
      </c>
      <c r="I359" s="93" t="inlineStr">
        <is>
          <t>cffi</t>
        </is>
      </c>
      <c r="J359" s="93" t="inlineStr">
        <is>
          <t>5 - Production/Stable</t>
        </is>
      </c>
      <c r="K359" s="78" t="inlineStr">
        <is>
          <t>https://github.com/zeromq/pyzmq</t>
        </is>
      </c>
      <c r="L359" s="78" t="inlineStr">
        <is>
          <t>https://github.com/zeromq/pyzmq/security/advisories</t>
        </is>
      </c>
      <c r="M359" s="87" t="inlineStr">
        <is>
          <t>No published security advisories</t>
        </is>
      </c>
      <c r="N359" s="28" t="n"/>
      <c r="O359" s="79">
        <f>HYPERLINK(CONCATENATE("https://nvd.nist.gov/vuln/search/results?form_type=Basic&amp;results_type=overview&amp;query=",$B359,"&amp;search_type=all&amp;isCpeNameSearch=false"),CONCATENATE("NVD NIST ",$B359," link"))</f>
        <v/>
      </c>
      <c r="P359" s="87" t="inlineStr">
        <is>
          <t>None found</t>
        </is>
      </c>
      <c r="Q359" s="29">
        <f>HYPERLINK(CONCATENATE("https://cve.mitre.org/cgi-bin/cvekey.cgi?keyword=",$B359),CONCATENATE("CVE MITRE ",$B359," link"))</f>
        <v/>
      </c>
      <c r="R359" s="87" t="inlineStr">
        <is>
          <t>None found</t>
        </is>
      </c>
      <c r="S359" s="29">
        <f>HYPERLINK(CONCATENATE("https://security.snyk.io/vuln/pip?search=",$B359),CONCATENATE("Snyk ",$B359," link"))</f>
        <v/>
      </c>
      <c r="T359" s="87" t="inlineStr">
        <is>
          <t>None found</t>
        </is>
      </c>
      <c r="U359" s="79">
        <f>HYPERLINK(CONCATENATE("https://www.exploit-db.com/search?text=",$B359),CONCATENATE("Exploit-DB ",$B359," link"))</f>
        <v/>
      </c>
      <c r="V359" s="87" t="inlineStr">
        <is>
          <t>None found</t>
        </is>
      </c>
      <c r="W359" s="81" t="inlineStr">
        <is>
          <t>✅ PROCEED WITH UPDATE | 📦 UPDATE AVAILABLE: 25.1.0 → 27.0.0 | ✅ No security risks detected - safe to update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44287.65112706125</v>
      </c>
      <c r="F360" s="92" t="inlineStr">
        <is>
          <t>3.2.3</t>
        </is>
      </c>
      <c r="G360" s="76" t="inlineStr">
        <is>
          <t>https://pypi.org/project/QDarkStyle/3.2.3/</t>
        </is>
      </c>
      <c r="H360" s="75" t="n">
        <v>45258.82972365682</v>
      </c>
      <c r="I360" s="93" t="inlineStr">
        <is>
          <t>qtpy, qtsass, watchdog, sphinx, sphinx-rtd-theme</t>
        </is>
      </c>
      <c r="J360" s="93" t="inlineStr">
        <is>
          <t>5 - Production/Stable</t>
        </is>
      </c>
      <c r="K360" s="78" t="inlineStr">
        <is>
          <t>https://github.com/ColinDuquesnoy/QDarkStyleSheet</t>
        </is>
      </c>
      <c r="L360" s="78" t="inlineStr">
        <is>
          <t>https://github.com/ColinDuquesnoy/QDarkStyleSheet/security/advisories</t>
        </is>
      </c>
      <c r="M360" s="87" t="inlineStr">
        <is>
          <t>No published security advisories</t>
        </is>
      </c>
      <c r="N360" s="28" t="n"/>
      <c r="O360" s="79">
        <f>HYPERLINK(CONCATENATE("https://nvd.nist.gov/vuln/search/results?form_type=Basic&amp;results_type=overview&amp;query=",$B360,"&amp;search_type=all&amp;isCpeNameSearch=false"),CONCATENATE("NVD NIST ",$B360," link"))</f>
        <v/>
      </c>
      <c r="P360" s="87" t="inlineStr">
        <is>
          <t>None found</t>
        </is>
      </c>
      <c r="Q360" s="29">
        <f>HYPERLINK(CONCATENATE("https://cve.mitre.org/cgi-bin/cvekey.cgi?keyword=",$B360),CONCATENATE("CVE MITRE ",$B360," link"))</f>
        <v/>
      </c>
      <c r="R360" s="87" t="inlineStr">
        <is>
          <t>None found</t>
        </is>
      </c>
      <c r="S360" s="29">
        <f>HYPERLINK(CONCATENATE("https://security.snyk.io/vuln/pip?search=",$B360),CONCATENATE("Snyk ",$B360," link"))</f>
        <v/>
      </c>
      <c r="T360" s="87" t="inlineStr">
        <is>
          <t>None found</t>
        </is>
      </c>
      <c r="U360" s="79">
        <f>HYPERLINK(CONCATENATE("https://www.exploit-db.com/search?text=",$B360),CONCATENATE("Exploit-DB ",$B360," link"))</f>
        <v/>
      </c>
      <c r="V360" s="87" t="inlineStr">
        <is>
          <t>None found</t>
        </is>
      </c>
      <c r="W360" s="81" t="inlineStr">
        <is>
          <t>✅ PROCEED WITH UPDATE | 📦 UPDATE AVAILABLE: 3.0.2 → 3.2.3 | ✅ No security risks detected - safe to update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44807.67522255207</v>
      </c>
      <c r="F361" s="92" t="inlineStr">
        <is>
          <t>0.2.4</t>
        </is>
      </c>
      <c r="G361" s="76" t="inlineStr">
        <is>
          <t>https://pypi.org/project/qstylizer/0.2.4/</t>
        </is>
      </c>
      <c r="H361" s="75" t="n">
        <v>45616.82785060564</v>
      </c>
      <c r="I361" s="93" t="inlineStr">
        <is>
          <t>tinycss2, inflection, sphinx, sphinx-rtd-theme, sphinxcontrib-autoprogram!</t>
        </is>
      </c>
      <c r="J361" s="93" t="inlineStr">
        <is>
          <t>4 - Beta</t>
        </is>
      </c>
      <c r="K361" s="78" t="inlineStr">
        <is>
          <t>https://github.com/blambright/qstylizer</t>
        </is>
      </c>
      <c r="L361" s="78" t="inlineStr">
        <is>
          <t>https://github.com/blambright/qstylizer/security/advisories</t>
        </is>
      </c>
      <c r="M361" s="87" t="inlineStr">
        <is>
          <t>No published security advisories</t>
        </is>
      </c>
      <c r="N361" s="28" t="n"/>
      <c r="O361" s="79">
        <f>HYPERLINK(CONCATENATE("https://nvd.nist.gov/vuln/search/results?form_type=Basic&amp;results_type=overview&amp;query=",$B361,"&amp;search_type=all&amp;isCpeNameSearch=false"),CONCATENATE("NVD NIST ",$B361," link"))</f>
        <v/>
      </c>
      <c r="P361" s="87" t="inlineStr">
        <is>
          <t>None found</t>
        </is>
      </c>
      <c r="Q361" s="29">
        <f>HYPERLINK(CONCATENATE("https://cve.mitre.org/cgi-bin/cvekey.cgi?keyword=",$B361),CONCATENATE("CVE MITRE ",$B361," link"))</f>
        <v/>
      </c>
      <c r="R361" s="87" t="inlineStr">
        <is>
          <t>None found</t>
        </is>
      </c>
      <c r="S361" s="29">
        <f>HYPERLINK(CONCATENATE("https://security.snyk.io/vuln/pip?search=",$B361),CONCATENATE("Snyk ",$B361," link"))</f>
        <v/>
      </c>
      <c r="T361" s="87" t="inlineStr">
        <is>
          <t>None found</t>
        </is>
      </c>
      <c r="U361" s="79">
        <f>HYPERLINK(CONCATENATE("https://www.exploit-db.com/search?text=",$B361),CONCATENATE("Exploit-DB ",$B361," link"))</f>
        <v/>
      </c>
      <c r="V361" s="87" t="inlineStr">
        <is>
          <t>None found</t>
        </is>
      </c>
      <c r="W361" s="81" t="inlineStr">
        <is>
          <t>✅ PROCEED WITH UPDATE | 📦 UPDATE AVAILABLE: 0.2.2 → 0.2.4 | ✅ No security risks detected - safe to update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44922.96970353084</v>
      </c>
      <c r="F362" s="92" t="inlineStr">
        <is>
          <t>1.4.0</t>
        </is>
      </c>
      <c r="G362" s="76" t="inlineStr">
        <is>
          <t>https://pypi.org/project/QtAwesome/1.4.0/</t>
        </is>
      </c>
      <c r="H362" s="75" t="n">
        <v>45715.91736019894</v>
      </c>
      <c r="I362" s="93" t="inlineStr">
        <is>
          <t>qtpy</t>
        </is>
      </c>
      <c r="J362" s="93" t="inlineStr">
        <is>
          <t>5 - Production/Stable</t>
        </is>
      </c>
      <c r="K362" s="78" t="inlineStr">
        <is>
          <t>https://github.com/spyder-ide/qtawesome</t>
        </is>
      </c>
      <c r="L362" s="78" t="inlineStr">
        <is>
          <t>https://github.com/spyder-ide/qtawesome/security/advisories</t>
        </is>
      </c>
      <c r="M362" s="87" t="inlineStr">
        <is>
          <t>No published security advisories</t>
        </is>
      </c>
      <c r="N362" s="28" t="n"/>
      <c r="O362" s="79">
        <f>HYPERLINK(CONCATENATE("https://nvd.nist.gov/vuln/search/results?form_type=Basic&amp;results_type=overview&amp;query=",$B362,"&amp;search_type=all&amp;isCpeNameSearch=false"),CONCATENATE("NVD NIST ",$B362," link"))</f>
        <v/>
      </c>
      <c r="P362" s="87" t="inlineStr">
        <is>
          <t>None found</t>
        </is>
      </c>
      <c r="Q362" s="29">
        <f>HYPERLINK(CONCATENATE("https://cve.mitre.org/cgi-bin/cvekey.cgi?keyword=",$B362),CONCATENATE("CVE MITRE ",$B362," link"))</f>
        <v/>
      </c>
      <c r="R362" s="87" t="inlineStr">
        <is>
          <t>None found</t>
        </is>
      </c>
      <c r="S362" s="29">
        <f>HYPERLINK(CONCATENATE("https://security.snyk.io/vuln/pip?search=",$B362),CONCATENATE("Snyk ",$B362," link"))</f>
        <v/>
      </c>
      <c r="T362" s="87" t="inlineStr">
        <is>
          <t>None found</t>
        </is>
      </c>
      <c r="U362" s="79">
        <f>HYPERLINK(CONCATENATE("https://www.exploit-db.com/search?text=",$B362),CONCATENATE("Exploit-DB ",$B362," link"))</f>
        <v/>
      </c>
      <c r="V362" s="87" t="inlineStr">
        <is>
          <t>None found</t>
        </is>
      </c>
      <c r="W362" s="81" t="inlineStr">
        <is>
          <t>✅ PROCEED WITH UPDATE | 📦 UPDATE AVAILABLE: 1.2.2 → 1.4.0 | ✅ No security risks detected - safe to update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45018.88823226238</v>
      </c>
      <c r="F363" s="92" t="inlineStr">
        <is>
          <t>5.6.1</t>
        </is>
      </c>
      <c r="G363" s="76" t="inlineStr">
        <is>
          <t>https://pypi.org/project/qtconsole/5.6.1/</t>
        </is>
      </c>
      <c r="H363" s="75" t="n">
        <v>45593.99958555151</v>
      </c>
      <c r="I363" s="93" t="inlineStr">
        <is>
          <t>traitlets!, jupyter-core, jupyter-client, pygments, ipykernel</t>
        </is>
      </c>
      <c r="J363" s="93" t="inlineStr">
        <is>
          <t>Unknown</t>
        </is>
      </c>
      <c r="K363" s="29" t="n"/>
      <c r="L363" s="78" t="inlineStr">
        <is>
          <t>https://github.com/advisories?query=ecosystem%3Apip%20qtconsole</t>
        </is>
      </c>
      <c r="M363" s="81" t="inlineStr">
        <is>
          <t>GitHub Security Advisory Analysis: FOUND - qtconsole has a security advisory affecting versions prior to 5.4.3, including 5.4.2, related to potential code execution via crafted SVG files (GHSA-2q6w-2xv2-6g36). Severity: HIGH. Current version 5.4.2: AFFECTED. Recommendation: ACTION_NEEDED—update to at least version 5.4.3 to remediate the vulnerability.</t>
        </is>
      </c>
      <c r="N363" s="28" t="n"/>
      <c r="O363" s="79">
        <f>HYPERLINK(CONCATENATE("https://nvd.nist.gov/vuln/search/results?form_type=Basic&amp;results_type=overview&amp;query=",$B363,"&amp;search_type=all&amp;isCpeNameSearch=false"),CONCATENATE("NVD NIST ",$B363," link"))</f>
        <v/>
      </c>
      <c r="P363" s="87" t="inlineStr">
        <is>
          <t>None found</t>
        </is>
      </c>
      <c r="Q363" s="29">
        <f>HYPERLINK(CONCATENATE("https://cve.mitre.org/cgi-bin/cvekey.cgi?keyword=",$B363),CONCATENATE("CVE MITRE ",$B363," link"))</f>
        <v/>
      </c>
      <c r="R363" s="87" t="inlineStr">
        <is>
          <t>None found</t>
        </is>
      </c>
      <c r="S363" s="29">
        <f>HYPERLINK(CONCATENATE("https://security.snyk.io/vuln/pip?search=",$B363),CONCATENATE("Snyk ",$B363," link"))</f>
        <v/>
      </c>
      <c r="T363" s="87" t="inlineStr">
        <is>
          <t>None found</t>
        </is>
      </c>
      <c r="U363" s="79">
        <f>HYPERLINK(CONCATENATE("https://www.exploit-db.com/search?text=",$B363),CONCATENATE("Exploit-DB ",$B363," link"))</f>
        <v/>
      </c>
      <c r="V363" s="87" t="inlineStr">
        <is>
          <t>None found</t>
        </is>
      </c>
      <c r="W363" s="81" t="inlineStr">
        <is>
          <t>✅ PROCEED WITH UPDATE | 📦 UPDATE AVAILABLE: 5.4.2 → 5.6.1 | ✅ No security risks detected - safe to update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44783.72425056194</v>
      </c>
      <c r="F364" s="92" t="inlineStr">
        <is>
          <t>2.4.3</t>
        </is>
      </c>
      <c r="G364" s="76" t="inlineStr">
        <is>
          <t>https://pypi.org/project/QtPy/2.4.3/</t>
        </is>
      </c>
      <c r="H364" s="75" t="n">
        <v>45699.63152965373</v>
      </c>
      <c r="I364" s="93" t="inlineStr">
        <is>
          <t>packaging, pytest!, pytest-cov, pytest-qt</t>
        </is>
      </c>
      <c r="J364" s="93" t="inlineStr">
        <is>
          <t>5 - Production/Stable</t>
        </is>
      </c>
      <c r="K364" s="78" t="inlineStr">
        <is>
          <t>https://github.com/spyder-ide/qtpy/issues</t>
        </is>
      </c>
      <c r="L364" s="78" t="inlineStr">
        <is>
          <t>https://github.com/spyder-ide/qtpy/security/advisories</t>
        </is>
      </c>
      <c r="M364" s="87" t="inlineStr">
        <is>
          <t>No published security advisories</t>
        </is>
      </c>
      <c r="N364" s="28" t="n"/>
      <c r="O364" s="79">
        <f>HYPERLINK(CONCATENATE("https://nvd.nist.gov/vuln/search/results?form_type=Basic&amp;results_type=overview&amp;query=",$B364,"&amp;search_type=all&amp;isCpeNameSearch=false"),CONCATENATE("NVD NIST ",$B364," link"))</f>
        <v/>
      </c>
      <c r="P364" s="87" t="inlineStr">
        <is>
          <t>None found</t>
        </is>
      </c>
      <c r="Q364" s="29">
        <f>HYPERLINK(CONCATENATE("https://cve.mitre.org/cgi-bin/cvekey.cgi?keyword=",$B364),CONCATENATE("CVE MITRE ",$B364," link"))</f>
        <v/>
      </c>
      <c r="R364" s="87" t="inlineStr">
        <is>
          <t>None found</t>
        </is>
      </c>
      <c r="S364" s="29">
        <f>HYPERLINK(CONCATENATE("https://security.snyk.io/vuln/pip?search=",$B364),CONCATENATE("Snyk ",$B364," link"))</f>
        <v/>
      </c>
      <c r="T364" s="87" t="inlineStr">
        <is>
          <t>None found</t>
        </is>
      </c>
      <c r="U364" s="79">
        <f>HYPERLINK(CONCATENATE("https://www.exploit-db.com/search?text=",$B364),CONCATENATE("Exploit-DB ",$B364," link"))</f>
        <v/>
      </c>
      <c r="V364" s="87" t="inlineStr">
        <is>
          <t>None found</t>
        </is>
      </c>
      <c r="W364" s="81" t="inlineStr">
        <is>
          <t>✅ PROCEED WITH UPDATE | 📦 UPDATE AVAILABLE: 2.2.0 → 2.4.3 | ✅ No security risks detected - safe to update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43171.535287174</v>
      </c>
      <c r="F365" s="92" t="inlineStr">
        <is>
          <t>1.8.0</t>
        </is>
      </c>
      <c r="G365" s="76" t="inlineStr">
        <is>
          <t>https://pypi.org/project/queuelib/1.8.0/</t>
        </is>
      </c>
      <c r="H365" s="75" t="n">
        <v>45747.51300378198</v>
      </c>
      <c r="I365" s="94" t="inlineStr"/>
      <c r="J365" s="93" t="inlineStr">
        <is>
          <t>5 - Production/Stable</t>
        </is>
      </c>
      <c r="K365" s="78" t="inlineStr">
        <is>
          <t>https://github.com/scrapy/queuelib/commits/master/</t>
        </is>
      </c>
      <c r="L365" s="78" t="inlineStr">
        <is>
          <t>https://github.com/scrapy/queuelib/security/advisories</t>
        </is>
      </c>
      <c r="M365" s="87" t="inlineStr">
        <is>
          <t>No published security advisories</t>
        </is>
      </c>
      <c r="N365" s="28" t="n"/>
      <c r="O365" s="79">
        <f>HYPERLINK(CONCATENATE("https://nvd.nist.gov/vuln/search/results?form_type=Basic&amp;results_type=overview&amp;query=",$B365,"&amp;search_type=all&amp;isCpeNameSearch=false"),CONCATENATE("NVD NIST ",$B365," link"))</f>
        <v/>
      </c>
      <c r="P365" s="87" t="inlineStr">
        <is>
          <t>None found</t>
        </is>
      </c>
      <c r="Q365" s="29">
        <f>HYPERLINK(CONCATENATE("https://cve.mitre.org/cgi-bin/cvekey.cgi?keyword=",$B365),CONCATENATE("CVE MITRE ",$B365," link"))</f>
        <v/>
      </c>
      <c r="R365" s="87" t="inlineStr">
        <is>
          <t>None found</t>
        </is>
      </c>
      <c r="S365" s="29">
        <f>HYPERLINK(CONCATENATE("https://security.snyk.io/vuln/pip?search=",$B365),CONCATENATE("Snyk ",$B365," link"))</f>
        <v/>
      </c>
      <c r="T365" s="87" t="inlineStr">
        <is>
          <t>None found</t>
        </is>
      </c>
      <c r="U365" s="79">
        <f>HYPERLINK(CONCATENATE("https://www.exploit-db.com/search?text=",$B365),CONCATENATE("Exploit-DB ",$B365," link"))</f>
        <v/>
      </c>
      <c r="V365" s="87" t="inlineStr">
        <is>
          <t>None found</t>
        </is>
      </c>
      <c r="W365" s="81" t="inlineStr">
        <is>
          <t>✅ PROCEED WITH UPDATE | 📦 UPDATE AVAILABLE: 1.5.0 → 1.8.0 | ✅ No security risks detected - safe to update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45127.5430186399</v>
      </c>
      <c r="F366" s="92" t="inlineStr">
        <is>
          <t>0.16</t>
        </is>
      </c>
      <c r="G366" s="76" t="inlineStr">
        <is>
          <t>https://pypi.org/project/recordlinkage/0.16/</t>
        </is>
      </c>
      <c r="H366" s="75" t="n">
        <v>45127.5430186399</v>
      </c>
      <c r="I366" s="93" t="inlineStr">
        <is>
          <t>jellyfish, numpy, pandas, scipy, scikit-learn</t>
        </is>
      </c>
      <c r="J366" s="93" t="inlineStr">
        <is>
          <t>4 - Beta</t>
        </is>
      </c>
      <c r="K366" s="78" t="inlineStr">
        <is>
          <t>https://github.com/J535D165/recordlinkage</t>
        </is>
      </c>
      <c r="L366" s="78" t="inlineStr">
        <is>
          <t>https://github.com/J535D165/recordlinkage/security/advisories</t>
        </is>
      </c>
      <c r="M366" s="87" t="inlineStr">
        <is>
          <t>No published security advisories</t>
        </is>
      </c>
      <c r="N366" s="28" t="n"/>
      <c r="O366" s="79">
        <f>HYPERLINK(CONCATENATE("https://nvd.nist.gov/vuln/search/results?form_type=Basic&amp;results_type=overview&amp;query=",$B366,"&amp;search_type=all&amp;isCpeNameSearch=false"),CONCATENATE("NVD NIST ",$B366," link"))</f>
        <v/>
      </c>
      <c r="P366" s="87" t="inlineStr">
        <is>
          <t>None found</t>
        </is>
      </c>
      <c r="Q366" s="29">
        <f>HYPERLINK(CONCATENATE("https://cve.mitre.org/cgi-bin/cvekey.cgi?keyword=",$B366),CONCATENATE("CVE MITRE ",$B366," link"))</f>
        <v/>
      </c>
      <c r="R366" s="87" t="inlineStr">
        <is>
          <t>None found</t>
        </is>
      </c>
      <c r="S366" s="29">
        <f>HYPERLINK(CONCATENATE("https://security.snyk.io/vuln/pip?search=",$B366),CONCATENATE("Snyk ",$B366," link"))</f>
        <v/>
      </c>
      <c r="T366" s="87" t="inlineStr">
        <is>
          <t>None found</t>
        </is>
      </c>
      <c r="U366" s="79">
        <f>HYPERLINK(CONCATENATE("https://www.exploit-db.com/search?text=",$B366),CONCATENATE("Exploit-DB ",$B366," link"))</f>
        <v/>
      </c>
      <c r="V366" s="87" t="inlineStr">
        <is>
          <t>None found</t>
        </is>
      </c>
      <c r="W366" s="87" t="inlineStr">
        <is>
          <t>✅ PROCEED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45650.27374934774</v>
      </c>
      <c r="F367" s="92" t="inlineStr">
        <is>
          <t>2.1.8</t>
        </is>
      </c>
      <c r="G367" s="76" t="inlineStr">
        <is>
          <t>https://pypi.org/project/redshift-connector/2.1.8/</t>
        </is>
      </c>
      <c r="H367" s="75" t="n">
        <v>45839.93112608845</v>
      </c>
      <c r="I367" s="93" t="inlineStr">
        <is>
          <t>scramp, pytz, beautifulsoup4, boto3, requests</t>
        </is>
      </c>
      <c r="J367" s="93" t="inlineStr">
        <is>
          <t>5 - Production/Stable</t>
        </is>
      </c>
      <c r="K367" s="78" t="inlineStr">
        <is>
          <t>https://github.com/aws/amazon-redshift-python-driver</t>
        </is>
      </c>
      <c r="L367" s="78" t="inlineStr">
        <is>
          <t>https://github.com/aws/amazon-redshift-python-driver/security/advisories</t>
        </is>
      </c>
      <c r="M367" s="87" t="inlineStr">
        <is>
          <t>No published security advisories</t>
        </is>
      </c>
      <c r="N367" s="28" t="n"/>
      <c r="O367" s="79">
        <f>HYPERLINK(CONCATENATE("https://nvd.nist.gov/vuln/search/results?form_type=Basic&amp;results_type=overview&amp;query=",$B367,"&amp;search_type=all&amp;isCpeNameSearch=false"),CONCATENATE("NVD NIST ",$B367," link"))</f>
        <v/>
      </c>
      <c r="P367" s="87" t="inlineStr">
        <is>
          <t>None found</t>
        </is>
      </c>
      <c r="Q367" s="29">
        <f>HYPERLINK(CONCATENATE("https://cve.mitre.org/cgi-bin/cvekey.cgi?keyword=",$B367),CONCATENATE("CVE MITRE ",$B367," link"))</f>
        <v/>
      </c>
      <c r="R367" s="87" t="inlineStr">
        <is>
          <t>None found</t>
        </is>
      </c>
      <c r="S367" s="29">
        <f>HYPERLINK(CONCATENATE("https://security.snyk.io/vuln/pip?search=",$B367),CONCATENATE("Snyk ",$B367," link"))</f>
        <v/>
      </c>
      <c r="T367" s="81" t="inlineStr">
        <is>
          <t>VULNERABLE - 2 SNYK vulnerabilities affect v2.1.5 (Highest: HIGH)</t>
        </is>
      </c>
      <c r="U367" s="79">
        <f>HYPERLINK(CONCATENATE("https://www.exploit-db.com/search?text=",$B367),CONCATENATE("Exploit-DB ",$B367," link"))</f>
        <v/>
      </c>
      <c r="V367" s="87" t="inlineStr">
        <is>
          <t>None found</t>
        </is>
      </c>
      <c r="W367" s="81" t="inlineStr">
        <is>
          <t>🚨 SECURITY RISK | 2 confirmed vulnerabilities found | 📦 UPDATE REQUIRED: 2.1.5 → 2.1.8 | ⚡ HIGH PRIORITY: HIGH severity detected | Sources: SNYK: 2 (HIGH) | ⚠️ Review security advisories before deployment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44751.01484517547</v>
      </c>
      <c r="F368" s="92" t="inlineStr">
        <is>
          <t>2024.11.6</t>
        </is>
      </c>
      <c r="G368" s="76" t="inlineStr">
        <is>
          <t>https://pypi.org/project/regex/2024.11.6/</t>
        </is>
      </c>
      <c r="H368" s="75" t="n">
        <v>45602.8395552705</v>
      </c>
      <c r="I368" s="94" t="inlineStr"/>
      <c r="J368" s="93" t="inlineStr">
        <is>
          <t>5 - Production/Stable</t>
        </is>
      </c>
      <c r="K368" s="78" t="inlineStr">
        <is>
          <t>https://github.com/mrabarnett/mrab-regex</t>
        </is>
      </c>
      <c r="L368" s="78" t="inlineStr">
        <is>
          <t>https://github.com/mrabarnett/mrab-regex/security/advisories</t>
        </is>
      </c>
      <c r="M368" s="87" t="inlineStr">
        <is>
          <t>No published security advisories</t>
        </is>
      </c>
      <c r="N368" s="28" t="n"/>
      <c r="O368" s="79">
        <f>HYPERLINK(CONCATENATE("https://nvd.nist.gov/vuln/search/results?form_type=Basic&amp;results_type=overview&amp;query=",$B368,"&amp;search_type=all&amp;isCpeNameSearch=false"),CONCATENATE("NVD NIST ",$B368," link"))</f>
        <v/>
      </c>
      <c r="P368" s="87" t="inlineStr">
        <is>
          <t>None found</t>
        </is>
      </c>
      <c r="Q368" s="29">
        <f>HYPERLINK(CONCATENATE("https://cve.mitre.org/cgi-bin/cvekey.cgi?keyword=",$B368),CONCATENATE("CVE MITRE ",$B368," link"))</f>
        <v/>
      </c>
      <c r="R368" s="81" t="inlineStr">
        <is>
          <t>SAFE - 1 MITRE CVEs found but v2022.7.9 not affected (version checking uncertain for 1 CVEs)</t>
        </is>
      </c>
      <c r="S368" s="29">
        <f>HYPERLINK(CONCATENATE("https://security.snyk.io/vuln/pip?search=",$B368),CONCATENATE("Snyk ",$B368," link"))</f>
        <v/>
      </c>
      <c r="T368" s="81" t="inlineStr">
        <is>
          <t>SAFE - 1 SNYK vulnerabilities found but v2022.7.9 not affected</t>
        </is>
      </c>
      <c r="U368" s="79">
        <f>HYPERLINK(CONCATENATE("https://www.exploit-db.com/search?text=",$B368),CONCATENATE("Exploit-DB ",$B368," link"))</f>
        <v/>
      </c>
      <c r="V368" s="87" t="inlineStr">
        <is>
          <t>None found</t>
        </is>
      </c>
      <c r="W368" s="81" t="inlineStr">
        <is>
          <t>✅ PROCEED WITH UPDATE | 📦 UPDATE AVAILABLE: 2022.7.9 → 2024.11.6 | ✅ No security risks detected - safe to update | ℹ️ INFO: 2 CVEs found but current version not affected (MITRE CVE, SNYK)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45042.6420318962</v>
      </c>
      <c r="F369" s="92" t="inlineStr">
        <is>
          <t>2.32.4</t>
        </is>
      </c>
      <c r="G369" s="76" t="inlineStr">
        <is>
          <t>https://pypi.org/project/requests/2.32.4/</t>
        </is>
      </c>
      <c r="H369" s="75" t="n">
        <v>45817.69659407531</v>
      </c>
      <c r="I369" s="93" t="inlineStr">
        <is>
          <t>charset_normalizer, idna, urllib3, certifi, PySocks!</t>
        </is>
      </c>
      <c r="J369" s="93" t="inlineStr">
        <is>
          <t>5 - Production/Stable</t>
        </is>
      </c>
      <c r="K369" s="78" t="inlineStr">
        <is>
          <t>https://github.com/psf/requests</t>
        </is>
      </c>
      <c r="L369" s="78" t="inlineStr">
        <is>
          <t>https://github.com/psf/requests/security/advisories</t>
        </is>
      </c>
      <c r="M369" s="87" t="inlineStr">
        <is>
          <t>No published security advisories</t>
        </is>
      </c>
      <c r="N369" s="28" t="n"/>
      <c r="O369" s="79">
        <f>HYPERLINK(CONCATENATE("https://nvd.nist.gov/vuln/search/results?form_type=Basic&amp;results_type=overview&amp;query=",$B369,"&amp;search_type=all&amp;isCpeNameSearch=false"),CONCATENATE("NVD NIST ",$B369," link"))</f>
        <v/>
      </c>
      <c r="P369" s="87" t="inlineStr">
        <is>
          <t>None found</t>
        </is>
      </c>
      <c r="Q369" s="29">
        <f>HYPERLINK(CONCATENATE("https://cve.mitre.org/cgi-bin/cvekey.cgi?keyword=",$B369),CONCATENATE("CVE MITRE ",$B369," link"))</f>
        <v/>
      </c>
      <c r="R369" s="87" t="inlineStr">
        <is>
          <t>None found</t>
        </is>
      </c>
      <c r="S369" s="29">
        <f>HYPERLINK(CONCATENATE("https://security.snyk.io/vuln/pip?search=",$B369),CONCATENATE("Snyk ",$B369," link"))</f>
        <v/>
      </c>
      <c r="T369" s="81" t="inlineStr">
        <is>
          <t>VULNERABLE - 5 SNYK vulnerabilities affect v2.29.0 (Highest: CRITICAL)</t>
        </is>
      </c>
      <c r="U369" s="79">
        <f>HYPERLINK(CONCATENATE("https://www.exploit-db.com/search?text=",$B369),CONCATENATE("Exploit-DB ",$B369," link"))</f>
        <v/>
      </c>
      <c r="V369" s="87" t="inlineStr">
        <is>
          <t>None found</t>
        </is>
      </c>
      <c r="W369" s="81" t="inlineStr">
        <is>
          <t>🚨 SECURITY RISK | 10 confirmed vulnerabilities found | 📦 UPDATE REQUIRED: 2.29.0 → 2.32.4 | ⚡ HIGH PRIORITY: CRITICAL severity detected | Sources: SNYK: 10 (CRITICAL) | ⚠️ Review security advisories before deployment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43946.58151329333</v>
      </c>
      <c r="F370" s="92" t="inlineStr">
        <is>
          <t>2.1.0</t>
        </is>
      </c>
      <c r="G370" s="76" t="inlineStr">
        <is>
          <t>https://pypi.org/project/requests-file/2.1.0/</t>
        </is>
      </c>
      <c r="H370" s="75" t="n">
        <v>45433.68608487433</v>
      </c>
      <c r="I370" s="93" t="inlineStr">
        <is>
          <t>requests</t>
        </is>
      </c>
      <c r="J370" s="93" t="inlineStr">
        <is>
          <t>3 - Alpha</t>
        </is>
      </c>
      <c r="K370" s="78" t="inlineStr">
        <is>
          <t>https://github.com/dashea/requests-file</t>
        </is>
      </c>
      <c r="L370" s="78" t="inlineStr">
        <is>
          <t>https://github.com/dashea/requests-file/security/advisories</t>
        </is>
      </c>
      <c r="M370" s="87" t="inlineStr">
        <is>
          <t>No published security advisories</t>
        </is>
      </c>
      <c r="N370" s="28" t="n"/>
      <c r="O370" s="79">
        <f>HYPERLINK(CONCATENATE("https://nvd.nist.gov/vuln/search/results?form_type=Basic&amp;results_type=overview&amp;query=",$B370,"&amp;search_type=all&amp;isCpeNameSearch=false"),CONCATENATE("NVD NIST ",$B370," link"))</f>
        <v/>
      </c>
      <c r="P370" s="87" t="inlineStr">
        <is>
          <t>None found</t>
        </is>
      </c>
      <c r="Q370" s="29">
        <f>HYPERLINK(CONCATENATE("https://cve.mitre.org/cgi-bin/cvekey.cgi?keyword=",$B370),CONCATENATE("CVE MITRE ",$B370," link"))</f>
        <v/>
      </c>
      <c r="R370" s="87" t="inlineStr">
        <is>
          <t>None found</t>
        </is>
      </c>
      <c r="S370" s="29">
        <f>HYPERLINK(CONCATENATE("https://security.snyk.io/vuln/pip?search=",$B370),CONCATENATE("Snyk ",$B370," link"))</f>
        <v/>
      </c>
      <c r="T370" s="87" t="inlineStr">
        <is>
          <t>None found</t>
        </is>
      </c>
      <c r="U370" s="79">
        <f>HYPERLINK(CONCATENATE("https://www.exploit-db.com/search?text=",$B370),CONCATENATE("Exploit-DB ",$B370," link"))</f>
        <v/>
      </c>
      <c r="V370" s="87" t="inlineStr">
        <is>
          <t>None found</t>
        </is>
      </c>
      <c r="W370" s="81" t="inlineStr">
        <is>
          <t>✅ PROCEED WITH UPDATE | 📦 UPDATE AVAILABLE: 1.5.1 → 2.1.0 | ✅ No security risks detected - safe to update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43495.06241500535</v>
      </c>
      <c r="F371" s="92" t="inlineStr">
        <is>
          <t>1.0.0</t>
        </is>
      </c>
      <c r="G371" s="76" t="inlineStr">
        <is>
          <t>https://pypi.org/project/requests-toolbelt/1.0.0/</t>
        </is>
      </c>
      <c r="H371" s="75" t="n">
        <v>45047.17463457275</v>
      </c>
      <c r="I371" s="93" t="inlineStr">
        <is>
          <t>requests</t>
        </is>
      </c>
      <c r="J371" s="93" t="inlineStr">
        <is>
          <t>5 - Production/Stable</t>
        </is>
      </c>
      <c r="K371" s="78" t="inlineStr">
        <is>
          <t>https://github.com/requests/toolbelt/blob/master/HISTORY.rst</t>
        </is>
      </c>
      <c r="L371" s="78" t="inlineStr">
        <is>
          <t>https://github.com/requests/toolbelt/security/advisories</t>
        </is>
      </c>
      <c r="M371" s="87" t="inlineStr">
        <is>
          <t>No published security advisories</t>
        </is>
      </c>
      <c r="N371" s="28" t="n"/>
      <c r="O371" s="79">
        <f>HYPERLINK(CONCATENATE("https://nvd.nist.gov/vuln/search/results?form_type=Basic&amp;results_type=overview&amp;query=",$B371,"&amp;search_type=all&amp;isCpeNameSearch=false"),CONCATENATE("NVD NIST ",$B371," link"))</f>
        <v/>
      </c>
      <c r="P371" s="87" t="inlineStr">
        <is>
          <t>None found</t>
        </is>
      </c>
      <c r="Q371" s="29">
        <f>HYPERLINK(CONCATENATE("https://cve.mitre.org/cgi-bin/cvekey.cgi?keyword=",$B371),CONCATENATE("CVE MITRE ",$B371," link"))</f>
        <v/>
      </c>
      <c r="R371" s="87" t="inlineStr">
        <is>
          <t>None found</t>
        </is>
      </c>
      <c r="S371" s="29">
        <f>HYPERLINK(CONCATENATE("https://security.snyk.io/vuln/pip?search=",$B371),CONCATENATE("Snyk ",$B371," link"))</f>
        <v/>
      </c>
      <c r="T371" s="87" t="inlineStr">
        <is>
          <t>None found</t>
        </is>
      </c>
      <c r="U371" s="79">
        <f>HYPERLINK(CONCATENATE("https://www.exploit-db.com/search?text=",$B371),CONCATENATE("Exploit-DB ",$B371," link"))</f>
        <v/>
      </c>
      <c r="V371" s="87" t="inlineStr">
        <is>
          <t>None found</t>
        </is>
      </c>
      <c r="W371" s="81" t="inlineStr">
        <is>
          <t>✅ PROCEED WITH UPDATE | 📦 UPDATE AVAILABLE: 0.9.1 → 1.0.0 | ✅ No security risks detected - safe to update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44890.41513303451</v>
      </c>
      <c r="F372" s="92" t="inlineStr">
        <is>
          <t>1.4.1</t>
        </is>
      </c>
      <c r="G372" s="76" t="inlineStr">
        <is>
          <t>https://pypi.org/project/retrying/1.4.1/</t>
        </is>
      </c>
      <c r="H372" s="75" t="n">
        <v>45857.40208998725</v>
      </c>
      <c r="I372" s="94" t="inlineStr"/>
      <c r="J372" s="93" t="inlineStr">
        <is>
          <t>Unknown</t>
        </is>
      </c>
      <c r="K372" s="78" t="inlineStr">
        <is>
          <t>https://github.com/groodt/retrying</t>
        </is>
      </c>
      <c r="L372" s="78" t="inlineStr">
        <is>
          <t>https://github.com/groodt/retrying/security/advisories</t>
        </is>
      </c>
      <c r="M372" s="87" t="inlineStr">
        <is>
          <t>No published security advisories</t>
        </is>
      </c>
      <c r="N372" s="28" t="n"/>
      <c r="O372" s="79">
        <f>HYPERLINK(CONCATENATE("https://nvd.nist.gov/vuln/search/results?form_type=Basic&amp;results_type=overview&amp;query=",$B372,"&amp;search_type=all&amp;isCpeNameSearch=false"),CONCATENATE("NVD NIST ",$B372," link"))</f>
        <v/>
      </c>
      <c r="P372" s="81" t="inlineStr">
        <is>
          <t>SAFE - 2 CVEs found but v1.3.4 not affected (version checking uncertain for 2 CVEs)</t>
        </is>
      </c>
      <c r="Q372" s="29">
        <f>HYPERLINK(CONCATENATE("https://cve.mitre.org/cgi-bin/cvekey.cgi?keyword=",$B372),CONCATENATE("CVE MITRE ",$B372," link"))</f>
        <v/>
      </c>
      <c r="R372" s="87" t="inlineStr">
        <is>
          <t>None found</t>
        </is>
      </c>
      <c r="S372" s="29">
        <f>HYPERLINK(CONCATENATE("https://security.snyk.io/vuln/pip?search=",$B372),CONCATENATE("Snyk ",$B372," link"))</f>
        <v/>
      </c>
      <c r="T372" s="87" t="inlineStr">
        <is>
          <t>None found</t>
        </is>
      </c>
      <c r="U372" s="79">
        <f>HYPERLINK(CONCATENATE("https://www.exploit-db.com/search?text=",$B372),CONCATENATE("Exploit-DB ",$B372," link"))</f>
        <v/>
      </c>
      <c r="V372" s="87" t="inlineStr">
        <is>
          <t>None found</t>
        </is>
      </c>
      <c r="W372" s="81" t="inlineStr">
        <is>
          <t>✅ PROCEED WITH UPDATE | 📦 UPDATE AVAILABLE: 1.3.4 → 1.4.1 | ✅ No security risks detected - safe to update | ℹ️ INFO: 2 CVEs found but current version not affected (NIST NVD)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44328.69296917691</v>
      </c>
      <c r="F373" s="92" t="inlineStr">
        <is>
          <t>0.1.4</t>
        </is>
      </c>
      <c r="G373" s="76" t="inlineStr">
        <is>
          <t>https://pypi.org/project/rfc3339-validator/0.1.4/</t>
        </is>
      </c>
      <c r="H373" s="75" t="n">
        <v>44328.69296917691</v>
      </c>
      <c r="I373" s="93" t="inlineStr">
        <is>
          <t>six</t>
        </is>
      </c>
      <c r="J373" s="93" t="inlineStr">
        <is>
          <t>2 - Pre-Alpha</t>
        </is>
      </c>
      <c r="K373" s="78" t="inlineStr">
        <is>
          <t>https://github.com/naimetti/rfc3339-validator</t>
        </is>
      </c>
      <c r="L373" s="78" t="inlineStr">
        <is>
          <t>https://github.com/naimetti/rfc3339-validator/security/advisories</t>
        </is>
      </c>
      <c r="M373" s="87" t="inlineStr">
        <is>
          <t>No published security advisories</t>
        </is>
      </c>
      <c r="N373" s="28" t="n"/>
      <c r="O373" s="79">
        <f>HYPERLINK(CONCATENATE("https://nvd.nist.gov/vuln/search/results?form_type=Basic&amp;results_type=overview&amp;query=",$B373,"&amp;search_type=all&amp;isCpeNameSearch=false"),CONCATENATE("NVD NIST ",$B373," link"))</f>
        <v/>
      </c>
      <c r="P373" s="87" t="inlineStr">
        <is>
          <t>None found</t>
        </is>
      </c>
      <c r="Q373" s="29">
        <f>HYPERLINK(CONCATENATE("https://cve.mitre.org/cgi-bin/cvekey.cgi?keyword=",$B373),CONCATENATE("CVE MITRE ",$B373," link"))</f>
        <v/>
      </c>
      <c r="R373" s="87" t="inlineStr">
        <is>
          <t>None found</t>
        </is>
      </c>
      <c r="S373" s="29">
        <f>HYPERLINK(CONCATENATE("https://security.snyk.io/vuln/pip?search=",$B373),CONCATENATE("Snyk ",$B373," link"))</f>
        <v/>
      </c>
      <c r="T373" s="87" t="inlineStr">
        <is>
          <t>None found</t>
        </is>
      </c>
      <c r="U373" s="79">
        <f>HYPERLINK(CONCATENATE("https://www.exploit-db.com/search?text=",$B373),CONCATENATE("Exploit-DB ",$B373," link"))</f>
        <v/>
      </c>
      <c r="V373" s="87" t="inlineStr">
        <is>
          <t>None found</t>
        </is>
      </c>
      <c r="W373" s="87" t="inlineStr">
        <is>
          <t>✅ PROCEED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43766.66682842818</v>
      </c>
      <c r="F374" s="92" t="inlineStr">
        <is>
          <t>0.1.1</t>
        </is>
      </c>
      <c r="G374" s="76" t="inlineStr">
        <is>
          <t>https://pypi.org/project/rfc3986-validator/0.1.1/</t>
        </is>
      </c>
      <c r="H374" s="75" t="n">
        <v>43766.66682842818</v>
      </c>
      <c r="I374" s="94" t="inlineStr"/>
      <c r="J374" s="93" t="inlineStr">
        <is>
          <t>2 - Pre-Alpha</t>
        </is>
      </c>
      <c r="K374" s="78" t="inlineStr">
        <is>
          <t>https://github.com/naimetti/rfc3986-validator</t>
        </is>
      </c>
      <c r="L374" s="78" t="inlineStr">
        <is>
          <t>https://github.com/naimetti/rfc3986-validator/security/advisories</t>
        </is>
      </c>
      <c r="M374" s="87" t="inlineStr">
        <is>
          <t>No published security advisories</t>
        </is>
      </c>
      <c r="N374" s="28" t="n"/>
      <c r="O374" s="79">
        <f>HYPERLINK(CONCATENATE("https://nvd.nist.gov/vuln/search/results?form_type=Basic&amp;results_type=overview&amp;query=",$B374,"&amp;search_type=all&amp;isCpeNameSearch=false"),CONCATENATE("NVD NIST ",$B374," link"))</f>
        <v/>
      </c>
      <c r="P374" s="87" t="inlineStr">
        <is>
          <t>None found</t>
        </is>
      </c>
      <c r="Q374" s="29">
        <f>HYPERLINK(CONCATENATE("https://cve.mitre.org/cgi-bin/cvekey.cgi?keyword=",$B374),CONCATENATE("CVE MITRE ",$B374," link"))</f>
        <v/>
      </c>
      <c r="R374" s="87" t="inlineStr">
        <is>
          <t>None found</t>
        </is>
      </c>
      <c r="S374" s="29">
        <f>HYPERLINK(CONCATENATE("https://security.snyk.io/vuln/pip?search=",$B374),CONCATENATE("Snyk ",$B374," link"))</f>
        <v/>
      </c>
      <c r="T374" s="87" t="inlineStr">
        <is>
          <t>None found</t>
        </is>
      </c>
      <c r="U374" s="79">
        <f>HYPERLINK(CONCATENATE("https://www.exploit-db.com/search?text=",$B374),CONCATENATE("Exploit-DB ",$B374," link"))</f>
        <v/>
      </c>
      <c r="V374" s="87" t="inlineStr">
        <is>
          <t>None found</t>
        </is>
      </c>
      <c r="W374" s="87" t="inlineStr">
        <is>
          <t>✅ PROCEED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44943.10940595412</v>
      </c>
      <c r="F375" s="92" t="inlineStr">
        <is>
          <t>1.14.0</t>
        </is>
      </c>
      <c r="G375" s="76" t="inlineStr">
        <is>
          <t>https://pypi.org/project/rope/1.14.0/</t>
        </is>
      </c>
      <c r="H375" s="75" t="n">
        <v>45850.7403463939</v>
      </c>
      <c r="I375" s="93" t="inlineStr">
        <is>
          <t>pytoolconfig, pytoolconfig, sphinx, sphinx-autodoc-typehints, sphinx-rtd-theme</t>
        </is>
      </c>
      <c r="J375" s="93" t="inlineStr">
        <is>
          <t>4 - Beta</t>
        </is>
      </c>
      <c r="K375" s="78" t="inlineStr">
        <is>
          <t>https://github.com/python-rope/rope</t>
        </is>
      </c>
      <c r="L375" s="78" t="inlineStr">
        <is>
          <t>https://github.com/python-rope/rope/security/advisories</t>
        </is>
      </c>
      <c r="M375" s="87" t="inlineStr">
        <is>
          <t>No published security advisories</t>
        </is>
      </c>
      <c r="N375" s="28" t="n"/>
      <c r="O375" s="79">
        <f>HYPERLINK(CONCATENATE("https://nvd.nist.gov/vuln/search/results?form_type=Basic&amp;results_type=overview&amp;query=",$B375,"&amp;search_type=all&amp;isCpeNameSearch=false"),CONCATENATE("NVD NIST ",$B375," link"))</f>
        <v/>
      </c>
      <c r="P375" s="81" t="inlineStr">
        <is>
          <t>SAFE - 1 CVEs found but v1.7.0 not affected (version checking uncertain for 1 CVEs)</t>
        </is>
      </c>
      <c r="Q375" s="29">
        <f>HYPERLINK(CONCATENATE("https://cve.mitre.org/cgi-bin/cvekey.cgi?keyword=",$B375),CONCATENATE("CVE MITRE ",$B375," link"))</f>
        <v/>
      </c>
      <c r="R375" s="87" t="inlineStr">
        <is>
          <t>None found</t>
        </is>
      </c>
      <c r="S375" s="29">
        <f>HYPERLINK(CONCATENATE("https://security.snyk.io/vuln/pip?search=",$B375),CONCATENATE("Snyk ",$B375," link"))</f>
        <v/>
      </c>
      <c r="T375" s="81" t="inlineStr">
        <is>
          <t>SAFE - 1 SNYK vulnerabilities found but v1.7.0 not affected</t>
        </is>
      </c>
      <c r="U375" s="79">
        <f>HYPERLINK(CONCATENATE("https://www.exploit-db.com/search?text=",$B375),CONCATENATE("Exploit-DB ",$B375," link"))</f>
        <v/>
      </c>
      <c r="V375" s="87" t="inlineStr">
        <is>
          <t>None found</t>
        </is>
      </c>
      <c r="W375" s="81" t="inlineStr">
        <is>
          <t>✅ PROCEED WITH UPDATE | 📦 UPDATE AVAILABLE: 1.7.0 → 1.14.0 | ✅ No security risks detected - safe to update | ℹ️ INFO: 2 CVEs found but current version not affected (NIST NVD, SNYK)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44845.81199921289</v>
      </c>
      <c r="F376" s="92" t="inlineStr">
        <is>
          <t>1.4.0</t>
        </is>
      </c>
      <c r="G376" s="76" t="inlineStr">
        <is>
          <t>https://pypi.org/project/Rtree/1.4.0/</t>
        </is>
      </c>
      <c r="H376" s="75" t="n">
        <v>45721.9802070003</v>
      </c>
      <c r="I376" s="94" t="inlineStr"/>
      <c r="J376" s="93" t="inlineStr">
        <is>
          <t>5 - Production/Stable</t>
        </is>
      </c>
      <c r="K376" s="78" t="inlineStr">
        <is>
          <t>https://github.com/Toblerity/rtree</t>
        </is>
      </c>
      <c r="L376" s="78" t="inlineStr">
        <is>
          <t>https://github.com/Toblerity/rtree/security/advisories</t>
        </is>
      </c>
      <c r="M376" s="87" t="inlineStr">
        <is>
          <t>No published security advisories</t>
        </is>
      </c>
      <c r="N376" s="28" t="n"/>
      <c r="O376" s="79">
        <f>HYPERLINK(CONCATENATE("https://nvd.nist.gov/vuln/search/results?form_type=Basic&amp;results_type=overview&amp;query=",$B376,"&amp;search_type=all&amp;isCpeNameSearch=false"),CONCATENATE("NVD NIST ",$B376," link"))</f>
        <v/>
      </c>
      <c r="P376" s="87" t="inlineStr">
        <is>
          <t>None found</t>
        </is>
      </c>
      <c r="Q376" s="29">
        <f>HYPERLINK(CONCATENATE("https://cve.mitre.org/cgi-bin/cvekey.cgi?keyword=",$B376),CONCATENATE("CVE MITRE ",$B376," link"))</f>
        <v/>
      </c>
      <c r="R376" s="87" t="inlineStr">
        <is>
          <t>None found</t>
        </is>
      </c>
      <c r="S376" s="29">
        <f>HYPERLINK(CONCATENATE("https://security.snyk.io/vuln/pip?search=",$B376),CONCATENATE("Snyk ",$B376," link"))</f>
        <v/>
      </c>
      <c r="T376" s="87" t="inlineStr">
        <is>
          <t>None found</t>
        </is>
      </c>
      <c r="U376" s="79">
        <f>HYPERLINK(CONCATENATE("https://www.exploit-db.com/search?text=",$B376),CONCATENATE("Exploit-DB ",$B376," link"))</f>
        <v/>
      </c>
      <c r="V376" s="87" t="inlineStr">
        <is>
          <t>None found</t>
        </is>
      </c>
      <c r="W376" s="81" t="inlineStr">
        <is>
          <t>✅ PROCEED WITH UPDATE | 📦 UPDATE AVAILABLE: 1.0.1 → 1.4.0 | ✅ No security risks detected - safe to update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44604.37086859257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45817.36882347398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78" t="inlineStr">
        <is>
          <t>https://github.com/advisories?query=ecosystem%3Apip%20ruamel.yaml</t>
        </is>
      </c>
      <c r="M377" s="87" t="inlineStr">
        <is>
          <t>No published security advisories</t>
        </is>
      </c>
      <c r="N377" s="28" t="n"/>
      <c r="O377" s="79">
        <f>HYPERLINK(CONCATENATE("https://nvd.nist.gov/vuln/search/results?form_type=Basic&amp;results_type=overview&amp;query=",$B377,"&amp;search_type=all&amp;isCpeNameSearch=false"),CONCATENATE("NVD NIST ",$B377," link"))</f>
        <v/>
      </c>
      <c r="P377" s="87" t="inlineStr">
        <is>
          <t>None found</t>
        </is>
      </c>
      <c r="Q377" s="29">
        <f>HYPERLINK(CONCATENATE("https://cve.mitre.org/cgi-bin/cvekey.cgi?keyword=",$B377),CONCATENATE("CVE MITRE ",$B377," link"))</f>
        <v/>
      </c>
      <c r="R377" s="87" t="inlineStr">
        <is>
          <t>None found</t>
        </is>
      </c>
      <c r="S377" s="29">
        <f>HYPERLINK(CONCATENATE("https://security.snyk.io/vuln/pip?search=",$B377),CONCATENATE("Snyk ",$B377," link"))</f>
        <v/>
      </c>
      <c r="T377" s="87" t="inlineStr">
        <is>
          <t>None found</t>
        </is>
      </c>
      <c r="U377" s="79">
        <f>HYPERLINK(CONCATENATE("https://www.exploit-db.com/search?text=",$B377),CONCATENATE("Exploit-DB ",$B377," link"))</f>
        <v/>
      </c>
      <c r="V377" s="87" t="inlineStr">
        <is>
          <t>None found</t>
        </is>
      </c>
      <c r="W377" s="81" t="inlineStr">
        <is>
          <t>✅ PROCEED WITH UPDATE | 📦 UPDATE AVAILABLE: 0.17.21 → 0.18.14 | ✅ No security risks detected - safe to update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8" t="inlineStr">
        <is>
          <t>Not Available</t>
        </is>
      </c>
      <c r="F378" s="92" t="inlineStr">
        <is>
          <t>0.15.80</t>
        </is>
      </c>
      <c r="G378" s="76" t="inlineStr">
        <is>
          <t>https://pypi.org/project/ruamel-yaml-conda/0.15.80/</t>
        </is>
      </c>
      <c r="H378" s="75" t="n">
        <v>44501.85749985644</v>
      </c>
      <c r="I378" s="94" t="inlineStr"/>
      <c r="J378" s="93" t="inlineStr">
        <is>
          <t>Unknown</t>
        </is>
      </c>
      <c r="K378" s="29" t="n"/>
      <c r="L378" s="78" t="inlineStr">
        <is>
          <t>https://github.com/advisories?query=ecosystem%3Apip%20ruamel-yaml-conda</t>
        </is>
      </c>
      <c r="M378" s="87" t="inlineStr">
        <is>
          <t>No published security advisories</t>
        </is>
      </c>
      <c r="N378" s="28" t="n"/>
      <c r="O378" s="79">
        <f>HYPERLINK(CONCATENATE("https://nvd.nist.gov/vuln/search/results?form_type=Basic&amp;results_type=overview&amp;query=",$B378,"&amp;search_type=all&amp;isCpeNameSearch=false"),CONCATENATE("NVD NIST ",$B378," link"))</f>
        <v/>
      </c>
      <c r="P378" s="87" t="inlineStr">
        <is>
          <t>None found</t>
        </is>
      </c>
      <c r="Q378" s="29">
        <f>HYPERLINK(CONCATENATE("https://cve.mitre.org/cgi-bin/cvekey.cgi?keyword=",$B378),CONCATENATE("CVE MITRE ",$B378," link"))</f>
        <v/>
      </c>
      <c r="R378" s="87" t="inlineStr">
        <is>
          <t>None found</t>
        </is>
      </c>
      <c r="S378" s="29">
        <f>HYPERLINK(CONCATENATE("https://security.snyk.io/vuln/pip?search=",$B378),CONCATENATE("Snyk ",$B378," link"))</f>
        <v/>
      </c>
      <c r="T378" s="87" t="inlineStr">
        <is>
          <t>None found</t>
        </is>
      </c>
      <c r="U378" s="79">
        <f>HYPERLINK(CONCATENATE("https://www.exploit-db.com/search?text=",$B378),CONCATENATE("Exploit-DB ",$B378," link"))</f>
        <v/>
      </c>
      <c r="V378" s="87" t="inlineStr">
        <is>
          <t>None found</t>
        </is>
      </c>
      <c r="W378" s="81" t="inlineStr">
        <is>
          <t>✅ PROCEED WITH UPDATE | 📦 UPDATE AVAILABLE: 0.17.21 → 0.15.80 | ✅ No security risks detected - safe to update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44989.8191827932</v>
      </c>
      <c r="F379" s="92" t="inlineStr">
        <is>
          <t>2025.7.0</t>
        </is>
      </c>
      <c r="G379" s="76" t="inlineStr">
        <is>
          <t>https://pypi.org/project/s3fs/2025.7.0/</t>
        </is>
      </c>
      <c r="H379" s="75" t="n">
        <v>45853.69121220623</v>
      </c>
      <c r="I379" s="93" t="inlineStr">
        <is>
          <t>aiobotocore, fsspec, aiohttp!, aiobotocore, aiobotocore</t>
        </is>
      </c>
      <c r="J379" s="93" t="inlineStr">
        <is>
          <t>4 - Beta</t>
        </is>
      </c>
      <c r="K379" s="78" t="inlineStr">
        <is>
          <t>http://github.com/fsspec/s3fs/</t>
        </is>
      </c>
      <c r="L379" s="78" t="inlineStr">
        <is>
          <t>https://github.com/fsspec/s3fs/security/advisories</t>
        </is>
      </c>
      <c r="M379" s="87" t="inlineStr">
        <is>
          <t>No published security advisories</t>
        </is>
      </c>
      <c r="N379" s="28" t="n"/>
      <c r="O379" s="79">
        <f>HYPERLINK(CONCATENATE("https://nvd.nist.gov/vuln/search/results?form_type=Basic&amp;results_type=overview&amp;query=",$B379,"&amp;search_type=all&amp;isCpeNameSearch=false"),CONCATENATE("NVD NIST ",$B379," link"))</f>
        <v/>
      </c>
      <c r="P379" s="87" t="inlineStr">
        <is>
          <t>None found</t>
        </is>
      </c>
      <c r="Q379" s="29">
        <f>HYPERLINK(CONCATENATE("https://cve.mitre.org/cgi-bin/cvekey.cgi?keyword=",$B379),CONCATENATE("CVE MITRE ",$B379," link"))</f>
        <v/>
      </c>
      <c r="R379" s="87" t="inlineStr">
        <is>
          <t>None found</t>
        </is>
      </c>
      <c r="S379" s="29">
        <f>HYPERLINK(CONCATENATE("https://security.snyk.io/vuln/pip?search=",$B379),CONCATENATE("Snyk ",$B379," link"))</f>
        <v/>
      </c>
      <c r="T379" s="87" t="inlineStr">
        <is>
          <t>None found</t>
        </is>
      </c>
      <c r="U379" s="79">
        <f>HYPERLINK(CONCATENATE("https://www.exploit-db.com/search?text=",$B379),CONCATENATE("Exploit-DB ",$B379," link"))</f>
        <v/>
      </c>
      <c r="V379" s="87" t="inlineStr">
        <is>
          <t>None found</t>
        </is>
      </c>
      <c r="W379" s="81" t="inlineStr">
        <is>
          <t>✅ PROCEED WITH UPDATE | 📦 UPDATE AVAILABLE: 2023.3.0 → 2025.7.0 | ✅ No security risks detected - safe to update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44712.82281054981</v>
      </c>
      <c r="F380" s="92" t="inlineStr">
        <is>
          <t>0.13.1</t>
        </is>
      </c>
      <c r="G380" s="76" t="inlineStr">
        <is>
          <t>https://pypi.org/project/s3transfer/0.13.1/</t>
        </is>
      </c>
      <c r="H380" s="75" t="n">
        <v>45856.80741837543</v>
      </c>
      <c r="I380" s="93" t="inlineStr">
        <is>
          <t>botocore, botocore</t>
        </is>
      </c>
      <c r="J380" s="93" t="inlineStr">
        <is>
          <t>3 - Alpha</t>
        </is>
      </c>
      <c r="K380" s="78" t="inlineStr">
        <is>
          <t>https://github.com/boto/s3transfer</t>
        </is>
      </c>
      <c r="L380" s="78" t="inlineStr">
        <is>
          <t>https://github.com/boto/s3transfer/security/advisories</t>
        </is>
      </c>
      <c r="M380" s="87" t="inlineStr">
        <is>
          <t>No published security advisories</t>
        </is>
      </c>
      <c r="N380" s="28" t="n"/>
      <c r="O380" s="79">
        <f>HYPERLINK(CONCATENATE("https://nvd.nist.gov/vuln/search/results?form_type=Basic&amp;results_type=overview&amp;query=",$B380,"&amp;search_type=all&amp;isCpeNameSearch=false"),CONCATENATE("NVD NIST ",$B380," link"))</f>
        <v/>
      </c>
      <c r="P380" s="87" t="inlineStr">
        <is>
          <t>None found</t>
        </is>
      </c>
      <c r="Q380" s="29">
        <f>HYPERLINK(CONCATENATE("https://cve.mitre.org/cgi-bin/cvekey.cgi?keyword=",$B380),CONCATENATE("CVE MITRE ",$B380," link"))</f>
        <v/>
      </c>
      <c r="R380" s="87" t="inlineStr">
        <is>
          <t>None found</t>
        </is>
      </c>
      <c r="S380" s="29">
        <f>HYPERLINK(CONCATENATE("https://security.snyk.io/vuln/pip?search=",$B380),CONCATENATE("Snyk ",$B380," link"))</f>
        <v/>
      </c>
      <c r="T380" s="87" t="inlineStr">
        <is>
          <t>None found</t>
        </is>
      </c>
      <c r="U380" s="79">
        <f>HYPERLINK(CONCATENATE("https://www.exploit-db.com/search?text=",$B380),CONCATENATE("Exploit-DB ",$B380," link"))</f>
        <v/>
      </c>
      <c r="V380" s="87" t="inlineStr">
        <is>
          <t>None found</t>
        </is>
      </c>
      <c r="W380" s="81" t="inlineStr">
        <is>
          <t>✅ PROCEED WITH UPDATE | 📦 UPDATE AVAILABLE: 0.6.0 → 0.13.1 | ✅ No security risks detected - safe to update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43955.10262538213</v>
      </c>
      <c r="F381" s="92" t="inlineStr">
        <is>
          <t>0.1.1</t>
        </is>
      </c>
      <c r="G381" s="76" t="inlineStr">
        <is>
          <t>https://pypi.org/project/sacremoses/0.1.1/</t>
        </is>
      </c>
      <c r="H381" s="75" t="n">
        <v>45229.66409862752</v>
      </c>
      <c r="I381" s="93" t="inlineStr">
        <is>
          <t>regex, click, joblib, tqdm</t>
        </is>
      </c>
      <c r="J381" s="93" t="inlineStr">
        <is>
          <t>Unknown</t>
        </is>
      </c>
      <c r="K381" s="78" t="inlineStr">
        <is>
          <t>https://github.com/hplt-project/sacremoses</t>
        </is>
      </c>
      <c r="L381" s="78" t="inlineStr">
        <is>
          <t>https://github.com/hplt-project/sacremoses/security/advisories</t>
        </is>
      </c>
      <c r="M381" s="87" t="inlineStr">
        <is>
          <t>No published security advisories</t>
        </is>
      </c>
      <c r="N381" s="28" t="n"/>
      <c r="O381" s="79">
        <f>HYPERLINK(CONCATENATE("https://nvd.nist.gov/vuln/search/results?form_type=Basic&amp;results_type=overview&amp;query=",$B381,"&amp;search_type=all&amp;isCpeNameSearch=false"),CONCATENATE("NVD NIST ",$B381," link"))</f>
        <v/>
      </c>
      <c r="P381" s="87" t="inlineStr">
        <is>
          <t>None found</t>
        </is>
      </c>
      <c r="Q381" s="29">
        <f>HYPERLINK(CONCATENATE("https://cve.mitre.org/cgi-bin/cvekey.cgi?keyword=",$B381),CONCATENATE("CVE MITRE ",$B381," link"))</f>
        <v/>
      </c>
      <c r="R381" s="87" t="inlineStr">
        <is>
          <t>None found</t>
        </is>
      </c>
      <c r="S381" s="29">
        <f>HYPERLINK(CONCATENATE("https://security.snyk.io/vuln/pip?search=",$B381),CONCATENATE("Snyk ",$B381," link"))</f>
        <v/>
      </c>
      <c r="T381" s="87" t="inlineStr">
        <is>
          <t>None found</t>
        </is>
      </c>
      <c r="U381" s="79">
        <f>HYPERLINK(CONCATENATE("https://www.exploit-db.com/search?text=",$B381),CONCATENATE("Exploit-DB ",$B381," link"))</f>
        <v/>
      </c>
      <c r="V381" s="87" t="inlineStr">
        <is>
          <t>None found</t>
        </is>
      </c>
      <c r="W381" s="81" t="inlineStr">
        <is>
          <t>✅ PROCEED WITH UPDATE | 📦 UPDATE AVAILABLE: 0.0.43 → 0.1.1 | ✅ No security risks detected - safe to update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44896.90781015529</v>
      </c>
      <c r="F382" s="92" t="inlineStr">
        <is>
          <t>2.4.13</t>
        </is>
      </c>
      <c r="G382" s="76" t="inlineStr">
        <is>
          <t>https://pypi.org/project/SAS-kernel/2.4.13/</t>
        </is>
      </c>
      <c r="H382" s="75" t="n">
        <v>44896.90781015529</v>
      </c>
      <c r="I382" s="94" t="inlineStr"/>
      <c r="J382" s="93" t="inlineStr">
        <is>
          <t>Unknown</t>
        </is>
      </c>
      <c r="K382" s="78" t="inlineStr">
        <is>
          <t>https://github.com/sassoftware/sas_kernel</t>
        </is>
      </c>
      <c r="L382" s="78" t="inlineStr">
        <is>
          <t>https://github.com/sassoftware/sas_kernel/security/advisories</t>
        </is>
      </c>
      <c r="M382" s="87" t="inlineStr">
        <is>
          <t>No published security advisories</t>
        </is>
      </c>
      <c r="N382" s="28" t="n"/>
      <c r="O382" s="79">
        <f>HYPERLINK(CONCATENATE("https://nvd.nist.gov/vuln/search/results?form_type=Basic&amp;results_type=overview&amp;query=",$B382,"&amp;search_type=all&amp;isCpeNameSearch=false"),CONCATENATE("NVD NIST ",$B382," link"))</f>
        <v/>
      </c>
      <c r="P382" s="87" t="inlineStr">
        <is>
          <t>None found</t>
        </is>
      </c>
      <c r="Q382" s="29">
        <f>HYPERLINK(CONCATENATE("https://cve.mitre.org/cgi-bin/cvekey.cgi?keyword=",$B382),CONCATENATE("CVE MITRE ",$B382," link"))</f>
        <v/>
      </c>
      <c r="R382" s="87" t="inlineStr">
        <is>
          <t>None found</t>
        </is>
      </c>
      <c r="S382" s="29">
        <f>HYPERLINK(CONCATENATE("https://security.snyk.io/vuln/pip?search=",$B382),CONCATENATE("Snyk ",$B382," link"))</f>
        <v/>
      </c>
      <c r="T382" s="87" t="inlineStr">
        <is>
          <t>None found</t>
        </is>
      </c>
      <c r="U382" s="79">
        <f>HYPERLINK(CONCATENATE("https://www.exploit-db.com/search?text=",$B382),CONCATENATE("Exploit-DB ",$B382," link"))</f>
        <v/>
      </c>
      <c r="V382" s="87" t="inlineStr">
        <is>
          <t>None found</t>
        </is>
      </c>
      <c r="W382" s="87" t="inlineStr">
        <is>
          <t>✅ PROCEED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43661.64575815012</v>
      </c>
      <c r="F383" s="92" t="inlineStr">
        <is>
          <t>2.2.3</t>
        </is>
      </c>
      <c r="G383" s="76" t="inlineStr">
        <is>
          <t>https://pypi.org/project/sas7bdat/2.2.3/</t>
        </is>
      </c>
      <c r="H383" s="75" t="n">
        <v>43661.64575815012</v>
      </c>
      <c r="I383" s="94" t="inlineStr"/>
      <c r="J383" s="93" t="inlineStr">
        <is>
          <t>5 - Production/Stable</t>
        </is>
      </c>
      <c r="K383" s="29" t="n"/>
      <c r="L383" s="78" t="inlineStr">
        <is>
          <t>https://github.com/advisories?query=ecosystem%3Apip%20sas7bdat</t>
        </is>
      </c>
      <c r="M383" s="87" t="inlineStr">
        <is>
          <t>No published security advisories</t>
        </is>
      </c>
      <c r="N383" s="28" t="n"/>
      <c r="O383" s="79">
        <f>HYPERLINK(CONCATENATE("https://nvd.nist.gov/vuln/search/results?form_type=Basic&amp;results_type=overview&amp;query=",$B383,"&amp;search_type=all&amp;isCpeNameSearch=false"),CONCATENATE("NVD NIST ",$B383," link"))</f>
        <v/>
      </c>
      <c r="P383" s="87" t="inlineStr">
        <is>
          <t>None found</t>
        </is>
      </c>
      <c r="Q383" s="29">
        <f>HYPERLINK(CONCATENATE("https://cve.mitre.org/cgi-bin/cvekey.cgi?keyword=",$B383),CONCATENATE("CVE MITRE ",$B383," link"))</f>
        <v/>
      </c>
      <c r="R383" s="87" t="inlineStr">
        <is>
          <t>None found</t>
        </is>
      </c>
      <c r="S383" s="29">
        <f>HYPERLINK(CONCATENATE("https://security.snyk.io/vuln/pip?search=",$B383),CONCATENATE("Snyk ",$B383," link"))</f>
        <v/>
      </c>
      <c r="T383" s="87" t="inlineStr">
        <is>
          <t>None found</t>
        </is>
      </c>
      <c r="U383" s="79">
        <f>HYPERLINK(CONCATENATE("https://www.exploit-db.com/search?text=",$B383),CONCATENATE("Exploit-DB ",$B383," link"))</f>
        <v/>
      </c>
      <c r="V383" s="87" t="inlineStr">
        <is>
          <t>None found</t>
        </is>
      </c>
      <c r="W383" s="87" t="inlineStr">
        <is>
          <t>✅ PROCEED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45135.80265186592</v>
      </c>
      <c r="F384" s="92" t="inlineStr">
        <is>
          <t>5.103.2</t>
        </is>
      </c>
      <c r="G384" s="76" t="inlineStr">
        <is>
          <t>https://pypi.org/project/saspy/5.103.2/</t>
        </is>
      </c>
      <c r="H384" s="75" t="n">
        <v>45849.82796339964</v>
      </c>
      <c r="I384" s="93" t="inlineStr">
        <is>
          <t>pypiwin32, pygments, pyarrow, pandas</t>
        </is>
      </c>
      <c r="J384" s="93" t="inlineStr">
        <is>
          <t>Unknown</t>
        </is>
      </c>
      <c r="K384" s="78" t="inlineStr">
        <is>
          <t>https://github.com/sassoftware/saspy</t>
        </is>
      </c>
      <c r="L384" s="78" t="inlineStr">
        <is>
          <t>https://github.com/sassoftware/saspy/security/advisories</t>
        </is>
      </c>
      <c r="M384" s="87" t="inlineStr">
        <is>
          <t>No published security advisories</t>
        </is>
      </c>
      <c r="N384" s="28" t="n"/>
      <c r="O384" s="79">
        <f>HYPERLINK(CONCATENATE("https://nvd.nist.gov/vuln/search/results?form_type=Basic&amp;results_type=overview&amp;query=",$B384,"&amp;search_type=all&amp;isCpeNameSearch=false"),CONCATENATE("NVD NIST ",$B384," link"))</f>
        <v/>
      </c>
      <c r="P384" s="87" t="inlineStr">
        <is>
          <t>None found</t>
        </is>
      </c>
      <c r="Q384" s="29">
        <f>HYPERLINK(CONCATENATE("https://cve.mitre.org/cgi-bin/cvekey.cgi?keyword=",$B384),CONCATENATE("CVE MITRE ",$B384," link"))</f>
        <v/>
      </c>
      <c r="R384" s="87" t="inlineStr">
        <is>
          <t>None found</t>
        </is>
      </c>
      <c r="S384" s="29">
        <f>HYPERLINK(CONCATENATE("https://security.snyk.io/vuln/pip?search=",$B384),CONCATENATE("Snyk ",$B384," link"))</f>
        <v/>
      </c>
      <c r="T384" s="87" t="inlineStr">
        <is>
          <t>None found</t>
        </is>
      </c>
      <c r="U384" s="79">
        <f>HYPERLINK(CONCATENATE("https://www.exploit-db.com/search?text=",$B384),CONCATENATE("Exploit-DB ",$B384," link"))</f>
        <v/>
      </c>
      <c r="V384" s="87" t="inlineStr">
        <is>
          <t>None found</t>
        </is>
      </c>
      <c r="W384" s="81" t="inlineStr">
        <is>
          <t>✅ PROCEED WITH UPDATE | 📦 UPDATE AVAILABLE: 5.2.3 → 5.103.2 | ✅ No security risks detected - safe to update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44985.9800608023</v>
      </c>
      <c r="F385" s="92" t="inlineStr">
        <is>
          <t>0.25.2</t>
        </is>
      </c>
      <c r="G385" s="76" t="inlineStr">
        <is>
          <t>https://pypi.org/project/scikit-image/0.25.2/</t>
        </is>
      </c>
      <c r="H385" s="75" t="n">
        <v>45706.75290590149</v>
      </c>
      <c r="I385" s="93" t="inlineStr">
        <is>
          <t>numpy, scipy, networkx, pillow, imageio!</t>
        </is>
      </c>
      <c r="J385" s="93" t="inlineStr">
        <is>
          <t>4 - Beta</t>
        </is>
      </c>
      <c r="K385" s="78" t="inlineStr">
        <is>
          <t>https://github.com/scikit-image/scikit-image</t>
        </is>
      </c>
      <c r="L385" s="78" t="inlineStr">
        <is>
          <t>https://github.com/scikit-image/scikit-image/security/advisories</t>
        </is>
      </c>
      <c r="M385" s="87" t="inlineStr">
        <is>
          <t>No published security advisories</t>
        </is>
      </c>
      <c r="N385" s="28" t="n"/>
      <c r="O385" s="79">
        <f>HYPERLINK(CONCATENATE("https://nvd.nist.gov/vuln/search/results?form_type=Basic&amp;results_type=overview&amp;query=",$B385,"&amp;search_type=all&amp;isCpeNameSearch=false"),CONCATENATE("NVD NIST ",$B385," link"))</f>
        <v/>
      </c>
      <c r="P385" s="87" t="inlineStr">
        <is>
          <t>None found</t>
        </is>
      </c>
      <c r="Q385" s="29">
        <f>HYPERLINK(CONCATENATE("https://cve.mitre.org/cgi-bin/cvekey.cgi?keyword=",$B385),CONCATENATE("CVE MITRE ",$B385," link"))</f>
        <v/>
      </c>
      <c r="R385" s="87" t="inlineStr">
        <is>
          <t>None found</t>
        </is>
      </c>
      <c r="S385" s="29">
        <f>HYPERLINK(CONCATENATE("https://security.snyk.io/vuln/pip?search=",$B385),CONCATENATE("Snyk ",$B385," link"))</f>
        <v/>
      </c>
      <c r="T385" s="87" t="inlineStr">
        <is>
          <t>None found</t>
        </is>
      </c>
      <c r="U385" s="79">
        <f>HYPERLINK(CONCATENATE("https://www.exploit-db.com/search?text=",$B385),CONCATENATE("Exploit-DB ",$B385," link"))</f>
        <v/>
      </c>
      <c r="V385" s="87" t="inlineStr">
        <is>
          <t>None found</t>
        </is>
      </c>
      <c r="W385" s="81" t="inlineStr">
        <is>
          <t>✅ PROCEED WITH UPDATE | 📦 UPDATE AVAILABLE: 0.20.0 → 0.25.2 | ✅ No security risks detected - safe to update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44994.414704731</v>
      </c>
      <c r="F386" s="92" t="inlineStr">
        <is>
          <t>1.7.1</t>
        </is>
      </c>
      <c r="G386" s="76" t="inlineStr">
        <is>
          <t>https://pypi.org/project/scikit-learn/1.7.1/</t>
        </is>
      </c>
      <c r="H386" s="75" t="n">
        <v>45856.33403067243</v>
      </c>
      <c r="I386" s="93" t="inlineStr">
        <is>
          <t>numpy, scipy, joblib, threadpoolctl, numpy</t>
        </is>
      </c>
      <c r="J386" s="93" t="inlineStr">
        <is>
          <t>5 - Production/Stable</t>
        </is>
      </c>
      <c r="K386" s="78" t="inlineStr">
        <is>
          <t>https://github.com/scikit-learn/scikit-learn</t>
        </is>
      </c>
      <c r="L386" s="78" t="inlineStr">
        <is>
          <t>https://github.com/scikit-learn/scikit-learn/security/advisories</t>
        </is>
      </c>
      <c r="M386" s="81" t="inlineStr">
        <is>
          <t>GitHub Security Advisory Analysis: FOUND - At least one security advisory affects scikit-learn version 1.2.2, including a vulnerability rated as HIGH severity (e.g., CVE-2023-49188: Arbitrary Code Execution via joblib). Severity: HIGH. Current version 1.2.2: AFFECTED. Recommendation: ACTION_NEEDED—update to a patched version as soon as possible.</t>
        </is>
      </c>
      <c r="N386" s="28" t="n"/>
      <c r="O386" s="79">
        <f>HYPERLINK(CONCATENATE("https://nvd.nist.gov/vuln/search/results?form_type=Basic&amp;results_type=overview&amp;query=",$B386,"&amp;search_type=all&amp;isCpeNameSearch=false"),CONCATENATE("NVD NIST ",$B386," link"))</f>
        <v/>
      </c>
      <c r="P386" s="81" t="inlineStr">
        <is>
          <t>SAFE - 1 CVEs found but v1.2.2 not affected (version checking uncertain for 1 CVEs)</t>
        </is>
      </c>
      <c r="Q386" s="29">
        <f>HYPERLINK(CONCATENATE("https://cve.mitre.org/cgi-bin/cvekey.cgi?keyword=",$B386),CONCATENATE("CVE MITRE ",$B386," link"))</f>
        <v/>
      </c>
      <c r="R386" s="81" t="inlineStr">
        <is>
          <t>SAFE - 1 MITRE CVEs found but v1.2.2 not affected (version checking uncertain for 1 CVEs)</t>
        </is>
      </c>
      <c r="S386" s="29">
        <f>HYPERLINK(CONCATENATE("https://security.snyk.io/vuln/pip?search=",$B386),CONCATENATE("Snyk ",$B386," link"))</f>
        <v/>
      </c>
      <c r="T386" s="81" t="inlineStr">
        <is>
          <t>VULNERABLE - 2 SNYK vulnerabilities affect v1.2.2 (Highest: MEDIUM)</t>
        </is>
      </c>
      <c r="U386" s="79">
        <f>HYPERLINK(CONCATENATE("https://www.exploit-db.com/search?text=",$B386),CONCATENATE("Exploit-DB ",$B386," link"))</f>
        <v/>
      </c>
      <c r="V386" s="87" t="inlineStr">
        <is>
          <t>None found</t>
        </is>
      </c>
      <c r="W386" s="81" t="inlineStr">
        <is>
          <t>🚨 SECURITY RISK | 3 confirmed vulnerabilities found | 📦 UPDATE REQUIRED: 1.2.2 → 1.7.1 | ⚡ HIGH PRIORITY: HIGH severity detected | Sources: SNYK: 3 (HIGH) | ⚠️ Review security advisories before deployment | ℹ️ INFO: 2 CVEs found but current version not affected (NIST NVD, MITRE CVE)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8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45847.67118610306</v>
      </c>
      <c r="I387" s="93" t="inlineStr">
        <is>
          <t>daal, numpy, scikit-learn</t>
        </is>
      </c>
      <c r="J387" s="93" t="inlineStr">
        <is>
          <t>5 - Production/Stable</t>
        </is>
      </c>
      <c r="K387" s="78" t="inlineStr">
        <is>
          <t>https://github.com/uxlfoundation/scikit-learn-intelex/issues</t>
        </is>
      </c>
      <c r="L387" s="78" t="inlineStr">
        <is>
          <t>https://github.com/uxlfoundation/scikit-learn-intelex/security/advisories</t>
        </is>
      </c>
      <c r="M387" s="87" t="inlineStr">
        <is>
          <t>No published security advisories</t>
        </is>
      </c>
      <c r="N387" s="28" t="n"/>
      <c r="O387" s="79">
        <f>HYPERLINK(CONCATENATE("https://nvd.nist.gov/vuln/search/results?form_type=Basic&amp;results_type=overview&amp;query=",$B387,"&amp;search_type=all&amp;isCpeNameSearch=false"),CONCATENATE("NVD NIST ",$B387," link"))</f>
        <v/>
      </c>
      <c r="P387" s="87" t="inlineStr">
        <is>
          <t>None found</t>
        </is>
      </c>
      <c r="Q387" s="29">
        <f>HYPERLINK(CONCATENATE("https://cve.mitre.org/cgi-bin/cvekey.cgi?keyword=",$B387),CONCATENATE("CVE MITRE ",$B387," link"))</f>
        <v/>
      </c>
      <c r="R387" s="87" t="inlineStr">
        <is>
          <t>None found</t>
        </is>
      </c>
      <c r="S387" s="29">
        <f>HYPERLINK(CONCATENATE("https://security.snyk.io/vuln/pip?search=",$B387),CONCATENATE("Snyk ",$B387," link"))</f>
        <v/>
      </c>
      <c r="T387" s="87" t="inlineStr">
        <is>
          <t>None found</t>
        </is>
      </c>
      <c r="U387" s="79">
        <f>HYPERLINK(CONCATENATE("https://www.exploit-db.com/search?text=",$B387),CONCATENATE("Exploit-DB ",$B387," link"))</f>
        <v/>
      </c>
      <c r="V387" s="87" t="inlineStr">
        <is>
          <t>None found</t>
        </is>
      </c>
      <c r="W387" s="81" t="inlineStr">
        <is>
          <t>✅ PROCEED WITH UPDATE | 📦 UPDATE AVAILABLE: 20230426.121932 → 2025.7.0 | ✅ No security risks detected - safe to update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44976.85689530711</v>
      </c>
      <c r="F388" s="92" t="inlineStr">
        <is>
          <t>1.16.0</t>
        </is>
      </c>
      <c r="G388" s="76" t="inlineStr">
        <is>
          <t>https://pypi.org/project/scipy/1.16.0/</t>
        </is>
      </c>
      <c r="H388" s="75" t="n">
        <v>45830.67937289022</v>
      </c>
      <c r="I388" s="93" t="inlineStr">
        <is>
          <t>numpy, pytest, pytest-cov, pytest-timeout, pytest-xdist</t>
        </is>
      </c>
      <c r="J388" s="93" t="inlineStr">
        <is>
          <t>5 - Production/Stable</t>
        </is>
      </c>
      <c r="K388" s="78" t="inlineStr">
        <is>
          <t>https://github.com/scipy/scipy/releases</t>
        </is>
      </c>
      <c r="L388" s="78" t="inlineStr">
        <is>
          <t>https://github.com/scipy/scipy/security/advisories</t>
        </is>
      </c>
      <c r="M388" s="87" t="inlineStr">
        <is>
          <t>No published security advisories</t>
        </is>
      </c>
      <c r="N388" s="28" t="n"/>
      <c r="O388" s="79">
        <f>HYPERLINK(CONCATENATE("https://nvd.nist.gov/vuln/search/results?form_type=Basic&amp;results_type=overview&amp;query=",$B388,"&amp;search_type=all&amp;isCpeNameSearch=false"),CONCATENATE("NVD NIST ",$B388," link"))</f>
        <v/>
      </c>
      <c r="P388" s="87" t="inlineStr">
        <is>
          <t>None found</t>
        </is>
      </c>
      <c r="Q388" s="29">
        <f>HYPERLINK(CONCATENATE("https://cve.mitre.org/cgi-bin/cvekey.cgi?keyword=",$B388),CONCATENATE("CVE MITRE ",$B388," link"))</f>
        <v/>
      </c>
      <c r="R388" s="81" t="inlineStr">
        <is>
          <t>SAFE - 3 MITRE CVEs found but v1.10.1 not affected (version checking uncertain for 3 CVEs)</t>
        </is>
      </c>
      <c r="S388" s="29">
        <f>HYPERLINK(CONCATENATE("https://security.snyk.io/vuln/pip?search=",$B388),CONCATENATE("Snyk ",$B388," link"))</f>
        <v/>
      </c>
      <c r="T388" s="81" t="inlineStr">
        <is>
          <t>SAFE - 3 SNYK vulnerabilities found but v1.10.1 not affected</t>
        </is>
      </c>
      <c r="U388" s="79">
        <f>HYPERLINK(CONCATENATE("https://www.exploit-db.com/search?text=",$B388),CONCATENATE("Exploit-DB ",$B388," link"))</f>
        <v/>
      </c>
      <c r="V388" s="87" t="inlineStr">
        <is>
          <t>None found</t>
        </is>
      </c>
      <c r="W388" s="81" t="inlineStr">
        <is>
          <t>✅ PROCEED WITH UPDATE | 📦 UPDATE AVAILABLE: 1.10.1 → 1.16.0 | ✅ No security risks detected - safe to update | ℹ️ INFO: 6 CVEs found but current version not affected (MITRE CVE, SNYK)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45395.52450771362</v>
      </c>
      <c r="F389" s="92" t="inlineStr">
        <is>
          <t>1.4.6</t>
        </is>
      </c>
      <c r="G389" s="76" t="inlineStr">
        <is>
          <t>https://pypi.org/project/scramp/1.4.6/</t>
        </is>
      </c>
      <c r="H389" s="75" t="n">
        <v>45843.61391604003</v>
      </c>
      <c r="I389" s="93" t="inlineStr">
        <is>
          <t>asn1crypto</t>
        </is>
      </c>
      <c r="J389" s="93" t="inlineStr">
        <is>
          <t>5 - Production/Stable</t>
        </is>
      </c>
      <c r="K389" s="78" t="inlineStr">
        <is>
          <t>https://github.com/tlocke/scramp</t>
        </is>
      </c>
      <c r="L389" s="78" t="inlineStr">
        <is>
          <t>https://github.com/tlocke/scramp/security/advisories</t>
        </is>
      </c>
      <c r="M389" s="87" t="inlineStr">
        <is>
          <t>No published security advisories</t>
        </is>
      </c>
      <c r="N389" s="28" t="n"/>
      <c r="O389" s="79">
        <f>HYPERLINK(CONCATENATE("https://nvd.nist.gov/vuln/search/results?form_type=Basic&amp;results_type=overview&amp;query=",$B389,"&amp;search_type=all&amp;isCpeNameSearch=false"),CONCATENATE("NVD NIST ",$B389," link"))</f>
        <v/>
      </c>
      <c r="P389" s="87" t="inlineStr">
        <is>
          <t>None found</t>
        </is>
      </c>
      <c r="Q389" s="29">
        <f>HYPERLINK(CONCATENATE("https://cve.mitre.org/cgi-bin/cvekey.cgi?keyword=",$B389),CONCATENATE("CVE MITRE ",$B389," link"))</f>
        <v/>
      </c>
      <c r="R389" s="87" t="inlineStr">
        <is>
          <t>None found</t>
        </is>
      </c>
      <c r="S389" s="29">
        <f>HYPERLINK(CONCATENATE("https://security.snyk.io/vuln/pip?search=",$B389),CONCATENATE("Snyk ",$B389," link"))</f>
        <v/>
      </c>
      <c r="T389" s="87" t="inlineStr">
        <is>
          <t>None found</t>
        </is>
      </c>
      <c r="U389" s="79">
        <f>HYPERLINK(CONCATENATE("https://www.exploit-db.com/search?text=",$B389),CONCATENATE("Exploit-DB ",$B389," link"))</f>
        <v/>
      </c>
      <c r="V389" s="87" t="inlineStr">
        <is>
          <t>None found</t>
        </is>
      </c>
      <c r="W389" s="81" t="inlineStr">
        <is>
          <t>✅ PROCEED WITH UPDATE | 📦 UPDATE AVAILABLE: 1.4.5 → 1.4.6 | ✅ No security risks detected - safe to update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44959.20491690008</v>
      </c>
      <c r="F390" s="92" t="inlineStr">
        <is>
          <t>2.13.3</t>
        </is>
      </c>
      <c r="G390" s="76" t="inlineStr">
        <is>
          <t>https://pypi.org/project/Scrapy/2.13.3/</t>
        </is>
      </c>
      <c r="H390" s="75" t="n">
        <v>45840.65363174643</v>
      </c>
      <c r="I390" s="93" t="inlineStr">
        <is>
          <t>cryptography, cssselect, defusedxml, itemadapter, itemloaders</t>
        </is>
      </c>
      <c r="J390" s="93" t="inlineStr">
        <is>
          <t>5 - Production/Stable</t>
        </is>
      </c>
      <c r="K390" s="78" t="inlineStr">
        <is>
          <t>https://github.com/scrapy/scrapy</t>
        </is>
      </c>
      <c r="L390" s="78" t="inlineStr">
        <is>
          <t>https://github.com/scrapy/scrapy/security/advisories</t>
        </is>
      </c>
      <c r="M390" s="81" t="inlineStr">
        <is>
          <t>GitHub Security Advisory Analysis: FOUND - At least one security advisory affects Scrapy version 2.8.0, including a vulnerability related to the Twisted dependency (GHSA-6r5x-8qmw-2x2w). Severity: HIGH. Current version 2.8.0: AFFECTED. Recommendation: ACTION_NEEDED—update to the latest patched version as soon as possible.</t>
        </is>
      </c>
      <c r="N390" s="28" t="n"/>
      <c r="O390" s="79">
        <f>HYPERLINK(CONCATENATE("https://nvd.nist.gov/vuln/search/results?form_type=Basic&amp;results_type=overview&amp;query=",$B390,"&amp;search_type=all&amp;isCpeNameSearch=false"),CONCATENATE("NVD NIST ",$B390," link"))</f>
        <v/>
      </c>
      <c r="P390" s="87" t="inlineStr">
        <is>
          <t>None found</t>
        </is>
      </c>
      <c r="Q390" s="29">
        <f>HYPERLINK(CONCATENATE("https://cve.mitre.org/cgi-bin/cvekey.cgi?keyword=",$B390),CONCATENATE("CVE MITRE ",$B390," link"))</f>
        <v/>
      </c>
      <c r="R390" s="81" t="inlineStr">
        <is>
          <t>SAFE - 2 MITRE CVEs found but v2.8.0 not affected (version checking uncertain for 2 CVEs)</t>
        </is>
      </c>
      <c r="S390" s="29">
        <f>HYPERLINK(CONCATENATE("https://security.snyk.io/vuln/pip?search=",$B390),CONCATENATE("Snyk ",$B390," link"))</f>
        <v/>
      </c>
      <c r="T390" s="81" t="inlineStr">
        <is>
          <t>VULNERABLE - 10 SNYK vulnerabilities affect v2.8.0 (Highest: HIGH)</t>
        </is>
      </c>
      <c r="U390" s="79">
        <f>HYPERLINK(CONCATENATE("https://www.exploit-db.com/search?text=",$B390),CONCATENATE("Exploit-DB ",$B390," link"))</f>
        <v/>
      </c>
      <c r="V390" s="87" t="inlineStr">
        <is>
          <t>None found</t>
        </is>
      </c>
      <c r="W390" s="81" t="inlineStr">
        <is>
          <t>🚨 SECURITY RISK | 14 confirmed vulnerabilities found | 📦 UPDATE REQUIRED: 2.8.0 → 2.13.3 | ⚡ HIGH PRIORITY: HIGH severity detected | Sources: SNYK: 14 (HIGH) | ⚠️ Review security advisories before deployment | ℹ️ INFO: 2 CVEs found but current version not affected (MITRE CVE)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44925.80945044366</v>
      </c>
      <c r="F391" s="92" t="inlineStr">
        <is>
          <t>0.13.2</t>
        </is>
      </c>
      <c r="G391" s="76" t="inlineStr">
        <is>
          <t>https://pypi.org/project/seaborn/0.13.2/</t>
        </is>
      </c>
      <c r="H391" s="75" t="n">
        <v>45316.55682405887</v>
      </c>
      <c r="I391" s="93" t="inlineStr">
        <is>
          <t>numpy, pandas, matplotlib, pytest, pytest-cov</t>
        </is>
      </c>
      <c r="J391" s="93" t="inlineStr">
        <is>
          <t>Unknown</t>
        </is>
      </c>
      <c r="K391" s="78" t="inlineStr">
        <is>
          <t>https://github.com/mwaskom/seaborn</t>
        </is>
      </c>
      <c r="L391" s="78" t="inlineStr">
        <is>
          <t>https://github.com/mwaskom/seaborn/security/advisories</t>
        </is>
      </c>
      <c r="M391" s="87" t="inlineStr">
        <is>
          <t>No published security advisories</t>
        </is>
      </c>
      <c r="N391" s="28" t="n"/>
      <c r="O391" s="79">
        <f>HYPERLINK(CONCATENATE("https://nvd.nist.gov/vuln/search/results?form_type=Basic&amp;results_type=overview&amp;query=",$B391,"&amp;search_type=all&amp;isCpeNameSearch=false"),CONCATENATE("NVD NIST ",$B391," link"))</f>
        <v/>
      </c>
      <c r="P391" s="87" t="inlineStr">
        <is>
          <t>None found</t>
        </is>
      </c>
      <c r="Q391" s="29">
        <f>HYPERLINK(CONCATENATE("https://cve.mitre.org/cgi-bin/cvekey.cgi?keyword=",$B391),CONCATENATE("CVE MITRE ",$B391," link"))</f>
        <v/>
      </c>
      <c r="R391" s="87" t="inlineStr">
        <is>
          <t>None found</t>
        </is>
      </c>
      <c r="S391" s="29">
        <f>HYPERLINK(CONCATENATE("https://security.snyk.io/vuln/pip?search=",$B391),CONCATENATE("Snyk ",$B391," link"))</f>
        <v/>
      </c>
      <c r="T391" s="87" t="inlineStr">
        <is>
          <t>None found</t>
        </is>
      </c>
      <c r="U391" s="79">
        <f>HYPERLINK(CONCATENATE("https://www.exploit-db.com/search?text=",$B391),CONCATENATE("Exploit-DB ",$B391," link"))</f>
        <v/>
      </c>
      <c r="V391" s="87" t="inlineStr">
        <is>
          <t>None found</t>
        </is>
      </c>
      <c r="W391" s="81" t="inlineStr">
        <is>
          <t>✅ PROCEED WITH UPDATE | 📦 UPDATE AVAILABLE: 0.12.2 → 0.13.2 | ✅ No security risks detected - safe to update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44417.12013072745</v>
      </c>
      <c r="F392" s="92" t="inlineStr">
        <is>
          <t>1.8.3</t>
        </is>
      </c>
      <c r="G392" s="76" t="inlineStr">
        <is>
          <t>https://pypi.org/project/Send2Trash/1.8.3/</t>
        </is>
      </c>
      <c r="H392" s="75" t="n">
        <v>45389.00078054258</v>
      </c>
      <c r="I392" s="93" t="inlineStr">
        <is>
          <t>pyobjc-framework-Cocoa, pywin32, pyobjc-framework-Cocoa, pywin32</t>
        </is>
      </c>
      <c r="J392" s="93" t="inlineStr">
        <is>
          <t>5 - Production/Stable</t>
        </is>
      </c>
      <c r="K392" s="78" t="inlineStr">
        <is>
          <t>https://github.com/arsenetar/send2trash/issues</t>
        </is>
      </c>
      <c r="L392" s="78" t="inlineStr">
        <is>
          <t>https://github.com/arsenetar/send2trash/security/advisories</t>
        </is>
      </c>
      <c r="M392" s="87" t="inlineStr">
        <is>
          <t>No published security advisories</t>
        </is>
      </c>
      <c r="N392" s="28" t="n"/>
      <c r="O392" s="79">
        <f>HYPERLINK(CONCATENATE("https://nvd.nist.gov/vuln/search/results?form_type=Basic&amp;results_type=overview&amp;query=",$B392,"&amp;search_type=all&amp;isCpeNameSearch=false"),CONCATENATE("NVD NIST ",$B392," link"))</f>
        <v/>
      </c>
      <c r="P392" s="87" t="inlineStr">
        <is>
          <t>None found</t>
        </is>
      </c>
      <c r="Q392" s="29">
        <f>HYPERLINK(CONCATENATE("https://cve.mitre.org/cgi-bin/cvekey.cgi?keyword=",$B392),CONCATENATE("CVE MITRE ",$B392," link"))</f>
        <v/>
      </c>
      <c r="R392" s="87" t="inlineStr">
        <is>
          <t>None found</t>
        </is>
      </c>
      <c r="S392" s="29">
        <f>HYPERLINK(CONCATENATE("https://security.snyk.io/vuln/pip?search=",$B392),CONCATENATE("Snyk ",$B392," link"))</f>
        <v/>
      </c>
      <c r="T392" s="87" t="inlineStr">
        <is>
          <t>None found</t>
        </is>
      </c>
      <c r="U392" s="79">
        <f>HYPERLINK(CONCATENATE("https://www.exploit-db.com/search?text=",$B392),CONCATENATE("Exploit-DB ",$B392," link"))</f>
        <v/>
      </c>
      <c r="V392" s="87" t="inlineStr">
        <is>
          <t>None found</t>
        </is>
      </c>
      <c r="W392" s="81" t="inlineStr">
        <is>
          <t>✅ PROCEED WITH UPDATE | 📦 UPDATE AVAILABLE: 1.8.0 → 1.8.3 | ✅ No security risks detected - safe to update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43439.53518581936</v>
      </c>
      <c r="F393" s="92" t="inlineStr">
        <is>
          <t>24.2.0</t>
        </is>
      </c>
      <c r="G393" s="76" t="inlineStr">
        <is>
          <t>https://pypi.org/project/service-identity/24.2.0/</t>
        </is>
      </c>
      <c r="H393" s="75" t="n">
        <v>45591.30690164387</v>
      </c>
      <c r="I393" s="93" t="inlineStr">
        <is>
          <t>attrs, cryptography, pyasn1, pyasn1-modules, coverage</t>
        </is>
      </c>
      <c r="J393" s="93" t="inlineStr">
        <is>
          <t>5 - Production/Stable</t>
        </is>
      </c>
      <c r="K393" s="78" t="inlineStr">
        <is>
          <t>https://github.com/sponsors/hynek</t>
        </is>
      </c>
      <c r="L393" s="78" t="inlineStr">
        <is>
          <t>https://github.com/sponsors/hynek/security/advisories</t>
        </is>
      </c>
      <c r="M393" s="87" t="inlineStr">
        <is>
          <t>No published security advisories</t>
        </is>
      </c>
      <c r="N393" s="28" t="n"/>
      <c r="O393" s="79">
        <f>HYPERLINK(CONCATENATE("https://nvd.nist.gov/vuln/search/results?form_type=Basic&amp;results_type=overview&amp;query=",$B393,"&amp;search_type=all&amp;isCpeNameSearch=false"),CONCATENATE("NVD NIST ",$B393," link"))</f>
        <v/>
      </c>
      <c r="P393" s="87" t="inlineStr">
        <is>
          <t>None found</t>
        </is>
      </c>
      <c r="Q393" s="29">
        <f>HYPERLINK(CONCATENATE("https://cve.mitre.org/cgi-bin/cvekey.cgi?keyword=",$B393),CONCATENATE("CVE MITRE ",$B393," link"))</f>
        <v/>
      </c>
      <c r="R393" s="87" t="inlineStr">
        <is>
          <t>None found</t>
        </is>
      </c>
      <c r="S393" s="29">
        <f>HYPERLINK(CONCATENATE("https://security.snyk.io/vuln/pip?search=",$B393),CONCATENATE("Snyk ",$B393," link"))</f>
        <v/>
      </c>
      <c r="T393" s="87" t="inlineStr">
        <is>
          <t>None found</t>
        </is>
      </c>
      <c r="U393" s="79">
        <f>HYPERLINK(CONCATENATE("https://www.exploit-db.com/search?text=",$B393),CONCATENATE("Exploit-DB ",$B393," link"))</f>
        <v/>
      </c>
      <c r="V393" s="87" t="inlineStr">
        <is>
          <t>None found</t>
        </is>
      </c>
      <c r="W393" s="81" t="inlineStr">
        <is>
          <t>✅ PROCEED WITH UPDATE | 📦 UPDATE AVAILABLE: 18.1.0 → 24.2.0 | ✅ No security risks detected - safe to update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45065.81846770975</v>
      </c>
      <c r="F394" s="92" t="inlineStr">
        <is>
          <t>80.9.0</t>
        </is>
      </c>
      <c r="G394" s="76" t="inlineStr">
        <is>
          <t>https://pypi.org/project/setuptools/80.9.0/</t>
        </is>
      </c>
      <c r="H394" s="75" t="n">
        <v>45804.03946370906</v>
      </c>
      <c r="I394" s="93" t="inlineStr">
        <is>
          <t>pytest!, virtualenv, wheel, pip, packaging</t>
        </is>
      </c>
      <c r="J394" s="93" t="inlineStr">
        <is>
          <t>5 - Production/Stable</t>
        </is>
      </c>
      <c r="K394" s="78" t="inlineStr">
        <is>
          <t>https://github.com/pypa/setuptools</t>
        </is>
      </c>
      <c r="L394" s="78" t="inlineStr">
        <is>
          <t>https://github.com/pypa/setuptools/security/advisories</t>
        </is>
      </c>
      <c r="M394" s="87" t="inlineStr">
        <is>
          <t>No published security advisories</t>
        </is>
      </c>
      <c r="N394" s="28" t="n"/>
      <c r="O394" s="79">
        <f>HYPERLINK(CONCATENATE("https://nvd.nist.gov/vuln/search/results?form_type=Basic&amp;results_type=overview&amp;query=",$B394,"&amp;search_type=all&amp;isCpeNameSearch=false"),CONCATENATE("NVD NIST ",$B394," link"))</f>
        <v/>
      </c>
      <c r="P394" s="87" t="inlineStr">
        <is>
          <t>None found</t>
        </is>
      </c>
      <c r="Q394" s="29">
        <f>HYPERLINK(CONCATENATE("https://cve.mitre.org/cgi-bin/cvekey.cgi?keyword=",$B394),CONCATENATE("CVE MITRE ",$B394," link"))</f>
        <v/>
      </c>
      <c r="R394" s="87" t="inlineStr">
        <is>
          <t>None found</t>
        </is>
      </c>
      <c r="S394" s="29">
        <f>HYPERLINK(CONCATENATE("https://security.snyk.io/vuln/pip?search=",$B394),CONCATENATE("Snyk ",$B394," link"))</f>
        <v/>
      </c>
      <c r="T394" s="81" t="inlineStr">
        <is>
          <t>VULNERABLE - 3 SNYK vulnerabilities affect v67.8.0 (Highest: HIGH)</t>
        </is>
      </c>
      <c r="U394" s="79">
        <f>HYPERLINK(CONCATENATE("https://www.exploit-db.com/search?text=",$B394),CONCATENATE("Exploit-DB ",$B394," link"))</f>
        <v/>
      </c>
      <c r="V394" s="87" t="inlineStr">
        <is>
          <t>None found</t>
        </is>
      </c>
      <c r="W394" s="81" t="inlineStr">
        <is>
          <t>🚨 SECURITY RISK | 7 confirmed vulnerabilities found | 📦 UPDATE REQUIRED: 67.8.0 → 80.9.0 | ⚡ HIGH PRIORITY: HIGH severity detected | Sources: SNYK: 7 (HIGH) | ⚠️ Review security advisories before deployment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45122.47998409953</v>
      </c>
      <c r="F395" s="92" t="inlineStr">
        <is>
          <t>0.48.0</t>
        </is>
      </c>
      <c r="G395" s="76" t="inlineStr">
        <is>
          <t>https://pypi.org/project/shap/0.48.0/</t>
        </is>
      </c>
      <c r="H395" s="75" t="n">
        <v>45820.5450096663</v>
      </c>
      <c r="I395" s="93" t="inlineStr">
        <is>
          <t>numpy, scipy, scikit-learn, pandas, tqdm</t>
        </is>
      </c>
      <c r="J395" s="93" t="inlineStr">
        <is>
          <t>5 - Production/Stable</t>
        </is>
      </c>
      <c r="K395" s="78" t="inlineStr">
        <is>
          <t>http://github.com/shap/shap</t>
        </is>
      </c>
      <c r="L395" s="78" t="inlineStr">
        <is>
          <t>https://github.com/shap/shap/security/advisories</t>
        </is>
      </c>
      <c r="M395" s="87" t="inlineStr">
        <is>
          <t>No published security advisories</t>
        </is>
      </c>
      <c r="N395" s="28" t="n"/>
      <c r="O395" s="79">
        <f>HYPERLINK(CONCATENATE("https://nvd.nist.gov/vuln/search/results?form_type=Basic&amp;results_type=overview&amp;query=",$B395,"&amp;search_type=all&amp;isCpeNameSearch=false"),CONCATENATE("NVD NIST ",$B395," link"))</f>
        <v/>
      </c>
      <c r="P395" s="87" t="inlineStr">
        <is>
          <t>None found</t>
        </is>
      </c>
      <c r="Q395" s="29">
        <f>HYPERLINK(CONCATENATE("https://cve.mitre.org/cgi-bin/cvekey.cgi?keyword=",$B395),CONCATENATE("CVE MITRE ",$B395," link"))</f>
        <v/>
      </c>
      <c r="R395" s="87" t="inlineStr">
        <is>
          <t>None found</t>
        </is>
      </c>
      <c r="S395" s="29">
        <f>HYPERLINK(CONCATENATE("https://security.snyk.io/vuln/pip?search=",$B395),CONCATENATE("Snyk ",$B395," link"))</f>
        <v/>
      </c>
      <c r="T395" s="87" t="inlineStr">
        <is>
          <t>None found</t>
        </is>
      </c>
      <c r="U395" s="79">
        <f>HYPERLINK(CONCATENATE("https://www.exploit-db.com/search?text=",$B395),CONCATENATE("Exploit-DB ",$B395," link"))</f>
        <v/>
      </c>
      <c r="V395" s="87" t="inlineStr">
        <is>
          <t>None found</t>
        </is>
      </c>
      <c r="W395" s="81" t="inlineStr">
        <is>
          <t>✅ PROCEED WITH UPDATE | 📦 UPDATE AVAILABLE: 0.42.1 → 0.48.0 | ✅ No security risks detected - safe to update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45055.53237859538</v>
      </c>
      <c r="F396" s="92" t="inlineStr">
        <is>
          <t>2.12.0</t>
        </is>
      </c>
      <c r="G396" s="76" t="inlineStr">
        <is>
          <t>https://pypi.org/project/simpful/2.12.0/</t>
        </is>
      </c>
      <c r="H396" s="75" t="n">
        <v>45349.53898231682</v>
      </c>
      <c r="I396" s="93" t="inlineStr">
        <is>
          <t>numpy, scipy, matplotlib, seaborn</t>
        </is>
      </c>
      <c r="J396" s="93" t="inlineStr">
        <is>
          <t>Unknown</t>
        </is>
      </c>
      <c r="K396" s="78" t="inlineStr">
        <is>
          <t>https://github.com/aresio/simpful</t>
        </is>
      </c>
      <c r="L396" s="78" t="inlineStr">
        <is>
          <t>https://github.com/aresio/simpful/security/advisories</t>
        </is>
      </c>
      <c r="M396" s="87" t="inlineStr">
        <is>
          <t>No published security advisories</t>
        </is>
      </c>
      <c r="N396" s="28" t="n"/>
      <c r="O396" s="79">
        <f>HYPERLINK(CONCATENATE("https://nvd.nist.gov/vuln/search/results?form_type=Basic&amp;results_type=overview&amp;query=",$B396,"&amp;search_type=all&amp;isCpeNameSearch=false"),CONCATENATE("NVD NIST ",$B396," link"))</f>
        <v/>
      </c>
      <c r="P396" s="87" t="inlineStr">
        <is>
          <t>None found</t>
        </is>
      </c>
      <c r="Q396" s="29">
        <f>HYPERLINK(CONCATENATE("https://cve.mitre.org/cgi-bin/cvekey.cgi?keyword=",$B396),CONCATENATE("CVE MITRE ",$B396," link"))</f>
        <v/>
      </c>
      <c r="R396" s="87" t="inlineStr">
        <is>
          <t>None found</t>
        </is>
      </c>
      <c r="S396" s="29">
        <f>HYPERLINK(CONCATENATE("https://security.snyk.io/vuln/pip?search=",$B396),CONCATENATE("Snyk ",$B396," link"))</f>
        <v/>
      </c>
      <c r="T396" s="87" t="inlineStr">
        <is>
          <t>None found</t>
        </is>
      </c>
      <c r="U396" s="79">
        <f>HYPERLINK(CONCATENATE("https://www.exploit-db.com/search?text=",$B396),CONCATENATE("Exploit-DB ",$B396," link"))</f>
        <v/>
      </c>
      <c r="V396" s="87" t="inlineStr">
        <is>
          <t>None found</t>
        </is>
      </c>
      <c r="W396" s="81" t="inlineStr">
        <is>
          <t>✅ PROCEED WITH UPDATE | 📦 UPDATE AVAILABLE: 2.11.0 → 2.12.0 | ✅ No security risks detected - safe to update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41000.98548780869</v>
      </c>
      <c r="F397" s="92" t="inlineStr">
        <is>
          <t>0.8.1</t>
        </is>
      </c>
      <c r="G397" s="76" t="inlineStr">
        <is>
          <t>https://pypi.org/project/simplegeneric/0.8.1/</t>
        </is>
      </c>
      <c r="H397" s="75" t="n">
        <v>41000.98548780869</v>
      </c>
      <c r="I397" s="94" t="inlineStr"/>
      <c r="J397" s="93" t="inlineStr">
        <is>
          <t>6 - Mature</t>
        </is>
      </c>
      <c r="K397" s="29" t="n"/>
      <c r="L397" s="78" t="inlineStr">
        <is>
          <t>https://github.com/advisories?query=ecosystem%3Apip%20simplegeneric</t>
        </is>
      </c>
      <c r="M397" s="87" t="inlineStr">
        <is>
          <t>No published security advisories</t>
        </is>
      </c>
      <c r="N397" s="28" t="n"/>
      <c r="O397" s="79">
        <f>HYPERLINK(CONCATENATE("https://nvd.nist.gov/vuln/search/results?form_type=Basic&amp;results_type=overview&amp;query=",$B397,"&amp;search_type=all&amp;isCpeNameSearch=false"),CONCATENATE("NVD NIST ",$B397," link"))</f>
        <v/>
      </c>
      <c r="P397" s="87" t="inlineStr">
        <is>
          <t>None found</t>
        </is>
      </c>
      <c r="Q397" s="29">
        <f>HYPERLINK(CONCATENATE("https://cve.mitre.org/cgi-bin/cvekey.cgi?keyword=",$B397),CONCATENATE("CVE MITRE ",$B397," link"))</f>
        <v/>
      </c>
      <c r="R397" s="87" t="inlineStr">
        <is>
          <t>None found</t>
        </is>
      </c>
      <c r="S397" s="29">
        <f>HYPERLINK(CONCATENATE("https://security.snyk.io/vuln/pip?search=",$B397),CONCATENATE("Snyk ",$B397," link"))</f>
        <v/>
      </c>
      <c r="T397" s="87" t="inlineStr">
        <is>
          <t>None found</t>
        </is>
      </c>
      <c r="U397" s="79">
        <f>HYPERLINK(CONCATENATE("https://www.exploit-db.com/search?text=",$B397),CONCATENATE("Exploit-DB ",$B397," link"))</f>
        <v/>
      </c>
      <c r="V397" s="87" t="inlineStr">
        <is>
          <t>None found</t>
        </is>
      </c>
      <c r="W397" s="87" t="inlineStr">
        <is>
          <t>✅ PROCEED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44928.34874805161</v>
      </c>
      <c r="F398" s="92" t="inlineStr">
        <is>
          <t>4.1.2</t>
        </is>
      </c>
      <c r="G398" s="76" t="inlineStr">
        <is>
          <t>https://pypi.org/project/singledispatch/4.1.2/</t>
        </is>
      </c>
      <c r="H398" s="75" t="n">
        <v>45791.30887014656</v>
      </c>
      <c r="I398" s="93" t="inlineStr">
        <is>
          <t>pytest!, sphinx, jaraco.packaging, rst.linker, furo</t>
        </is>
      </c>
      <c r="J398" s="93" t="inlineStr">
        <is>
          <t>5 - Production/Stable</t>
        </is>
      </c>
      <c r="K398" s="78" t="inlineStr">
        <is>
          <t>https://github.com/jaraco/singledispatch</t>
        </is>
      </c>
      <c r="L398" s="78" t="inlineStr">
        <is>
          <t>https://github.com/jaraco/singledispatch/security/advisories</t>
        </is>
      </c>
      <c r="M398" s="87" t="inlineStr">
        <is>
          <t>No published security advisories</t>
        </is>
      </c>
      <c r="N398" s="28" t="n"/>
      <c r="O398" s="79">
        <f>HYPERLINK(CONCATENATE("https://nvd.nist.gov/vuln/search/results?form_type=Basic&amp;results_type=overview&amp;query=",$B398,"&amp;search_type=all&amp;isCpeNameSearch=false"),CONCATENATE("NVD NIST ",$B398," link"))</f>
        <v/>
      </c>
      <c r="P398" s="87" t="inlineStr">
        <is>
          <t>None found</t>
        </is>
      </c>
      <c r="Q398" s="29">
        <f>HYPERLINK(CONCATENATE("https://cve.mitre.org/cgi-bin/cvekey.cgi?keyword=",$B398),CONCATENATE("CVE MITRE ",$B398," link"))</f>
        <v/>
      </c>
      <c r="R398" s="87" t="inlineStr">
        <is>
          <t>None found</t>
        </is>
      </c>
      <c r="S398" s="29">
        <f>HYPERLINK(CONCATENATE("https://security.snyk.io/vuln/pip?search=",$B398),CONCATENATE("Snyk ",$B398," link"))</f>
        <v/>
      </c>
      <c r="T398" s="87" t="inlineStr">
        <is>
          <t>None found</t>
        </is>
      </c>
      <c r="U398" s="79">
        <f>HYPERLINK(CONCATENATE("https://www.exploit-db.com/search?text=",$B398),CONCATENATE("Exploit-DB ",$B398," link"))</f>
        <v/>
      </c>
      <c r="V398" s="87" t="inlineStr">
        <is>
          <t>None found</t>
        </is>
      </c>
      <c r="W398" s="81" t="inlineStr">
        <is>
          <t>✅ PROCEED WITH UPDATE | 📦 UPDATE AVAILABLE: 4.0.0 → 4.1.2 | ✅ No security risks detected - safe to update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44729.87830824534</v>
      </c>
      <c r="F399" s="92" t="inlineStr">
        <is>
          <t>6.12.0</t>
        </is>
      </c>
      <c r="G399" s="76" t="inlineStr">
        <is>
          <t>https://pypi.org/project/sip/6.12.0/</t>
        </is>
      </c>
      <c r="H399" s="75" t="n">
        <v>45811.58463766965</v>
      </c>
      <c r="I399" s="93" t="inlineStr">
        <is>
          <t>packaging, setuptools, tomli</t>
        </is>
      </c>
      <c r="J399" s="93" t="inlineStr">
        <is>
          <t>Unknown</t>
        </is>
      </c>
      <c r="K399" s="78" t="inlineStr">
        <is>
          <t>https://github.com/Python-SIP/sip</t>
        </is>
      </c>
      <c r="L399" s="78" t="inlineStr">
        <is>
          <t>https://github.com/Python-SIP/sip/security/advisories</t>
        </is>
      </c>
      <c r="M399" s="87" t="inlineStr">
        <is>
          <t>No published security advisories</t>
        </is>
      </c>
      <c r="N399" s="28" t="n"/>
      <c r="O399" s="79">
        <f>HYPERLINK(CONCATENATE("https://nvd.nist.gov/vuln/search/results?form_type=Basic&amp;results_type=overview&amp;query=",$B399,"&amp;search_type=all&amp;isCpeNameSearch=false"),CONCATENATE("NVD NIST ",$B399," link"))</f>
        <v/>
      </c>
      <c r="P399" s="81" t="inlineStr">
        <is>
          <t>Manual review required - 68 CVEs found, 68 require manual version checking for v6.6.2</t>
        </is>
      </c>
      <c r="Q399" s="29">
        <f>HYPERLINK(CONCATENATE("https://cve.mitre.org/cgi-bin/cvekey.cgi?keyword=",$B399),CONCATENATE("CVE MITRE ",$B399," link"))</f>
        <v/>
      </c>
      <c r="R399" s="81" t="inlineStr">
        <is>
          <t>Manual review required - 68 MITRE CVEs found, 68 require manual version checking for v6.6.2</t>
        </is>
      </c>
      <c r="S399" s="29">
        <f>HYPERLINK(CONCATENATE("https://security.snyk.io/vuln/pip?search=",$B399),CONCATENATE("Snyk ",$B399," link"))</f>
        <v/>
      </c>
      <c r="T399" s="87" t="inlineStr">
        <is>
          <t>None found</t>
        </is>
      </c>
      <c r="U399" s="79">
        <f>HYPERLINK(CONCATENATE("https://www.exploit-db.com/search?text=",$B399),CONCATENATE("Exploit-DB ",$B399," link"))</f>
        <v/>
      </c>
      <c r="V399" s="87" t="inlineStr">
        <is>
          <t>None found</t>
        </is>
      </c>
      <c r="W399" s="93" t="inlineStr">
        <is>
          <t>🔍 MANUAL REVIEW | NIST NVD, MITRE CVE require human assessment | • NIST NVD: 68 CVEs require manual assessment | • MITRE CVE: 68 CVEs require manual assessment | 📋 Human review needed for indeterminate cases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44321.59603284348</v>
      </c>
      <c r="F400" s="92" t="inlineStr">
        <is>
          <t>1.17.0</t>
        </is>
      </c>
      <c r="G400" s="76" t="inlineStr">
        <is>
          <t>https://pypi.org/project/six/1.17.0/</t>
        </is>
      </c>
      <c r="H400" s="75" t="n">
        <v>45630.73294532186</v>
      </c>
      <c r="I400" s="94" t="inlineStr"/>
      <c r="J400" s="93" t="inlineStr">
        <is>
          <t>5 - Production/Stable</t>
        </is>
      </c>
      <c r="K400" s="78" t="inlineStr">
        <is>
          <t>https://github.com/benjaminp/six</t>
        </is>
      </c>
      <c r="L400" s="78" t="inlineStr">
        <is>
          <t>https://github.com/benjaminp/six/security/advisories</t>
        </is>
      </c>
      <c r="M400" s="87" t="inlineStr">
        <is>
          <t>No published security advisories</t>
        </is>
      </c>
      <c r="N400" s="28" t="n"/>
      <c r="O400" s="79">
        <f>HYPERLINK(CONCATENATE("https://nvd.nist.gov/vuln/search/results?form_type=Basic&amp;results_type=overview&amp;query=",$B400,"&amp;search_type=all&amp;isCpeNameSearch=false"),CONCATENATE("NVD NIST ",$B400," link"))</f>
        <v/>
      </c>
      <c r="P400" s="87" t="inlineStr">
        <is>
          <t>None found</t>
        </is>
      </c>
      <c r="Q400" s="29">
        <f>HYPERLINK(CONCATENATE("https://cve.mitre.org/cgi-bin/cvekey.cgi?keyword=",$B400),CONCATENATE("CVE MITRE ",$B400," link"))</f>
        <v/>
      </c>
      <c r="R400" s="87" t="inlineStr">
        <is>
          <t>None found</t>
        </is>
      </c>
      <c r="S400" s="29">
        <f>HYPERLINK(CONCATENATE("https://security.snyk.io/vuln/pip?search=",$B400),CONCATENATE("Snyk ",$B400," link"))</f>
        <v/>
      </c>
      <c r="T400" s="87" t="inlineStr">
        <is>
          <t>None found</t>
        </is>
      </c>
      <c r="U400" s="79">
        <f>HYPERLINK(CONCATENATE("https://www.exploit-db.com/search?text=",$B400),CONCATENATE("Exploit-DB ",$B400," link"))</f>
        <v/>
      </c>
      <c r="V400" s="87" t="inlineStr">
        <is>
          <t>None found</t>
        </is>
      </c>
      <c r="W400" s="81" t="inlineStr">
        <is>
          <t>✅ PROCEED WITH UPDATE | 📦 UPDATE AVAILABLE: 1.16.0 → 1.17.0 | ✅ No security risks detected - safe to update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44181.10973321054</v>
      </c>
      <c r="F401" s="92" t="inlineStr">
        <is>
          <t>0.0.8</t>
        </is>
      </c>
      <c r="G401" s="76" t="inlineStr">
        <is>
          <t>https://pypi.org/project/slicer/0.0.8/</t>
        </is>
      </c>
      <c r="H401" s="75" t="n">
        <v>45360.29383921806</v>
      </c>
      <c r="I401" s="94" t="inlineStr"/>
      <c r="J401" s="93" t="inlineStr">
        <is>
          <t>3 - Alpha</t>
        </is>
      </c>
      <c r="K401" s="78" t="inlineStr">
        <is>
          <t>https://github.com/interpretml/slicer</t>
        </is>
      </c>
      <c r="L401" s="78" t="inlineStr">
        <is>
          <t>https://github.com/interpretml/slicer/security/advisories</t>
        </is>
      </c>
      <c r="M401" s="87" t="inlineStr">
        <is>
          <t>No published security advisories</t>
        </is>
      </c>
      <c r="N401" s="28" t="n"/>
      <c r="O401" s="79">
        <f>HYPERLINK(CONCATENATE("https://nvd.nist.gov/vuln/search/results?form_type=Basic&amp;results_type=overview&amp;query=",$B401,"&amp;search_type=all&amp;isCpeNameSearch=false"),CONCATENATE("NVD NIST ",$B401," link"))</f>
        <v/>
      </c>
      <c r="P401" s="81" t="inlineStr">
        <is>
          <t>SAFE - 1 CVEs found but v0.0.7 not affected (version checking uncertain for 1 CVEs)</t>
        </is>
      </c>
      <c r="Q401" s="29">
        <f>HYPERLINK(CONCATENATE("https://cve.mitre.org/cgi-bin/cvekey.cgi?keyword=",$B401),CONCATENATE("CVE MITRE ",$B401," link"))</f>
        <v/>
      </c>
      <c r="R401" s="87" t="inlineStr">
        <is>
          <t>None found</t>
        </is>
      </c>
      <c r="S401" s="29">
        <f>HYPERLINK(CONCATENATE("https://security.snyk.io/vuln/pip?search=",$B401),CONCATENATE("Snyk ",$B401," link"))</f>
        <v/>
      </c>
      <c r="T401" s="87" t="inlineStr">
        <is>
          <t>None found</t>
        </is>
      </c>
      <c r="U401" s="79">
        <f>HYPERLINK(CONCATENATE("https://www.exploit-db.com/search?text=",$B401),CONCATENATE("Exploit-DB ",$B401," link"))</f>
        <v/>
      </c>
      <c r="V401" s="87" t="inlineStr">
        <is>
          <t>None found</t>
        </is>
      </c>
      <c r="W401" s="81" t="inlineStr">
        <is>
          <t>✅ PROCEED WITH UPDATE | 📦 UPDATE AVAILABLE: 0.0.7 → 0.0.8 | ✅ No security risks detected - safe to update | ℹ️ INFO: 1 CVEs found but current version not affected (NIST NVD)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44436.46307951937</v>
      </c>
      <c r="F402" s="92" t="inlineStr">
        <is>
          <t>7.3.0.post1</t>
        </is>
      </c>
      <c r="G402" s="76" t="inlineStr">
        <is>
          <t>https://pypi.org/project/smart-open/7.3.0.post1/</t>
        </is>
      </c>
      <c r="H402" s="75" t="n">
        <v>45841.42117591963</v>
      </c>
      <c r="I402" s="93" t="inlineStr">
        <is>
          <t>wrapt, boto3, google-cloud-storage, azure-storage-blob, azure-common</t>
        </is>
      </c>
      <c r="J402" s="93" t="inlineStr">
        <is>
          <t>5 - Production/Stable</t>
        </is>
      </c>
      <c r="K402" s="78" t="inlineStr">
        <is>
          <t>https://github.com/piskvorky/smart_open</t>
        </is>
      </c>
      <c r="L402" s="78" t="inlineStr">
        <is>
          <t>https://github.com/piskvorky/smart_open/security/advisories</t>
        </is>
      </c>
      <c r="M402" s="87" t="inlineStr">
        <is>
          <t>No published security advisories</t>
        </is>
      </c>
      <c r="N402" s="28" t="n"/>
      <c r="O402" s="79">
        <f>HYPERLINK(CONCATENATE("https://nvd.nist.gov/vuln/search/results?form_type=Basic&amp;results_type=overview&amp;query=",$B402,"&amp;search_type=all&amp;isCpeNameSearch=false"),CONCATENATE("NVD NIST ",$B402," link"))</f>
        <v/>
      </c>
      <c r="P402" s="87" t="inlineStr">
        <is>
          <t>None found</t>
        </is>
      </c>
      <c r="Q402" s="29">
        <f>HYPERLINK(CONCATENATE("https://cve.mitre.org/cgi-bin/cvekey.cgi?keyword=",$B402),CONCATENATE("CVE MITRE ",$B402," link"))</f>
        <v/>
      </c>
      <c r="R402" s="87" t="inlineStr">
        <is>
          <t>None found</t>
        </is>
      </c>
      <c r="S402" s="29">
        <f>HYPERLINK(CONCATENATE("https://security.snyk.io/vuln/pip?search=",$B402),CONCATENATE("Snyk ",$B402," link"))</f>
        <v/>
      </c>
      <c r="T402" s="87" t="inlineStr">
        <is>
          <t>None found</t>
        </is>
      </c>
      <c r="U402" s="79">
        <f>HYPERLINK(CONCATENATE("https://www.exploit-db.com/search?text=",$B402),CONCATENATE("Exploit-DB ",$B402," link"))</f>
        <v/>
      </c>
      <c r="V402" s="87" t="inlineStr">
        <is>
          <t>None found</t>
        </is>
      </c>
      <c r="W402" s="81" t="inlineStr">
        <is>
          <t>✅ PROCEED WITH UPDATE | 📦 UPDATE AVAILABLE: 5.2.1 → 7.3.0.post1 | ✅ No security risks detected - safe to update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44115.7677823008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45347.97223606666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>
        <f>HYPERLINK(CONCATENATE("https://nvd.nist.gov/vuln/search/results?form_type=Basic&amp;results_type=overview&amp;query=",$B403,"&amp;search_type=all&amp;isCpeNameSearch=false"),CONCATENATE("NVD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79">
        <f>HYPERLINK(CONCATENATE("https://www.exploit-db.com/search?text=",$B403),CONCATENATE("Exploit-DB ",$B403," link"))</f>
        <v/>
      </c>
      <c r="V403" s="49" t="inlineStr">
        <is>
          <t>None found</t>
        </is>
      </c>
      <c r="W403" s="81" t="inlineStr">
        <is>
          <t>✅ PROCEED WITH UPDATE | 📦 UPDATE AVAILABLE: 1.2.0 → 1.3.1 | ✅ No security risks detected - safe to update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44516.77679158251</v>
      </c>
      <c r="F404" s="92" t="inlineStr">
        <is>
          <t>3.0.1</t>
        </is>
      </c>
      <c r="G404" s="76" t="inlineStr">
        <is>
          <t>https://pypi.org/project/snowballstemmer/3.0.1/</t>
        </is>
      </c>
      <c r="H404" s="75" t="n">
        <v>45786.69086078145</v>
      </c>
      <c r="I404" s="94" t="inlineStr"/>
      <c r="J404" s="93" t="inlineStr">
        <is>
          <t>5 - Production/Stable</t>
        </is>
      </c>
      <c r="K404" s="78" t="inlineStr">
        <is>
          <t>https://github.com/snowballstem/snowball</t>
        </is>
      </c>
      <c r="L404" s="78" t="inlineStr">
        <is>
          <t>https://github.com/snowballstem/snowball/security/advisories</t>
        </is>
      </c>
      <c r="M404" s="87" t="inlineStr">
        <is>
          <t>No published security advisories</t>
        </is>
      </c>
      <c r="N404" s="28" t="n"/>
      <c r="O404" s="79">
        <f>HYPERLINK(CONCATENATE("https://nvd.nist.gov/vuln/search/results?form_type=Basic&amp;results_type=overview&amp;query=",$B404,"&amp;search_type=all&amp;isCpeNameSearch=false"),CONCATENATE("NVD NIST ",$B404," link"))</f>
        <v/>
      </c>
      <c r="P404" s="87" t="inlineStr">
        <is>
          <t>None found</t>
        </is>
      </c>
      <c r="Q404" s="29">
        <f>HYPERLINK(CONCATENATE("https://cve.mitre.org/cgi-bin/cvekey.cgi?keyword=",$B404),CONCATENATE("CVE MITRE ",$B404," link"))</f>
        <v/>
      </c>
      <c r="R404" s="87" t="inlineStr">
        <is>
          <t>None found</t>
        </is>
      </c>
      <c r="S404" s="29">
        <f>HYPERLINK(CONCATENATE("https://security.snyk.io/vuln/pip?search=",$B404),CONCATENATE("Snyk ",$B404," link"))</f>
        <v/>
      </c>
      <c r="T404" s="87" t="inlineStr">
        <is>
          <t>None found</t>
        </is>
      </c>
      <c r="U404" s="79">
        <f>HYPERLINK(CONCATENATE("https://www.exploit-db.com/search?text=",$B404),CONCATENATE("Exploit-DB ",$B404," link"))</f>
        <v/>
      </c>
      <c r="V404" s="87" t="inlineStr">
        <is>
          <t>None found</t>
        </is>
      </c>
      <c r="W404" s="81" t="inlineStr">
        <is>
          <t>✅ PROCEED WITH UPDATE | 📦 UPDATE AVAILABLE: 2.2.0 → 3.0.1 | ✅ No security risks detected - safe to update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44214.92726111336</v>
      </c>
      <c r="F405" s="92" t="inlineStr">
        <is>
          <t>2.1.0</t>
        </is>
      </c>
      <c r="G405" s="76" t="inlineStr">
        <is>
          <t>https://pypi.org/project/sortedcollections/2.1.0/</t>
        </is>
      </c>
      <c r="H405" s="75" t="n">
        <v>44214.92726111336</v>
      </c>
      <c r="I405" s="93" t="inlineStr">
        <is>
          <t>sortedcontainers</t>
        </is>
      </c>
      <c r="J405" s="93" t="inlineStr">
        <is>
          <t>5 - Production/Stable</t>
        </is>
      </c>
      <c r="K405" s="29" t="n"/>
      <c r="L405" s="78" t="inlineStr">
        <is>
          <t>https://github.com/advisories?query=ecosystem%3Apip%20sortedcollections</t>
        </is>
      </c>
      <c r="M405" s="87" t="inlineStr">
        <is>
          <t>No published security advisories</t>
        </is>
      </c>
      <c r="N405" s="28" t="n"/>
      <c r="O405" s="79">
        <f>HYPERLINK(CONCATENATE("https://nvd.nist.gov/vuln/search/results?form_type=Basic&amp;results_type=overview&amp;query=",$B405,"&amp;search_type=all&amp;isCpeNameSearch=false"),CONCATENATE("NVD NIST ",$B405," link"))</f>
        <v/>
      </c>
      <c r="P405" s="87" t="inlineStr">
        <is>
          <t>None found</t>
        </is>
      </c>
      <c r="Q405" s="29">
        <f>HYPERLINK(CONCATENATE("https://cve.mitre.org/cgi-bin/cvekey.cgi?keyword=",$B405),CONCATENATE("CVE MITRE ",$B405," link"))</f>
        <v/>
      </c>
      <c r="R405" s="87" t="inlineStr">
        <is>
          <t>None found</t>
        </is>
      </c>
      <c r="S405" s="29">
        <f>HYPERLINK(CONCATENATE("https://security.snyk.io/vuln/pip?search=",$B405),CONCATENATE("Snyk ",$B405," link"))</f>
        <v/>
      </c>
      <c r="T405" s="87" t="inlineStr">
        <is>
          <t>None found</t>
        </is>
      </c>
      <c r="U405" s="79">
        <f>HYPERLINK(CONCATENATE("https://www.exploit-db.com/search?text=",$B405),CONCATENATE("Exploit-DB ",$B405," link"))</f>
        <v/>
      </c>
      <c r="V405" s="87" t="inlineStr">
        <is>
          <t>None found</t>
        </is>
      </c>
      <c r="W405" s="87" t="inlineStr">
        <is>
          <t>✅ PROCEED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44332.91922659499</v>
      </c>
      <c r="F406" s="92" t="inlineStr">
        <is>
          <t>2.4.0</t>
        </is>
      </c>
      <c r="G406" s="76" t="inlineStr">
        <is>
          <t>https://pypi.org/project/sortedcontainers/2.4.0/</t>
        </is>
      </c>
      <c r="H406" s="75" t="n">
        <v>44332.91922659499</v>
      </c>
      <c r="I406" s="94" t="inlineStr"/>
      <c r="J406" s="93" t="inlineStr">
        <is>
          <t>5 - Production/Stable</t>
        </is>
      </c>
      <c r="K406" s="29" t="n"/>
      <c r="L406" s="78" t="inlineStr">
        <is>
          <t>https://github.com/advisories?query=ecosystem%3Apip%20sortedcontainers</t>
        </is>
      </c>
      <c r="M406" s="87" t="inlineStr">
        <is>
          <t>No published security advisories</t>
        </is>
      </c>
      <c r="N406" s="28" t="n"/>
      <c r="O406" s="79">
        <f>HYPERLINK(CONCATENATE("https://nvd.nist.gov/vuln/search/results?form_type=Basic&amp;results_type=overview&amp;query=",$B406,"&amp;search_type=all&amp;isCpeNameSearch=false"),CONCATENATE("NVD NIST ",$B406," link"))</f>
        <v/>
      </c>
      <c r="P406" s="87" t="inlineStr">
        <is>
          <t>None found</t>
        </is>
      </c>
      <c r="Q406" s="29">
        <f>HYPERLINK(CONCATENATE("https://cve.mitre.org/cgi-bin/cvekey.cgi?keyword=",$B406),CONCATENATE("CVE MITRE ",$B406," link"))</f>
        <v/>
      </c>
      <c r="R406" s="87" t="inlineStr">
        <is>
          <t>None found</t>
        </is>
      </c>
      <c r="S406" s="29">
        <f>HYPERLINK(CONCATENATE("https://security.snyk.io/vuln/pip?search=",$B406),CONCATENATE("Snyk ",$B406," link"))</f>
        <v/>
      </c>
      <c r="T406" s="87" t="inlineStr">
        <is>
          <t>None found</t>
        </is>
      </c>
      <c r="U406" s="79">
        <f>HYPERLINK(CONCATENATE("https://www.exploit-db.com/search?text=",$B406),CONCATENATE("Exploit-DB ",$B406," link"))</f>
        <v/>
      </c>
      <c r="V406" s="87" t="inlineStr">
        <is>
          <t>None found</t>
        </is>
      </c>
      <c r="W406" s="87" t="inlineStr">
        <is>
          <t>✅ PROCEED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44971.68946169096</v>
      </c>
      <c r="F407" s="92" t="inlineStr">
        <is>
          <t>2.7</t>
        </is>
      </c>
      <c r="G407" s="76" t="inlineStr">
        <is>
          <t>https://pypi.org/project/soupsieve/2.7/</t>
        </is>
      </c>
      <c r="H407" s="75" t="n">
        <v>45767.78480551745</v>
      </c>
      <c r="I407" s="94" t="inlineStr"/>
      <c r="J407" s="93" t="inlineStr">
        <is>
          <t>5 - Production/Stable</t>
        </is>
      </c>
      <c r="K407" s="78" t="inlineStr">
        <is>
          <t>https://github.com/facelessuser/soupsieve</t>
        </is>
      </c>
      <c r="L407" s="78" t="inlineStr">
        <is>
          <t>https://github.com/facelessuser/soupsieve/security/advisories</t>
        </is>
      </c>
      <c r="M407" s="87" t="inlineStr">
        <is>
          <t>No published security advisories</t>
        </is>
      </c>
      <c r="N407" s="28" t="n"/>
      <c r="O407" s="79">
        <f>HYPERLINK(CONCATENATE("https://nvd.nist.gov/vuln/search/results?form_type=Basic&amp;results_type=overview&amp;query=",$B407,"&amp;search_type=all&amp;isCpeNameSearch=false"),CONCATENATE("NVD NIST ",$B407," link"))</f>
        <v/>
      </c>
      <c r="P407" s="87" t="inlineStr">
        <is>
          <t>None found</t>
        </is>
      </c>
      <c r="Q407" s="29">
        <f>HYPERLINK(CONCATENATE("https://cve.mitre.org/cgi-bin/cvekey.cgi?keyword=",$B407),CONCATENATE("CVE MITRE ",$B407," link"))</f>
        <v/>
      </c>
      <c r="R407" s="87" t="inlineStr">
        <is>
          <t>None found</t>
        </is>
      </c>
      <c r="S407" s="29">
        <f>HYPERLINK(CONCATENATE("https://security.snyk.io/vuln/pip?search=",$B407),CONCATENATE("Snyk ",$B407," link"))</f>
        <v/>
      </c>
      <c r="T407" s="87" t="inlineStr">
        <is>
          <t>None found</t>
        </is>
      </c>
      <c r="U407" s="79">
        <f>HYPERLINK(CONCATENATE("https://www.exploit-db.com/search?text=",$B407),CONCATENATE("Exploit-DB ",$B407," link"))</f>
        <v/>
      </c>
      <c r="V407" s="87" t="inlineStr">
        <is>
          <t>None found</t>
        </is>
      </c>
      <c r="W407" s="81" t="inlineStr">
        <is>
          <t>✅ PROCEED WITH UPDATE | 📦 UPDATE AVAILABLE: 2.4 → 2.7 | ✅ No security risks detected - safe to update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44728.72059365504</v>
      </c>
      <c r="F408" s="92" t="inlineStr">
        <is>
          <t>8.2.3</t>
        </is>
      </c>
      <c r="G408" s="76" t="inlineStr">
        <is>
          <t>https://pypi.org/project/Sphinx/8.2.3/</t>
        </is>
      </c>
      <c r="H408" s="75" t="n">
        <v>45718.93885227263</v>
      </c>
      <c r="I408" s="93" t="inlineStr">
        <is>
          <t>sphinxcontrib-applehelp, sphinxcontrib-devhelp, sphinxcontrib-htmlhelp, sphinxcontrib-jsmath, sphinxcontrib-qthelp</t>
        </is>
      </c>
      <c r="J408" s="93" t="inlineStr">
        <is>
          <t>5 - Production/Stable</t>
        </is>
      </c>
      <c r="K408" s="78" t="inlineStr">
        <is>
          <t>https://github.com/sphinx-doc/sphinx</t>
        </is>
      </c>
      <c r="L408" s="78" t="inlineStr">
        <is>
          <t>https://github.com/sphinx-doc/sphinx/security/advisories</t>
        </is>
      </c>
      <c r="M408" s="81" t="inlineStr">
        <is>
          <t>GitHub Security Advisory Analysis: FOUND - Sphinx 5.0.2 is affected by multiple advisories, including CVE-2022-40896 (arbitrary file write, HIGH severity). Severity: HIGH. Current version 5.0.2: AFFECTED. Recommendation: ACTION_NEEDED—update to the latest patched version immediately.</t>
        </is>
      </c>
      <c r="N408" s="28" t="n"/>
      <c r="O408" s="79">
        <f>HYPERLINK(CONCATENATE("https://nvd.nist.gov/vuln/search/results?form_type=Basic&amp;results_type=overview&amp;query=",$B408,"&amp;search_type=all&amp;isCpeNameSearch=false"),CONCATENATE("NVD NIST ",$B408," link"))</f>
        <v/>
      </c>
      <c r="P408" s="87" t="inlineStr">
        <is>
          <t>None found</t>
        </is>
      </c>
      <c r="Q408" s="29">
        <f>HYPERLINK(CONCATENATE("https://cve.mitre.org/cgi-bin/cvekey.cgi?keyword=",$B408),CONCATENATE("CVE MITRE ",$B408," link"))</f>
        <v/>
      </c>
      <c r="R408" s="87" t="inlineStr">
        <is>
          <t>None found</t>
        </is>
      </c>
      <c r="S408" s="29">
        <f>HYPERLINK(CONCATENATE("https://security.snyk.io/vuln/pip?search=",$B408),CONCATENATE("Snyk ",$B408," link"))</f>
        <v/>
      </c>
      <c r="T408" s="81" t="inlineStr">
        <is>
          <t>SAFE - 4 SNYK vulnerabilities found but v5.0.2 not affected</t>
        </is>
      </c>
      <c r="U408" s="79">
        <f>HYPERLINK(CONCATENATE("https://www.exploit-db.com/search?text=",$B408),CONCATENATE("Exploit-DB ",$B408," link"))</f>
        <v/>
      </c>
      <c r="V408" s="87" t="inlineStr">
        <is>
          <t>None found</t>
        </is>
      </c>
      <c r="W408" s="81" t="inlineStr">
        <is>
          <t>✅ PROCEED WITH UPDATE | 📦 UPDATE AVAILABLE: 5.0.2 → 8.2.3 | ✅ No security risks detected - safe to update | ℹ️ INFO: 4 CVEs found but current version not affected (SNYK)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43890.17562260895</v>
      </c>
      <c r="F409" s="92" t="inlineStr">
        <is>
          <t>2.0.0</t>
        </is>
      </c>
      <c r="G409" s="76" t="inlineStr">
        <is>
          <t>https://pypi.org/project/sphinxcontrib-applehelp/2.0.0/</t>
        </is>
      </c>
      <c r="H409" s="75" t="n">
        <v>45502.04790498521</v>
      </c>
      <c r="I409" s="93" t="inlineStr">
        <is>
          <t>ruff, mypy, types-docutils, Sphinx, pytest</t>
        </is>
      </c>
      <c r="J409" s="93" t="inlineStr">
        <is>
          <t>5 - Production/Stable</t>
        </is>
      </c>
      <c r="K409" s="78" t="inlineStr">
        <is>
          <t>https://github.com/sphinx-doc/sphinxcontrib-applehelp/blob/master/CHANGES.rst</t>
        </is>
      </c>
      <c r="L409" s="78" t="inlineStr">
        <is>
          <t>https://github.com/sphinx-doc/sphinxcontrib-applehelp/security/advisories</t>
        </is>
      </c>
      <c r="M409" s="87" t="inlineStr">
        <is>
          <t>No published security advisories</t>
        </is>
      </c>
      <c r="N409" s="28" t="n"/>
      <c r="O409" s="79">
        <f>HYPERLINK(CONCATENATE("https://nvd.nist.gov/vuln/search/results?form_type=Basic&amp;results_type=overview&amp;query=",$B409,"&amp;search_type=all&amp;isCpeNameSearch=false"),CONCATENATE("NVD NIST ",$B409," link"))</f>
        <v/>
      </c>
      <c r="P409" s="87" t="inlineStr">
        <is>
          <t>None found</t>
        </is>
      </c>
      <c r="Q409" s="29">
        <f>HYPERLINK(CONCATENATE("https://cve.mitre.org/cgi-bin/cvekey.cgi?keyword=",$B409),CONCATENATE("CVE MITRE ",$B409," link"))</f>
        <v/>
      </c>
      <c r="R409" s="87" t="inlineStr">
        <is>
          <t>None found</t>
        </is>
      </c>
      <c r="S409" s="29">
        <f>HYPERLINK(CONCATENATE("https://security.snyk.io/vuln/pip?search=",$B409),CONCATENATE("Snyk ",$B409," link"))</f>
        <v/>
      </c>
      <c r="T409" s="87" t="inlineStr">
        <is>
          <t>None found</t>
        </is>
      </c>
      <c r="U409" s="79">
        <f>HYPERLINK(CONCATENATE("https://www.exploit-db.com/search?text=",$B409),CONCATENATE("Exploit-DB ",$B409," link"))</f>
        <v/>
      </c>
      <c r="V409" s="87" t="inlineStr">
        <is>
          <t>None found</t>
        </is>
      </c>
      <c r="W409" s="81" t="inlineStr">
        <is>
          <t>✅ PROCEED WITH UPDATE | 📦 UPDATE AVAILABLE: 1.0.2 → 2.0.0 | ✅ No security risks detected - safe to update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43890.17686070783</v>
      </c>
      <c r="F410" s="92" t="inlineStr">
        <is>
          <t>2.0.0</t>
        </is>
      </c>
      <c r="G410" s="76" t="inlineStr">
        <is>
          <t>https://pypi.org/project/sphinxcontrib-devhelp/2.0.0/</t>
        </is>
      </c>
      <c r="H410" s="75" t="n">
        <v>45502.04817066238</v>
      </c>
      <c r="I410" s="93" t="inlineStr">
        <is>
          <t>ruff, mypy, types-docutils, Sphinx, pytest</t>
        </is>
      </c>
      <c r="J410" s="93" t="inlineStr">
        <is>
          <t>5 - Production/Stable</t>
        </is>
      </c>
      <c r="K410" s="78" t="inlineStr">
        <is>
          <t>https://github.com/sphinx-doc/sphinxcontrib-devhelp/blob/master/CHANGES.rst</t>
        </is>
      </c>
      <c r="L410" s="78" t="inlineStr">
        <is>
          <t>https://github.com/sphinx-doc/sphinxcontrib-devhelp/security/advisories</t>
        </is>
      </c>
      <c r="M410" s="87" t="inlineStr">
        <is>
          <t>No published security advisories</t>
        </is>
      </c>
      <c r="N410" s="28" t="n"/>
      <c r="O410" s="79">
        <f>HYPERLINK(CONCATENATE("https://nvd.nist.gov/vuln/search/results?form_type=Basic&amp;results_type=overview&amp;query=",$B410,"&amp;search_type=all&amp;isCpeNameSearch=false"),CONCATENATE("NVD NIST ",$B410," link"))</f>
        <v/>
      </c>
      <c r="P410" s="87" t="inlineStr">
        <is>
          <t>None found</t>
        </is>
      </c>
      <c r="Q410" s="29">
        <f>HYPERLINK(CONCATENATE("https://cve.mitre.org/cgi-bin/cvekey.cgi?keyword=",$B410),CONCATENATE("CVE MITRE ",$B410," link"))</f>
        <v/>
      </c>
      <c r="R410" s="87" t="inlineStr">
        <is>
          <t>None found</t>
        </is>
      </c>
      <c r="S410" s="29">
        <f>HYPERLINK(CONCATENATE("https://security.snyk.io/vuln/pip?search=",$B410),CONCATENATE("Snyk ",$B410," link"))</f>
        <v/>
      </c>
      <c r="T410" s="87" t="inlineStr">
        <is>
          <t>None found</t>
        </is>
      </c>
      <c r="U410" s="79">
        <f>HYPERLINK(CONCATENATE("https://www.exploit-db.com/search?text=",$B410),CONCATENATE("Exploit-DB ",$B410," link"))</f>
        <v/>
      </c>
      <c r="V410" s="87" t="inlineStr">
        <is>
          <t>None found</t>
        </is>
      </c>
      <c r="W410" s="81" t="inlineStr">
        <is>
          <t>✅ PROCEED WITH UPDATE | 📦 UPDATE AVAILABLE: 1.0.2 → 2.0.0 | ✅ No security risks detected - safe to update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44338.66818540257</v>
      </c>
      <c r="F411" s="92" t="inlineStr">
        <is>
          <t>2.1.0</t>
        </is>
      </c>
      <c r="G411" s="76" t="inlineStr">
        <is>
          <t>https://pypi.org/project/sphinxcontrib-htmlhelp/2.1.0/</t>
        </is>
      </c>
      <c r="H411" s="75" t="n">
        <v>45502.04833804481</v>
      </c>
      <c r="I411" s="93" t="inlineStr">
        <is>
          <t>ruff, mypy, types-docutils, Sphinx, pytest</t>
        </is>
      </c>
      <c r="J411" s="93" t="inlineStr">
        <is>
          <t>5 - Production/Stable</t>
        </is>
      </c>
      <c r="K411" s="78" t="inlineStr">
        <is>
          <t>https://github.com/sphinx-doc/sphinxcontrib-htmlhelp/blob/master/CHANGES.rst</t>
        </is>
      </c>
      <c r="L411" s="78" t="inlineStr">
        <is>
          <t>https://github.com/sphinx-doc/sphinxcontrib-htmlhelp/security/advisories</t>
        </is>
      </c>
      <c r="M411" s="87" t="inlineStr">
        <is>
          <t>No published security advisories</t>
        </is>
      </c>
      <c r="N411" s="28" t="n"/>
      <c r="O411" s="79">
        <f>HYPERLINK(CONCATENATE("https://nvd.nist.gov/vuln/search/results?form_type=Basic&amp;results_type=overview&amp;query=",$B411,"&amp;search_type=all&amp;isCpeNameSearch=false"),CONCATENATE("NVD NIST ",$B411," link"))</f>
        <v/>
      </c>
      <c r="P411" s="87" t="inlineStr">
        <is>
          <t>None found</t>
        </is>
      </c>
      <c r="Q411" s="29">
        <f>HYPERLINK(CONCATENATE("https://cve.mitre.org/cgi-bin/cvekey.cgi?keyword=",$B411),CONCATENATE("CVE MITRE ",$B411," link"))</f>
        <v/>
      </c>
      <c r="R411" s="87" t="inlineStr">
        <is>
          <t>None found</t>
        </is>
      </c>
      <c r="S411" s="29">
        <f>HYPERLINK(CONCATENATE("https://security.snyk.io/vuln/pip?search=",$B411),CONCATENATE("Snyk ",$B411," link"))</f>
        <v/>
      </c>
      <c r="T411" s="87" t="inlineStr">
        <is>
          <t>None found</t>
        </is>
      </c>
      <c r="U411" s="79">
        <f>HYPERLINK(CONCATENATE("https://www.exploit-db.com/search?text=",$B411),CONCATENATE("Exploit-DB ",$B411," link"))</f>
        <v/>
      </c>
      <c r="V411" s="87" t="inlineStr">
        <is>
          <t>None found</t>
        </is>
      </c>
      <c r="W411" s="81" t="inlineStr">
        <is>
          <t>✅ PROCEED WITH UPDATE | 📦 UPDATE AVAILABLE: 2.0.0 → 2.1.0 | ✅ No security risks detected - safe to update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43486.67377701122</v>
      </c>
      <c r="F412" s="92" t="inlineStr">
        <is>
          <t>1.0.1</t>
        </is>
      </c>
      <c r="G412" s="76" t="inlineStr">
        <is>
          <t>https://pypi.org/project/sphinxcontrib-jsmath/1.0.1/</t>
        </is>
      </c>
      <c r="H412" s="75" t="n">
        <v>43486.67377701122</v>
      </c>
      <c r="I412" s="93" t="inlineStr">
        <is>
          <t>pytest, flake8, mypy</t>
        </is>
      </c>
      <c r="J412" s="93" t="inlineStr">
        <is>
          <t>5 - Production/Stable</t>
        </is>
      </c>
      <c r="K412" s="29" t="n"/>
      <c r="L412" s="78" t="inlineStr">
        <is>
          <t>https://github.com/advisories?query=ecosystem%3Apip%20sphinxcontrib-jsmath</t>
        </is>
      </c>
      <c r="M412" s="87" t="inlineStr">
        <is>
          <t>No published security advisories</t>
        </is>
      </c>
      <c r="N412" s="28" t="n"/>
      <c r="O412" s="79">
        <f>HYPERLINK(CONCATENATE("https://nvd.nist.gov/vuln/search/results?form_type=Basic&amp;results_type=overview&amp;query=",$B412,"&amp;search_type=all&amp;isCpeNameSearch=false"),CONCATENATE("NVD NIST ",$B412," link"))</f>
        <v/>
      </c>
      <c r="P412" s="87" t="inlineStr">
        <is>
          <t>None found</t>
        </is>
      </c>
      <c r="Q412" s="29">
        <f>HYPERLINK(CONCATENATE("https://cve.mitre.org/cgi-bin/cvekey.cgi?keyword=",$B412),CONCATENATE("CVE MITRE ",$B412," link"))</f>
        <v/>
      </c>
      <c r="R412" s="87" t="inlineStr">
        <is>
          <t>None found</t>
        </is>
      </c>
      <c r="S412" s="29">
        <f>HYPERLINK(CONCATENATE("https://security.snyk.io/vuln/pip?search=",$B412),CONCATENATE("Snyk ",$B412," link"))</f>
        <v/>
      </c>
      <c r="T412" s="87" t="inlineStr">
        <is>
          <t>None found</t>
        </is>
      </c>
      <c r="U412" s="79">
        <f>HYPERLINK(CONCATENATE("https://www.exploit-db.com/search?text=",$B412),CONCATENATE("Exploit-DB ",$B412," link"))</f>
        <v/>
      </c>
      <c r="V412" s="87" t="inlineStr">
        <is>
          <t>None found</t>
        </is>
      </c>
      <c r="W412" s="87" t="inlineStr">
        <is>
          <t>✅ PROCEED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43890.1799589248</v>
      </c>
      <c r="F413" s="92" t="inlineStr">
        <is>
          <t>2.0.0</t>
        </is>
      </c>
      <c r="G413" s="76" t="inlineStr">
        <is>
          <t>https://pypi.org/project/sphinxcontrib-qthelp/2.0.0/</t>
        </is>
      </c>
      <c r="H413" s="75" t="n">
        <v>45502.0485519132</v>
      </c>
      <c r="I413" s="93" t="inlineStr">
        <is>
          <t>ruff, mypy, types-docutils, Sphinx, pytest</t>
        </is>
      </c>
      <c r="J413" s="93" t="inlineStr">
        <is>
          <t>5 - Production/Stable</t>
        </is>
      </c>
      <c r="K413" s="78" t="inlineStr">
        <is>
          <t>https://github.com/sphinx-doc/sphinxcontrib-qthelp/blob/master/CHANGES.rst</t>
        </is>
      </c>
      <c r="L413" s="78" t="inlineStr">
        <is>
          <t>https://github.com/sphinx-doc/sphinxcontrib-qthelp/security/advisories</t>
        </is>
      </c>
      <c r="M413" s="87" t="inlineStr">
        <is>
          <t>No published security advisories</t>
        </is>
      </c>
      <c r="N413" s="28" t="n"/>
      <c r="O413" s="79">
        <f>HYPERLINK(CONCATENATE("https://nvd.nist.gov/vuln/search/results?form_type=Basic&amp;results_type=overview&amp;query=",$B413,"&amp;search_type=all&amp;isCpeNameSearch=false"),CONCATENATE("NVD NIST ",$B413," link"))</f>
        <v/>
      </c>
      <c r="P413" s="87" t="inlineStr">
        <is>
          <t>None found</t>
        </is>
      </c>
      <c r="Q413" s="29">
        <f>HYPERLINK(CONCATENATE("https://cve.mitre.org/cgi-bin/cvekey.cgi?keyword=",$B413),CONCATENATE("CVE MITRE ",$B413," link"))</f>
        <v/>
      </c>
      <c r="R413" s="87" t="inlineStr">
        <is>
          <t>None found</t>
        </is>
      </c>
      <c r="S413" s="29">
        <f>HYPERLINK(CONCATENATE("https://security.snyk.io/vuln/pip?search=",$B413),CONCATENATE("Snyk ",$B413," link"))</f>
        <v/>
      </c>
      <c r="T413" s="87" t="inlineStr">
        <is>
          <t>None found</t>
        </is>
      </c>
      <c r="U413" s="79">
        <f>HYPERLINK(CONCATENATE("https://www.exploit-db.com/search?text=",$B413),CONCATENATE("Exploit-DB ",$B413," link"))</f>
        <v/>
      </c>
      <c r="V413" s="87" t="inlineStr">
        <is>
          <t>None found</t>
        </is>
      </c>
      <c r="W413" s="81" t="inlineStr">
        <is>
          <t>✅ PROCEED WITH UPDATE | 📦 UPDATE AVAILABLE: 1.0.3 → 2.0.0 | ✅ No security risks detected - safe to update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44338.67200957341</v>
      </c>
      <c r="F414" s="92" t="inlineStr">
        <is>
          <t>2.0.0</t>
        </is>
      </c>
      <c r="G414" s="76" t="inlineStr">
        <is>
          <t>https://pypi.org/project/sphinxcontrib-serializinghtml/2.0.0/</t>
        </is>
      </c>
      <c r="H414" s="75" t="n">
        <v>45502.04870606123</v>
      </c>
      <c r="I414" s="93" t="inlineStr">
        <is>
          <t>ruff, mypy, types-docutils, Sphinx, pytest</t>
        </is>
      </c>
      <c r="J414" s="93" t="inlineStr">
        <is>
          <t>5 - Production/Stable</t>
        </is>
      </c>
      <c r="K414" s="78" t="inlineStr">
        <is>
          <t>https://github.com/sphinx-doc/sphinxcontrib-serializinghtml/blob/master/CHANGES.rst</t>
        </is>
      </c>
      <c r="L414" s="78" t="inlineStr">
        <is>
          <t>https://github.com/sphinx-doc/sphinxcontrib-serializinghtml/security/advisories</t>
        </is>
      </c>
      <c r="M414" s="87" t="inlineStr">
        <is>
          <t>No published security advisories</t>
        </is>
      </c>
      <c r="N414" s="28" t="n"/>
      <c r="O414" s="79">
        <f>HYPERLINK(CONCATENATE("https://nvd.nist.gov/vuln/search/results?form_type=Basic&amp;results_type=overview&amp;query=",$B414,"&amp;search_type=all&amp;isCpeNameSearch=false"),CONCATENATE("NVD NIST ",$B414," link"))</f>
        <v/>
      </c>
      <c r="P414" s="87" t="inlineStr">
        <is>
          <t>None found</t>
        </is>
      </c>
      <c r="Q414" s="29">
        <f>HYPERLINK(CONCATENATE("https://cve.mitre.org/cgi-bin/cvekey.cgi?keyword=",$B414),CONCATENATE("CVE MITRE ",$B414," link"))</f>
        <v/>
      </c>
      <c r="R414" s="87" t="inlineStr">
        <is>
          <t>None found</t>
        </is>
      </c>
      <c r="S414" s="29">
        <f>HYPERLINK(CONCATENATE("https://security.snyk.io/vuln/pip?search=",$B414),CONCATENATE("Snyk ",$B414," link"))</f>
        <v/>
      </c>
      <c r="T414" s="87" t="inlineStr">
        <is>
          <t>None found</t>
        </is>
      </c>
      <c r="U414" s="79">
        <f>HYPERLINK(CONCATENATE("https://www.exploit-db.com/search?text=",$B414),CONCATENATE("Exploit-DB ",$B414," link"))</f>
        <v/>
      </c>
      <c r="V414" s="87" t="inlineStr">
        <is>
          <t>None found</t>
        </is>
      </c>
      <c r="W414" s="81" t="inlineStr">
        <is>
          <t>✅ PROCEED WITH UPDATE | 📦 UPDATE AVAILABLE: 1.1.5 → 2.0.0 | ✅ No security risks detected - safe to update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44052.64960811638</v>
      </c>
      <c r="F415" s="92" t="inlineStr">
        <is>
          <t>2.0.0</t>
        </is>
      </c>
      <c r="G415" s="76" t="inlineStr">
        <is>
          <t>https://pypi.org/project/sphinxcontrib-websupport/2.0.0/</t>
        </is>
      </c>
      <c r="H415" s="75" t="n">
        <v>45502.04886040497</v>
      </c>
      <c r="I415" s="93" t="inlineStr">
        <is>
          <t>jinja2, Sphinx, sphinxcontrib-serializinghtml, ruff, mypy</t>
        </is>
      </c>
      <c r="J415" s="93" t="inlineStr">
        <is>
          <t>5 - Production/Stable</t>
        </is>
      </c>
      <c r="K415" s="78" t="inlineStr">
        <is>
          <t>https://github.com/sphinx-doc/sphinxcontrib-websupport/blob/master/CHANGES.rst</t>
        </is>
      </c>
      <c r="L415" s="78" t="inlineStr">
        <is>
          <t>https://github.com/sphinx-doc/sphinxcontrib-websupport/security/advisories</t>
        </is>
      </c>
      <c r="M415" s="87" t="inlineStr">
        <is>
          <t>No published security advisories</t>
        </is>
      </c>
      <c r="N415" s="28" t="n"/>
      <c r="O415" s="79">
        <f>HYPERLINK(CONCATENATE("https://nvd.nist.gov/vuln/search/results?form_type=Basic&amp;results_type=overview&amp;query=",$B415,"&amp;search_type=all&amp;isCpeNameSearch=false"),CONCATENATE("NVD NIST ",$B415," link"))</f>
        <v/>
      </c>
      <c r="P415" s="87" t="inlineStr">
        <is>
          <t>None found</t>
        </is>
      </c>
      <c r="Q415" s="29">
        <f>HYPERLINK(CONCATENATE("https://cve.mitre.org/cgi-bin/cvekey.cgi?keyword=",$B415),CONCATENATE("CVE MITRE ",$B415," link"))</f>
        <v/>
      </c>
      <c r="R415" s="87" t="inlineStr">
        <is>
          <t>None found</t>
        </is>
      </c>
      <c r="S415" s="29">
        <f>HYPERLINK(CONCATENATE("https://security.snyk.io/vuln/pip?search=",$B415),CONCATENATE("Snyk ",$B415," link"))</f>
        <v/>
      </c>
      <c r="T415" s="87" t="inlineStr">
        <is>
          <t>None found</t>
        </is>
      </c>
      <c r="U415" s="79">
        <f>HYPERLINK(CONCATENATE("https://www.exploit-db.com/search?text=",$B415),CONCATENATE("Exploit-DB ",$B415," link"))</f>
        <v/>
      </c>
      <c r="V415" s="87" t="inlineStr">
        <is>
          <t>None found</t>
        </is>
      </c>
      <c r="W415" s="81" t="inlineStr">
        <is>
          <t>✅ PROCEED WITH UPDATE | 📦 UPDATE AVAILABLE: 1.2.4 → 2.0.0 | ✅ No security risks detected - safe to update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45125.83929591661</v>
      </c>
      <c r="F416" s="92" t="inlineStr">
        <is>
          <t>6.0.7</t>
        </is>
      </c>
      <c r="G416" s="76" t="inlineStr">
        <is>
          <t>https://pypi.org/project/spyder/6.0.7/</t>
        </is>
      </c>
      <c r="H416" s="75" t="n">
        <v>45799.88303673001</v>
      </c>
      <c r="I416" s="93" t="inlineStr">
        <is>
          <t>pyqt5, pyqt5-sip, pyqtwebengine, qtconsole, aiohttp</t>
        </is>
      </c>
      <c r="J416" s="93" t="inlineStr">
        <is>
          <t>5 - Production/Stable</t>
        </is>
      </c>
      <c r="K416" s="29" t="n"/>
      <c r="L416" s="78" t="inlineStr">
        <is>
          <t>https://github.com/advisories?query=ecosystem%3Apip%20spyder</t>
        </is>
      </c>
      <c r="M416" s="87" t="inlineStr">
        <is>
          <t>No published security advisories</t>
        </is>
      </c>
      <c r="N416" s="28" t="n"/>
      <c r="O416" s="79">
        <f>HYPERLINK(CONCATENATE("https://nvd.nist.gov/vuln/search/results?form_type=Basic&amp;results_type=overview&amp;query=",$B416,"&amp;search_type=all&amp;isCpeNameSearch=false"),CONCATENATE("NVD NIST ",$B416," link"))</f>
        <v/>
      </c>
      <c r="P416" s="87" t="inlineStr">
        <is>
          <t>None found</t>
        </is>
      </c>
      <c r="Q416" s="29">
        <f>HYPERLINK(CONCATENATE("https://cve.mitre.org/cgi-bin/cvekey.cgi?keyword=",$B416),CONCATENATE("CVE MITRE ",$B416," link"))</f>
        <v/>
      </c>
      <c r="R416" s="87" t="inlineStr">
        <is>
          <t>None found</t>
        </is>
      </c>
      <c r="S416" s="29">
        <f>HYPERLINK(CONCATENATE("https://security.snyk.io/vuln/pip?search=",$B416),CONCATENATE("Snyk ",$B416," link"))</f>
        <v/>
      </c>
      <c r="T416" s="87" t="inlineStr">
        <is>
          <t>None found</t>
        </is>
      </c>
      <c r="U416" s="79">
        <f>HYPERLINK(CONCATENATE("https://www.exploit-db.com/search?text=",$B416),CONCATENATE("Exploit-DB ",$B416," link"))</f>
        <v/>
      </c>
      <c r="V416" s="87" t="inlineStr">
        <is>
          <t>None found</t>
        </is>
      </c>
      <c r="W416" s="81" t="inlineStr">
        <is>
          <t>✅ PROCEED WITH UPDATE | 📦 UPDATE AVAILABLE: 5.4.4 → 6.0.7 | ✅ No security risks detected - safe to update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45106.63616848852</v>
      </c>
      <c r="F417" s="92" t="inlineStr">
        <is>
          <t>3.0.5</t>
        </is>
      </c>
      <c r="G417" s="76" t="inlineStr">
        <is>
          <t>https://pypi.org/project/spyder-kernels/3.0.5/</t>
        </is>
      </c>
      <c r="H417" s="75" t="n">
        <v>45798.72404934227</v>
      </c>
      <c r="I417" s="93" t="inlineStr">
        <is>
          <t>cloudpickle, ipykernel, ipython, ipython!, jupyter-client</t>
        </is>
      </c>
      <c r="J417" s="93" t="inlineStr">
        <is>
          <t>5 - Production/Stable</t>
        </is>
      </c>
      <c r="K417" s="78" t="inlineStr">
        <is>
          <t>https://github.com/spyder-ide/spyder-kernels</t>
        </is>
      </c>
      <c r="L417" s="78" t="inlineStr">
        <is>
          <t>https://github.com/spyder-ide/spyder-kernels/security/advisories</t>
        </is>
      </c>
      <c r="M417" s="87" t="inlineStr">
        <is>
          <t>No published security advisories</t>
        </is>
      </c>
      <c r="N417" s="28" t="n"/>
      <c r="O417" s="79">
        <f>HYPERLINK(CONCATENATE("https://nvd.nist.gov/vuln/search/results?form_type=Basic&amp;results_type=overview&amp;query=",$B417,"&amp;search_type=all&amp;isCpeNameSearch=false"),CONCATENATE("NVD NIST ",$B417," link"))</f>
        <v/>
      </c>
      <c r="P417" s="87" t="inlineStr">
        <is>
          <t>None found</t>
        </is>
      </c>
      <c r="Q417" s="29">
        <f>HYPERLINK(CONCATENATE("https://cve.mitre.org/cgi-bin/cvekey.cgi?keyword=",$B417),CONCATENATE("CVE MITRE ",$B417," link"))</f>
        <v/>
      </c>
      <c r="R417" s="87" t="inlineStr">
        <is>
          <t>None found</t>
        </is>
      </c>
      <c r="S417" s="29">
        <f>HYPERLINK(CONCATENATE("https://security.snyk.io/vuln/pip?search=",$B417),CONCATENATE("Snyk ",$B417," link"))</f>
        <v/>
      </c>
      <c r="T417" s="87" t="inlineStr">
        <is>
          <t>None found</t>
        </is>
      </c>
      <c r="U417" s="79">
        <f>HYPERLINK(CONCATENATE("https://www.exploit-db.com/search?text=",$B417),CONCATENATE("Exploit-DB ",$B417," link"))</f>
        <v/>
      </c>
      <c r="V417" s="87" t="inlineStr">
        <is>
          <t>None found</t>
        </is>
      </c>
      <c r="W417" s="81" t="inlineStr">
        <is>
          <t>✅ PROCEED WITH UPDATE | 📦 UPDATE AVAILABLE: 2.4.4 → 3.0.5 | ✅ No security risks detected - safe to update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44736.71157145726</v>
      </c>
      <c r="F418" s="92" t="inlineStr">
        <is>
          <t>2.0.41</t>
        </is>
      </c>
      <c r="G418" s="76" t="inlineStr">
        <is>
          <t>https://pypi.org/project/SQLAlchemy/2.0.41/</t>
        </is>
      </c>
      <c r="H418" s="75" t="n">
        <v>45791.74185001304</v>
      </c>
      <c r="I418" s="93" t="inlineStr">
        <is>
          <t>importlib-metadata, greenlet, typing-extensions, greenlet, mypy</t>
        </is>
      </c>
      <c r="J418" s="93" t="inlineStr">
        <is>
          <t>5 - Production/Stable</t>
        </is>
      </c>
      <c r="K418" s="78" t="inlineStr">
        <is>
          <t>https://github.com/sqlalchemy/sqlalchemy/</t>
        </is>
      </c>
      <c r="L418" s="78" t="inlineStr">
        <is>
          <t>https://github.com/sqlalchemy/sqlalchemy/security/advisories</t>
        </is>
      </c>
      <c r="M418" s="81" t="inlineStr">
        <is>
          <t>GitHub Security Advisory Analysis: FOUND - Multiple advisories affect SQLAlchemy 1.4.39, including vulnerabilities rated as high severity (e.g., SQL injection risks). Severity: HIGH. Current version 1.4.39: AFFECTED. Recommendation: ACTION_NEEDED—update to the latest patched version immediately.</t>
        </is>
      </c>
      <c r="N418" s="28" t="n"/>
      <c r="O418" s="79">
        <f>HYPERLINK(CONCATENATE("https://nvd.nist.gov/vuln/search/results?form_type=Basic&amp;results_type=overview&amp;query=",$B418,"&amp;search_type=all&amp;isCpeNameSearch=false"),CONCATENATE("NVD NIST ",$B418," link"))</f>
        <v/>
      </c>
      <c r="P418" s="87" t="inlineStr">
        <is>
          <t>None found</t>
        </is>
      </c>
      <c r="Q418" s="29">
        <f>HYPERLINK(CONCATENATE("https://cve.mitre.org/cgi-bin/cvekey.cgi?keyword=",$B418),CONCATENATE("CVE MITRE ",$B418," link"))</f>
        <v/>
      </c>
      <c r="R418" s="87" t="inlineStr">
        <is>
          <t>None found</t>
        </is>
      </c>
      <c r="S418" s="29">
        <f>HYPERLINK(CONCATENATE("https://security.snyk.io/vuln/pip?search=",$B418),CONCATENATE("Snyk ",$B418," link"))</f>
        <v/>
      </c>
      <c r="T418" s="81" t="inlineStr">
        <is>
          <t>SAFE - 3 SNYK vulnerabilities found but v1.4.39 not affected</t>
        </is>
      </c>
      <c r="U418" s="79">
        <f>HYPERLINK(CONCATENATE("https://www.exploit-db.com/search?text=",$B418),CONCATENATE("Exploit-DB ",$B418," link"))</f>
        <v/>
      </c>
      <c r="V418" s="87" t="inlineStr">
        <is>
          <t>None found</t>
        </is>
      </c>
      <c r="W418" s="81" t="inlineStr">
        <is>
          <t>✅ PROCEED WITH UPDATE | 📦 UPDATE AVAILABLE: 1.4.39 → 2.0.41 | ✅ No security risks detected - safe to update | ℹ️ INFO: 3 CVEs found but current version not affected (SNYK)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45023.70592102226</v>
      </c>
      <c r="F419" s="92" t="inlineStr">
        <is>
          <t>0.8.14</t>
        </is>
      </c>
      <c r="G419" s="76" t="inlineStr">
        <is>
          <t>https://pypi.org/project/sqlalchemy-redshift/0.8.14/</t>
        </is>
      </c>
      <c r="H419" s="75" t="n">
        <v>45023.70592102226</v>
      </c>
      <c r="I419" s="93" t="inlineStr">
        <is>
          <t>SQLAlchemy, packaging</t>
        </is>
      </c>
      <c r="J419" s="93" t="inlineStr">
        <is>
          <t>4 - Beta</t>
        </is>
      </c>
      <c r="K419" s="78" t="inlineStr">
        <is>
          <t>https://github.com/sqlalchemy-redshift/sqlalchemy-redshift</t>
        </is>
      </c>
      <c r="L419" s="78" t="inlineStr">
        <is>
          <t>https://github.com/sqlalchemy-redshift/sqlalchemy-redshift/security/advisories</t>
        </is>
      </c>
      <c r="M419" s="87" t="inlineStr">
        <is>
          <t>No published security advisories</t>
        </is>
      </c>
      <c r="N419" s="28" t="n"/>
      <c r="O419" s="79">
        <f>HYPERLINK(CONCATENATE("https://nvd.nist.gov/vuln/search/results?form_type=Basic&amp;results_type=overview&amp;query=",$B419,"&amp;search_type=all&amp;isCpeNameSearch=false"),CONCATENATE("NVD NIST ",$B419," link"))</f>
        <v/>
      </c>
      <c r="P419" s="87" t="inlineStr">
        <is>
          <t>None found</t>
        </is>
      </c>
      <c r="Q419" s="29">
        <f>HYPERLINK(CONCATENATE("https://cve.mitre.org/cgi-bin/cvekey.cgi?keyword=",$B419),CONCATENATE("CVE MITRE ",$B419," link"))</f>
        <v/>
      </c>
      <c r="R419" s="87" t="inlineStr">
        <is>
          <t>None found</t>
        </is>
      </c>
      <c r="S419" s="29">
        <f>HYPERLINK(CONCATENATE("https://security.snyk.io/vuln/pip?search=",$B419),CONCATENATE("Snyk ",$B419," link"))</f>
        <v/>
      </c>
      <c r="T419" s="87" t="inlineStr">
        <is>
          <t>None found</t>
        </is>
      </c>
      <c r="U419" s="79">
        <f>HYPERLINK(CONCATENATE("https://www.exploit-db.com/search?text=",$B419),CONCATENATE("Exploit-DB ",$B419," link"))</f>
        <v/>
      </c>
      <c r="V419" s="87" t="inlineStr">
        <is>
          <t>None found</t>
        </is>
      </c>
      <c r="W419" s="87" t="inlineStr">
        <is>
          <t>✅ PROCEED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45488.81278974169</v>
      </c>
      <c r="F420" s="92" t="inlineStr">
        <is>
          <t>0.5.3</t>
        </is>
      </c>
      <c r="G420" s="76" t="inlineStr">
        <is>
          <t>https://pypi.org/project/sqlparse/0.5.3/</t>
        </is>
      </c>
      <c r="H420" s="75" t="n">
        <v>45636.5037942667</v>
      </c>
      <c r="I420" s="93" t="inlineStr">
        <is>
          <t>build, hatch, sphinx</t>
        </is>
      </c>
      <c r="J420" s="93" t="inlineStr">
        <is>
          <t>5 - Production/Stable</t>
        </is>
      </c>
      <c r="K420" s="78" t="inlineStr">
        <is>
          <t>https://github.com/andialbrecht/sqlparse</t>
        </is>
      </c>
      <c r="L420" s="78" t="inlineStr">
        <is>
          <t>https://github.com/andialbrecht/sqlparse/security/advisories</t>
        </is>
      </c>
      <c r="M420" s="81" t="inlineStr">
        <is>
          <t>GitHub Security Advisory Analysis: FOUND - Multiple advisories affect sqlparse, including vulnerabilities up to HIGH severity (e.g., CVE-2023-30608, CVE-2024-21511), and version 0.5.1 is listed as affected. Severity: HIGH. Current version 0.5.1: AFFECTED. Recommendation: ACTION_NEEDED—update to the latest patched version immediately.</t>
        </is>
      </c>
      <c r="N420" s="28" t="n"/>
      <c r="O420" s="79">
        <f>HYPERLINK(CONCATENATE("https://nvd.nist.gov/vuln/search/results?form_type=Basic&amp;results_type=overview&amp;query=",$B420,"&amp;search_type=all&amp;isCpeNameSearch=false"),CONCATENATE("NVD NIST ",$B420," link"))</f>
        <v/>
      </c>
      <c r="P420" s="87" t="inlineStr">
        <is>
          <t>None found</t>
        </is>
      </c>
      <c r="Q420" s="29">
        <f>HYPERLINK(CONCATENATE("https://cve.mitre.org/cgi-bin/cvekey.cgi?keyword=",$B420),CONCATENATE("CVE MITRE ",$B420," link"))</f>
        <v/>
      </c>
      <c r="R420" s="87" t="inlineStr">
        <is>
          <t>None found</t>
        </is>
      </c>
      <c r="S420" s="29">
        <f>HYPERLINK(CONCATENATE("https://security.snyk.io/vuln/pip?search=",$B420),CONCATENATE("Snyk ",$B420," link"))</f>
        <v/>
      </c>
      <c r="T420" s="81" t="inlineStr">
        <is>
          <t>SAFE - 3 SNYK vulnerabilities found but v0.5.1 not affected</t>
        </is>
      </c>
      <c r="U420" s="79">
        <f>HYPERLINK(CONCATENATE("https://www.exploit-db.com/search?text=",$B420),CONCATENATE("Exploit-DB ",$B420," link"))</f>
        <v/>
      </c>
      <c r="V420" s="87" t="inlineStr">
        <is>
          <t>None found</t>
        </is>
      </c>
      <c r="W420" s="81" t="inlineStr">
        <is>
          <t>✅ PROCEED WITH UPDATE | 📦 UPDATE AVAILABLE: 0.5.1 → 0.5.3 | ✅ No security risks detected - safe to update | ℹ️ INFO: 3 CVEs found but current version not affected (SNYK)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44606.78629408125</v>
      </c>
      <c r="F421" s="92" t="inlineStr">
        <is>
          <t>0.6.3</t>
        </is>
      </c>
      <c r="G421" s="76" t="inlineStr">
        <is>
          <t>https://pypi.org/project/stack-data/0.6.3/</t>
        </is>
      </c>
      <c r="H421" s="75" t="n">
        <v>45199.58198530942</v>
      </c>
      <c r="I421" s="93" t="inlineStr">
        <is>
          <t>executing, asttokens, pure-eval, pytest, typeguard</t>
        </is>
      </c>
      <c r="J421" s="93" t="inlineStr">
        <is>
          <t>Unknown</t>
        </is>
      </c>
      <c r="K421" s="78" t="inlineStr">
        <is>
          <t>http://github.com/alexmojaki/stack_data</t>
        </is>
      </c>
      <c r="L421" s="78" t="inlineStr">
        <is>
          <t>https://github.com/alexmojaki/stack_data/security/advisories</t>
        </is>
      </c>
      <c r="M421" s="87" t="inlineStr">
        <is>
          <t>No published security advisories</t>
        </is>
      </c>
      <c r="N421" s="28" t="n"/>
      <c r="O421" s="79">
        <f>HYPERLINK(CONCATENATE("https://nvd.nist.gov/vuln/search/results?form_type=Basic&amp;results_type=overview&amp;query=",$B421,"&amp;search_type=all&amp;isCpeNameSearch=false"),CONCATENATE("NVD NIST ",$B421," link"))</f>
        <v/>
      </c>
      <c r="P421" s="87" t="inlineStr">
        <is>
          <t>None found</t>
        </is>
      </c>
      <c r="Q421" s="29">
        <f>HYPERLINK(CONCATENATE("https://cve.mitre.org/cgi-bin/cvekey.cgi?keyword=",$B421),CONCATENATE("CVE MITRE ",$B421," link"))</f>
        <v/>
      </c>
      <c r="R421" s="87" t="inlineStr">
        <is>
          <t>None found</t>
        </is>
      </c>
      <c r="S421" s="29">
        <f>HYPERLINK(CONCATENATE("https://security.snyk.io/vuln/pip?search=",$B421),CONCATENATE("Snyk ",$B421," link"))</f>
        <v/>
      </c>
      <c r="T421" s="87" t="inlineStr">
        <is>
          <t>None found</t>
        </is>
      </c>
      <c r="U421" s="79">
        <f>HYPERLINK(CONCATENATE("https://www.exploit-db.com/search?text=",$B421),CONCATENATE("Exploit-DB ",$B421," link"))</f>
        <v/>
      </c>
      <c r="V421" s="87" t="inlineStr">
        <is>
          <t>None found</t>
        </is>
      </c>
      <c r="W421" s="81" t="inlineStr">
        <is>
          <t>✅ PROCEED WITH UPDATE | 📦 UPDATE AVAILABLE: 0.2.0 → 0.6.3 | ✅ No security risks detected - safe to update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44867.73479973579</v>
      </c>
      <c r="F422" s="92" t="inlineStr">
        <is>
          <t>0.14.5</t>
        </is>
      </c>
      <c r="G422" s="76" t="inlineStr">
        <is>
          <t>https://pypi.org/project/statsmodels/0.14.5/</t>
        </is>
      </c>
      <c r="H422" s="75" t="n">
        <v>45845.50921628284</v>
      </c>
      <c r="I422" s="93" t="inlineStr">
        <is>
          <t>numpy, scipy!, pandas!, patsy, packaging</t>
        </is>
      </c>
      <c r="J422" s="93" t="inlineStr">
        <is>
          <t>4 - Beta</t>
        </is>
      </c>
      <c r="K422" s="78" t="inlineStr">
        <is>
          <t>https://github.com/statsmodels/statsmodels/issues</t>
        </is>
      </c>
      <c r="L422" s="78" t="inlineStr">
        <is>
          <t>https://github.com/statsmodels/statsmodels/security/advisories</t>
        </is>
      </c>
      <c r="M422" s="87" t="inlineStr">
        <is>
          <t>No published security advisories</t>
        </is>
      </c>
      <c r="N422" s="28" t="n"/>
      <c r="O422" s="79">
        <f>HYPERLINK(CONCATENATE("https://nvd.nist.gov/vuln/search/results?form_type=Basic&amp;results_type=overview&amp;query=",$B422,"&amp;search_type=all&amp;isCpeNameSearch=false"),CONCATENATE("NVD NIST ",$B422," link"))</f>
        <v/>
      </c>
      <c r="P422" s="87" t="inlineStr">
        <is>
          <t>None found</t>
        </is>
      </c>
      <c r="Q422" s="29">
        <f>HYPERLINK(CONCATENATE("https://cve.mitre.org/cgi-bin/cvekey.cgi?keyword=",$B422),CONCATENATE("CVE MITRE ",$B422," link"))</f>
        <v/>
      </c>
      <c r="R422" s="87" t="inlineStr">
        <is>
          <t>None found</t>
        </is>
      </c>
      <c r="S422" s="29">
        <f>HYPERLINK(CONCATENATE("https://security.snyk.io/vuln/pip?search=",$B422),CONCATENATE("Snyk ",$B422," link"))</f>
        <v/>
      </c>
      <c r="T422" s="87" t="inlineStr">
        <is>
          <t>None found</t>
        </is>
      </c>
      <c r="U422" s="79">
        <f>HYPERLINK(CONCATENATE("https://www.exploit-db.com/search?text=",$B422),CONCATENATE("Exploit-DB ",$B422," link"))</f>
        <v/>
      </c>
      <c r="V422" s="87" t="inlineStr">
        <is>
          <t>None found</t>
        </is>
      </c>
      <c r="W422" s="81" t="inlineStr">
        <is>
          <t>✅ PROCEED WITH UPDATE | 📦 UPDATE AVAILABLE: 0.13.5 → 0.14.5 | ✅ No security risks detected - safe to update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44803.73073787781</v>
      </c>
      <c r="F423" s="92" t="inlineStr">
        <is>
          <t>1.14.0</t>
        </is>
      </c>
      <c r="G423" s="76" t="inlineStr">
        <is>
          <t>https://pypi.org/project/sympy/1.14.0/</t>
        </is>
      </c>
      <c r="H423" s="75" t="n">
        <v>45774.75346184961</v>
      </c>
      <c r="I423" s="93" t="inlineStr">
        <is>
          <t>mpmath, pytest, hypothesis</t>
        </is>
      </c>
      <c r="J423" s="93" t="inlineStr">
        <is>
          <t>Unknown</t>
        </is>
      </c>
      <c r="K423" s="78" t="inlineStr">
        <is>
          <t>https://github.com/sympy/sympy</t>
        </is>
      </c>
      <c r="L423" s="78" t="inlineStr">
        <is>
          <t>https://github.com/sympy/sympy/security/advisories</t>
        </is>
      </c>
      <c r="M423" s="87" t="inlineStr">
        <is>
          <t>No published security advisories</t>
        </is>
      </c>
      <c r="N423" s="28" t="n"/>
      <c r="O423" s="79">
        <f>HYPERLINK(CONCATENATE("https://nvd.nist.gov/vuln/search/results?form_type=Basic&amp;results_type=overview&amp;query=",$B423,"&amp;search_type=all&amp;isCpeNameSearch=false"),CONCATENATE("NVD NIST ",$B423," link"))</f>
        <v/>
      </c>
      <c r="P423" s="87" t="inlineStr">
        <is>
          <t>None found</t>
        </is>
      </c>
      <c r="Q423" s="29">
        <f>HYPERLINK(CONCATENATE("https://cve.mitre.org/cgi-bin/cvekey.cgi?keyword=",$B423),CONCATENATE("CVE MITRE ",$B423," link"))</f>
        <v/>
      </c>
      <c r="R423" s="87" t="inlineStr">
        <is>
          <t>None found</t>
        </is>
      </c>
      <c r="S423" s="29">
        <f>HYPERLINK(CONCATENATE("https://security.snyk.io/vuln/pip?search=",$B423),CONCATENATE("Snyk ",$B423," link"))</f>
        <v/>
      </c>
      <c r="T423" s="81" t="inlineStr">
        <is>
          <t>VULNERABLE - 1 SNYK vulnerabilities affect v1.11.1 (Highest: HIGH)</t>
        </is>
      </c>
      <c r="U423" s="79">
        <f>HYPERLINK(CONCATENATE("https://www.exploit-db.com/search?text=",$B423),CONCATENATE("Exploit-DB ",$B423," link"))</f>
        <v/>
      </c>
      <c r="V423" s="87" t="inlineStr">
        <is>
          <t>None found</t>
        </is>
      </c>
      <c r="W423" s="81" t="inlineStr">
        <is>
          <t>🚨 SECURITY RISK | 1 confirmed vulnerabilities found | 📦 UPDATE REQUIRED: 1.11.1 → 1.14.0 | ⚡ HIGH PRIORITY: HIGH severity detected | Sources: SNYK: 1 (HIGH) | ⚠️ Review security advisories before deployment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44918.5368580803</v>
      </c>
      <c r="F424" s="92" t="inlineStr">
        <is>
          <t>3.10.2</t>
        </is>
      </c>
      <c r="G424" s="76" t="inlineStr">
        <is>
          <t>https://pypi.org/project/tables/3.10.2/</t>
        </is>
      </c>
      <c r="H424" s="75" t="n">
        <v>45661.8631192223</v>
      </c>
      <c r="I424" s="93" t="inlineStr">
        <is>
          <t>numpy, numexpr, packaging, py-cpuinfo, blosc2</t>
        </is>
      </c>
      <c r="J424" s="93" t="inlineStr">
        <is>
          <t>5 - Production/Stable</t>
        </is>
      </c>
      <c r="K424" s="78" t="inlineStr">
        <is>
          <t>https://github.com/PyTables/PyTables</t>
        </is>
      </c>
      <c r="L424" s="78" t="inlineStr">
        <is>
          <t>https://github.com/PyTables/PyTables/security/advisories</t>
        </is>
      </c>
      <c r="M424" s="87" t="inlineStr">
        <is>
          <t>No published security advisories</t>
        </is>
      </c>
      <c r="N424" s="28" t="n"/>
      <c r="O424" s="79">
        <f>HYPERLINK(CONCATENATE("https://nvd.nist.gov/vuln/search/results?form_type=Basic&amp;results_type=overview&amp;query=",$B424,"&amp;search_type=all&amp;isCpeNameSearch=false"),CONCATENATE("NVD NIST ",$B424," link"))</f>
        <v/>
      </c>
      <c r="P424" s="87" t="inlineStr">
        <is>
          <t>None found</t>
        </is>
      </c>
      <c r="Q424" s="29">
        <f>HYPERLINK(CONCATENATE("https://cve.mitre.org/cgi-bin/cvekey.cgi?keyword=",$B424),CONCATENATE("CVE MITRE ",$B424," link"))</f>
        <v/>
      </c>
      <c r="R424" s="81" t="inlineStr">
        <is>
          <t>Manual review required - 33 MITRE CVEs found, 33 require manual version checking for v3.8.0</t>
        </is>
      </c>
      <c r="S424" s="29">
        <f>HYPERLINK(CONCATENATE("https://security.snyk.io/vuln/pip?search=",$B424),CONCATENATE("Snyk ",$B424," link"))</f>
        <v/>
      </c>
      <c r="T424" s="87" t="inlineStr">
        <is>
          <t>None found</t>
        </is>
      </c>
      <c r="U424" s="79">
        <f>HYPERLINK(CONCATENATE("https://www.exploit-db.com/search?text=",$B424),CONCATENATE("Exploit-DB ",$B424," link"))</f>
        <v/>
      </c>
      <c r="V424" s="87" t="inlineStr">
        <is>
          <t>None found</t>
        </is>
      </c>
      <c r="W424" s="93" t="inlineStr">
        <is>
          <t>🔍 MANUAL REVIEW | MITRE CVE require human assessment | • MITRE CVE: 33 CVEs require manual assessment | 📋 Human review needed for indeterminate cases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44733.68518712316</v>
      </c>
      <c r="F425" s="92" t="inlineStr">
        <is>
          <t>0.9.0</t>
        </is>
      </c>
      <c r="G425" s="76" t="inlineStr">
        <is>
          <t>https://pypi.org/project/tabulate/0.9.0/</t>
        </is>
      </c>
      <c r="H425" s="75" t="n">
        <v>44840.72342896408</v>
      </c>
      <c r="I425" s="93" t="inlineStr">
        <is>
          <t>wcwidth</t>
        </is>
      </c>
      <c r="J425" s="93" t="inlineStr">
        <is>
          <t>4 - Beta</t>
        </is>
      </c>
      <c r="K425" s="78" t="inlineStr">
        <is>
          <t>https://github.com/astanin/python-tabulate</t>
        </is>
      </c>
      <c r="L425" s="78" t="inlineStr">
        <is>
          <t>https://github.com/astanin/python-tabulate/security/advisories</t>
        </is>
      </c>
      <c r="M425" s="81" t="inlineStr">
        <is>
          <t>GitHub Security Advisory Analysis: FOUND - Multiple advisories report vulnerabilities affecting tabulate versions prior to 0.9.0, including command injection issues. Severity: HIGH. Current version 0.8.10: AFFECTED. Recommendation: ACTION_NEEDED—update to at least version 0.9.0 immediately.</t>
        </is>
      </c>
      <c r="N425" s="28" t="n"/>
      <c r="O425" s="79">
        <f>HYPERLINK(CONCATENATE("https://nvd.nist.gov/vuln/search/results?form_type=Basic&amp;results_type=overview&amp;query=",$B425,"&amp;search_type=all&amp;isCpeNameSearch=false"),CONCATENATE("NVD NIST ",$B425," link"))</f>
        <v/>
      </c>
      <c r="P425" s="87" t="inlineStr">
        <is>
          <t>None found</t>
        </is>
      </c>
      <c r="Q425" s="29">
        <f>HYPERLINK(CONCATENATE("https://cve.mitre.org/cgi-bin/cvekey.cgi?keyword=",$B425),CONCATENATE("CVE MITRE ",$B425," link"))</f>
        <v/>
      </c>
      <c r="R425" s="87" t="inlineStr">
        <is>
          <t>None found</t>
        </is>
      </c>
      <c r="S425" s="29">
        <f>HYPERLINK(CONCATENATE("https://security.snyk.io/vuln/pip?search=",$B425),CONCATENATE("Snyk ",$B425," link"))</f>
        <v/>
      </c>
      <c r="T425" s="87" t="inlineStr">
        <is>
          <t>None found</t>
        </is>
      </c>
      <c r="U425" s="79">
        <f>HYPERLINK(CONCATENATE("https://www.exploit-db.com/search?text=",$B425),CONCATENATE("Exploit-DB ",$B425," link"))</f>
        <v/>
      </c>
      <c r="V425" s="87" t="inlineStr">
        <is>
          <t>None found</t>
        </is>
      </c>
      <c r="W425" s="81" t="inlineStr">
        <is>
          <t>✅ PROCEED WITH UPDATE | 📦 UPDATE AVAILABLE: 0.8.10 → 0.9.0 | ✅ No security risks detected - safe to update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8" t="inlineStr">
        <is>
          <t>Not Available</t>
        </is>
      </c>
      <c r="F426" s="92" t="inlineStr">
        <is>
          <t>2022.2.0</t>
        </is>
      </c>
      <c r="G426" s="76" t="inlineStr">
        <is>
          <t>https://pypi.org/project/TBB/2022.2.0/</t>
        </is>
      </c>
      <c r="H426" s="75" t="n">
        <v>45832.55223938398</v>
      </c>
      <c r="I426" s="93" t="inlineStr">
        <is>
          <t>tcmlib</t>
        </is>
      </c>
      <c r="J426" s="93" t="inlineStr">
        <is>
          <t>5 - Production/Stable</t>
        </is>
      </c>
      <c r="K426" s="78" t="inlineStr">
        <is>
          <t>https://github.com/oneapi-src/oneTBB</t>
        </is>
      </c>
      <c r="L426" s="78" t="inlineStr">
        <is>
          <t>https://github.com/oneapi-src/oneTBB/security/advisories</t>
        </is>
      </c>
      <c r="M426" s="87" t="inlineStr">
        <is>
          <t>No published security advisories</t>
        </is>
      </c>
      <c r="N426" s="28" t="n"/>
      <c r="O426" s="79">
        <f>HYPERLINK(CONCATENATE("https://nvd.nist.gov/vuln/search/results?form_type=Basic&amp;results_type=overview&amp;query=",$B426,"&amp;search_type=all&amp;isCpeNameSearch=false"),CONCATENATE("NVD NIST ",$B426," link"))</f>
        <v/>
      </c>
      <c r="P426" s="87" t="inlineStr">
        <is>
          <t>None found</t>
        </is>
      </c>
      <c r="Q426" s="29">
        <f>HYPERLINK(CONCATENATE("https://cve.mitre.org/cgi-bin/cvekey.cgi?keyword=",$B426),CONCATENATE("CVE MITRE ",$B426," link"))</f>
        <v/>
      </c>
      <c r="R426" s="87" t="inlineStr">
        <is>
          <t>None found</t>
        </is>
      </c>
      <c r="S426" s="29">
        <f>HYPERLINK(CONCATENATE("https://security.snyk.io/vuln/pip?search=",$B426),CONCATENATE("Snyk ",$B426," link"))</f>
        <v/>
      </c>
      <c r="T426" s="87" t="inlineStr">
        <is>
          <t>None found</t>
        </is>
      </c>
      <c r="U426" s="79">
        <f>HYPERLINK(CONCATENATE("https://www.exploit-db.com/search?text=",$B426),CONCATENATE("Exploit-DB ",$B426," link"))</f>
        <v/>
      </c>
      <c r="V426" s="87" t="inlineStr">
        <is>
          <t>None found</t>
        </is>
      </c>
      <c r="W426" s="81" t="inlineStr">
        <is>
          <t>✅ PROCEED WITH UPDATE | 📦 UPDATE AVAILABLE: 0.2 → 2022.2.0 | ✅ No security risks detected - safe to update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44035.97063879582</v>
      </c>
      <c r="F427" s="92" t="inlineStr">
        <is>
          <t>3.1.0</t>
        </is>
      </c>
      <c r="G427" s="76" t="inlineStr">
        <is>
          <t>https://pypi.org/project/tblib/3.1.0/</t>
        </is>
      </c>
      <c r="H427" s="75" t="n">
        <v>45747.54058035044</v>
      </c>
      <c r="I427" s="94" t="inlineStr"/>
      <c r="J427" s="93" t="inlineStr">
        <is>
          <t>5 - Production/Stable</t>
        </is>
      </c>
      <c r="K427" s="78" t="inlineStr">
        <is>
          <t>https://github.com/ionelmc/python-tblib</t>
        </is>
      </c>
      <c r="L427" s="78" t="inlineStr">
        <is>
          <t>https://github.com/ionelmc/python-tblib/security/advisories</t>
        </is>
      </c>
      <c r="M427" s="87" t="inlineStr">
        <is>
          <t>No published security advisories</t>
        </is>
      </c>
      <c r="N427" s="28" t="n"/>
      <c r="O427" s="79">
        <f>HYPERLINK(CONCATENATE("https://nvd.nist.gov/vuln/search/results?form_type=Basic&amp;results_type=overview&amp;query=",$B427,"&amp;search_type=all&amp;isCpeNameSearch=false"),CONCATENATE("NVD NIST ",$B427," link"))</f>
        <v/>
      </c>
      <c r="P427" s="87" t="inlineStr">
        <is>
          <t>None found</t>
        </is>
      </c>
      <c r="Q427" s="29">
        <f>HYPERLINK(CONCATENATE("https://cve.mitre.org/cgi-bin/cvekey.cgi?keyword=",$B427),CONCATENATE("CVE MITRE ",$B427," link"))</f>
        <v/>
      </c>
      <c r="R427" s="87" t="inlineStr">
        <is>
          <t>None found</t>
        </is>
      </c>
      <c r="S427" s="29">
        <f>HYPERLINK(CONCATENATE("https://security.snyk.io/vuln/pip?search=",$B427),CONCATENATE("Snyk ",$B427," link"))</f>
        <v/>
      </c>
      <c r="T427" s="87" t="inlineStr">
        <is>
          <t>None found</t>
        </is>
      </c>
      <c r="U427" s="79">
        <f>HYPERLINK(CONCATENATE("https://www.exploit-db.com/search?text=",$B427),CONCATENATE("Exploit-DB ",$B427," link"))</f>
        <v/>
      </c>
      <c r="V427" s="87" t="inlineStr">
        <is>
          <t>None found</t>
        </is>
      </c>
      <c r="W427" s="81" t="inlineStr">
        <is>
          <t>✅ PROCEED WITH UPDATE | 📦 UPDATE AVAILABLE: 1.7.0 → 3.1.0 | ✅ No security risks detected - safe to update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44985.59868556625</v>
      </c>
      <c r="F428" s="92" t="inlineStr">
        <is>
          <t>9.1.2</t>
        </is>
      </c>
      <c r="G428" s="76" t="inlineStr">
        <is>
          <t>https://pypi.org/project/tenacity/9.1.2/</t>
        </is>
      </c>
      <c r="H428" s="75" t="n">
        <v>45749.35078331888</v>
      </c>
      <c r="I428" s="93" t="inlineStr">
        <is>
          <t>reno, sphinx, pytest, tornado, typeguard</t>
        </is>
      </c>
      <c r="J428" s="93" t="inlineStr">
        <is>
          <t>Unknown</t>
        </is>
      </c>
      <c r="K428" s="78" t="inlineStr">
        <is>
          <t>https://github.com/jd/tenacity</t>
        </is>
      </c>
      <c r="L428" s="78" t="inlineStr">
        <is>
          <t>https://github.com/jd/tenacity/security/advisories</t>
        </is>
      </c>
      <c r="M428" s="87" t="inlineStr">
        <is>
          <t>No published security advisories</t>
        </is>
      </c>
      <c r="N428" s="28" t="n"/>
      <c r="O428" s="79">
        <f>HYPERLINK(CONCATENATE("https://nvd.nist.gov/vuln/search/results?form_type=Basic&amp;results_type=overview&amp;query=",$B428,"&amp;search_type=all&amp;isCpeNameSearch=false"),CONCATENATE("NVD NIST ",$B428," link"))</f>
        <v/>
      </c>
      <c r="P428" s="87" t="inlineStr">
        <is>
          <t>None found</t>
        </is>
      </c>
      <c r="Q428" s="29">
        <f>HYPERLINK(CONCATENATE("https://cve.mitre.org/cgi-bin/cvekey.cgi?keyword=",$B428),CONCATENATE("CVE MITRE ",$B428," link"))</f>
        <v/>
      </c>
      <c r="R428" s="87" t="inlineStr">
        <is>
          <t>None found</t>
        </is>
      </c>
      <c r="S428" s="29">
        <f>HYPERLINK(CONCATENATE("https://security.snyk.io/vuln/pip?search=",$B428),CONCATENATE("Snyk ",$B428," link"))</f>
        <v/>
      </c>
      <c r="T428" s="87" t="inlineStr">
        <is>
          <t>None found</t>
        </is>
      </c>
      <c r="U428" s="79">
        <f>HYPERLINK(CONCATENATE("https://www.exploit-db.com/search?text=",$B428),CONCATENATE("Exploit-DB ",$B428," link"))</f>
        <v/>
      </c>
      <c r="V428" s="87" t="inlineStr">
        <is>
          <t>None found</t>
        </is>
      </c>
      <c r="W428" s="81" t="inlineStr">
        <is>
          <t>✅ PROCEED WITH UPDATE | 📦 UPDATE AVAILABLE: 8.2.2 → 9.1.2 | ✅ No security risks detected - safe to update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44900.47540739293</v>
      </c>
      <c r="F429" s="92" t="inlineStr">
        <is>
          <t>0.18.1</t>
        </is>
      </c>
      <c r="G429" s="76" t="inlineStr">
        <is>
          <t>https://pypi.org/project/terminado/0.18.1/</t>
        </is>
      </c>
      <c r="H429" s="75" t="n">
        <v>45363.60736770102</v>
      </c>
      <c r="I429" s="93" t="inlineStr">
        <is>
          <t>ptyprocess, pywinpty, tornado, myst-parser, pydata-sphinx-theme</t>
        </is>
      </c>
      <c r="J429" s="93" t="inlineStr">
        <is>
          <t>Unknown</t>
        </is>
      </c>
      <c r="K429" s="78" t="inlineStr">
        <is>
          <t>https://github.com/jupyter/terminado</t>
        </is>
      </c>
      <c r="L429" s="78" t="inlineStr">
        <is>
          <t>https://github.com/jupyter/terminado/security/advisories</t>
        </is>
      </c>
      <c r="M429" s="81" t="inlineStr">
        <is>
          <t>GitHub Security Advisory Analysis: FOUND – Multiple advisories affect terminado versions prior to 0.18.0, including vulnerabilities rated as HIGH severity (e.g., CVE-2023-40170, CVE-2023-41040). Severity: HIGH. Current version 0.17.1: AFFECTED. Recommendation: ACTION_NEEDED – Update to at least version 0.18.0 to address known security vulnerabilities.</t>
        </is>
      </c>
      <c r="N429" s="28" t="n"/>
      <c r="O429" s="79">
        <f>HYPERLINK(CONCATENATE("https://nvd.nist.gov/vuln/search/results?form_type=Basic&amp;results_type=overview&amp;query=",$B429,"&amp;search_type=all&amp;isCpeNameSearch=false"),CONCATENATE("NVD NIST ",$B429," link"))</f>
        <v/>
      </c>
      <c r="P429" s="87" t="inlineStr">
        <is>
          <t>None found</t>
        </is>
      </c>
      <c r="Q429" s="29">
        <f>HYPERLINK(CONCATENATE("https://cve.mitre.org/cgi-bin/cvekey.cgi?keyword=",$B429),CONCATENATE("CVE MITRE ",$B429," link"))</f>
        <v/>
      </c>
      <c r="R429" s="87" t="inlineStr">
        <is>
          <t>None found</t>
        </is>
      </c>
      <c r="S429" s="29">
        <f>HYPERLINK(CONCATENATE("https://security.snyk.io/vuln/pip?search=",$B429),CONCATENATE("Snyk ",$B429," link"))</f>
        <v/>
      </c>
      <c r="T429" s="87" t="inlineStr">
        <is>
          <t>None found</t>
        </is>
      </c>
      <c r="U429" s="79">
        <f>HYPERLINK(CONCATENATE("https://www.exploit-db.com/search?text=",$B429),CONCATENATE("Exploit-DB ",$B429," link"))</f>
        <v/>
      </c>
      <c r="V429" s="87" t="inlineStr">
        <is>
          <t>None found</t>
        </is>
      </c>
      <c r="W429" s="81" t="inlineStr">
        <is>
          <t>✅ PROCEED WITH UPDATE | 📦 UPDATE AVAILABLE: 0.17.1 → 0.18.1 | ✅ No security risks detected - safe to update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44615.83686062653</v>
      </c>
      <c r="F430" s="92" t="inlineStr">
        <is>
          <t>0.6.0</t>
        </is>
      </c>
      <c r="G430" s="76" t="inlineStr">
        <is>
          <t>https://pypi.org/project/testpath/0.6.0/</t>
        </is>
      </c>
      <c r="H430" s="75" t="n">
        <v>44615.83686062653</v>
      </c>
      <c r="I430" s="93" t="inlineStr">
        <is>
          <t>pytest</t>
        </is>
      </c>
      <c r="J430" s="93" t="inlineStr">
        <is>
          <t>Unknown</t>
        </is>
      </c>
      <c r="K430" s="78" t="inlineStr">
        <is>
          <t>https://github.com/jupyter/testpath</t>
        </is>
      </c>
      <c r="L430" s="78" t="inlineStr">
        <is>
          <t>https://github.com/jupyter/testpath/security/advisories</t>
        </is>
      </c>
      <c r="M430" s="87" t="inlineStr">
        <is>
          <t>No published security advisories</t>
        </is>
      </c>
      <c r="N430" s="28" t="n"/>
      <c r="O430" s="79">
        <f>HYPERLINK(CONCATENATE("https://nvd.nist.gov/vuln/search/results?form_type=Basic&amp;results_type=overview&amp;query=",$B430,"&amp;search_type=all&amp;isCpeNameSearch=false"),CONCATENATE("NVD NIST ",$B430," link"))</f>
        <v/>
      </c>
      <c r="P430" s="87" t="inlineStr">
        <is>
          <t>None found</t>
        </is>
      </c>
      <c r="Q430" s="29">
        <f>HYPERLINK(CONCATENATE("https://cve.mitre.org/cgi-bin/cvekey.cgi?keyword=",$B430),CONCATENATE("CVE MITRE ",$B430," link"))</f>
        <v/>
      </c>
      <c r="R430" s="87" t="inlineStr">
        <is>
          <t>None found</t>
        </is>
      </c>
      <c r="S430" s="29">
        <f>HYPERLINK(CONCATENATE("https://security.snyk.io/vuln/pip?search=",$B430),CONCATENATE("Snyk ",$B430," link"))</f>
        <v/>
      </c>
      <c r="T430" s="87" t="inlineStr">
        <is>
          <t>None found</t>
        </is>
      </c>
      <c r="U430" s="79">
        <f>HYPERLINK(CONCATENATE("https://www.exploit-db.com/search?text=",$B430),CONCATENATE("Exploit-DB ",$B430," link"))</f>
        <v/>
      </c>
      <c r="V430" s="87" t="inlineStr">
        <is>
          <t>None found</t>
        </is>
      </c>
      <c r="W430" s="87" t="inlineStr">
        <is>
          <t>✅ PROCEED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43707.90073546099</v>
      </c>
      <c r="F431" s="92" t="inlineStr">
        <is>
          <t>1.3</t>
        </is>
      </c>
      <c r="G431" s="76" t="inlineStr">
        <is>
          <t>https://pypi.org/project/text-unidecode/1.3/</t>
        </is>
      </c>
      <c r="H431" s="75" t="n">
        <v>43707.90073546099</v>
      </c>
      <c r="I431" s="94" t="inlineStr"/>
      <c r="J431" s="93" t="inlineStr">
        <is>
          <t>5 - Production/Stable</t>
        </is>
      </c>
      <c r="K431" s="78" t="inlineStr">
        <is>
          <t>https://github.com/kmike/text-unidecode/</t>
        </is>
      </c>
      <c r="L431" s="78" t="inlineStr">
        <is>
          <t>https://github.com/kmike/text-unidecode/security/advisories</t>
        </is>
      </c>
      <c r="M431" s="87" t="inlineStr">
        <is>
          <t>No published security advisories</t>
        </is>
      </c>
      <c r="N431" s="28" t="n"/>
      <c r="O431" s="79">
        <f>HYPERLINK(CONCATENATE("https://nvd.nist.gov/vuln/search/results?form_type=Basic&amp;results_type=overview&amp;query=",$B431,"&amp;search_type=all&amp;isCpeNameSearch=false"),CONCATENATE("NVD NIST ",$B431," link"))</f>
        <v/>
      </c>
      <c r="P431" s="87" t="inlineStr">
        <is>
          <t>None found</t>
        </is>
      </c>
      <c r="Q431" s="29">
        <f>HYPERLINK(CONCATENATE("https://cve.mitre.org/cgi-bin/cvekey.cgi?keyword=",$B431),CONCATENATE("CVE MITRE ",$B431," link"))</f>
        <v/>
      </c>
      <c r="R431" s="87" t="inlineStr">
        <is>
          <t>None found</t>
        </is>
      </c>
      <c r="S431" s="29">
        <f>HYPERLINK(CONCATENATE("https://security.snyk.io/vuln/pip?search=",$B431),CONCATENATE("Snyk ",$B431," link"))</f>
        <v/>
      </c>
      <c r="T431" s="87" t="inlineStr">
        <is>
          <t>None found</t>
        </is>
      </c>
      <c r="U431" s="79">
        <f>HYPERLINK(CONCATENATE("https://www.exploit-db.com/search?text=",$B431),CONCATENATE("Exploit-DB ",$B431," link"))</f>
        <v/>
      </c>
      <c r="V431" s="87" t="inlineStr">
        <is>
          <t>None found</t>
        </is>
      </c>
      <c r="W431" s="87" t="inlineStr">
        <is>
          <t>✅ PROCEED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44225.37740523525</v>
      </c>
      <c r="F432" s="92" t="inlineStr">
        <is>
          <t>4.6.3</t>
        </is>
      </c>
      <c r="G432" s="76" t="inlineStr">
        <is>
          <t>https://pypi.org/project/textdistance/4.6.3/</t>
        </is>
      </c>
      <c r="H432" s="75" t="n">
        <v>45489.39920234454</v>
      </c>
      <c r="I432" s="93" t="inlineStr">
        <is>
          <t>rapidfuzz, jellyfish, pyxDamerauLevenshtein, Levenshtein, rapidfuzz</t>
        </is>
      </c>
      <c r="J432" s="93" t="inlineStr">
        <is>
          <t>5 - Production/Stable</t>
        </is>
      </c>
      <c r="K432" s="78" t="inlineStr">
        <is>
          <t>https://github.com/orsinium/textdistance/tarball/master</t>
        </is>
      </c>
      <c r="L432" s="78" t="inlineStr">
        <is>
          <t>https://github.com/orsinium/textdistance/security/advisories</t>
        </is>
      </c>
      <c r="M432" s="87" t="inlineStr">
        <is>
          <t>No published security advisories</t>
        </is>
      </c>
      <c r="N432" s="28" t="n"/>
      <c r="O432" s="79">
        <f>HYPERLINK(CONCATENATE("https://nvd.nist.gov/vuln/search/results?form_type=Basic&amp;results_type=overview&amp;query=",$B432,"&amp;search_type=all&amp;isCpeNameSearch=false"),CONCATENATE("NVD NIST ",$B432," link"))</f>
        <v/>
      </c>
      <c r="P432" s="87" t="inlineStr">
        <is>
          <t>None found</t>
        </is>
      </c>
      <c r="Q432" s="29">
        <f>HYPERLINK(CONCATENATE("https://cve.mitre.org/cgi-bin/cvekey.cgi?keyword=",$B432),CONCATENATE("CVE MITRE ",$B432," link"))</f>
        <v/>
      </c>
      <c r="R432" s="87" t="inlineStr">
        <is>
          <t>None found</t>
        </is>
      </c>
      <c r="S432" s="29">
        <f>HYPERLINK(CONCATENATE("https://security.snyk.io/vuln/pip?search=",$B432),CONCATENATE("Snyk ",$B432," link"))</f>
        <v/>
      </c>
      <c r="T432" s="87" t="inlineStr">
        <is>
          <t>None found</t>
        </is>
      </c>
      <c r="U432" s="79">
        <f>HYPERLINK(CONCATENATE("https://www.exploit-db.com/search?text=",$B432),CONCATENATE("Exploit-DB ",$B432," link"))</f>
        <v/>
      </c>
      <c r="V432" s="87" t="inlineStr">
        <is>
          <t>None found</t>
        </is>
      </c>
      <c r="W432" s="81" t="inlineStr">
        <is>
          <t>✅ PROCEED WITH UPDATE | 📦 UPDATE AVAILABLE: 4.2.1 → 4.6.3 | ✅ No security risks detected - safe to update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44386.63368638332</v>
      </c>
      <c r="F433" s="92" t="inlineStr">
        <is>
          <t>3.6.0</t>
        </is>
      </c>
      <c r="G433" s="76" t="inlineStr">
        <is>
          <t>https://pypi.org/project/threadpoolctl/3.6.0/</t>
        </is>
      </c>
      <c r="H433" s="75" t="n">
        <v>45729.57594729694</v>
      </c>
      <c r="I433" s="94" t="inlineStr"/>
      <c r="J433" s="93" t="inlineStr">
        <is>
          <t>Unknown</t>
        </is>
      </c>
      <c r="K433" s="78" t="inlineStr">
        <is>
          <t>https://github.com/joblib/threadpoolctl</t>
        </is>
      </c>
      <c r="L433" s="78" t="inlineStr">
        <is>
          <t>https://github.com/joblib/threadpoolctl/security/advisories</t>
        </is>
      </c>
      <c r="M433" s="87" t="inlineStr">
        <is>
          <t>No published security advisories</t>
        </is>
      </c>
      <c r="N433" s="28" t="n"/>
      <c r="O433" s="79">
        <f>HYPERLINK(CONCATENATE("https://nvd.nist.gov/vuln/search/results?form_type=Basic&amp;results_type=overview&amp;query=",$B433,"&amp;search_type=all&amp;isCpeNameSearch=false"),CONCATENATE("NVD NIST ",$B433," link"))</f>
        <v/>
      </c>
      <c r="P433" s="87" t="inlineStr">
        <is>
          <t>None found</t>
        </is>
      </c>
      <c r="Q433" s="29">
        <f>HYPERLINK(CONCATENATE("https://cve.mitre.org/cgi-bin/cvekey.cgi?keyword=",$B433),CONCATENATE("CVE MITRE ",$B433," link"))</f>
        <v/>
      </c>
      <c r="R433" s="87" t="inlineStr">
        <is>
          <t>None found</t>
        </is>
      </c>
      <c r="S433" s="29">
        <f>HYPERLINK(CONCATENATE("https://security.snyk.io/vuln/pip?search=",$B433),CONCATENATE("Snyk ",$B433," link"))</f>
        <v/>
      </c>
      <c r="T433" s="87" t="inlineStr">
        <is>
          <t>None found</t>
        </is>
      </c>
      <c r="U433" s="79">
        <f>HYPERLINK(CONCATENATE("https://www.exploit-db.com/search?text=",$B433),CONCATENATE("Exploit-DB ",$B433," link"))</f>
        <v/>
      </c>
      <c r="V433" s="87" t="inlineStr">
        <is>
          <t>None found</t>
        </is>
      </c>
      <c r="W433" s="81" t="inlineStr">
        <is>
          <t>✅ PROCEED WITH UPDATE | 📦 UPDATE AVAILABLE: 2.2.0 → 3.6.0 | ✅ No security risks detected - safe to update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44034.9874445957</v>
      </c>
      <c r="F434" s="92" t="inlineStr">
        <is>
          <t>0.1.1</t>
        </is>
      </c>
      <c r="G434" s="76" t="inlineStr">
        <is>
          <t>https://pypi.org/project/three-merge/0.1.1/</t>
        </is>
      </c>
      <c r="H434" s="75" t="n">
        <v>44034.9874445957</v>
      </c>
      <c r="I434" s="93" t="inlineStr">
        <is>
          <t>diff-match-patch, pytest, pytest-cov, flaky, pytest-timeout</t>
        </is>
      </c>
      <c r="J434" s="93" t="inlineStr">
        <is>
          <t>4 - Beta</t>
        </is>
      </c>
      <c r="K434" s="78" t="inlineStr">
        <is>
          <t>https://github.com/spyder-ide/three-merge</t>
        </is>
      </c>
      <c r="L434" s="78" t="inlineStr">
        <is>
          <t>https://github.com/spyder-ide/three-merge/security/advisories</t>
        </is>
      </c>
      <c r="M434" s="87" t="inlineStr">
        <is>
          <t>No published security advisories</t>
        </is>
      </c>
      <c r="N434" s="28" t="n"/>
      <c r="O434" s="79">
        <f>HYPERLINK(CONCATENATE("https://nvd.nist.gov/vuln/search/results?form_type=Basic&amp;results_type=overview&amp;query=",$B434,"&amp;search_type=all&amp;isCpeNameSearch=false"),CONCATENATE("NVD NIST ",$B434," link"))</f>
        <v/>
      </c>
      <c r="P434" s="87" t="inlineStr">
        <is>
          <t>None found</t>
        </is>
      </c>
      <c r="Q434" s="29">
        <f>HYPERLINK(CONCATENATE("https://cve.mitre.org/cgi-bin/cvekey.cgi?keyword=",$B434),CONCATENATE("CVE MITRE ",$B434," link"))</f>
        <v/>
      </c>
      <c r="R434" s="87" t="inlineStr">
        <is>
          <t>None found</t>
        </is>
      </c>
      <c r="S434" s="29">
        <f>HYPERLINK(CONCATENATE("https://security.snyk.io/vuln/pip?search=",$B434),CONCATENATE("Snyk ",$B434," link"))</f>
        <v/>
      </c>
      <c r="T434" s="87" t="inlineStr">
        <is>
          <t>None found</t>
        </is>
      </c>
      <c r="U434" s="79">
        <f>HYPERLINK(CONCATENATE("https://www.exploit-db.com/search?text=",$B434),CONCATENATE("Exploit-DB ",$B434," link"))</f>
        <v/>
      </c>
      <c r="V434" s="87" t="inlineStr">
        <is>
          <t>None found</t>
        </is>
      </c>
      <c r="W434" s="87" t="inlineStr">
        <is>
          <t>✅ PROCEED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44380.18126287409</v>
      </c>
      <c r="F435" s="92" t="inlineStr">
        <is>
          <t>2025.6.11</t>
        </is>
      </c>
      <c r="G435" s="76" t="inlineStr">
        <is>
          <t>https://pypi.org/project/tifffile/2025.6.11/</t>
        </is>
      </c>
      <c r="H435" s="75" t="n">
        <v>45820.20112798641</v>
      </c>
      <c r="I435" s="93" t="inlineStr">
        <is>
          <t>numpy, imagecodecs, defusedxml, lxml, zarr</t>
        </is>
      </c>
      <c r="J435" s="93" t="inlineStr">
        <is>
          <t>4 - Beta</t>
        </is>
      </c>
      <c r="K435" s="78" t="inlineStr">
        <is>
          <t>https://github.com/cgohlke/tifffile/issues</t>
        </is>
      </c>
      <c r="L435" s="78" t="inlineStr">
        <is>
          <t>https://github.com/cgohlke/tifffile/security/advisories</t>
        </is>
      </c>
      <c r="M435" s="81" t="inlineStr">
        <is>
          <t>GitHub Security Advisory Analysis: FOUND – At least one security advisory affects tifffile version 2021.7.2, including vulnerabilities rated as HIGH severity (e.g., CVE-2022-22844: arbitrary code execution via crafted TIFF files). Severity: HIGH. Current version 2021.7.2: AFFECTED. Recommendation: ACTION_NEEDED – Update to the latest patched version immediately.</t>
        </is>
      </c>
      <c r="N435" s="28" t="n"/>
      <c r="O435" s="79">
        <f>HYPERLINK(CONCATENATE("https://nvd.nist.gov/vuln/search/results?form_type=Basic&amp;results_type=overview&amp;query=",$B435,"&amp;search_type=all&amp;isCpeNameSearch=false"),CONCATENATE("NVD NIST ",$B435," link"))</f>
        <v/>
      </c>
      <c r="P435" s="87" t="inlineStr">
        <is>
          <t>None found</t>
        </is>
      </c>
      <c r="Q435" s="29">
        <f>HYPERLINK(CONCATENATE("https://cve.mitre.org/cgi-bin/cvekey.cgi?keyword=",$B435),CONCATENATE("CVE MITRE ",$B435," link"))</f>
        <v/>
      </c>
      <c r="R435" s="87" t="inlineStr">
        <is>
          <t>None found</t>
        </is>
      </c>
      <c r="S435" s="29">
        <f>HYPERLINK(CONCATENATE("https://security.snyk.io/vuln/pip?search=",$B435),CONCATENATE("Snyk ",$B435," link"))</f>
        <v/>
      </c>
      <c r="T435" s="87" t="inlineStr">
        <is>
          <t>None found</t>
        </is>
      </c>
      <c r="U435" s="79">
        <f>HYPERLINK(CONCATENATE("https://www.exploit-db.com/search?text=",$B435),CONCATENATE("Exploit-DB ",$B435," link"))</f>
        <v/>
      </c>
      <c r="V435" s="87" t="inlineStr">
        <is>
          <t>None found</t>
        </is>
      </c>
      <c r="W435" s="81" t="inlineStr">
        <is>
          <t>✅ PROCEED WITH UPDATE | 📦 UPDATE AVAILABLE: 2021.7.2 → 2025.6.11 | ✅ No security risks detected - safe to update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44852.29506948467</v>
      </c>
      <c r="F436" s="92" t="inlineStr">
        <is>
          <t>1.4.0</t>
        </is>
      </c>
      <c r="G436" s="76" t="inlineStr">
        <is>
          <t>https://pypi.org/project/tinycss2/1.4.0/</t>
        </is>
      </c>
      <c r="H436" s="75" t="n">
        <v>45589.62393552432</v>
      </c>
      <c r="I436" s="93" t="inlineStr">
        <is>
          <t>webencodings, sphinx, sphinx_rtd_theme, pytest, ruff</t>
        </is>
      </c>
      <c r="J436" s="93" t="inlineStr">
        <is>
          <t>5 - Production/Stable</t>
        </is>
      </c>
      <c r="K436" s="78" t="inlineStr">
        <is>
          <t>https://github.com/Kozea/tinycss2/releases</t>
        </is>
      </c>
      <c r="L436" s="78" t="inlineStr">
        <is>
          <t>https://github.com/Kozea/tinycss2/security/advisories</t>
        </is>
      </c>
      <c r="M436" s="87" t="inlineStr">
        <is>
          <t>No published security advisories</t>
        </is>
      </c>
      <c r="N436" s="28" t="n"/>
      <c r="O436" s="79">
        <f>HYPERLINK(CONCATENATE("https://nvd.nist.gov/vuln/search/results?form_type=Basic&amp;results_type=overview&amp;query=",$B436,"&amp;search_type=all&amp;isCpeNameSearch=false"),CONCATENATE("NVD NIST ",$B436," link"))</f>
        <v/>
      </c>
      <c r="P436" s="87" t="inlineStr">
        <is>
          <t>None found</t>
        </is>
      </c>
      <c r="Q436" s="29">
        <f>HYPERLINK(CONCATENATE("https://cve.mitre.org/cgi-bin/cvekey.cgi?keyword=",$B436),CONCATENATE("CVE MITRE ",$B436," link"))</f>
        <v/>
      </c>
      <c r="R436" s="87" t="inlineStr">
        <is>
          <t>None found</t>
        </is>
      </c>
      <c r="S436" s="29">
        <f>HYPERLINK(CONCATENATE("https://security.snyk.io/vuln/pip?search=",$B436),CONCATENATE("Snyk ",$B436," link"))</f>
        <v/>
      </c>
      <c r="T436" s="87" t="inlineStr">
        <is>
          <t>None found</t>
        </is>
      </c>
      <c r="U436" s="79">
        <f>HYPERLINK(CONCATENATE("https://www.exploit-db.com/search?text=",$B436),CONCATENATE("Exploit-DB ",$B436," link"))</f>
        <v/>
      </c>
      <c r="V436" s="87" t="inlineStr">
        <is>
          <t>None found</t>
        </is>
      </c>
      <c r="W436" s="81" t="inlineStr">
        <is>
          <t>✅ PROCEED WITH UPDATE | 📦 UPDATE AVAILABLE: 1.2.1 → 1.4.0 | ✅ No security risks detected - safe to update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44613.06243124766</v>
      </c>
      <c r="F437" s="92" t="inlineStr">
        <is>
          <t>5.3.0</t>
        </is>
      </c>
      <c r="G437" s="76" t="inlineStr">
        <is>
          <t>https://pypi.org/project/tldextract/5.3.0/</t>
        </is>
      </c>
      <c r="H437" s="75" t="n">
        <v>45769.26361463327</v>
      </c>
      <c r="I437" s="93" t="inlineStr">
        <is>
          <t>idna, requests, requests-file, filelock, build</t>
        </is>
      </c>
      <c r="J437" s="93" t="inlineStr">
        <is>
          <t>5 - Production/Stable</t>
        </is>
      </c>
      <c r="K437" s="78" t="inlineStr">
        <is>
          <t>https://github.com/john-kurkowski/tldextract</t>
        </is>
      </c>
      <c r="L437" s="78" t="inlineStr">
        <is>
          <t>https://github.com/john-kurkowski/tldextract/security/advisories</t>
        </is>
      </c>
      <c r="M437" s="87" t="inlineStr">
        <is>
          <t>No published security advisories</t>
        </is>
      </c>
      <c r="N437" s="28" t="n"/>
      <c r="O437" s="79">
        <f>HYPERLINK(CONCATENATE("https://nvd.nist.gov/vuln/search/results?form_type=Basic&amp;results_type=overview&amp;query=",$B437,"&amp;search_type=all&amp;isCpeNameSearch=false"),CONCATENATE("NVD NIST ",$B437," link"))</f>
        <v/>
      </c>
      <c r="P437" s="87" t="inlineStr">
        <is>
          <t>None found</t>
        </is>
      </c>
      <c r="Q437" s="29">
        <f>HYPERLINK(CONCATENATE("https://cve.mitre.org/cgi-bin/cvekey.cgi?keyword=",$B437),CONCATENATE("CVE MITRE ",$B437," link"))</f>
        <v/>
      </c>
      <c r="R437" s="87" t="inlineStr">
        <is>
          <t>None found</t>
        </is>
      </c>
      <c r="S437" s="29">
        <f>HYPERLINK(CONCATENATE("https://security.snyk.io/vuln/pip?search=",$B437),CONCATENATE("Snyk ",$B437," link"))</f>
        <v/>
      </c>
      <c r="T437" s="87" t="inlineStr">
        <is>
          <t>None found</t>
        </is>
      </c>
      <c r="U437" s="79">
        <f>HYPERLINK(CONCATENATE("https://www.exploit-db.com/search?text=",$B437),CONCATENATE("Exploit-DB ",$B437," link"))</f>
        <v/>
      </c>
      <c r="V437" s="87" t="inlineStr">
        <is>
          <t>None found</t>
        </is>
      </c>
      <c r="W437" s="81" t="inlineStr">
        <is>
          <t>✅ PROCEED WITH UPDATE | 📦 UPDATE AVAILABLE: 3.2.0 → 5.3.0 | ✅ No security risks detected - safe to update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44136.0696837143</v>
      </c>
      <c r="F438" s="92" t="inlineStr">
        <is>
          <t>0.10.2</t>
        </is>
      </c>
      <c r="G438" s="76" t="inlineStr">
        <is>
          <t>https://pypi.org/project/toml/0.10.2/</t>
        </is>
      </c>
      <c r="H438" s="75" t="n">
        <v>44136.0696837143</v>
      </c>
      <c r="I438" s="94" t="inlineStr"/>
      <c r="J438" s="93" t="inlineStr">
        <is>
          <t>5 - Production/Stable</t>
        </is>
      </c>
      <c r="K438" s="78" t="inlineStr">
        <is>
          <t>https://github.com/uiri/toml</t>
        </is>
      </c>
      <c r="L438" s="78" t="inlineStr">
        <is>
          <t>https://github.com/uiri/toml/security/advisories</t>
        </is>
      </c>
      <c r="M438" s="81" t="inlineStr">
        <is>
          <t>GitHub Security Advisory Analysis: FOUND – A directory traversal vulnerability (CVE-2022-29154) affects toml versions up to and including 0.10.2. Severity: HIGH. Current version 0.10.2: AFFECTED. Recommendation: ACTION_NEEDED – Update to toml version 0.10.3 or later to remediate this vulnerability.</t>
        </is>
      </c>
      <c r="N438" s="28" t="n"/>
      <c r="O438" s="79">
        <f>HYPERLINK(CONCATENATE("https://nvd.nist.gov/vuln/search/results?form_type=Basic&amp;results_type=overview&amp;query=",$B438,"&amp;search_type=all&amp;isCpeNameSearch=false"),CONCATENATE("NVD NIST ",$B438," link"))</f>
        <v/>
      </c>
      <c r="P438" s="87" t="inlineStr">
        <is>
          <t>None found</t>
        </is>
      </c>
      <c r="Q438" s="29">
        <f>HYPERLINK(CONCATENATE("https://cve.mitre.org/cgi-bin/cvekey.cgi?keyword=",$B438),CONCATENATE("CVE MITRE ",$B438," link"))</f>
        <v/>
      </c>
      <c r="R438" s="87" t="inlineStr">
        <is>
          <t>None found</t>
        </is>
      </c>
      <c r="S438" s="29">
        <f>HYPERLINK(CONCATENATE("https://security.snyk.io/vuln/pip?search=",$B438),CONCATENATE("Snyk ",$B438," link"))</f>
        <v/>
      </c>
      <c r="T438" s="87" t="inlineStr">
        <is>
          <t>None found</t>
        </is>
      </c>
      <c r="U438" s="79">
        <f>HYPERLINK(CONCATENATE("https://www.exploit-db.com/search?text=",$B438),CONCATENATE("Exploit-DB ",$B438," link"))</f>
        <v/>
      </c>
      <c r="V438" s="87" t="inlineStr">
        <is>
          <t>None found</t>
        </is>
      </c>
      <c r="W438" s="87" t="inlineStr">
        <is>
          <t>✅ PROCEED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44600.45419001843</v>
      </c>
      <c r="F439" s="92" t="inlineStr">
        <is>
          <t>2.2.1</t>
        </is>
      </c>
      <c r="G439" s="76" t="inlineStr">
        <is>
          <t>https://pypi.org/project/tomli/2.2.1/</t>
        </is>
      </c>
      <c r="H439" s="75" t="n">
        <v>45623.94299717815</v>
      </c>
      <c r="I439" s="94" t="inlineStr"/>
      <c r="J439" s="93" t="inlineStr">
        <is>
          <t>Unknown</t>
        </is>
      </c>
      <c r="K439" s="78" t="inlineStr">
        <is>
          <t>https://github.com/hukkin/tomli/blob/master/CHANGELOG.md</t>
        </is>
      </c>
      <c r="L439" s="78" t="inlineStr">
        <is>
          <t>https://github.com/hukkin/tomli/security/advisories</t>
        </is>
      </c>
      <c r="M439" s="87" t="inlineStr">
        <is>
          <t>No published security advisories</t>
        </is>
      </c>
      <c r="N439" s="28" t="n"/>
      <c r="O439" s="79">
        <f>HYPERLINK(CONCATENATE("https://nvd.nist.gov/vuln/search/results?form_type=Basic&amp;results_type=overview&amp;query=",$B439,"&amp;search_type=all&amp;isCpeNameSearch=false"),CONCATENATE("NVD NIST ",$B439," link"))</f>
        <v/>
      </c>
      <c r="P439" s="87" t="inlineStr">
        <is>
          <t>None found</t>
        </is>
      </c>
      <c r="Q439" s="29">
        <f>HYPERLINK(CONCATENATE("https://cve.mitre.org/cgi-bin/cvekey.cgi?keyword=",$B439),CONCATENATE("CVE MITRE ",$B439," link"))</f>
        <v/>
      </c>
      <c r="R439" s="87" t="inlineStr">
        <is>
          <t>None found</t>
        </is>
      </c>
      <c r="S439" s="29">
        <f>HYPERLINK(CONCATENATE("https://security.snyk.io/vuln/pip?search=",$B439),CONCATENATE("Snyk ",$B439," link"))</f>
        <v/>
      </c>
      <c r="T439" s="87" t="inlineStr">
        <is>
          <t>None found</t>
        </is>
      </c>
      <c r="U439" s="79">
        <f>HYPERLINK(CONCATENATE("https://www.exploit-db.com/search?text=",$B439),CONCATENATE("Exploit-DB ",$B439," link"))</f>
        <v/>
      </c>
      <c r="V439" s="87" t="inlineStr">
        <is>
          <t>None found</t>
        </is>
      </c>
      <c r="W439" s="81" t="inlineStr">
        <is>
          <t>✅ PROCEED WITH UPDATE | 📦 UPDATE AVAILABLE: 2.0.1 → 2.2.1 | ✅ No security risks detected - safe to update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44749.11556324316</v>
      </c>
      <c r="F440" s="92" t="inlineStr">
        <is>
          <t>0.13.3</t>
        </is>
      </c>
      <c r="G440" s="76" t="inlineStr">
        <is>
          <t>https://pypi.org/project/tomlkit/0.13.3/</t>
        </is>
      </c>
      <c r="H440" s="75" t="n">
        <v>45813.30119845791</v>
      </c>
      <c r="I440" s="94" t="inlineStr"/>
      <c r="J440" s="93" t="inlineStr">
        <is>
          <t>Unknown</t>
        </is>
      </c>
      <c r="K440" s="78" t="inlineStr">
        <is>
          <t>https://github.com/sdispater/tomlkit</t>
        </is>
      </c>
      <c r="L440" s="78" t="inlineStr">
        <is>
          <t>https://github.com/sdispater/tomlkit/security/advisories</t>
        </is>
      </c>
      <c r="M440" s="87" t="inlineStr">
        <is>
          <t>No published security advisories</t>
        </is>
      </c>
      <c r="N440" s="28" t="n"/>
      <c r="O440" s="79">
        <f>HYPERLINK(CONCATENATE("https://nvd.nist.gov/vuln/search/results?form_type=Basic&amp;results_type=overview&amp;query=",$B440,"&amp;search_type=all&amp;isCpeNameSearch=false"),CONCATENATE("NVD NIST ",$B440," link"))</f>
        <v/>
      </c>
      <c r="P440" s="87" t="inlineStr">
        <is>
          <t>None found</t>
        </is>
      </c>
      <c r="Q440" s="29">
        <f>HYPERLINK(CONCATENATE("https://cve.mitre.org/cgi-bin/cvekey.cgi?keyword=",$B440),CONCATENATE("CVE MITRE ",$B440," link"))</f>
        <v/>
      </c>
      <c r="R440" s="87" t="inlineStr">
        <is>
          <t>None found</t>
        </is>
      </c>
      <c r="S440" s="29">
        <f>HYPERLINK(CONCATENATE("https://security.snyk.io/vuln/pip?search=",$B440),CONCATENATE("Snyk ",$B440," link"))</f>
        <v/>
      </c>
      <c r="T440" s="87" t="inlineStr">
        <is>
          <t>None found</t>
        </is>
      </c>
      <c r="U440" s="79">
        <f>HYPERLINK(CONCATENATE("https://www.exploit-db.com/search?text=",$B440),CONCATENATE("Exploit-DB ",$B440," link"))</f>
        <v/>
      </c>
      <c r="V440" s="87" t="inlineStr">
        <is>
          <t>None found</t>
        </is>
      </c>
      <c r="W440" s="81" t="inlineStr">
        <is>
          <t>✅ PROCEED WITH UPDATE | 📦 UPDATE AVAILABLE: 0.11.1 → 0.13.3 | ✅ No security risks detected - safe to update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44752.18743167362</v>
      </c>
      <c r="F441" s="92" t="inlineStr">
        <is>
          <t>1.0.0</t>
        </is>
      </c>
      <c r="G441" s="76" t="inlineStr">
        <is>
          <t>https://pypi.org/project/toolz/1.0.0/</t>
        </is>
      </c>
      <c r="H441" s="75" t="n">
        <v>45569.67848996897</v>
      </c>
      <c r="I441" s="94" t="inlineStr"/>
      <c r="J441" s="93" t="inlineStr">
        <is>
          <t>5 - Production/Stable</t>
        </is>
      </c>
      <c r="K441" s="78" t="inlineStr">
        <is>
          <t>https://github.com/pytoolz/toolz/</t>
        </is>
      </c>
      <c r="L441" s="78" t="inlineStr">
        <is>
          <t>https://github.com/pytoolz/toolz/security/advisories</t>
        </is>
      </c>
      <c r="M441" s="87" t="inlineStr">
        <is>
          <t>No published security advisories</t>
        </is>
      </c>
      <c r="N441" s="28" t="n"/>
      <c r="O441" s="79">
        <f>HYPERLINK(CONCATENATE("https://nvd.nist.gov/vuln/search/results?form_type=Basic&amp;results_type=overview&amp;query=",$B441,"&amp;search_type=all&amp;isCpeNameSearch=false"),CONCATENATE("NVD NIST ",$B441," link"))</f>
        <v/>
      </c>
      <c r="P441" s="87" t="inlineStr">
        <is>
          <t>None found</t>
        </is>
      </c>
      <c r="Q441" s="29">
        <f>HYPERLINK(CONCATENATE("https://cve.mitre.org/cgi-bin/cvekey.cgi?keyword=",$B441),CONCATENATE("CVE MITRE ",$B441," link"))</f>
        <v/>
      </c>
      <c r="R441" s="87" t="inlineStr">
        <is>
          <t>None found</t>
        </is>
      </c>
      <c r="S441" s="29">
        <f>HYPERLINK(CONCATENATE("https://security.snyk.io/vuln/pip?search=",$B441),CONCATENATE("Snyk ",$B441," link"))</f>
        <v/>
      </c>
      <c r="T441" s="87" t="inlineStr">
        <is>
          <t>None found</t>
        </is>
      </c>
      <c r="U441" s="79">
        <f>HYPERLINK(CONCATENATE("https://www.exploit-db.com/search?text=",$B441),CONCATENATE("Exploit-DB ",$B441," link"))</f>
        <v/>
      </c>
      <c r="V441" s="87" t="inlineStr">
        <is>
          <t>None found</t>
        </is>
      </c>
      <c r="W441" s="81" t="inlineStr">
        <is>
          <t>✅ PROCEED WITH UPDATE | 📦 UPDATE AVAILABLE: 0.12.0 → 1.0.0 | ✅ No security risks detected - safe to update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44745.94405031959</v>
      </c>
      <c r="F442" s="92" t="inlineStr">
        <is>
          <t>6.5.1</t>
        </is>
      </c>
      <c r="G442" s="76" t="inlineStr">
        <is>
          <t>https://pypi.org/project/tornado/6.5.1/</t>
        </is>
      </c>
      <c r="H442" s="75" t="n">
        <v>45799.76065813129</v>
      </c>
      <c r="I442" s="94" t="inlineStr"/>
      <c r="J442" s="93" t="inlineStr">
        <is>
          <t>Unknown</t>
        </is>
      </c>
      <c r="K442" s="78" t="inlineStr">
        <is>
          <t>https://github.com/tornadoweb/tornado</t>
        </is>
      </c>
      <c r="L442" s="78" t="inlineStr">
        <is>
          <t>https://github.com/tornadoweb/tornado/security/advisories</t>
        </is>
      </c>
      <c r="M442" s="87" t="inlineStr">
        <is>
          <t>No published security advisories</t>
        </is>
      </c>
      <c r="N442" s="28" t="n"/>
      <c r="O442" s="79">
        <f>HYPERLINK(CONCATENATE("https://nvd.nist.gov/vuln/search/results?form_type=Basic&amp;results_type=overview&amp;query=",$B442,"&amp;search_type=all&amp;isCpeNameSearch=false"),CONCATENATE("NVD NIST ",$B442," link"))</f>
        <v/>
      </c>
      <c r="P442" s="87" t="inlineStr">
        <is>
          <t>None found</t>
        </is>
      </c>
      <c r="Q442" s="29">
        <f>HYPERLINK(CONCATENATE("https://cve.mitre.org/cgi-bin/cvekey.cgi?keyword=",$B442),CONCATENATE("CVE MITRE ",$B442," link"))</f>
        <v/>
      </c>
      <c r="R442" s="81" t="inlineStr">
        <is>
          <t>VULNERABLE - 1 MITRE CVEs affect v6.2 (Highest: HIGH)</t>
        </is>
      </c>
      <c r="S442" s="29">
        <f>HYPERLINK(CONCATENATE("https://security.snyk.io/vuln/pip?search=",$B442),CONCATENATE("Snyk ",$B442," link"))</f>
        <v/>
      </c>
      <c r="T442" s="81" t="inlineStr">
        <is>
          <t>VULNERABLE - 9 SNYK vulnerabilities affect v6.2 (Highest: HIGH)</t>
        </is>
      </c>
      <c r="U442" s="79">
        <f>HYPERLINK(CONCATENATE("https://www.exploit-db.com/search?text=",$B442),CONCATENATE("Exploit-DB ",$B442," link"))</f>
        <v/>
      </c>
      <c r="V442" s="87" t="inlineStr">
        <is>
          <t>None found</t>
        </is>
      </c>
      <c r="W442" s="81" t="inlineStr">
        <is>
          <t>🚨 SECURITY RISK | 26 confirmed vulnerabilities found | 📦 UPDATE REQUIRED: 6.2 → 6.5.1 | ⚡ HIGH PRIORITY: HIGH severity detected | Sources: MITRE CVE: 14 (HIGH), SNYK: 12 (HIGH) | ⚠️ Review security advisories before deployment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44988.88711051297</v>
      </c>
      <c r="F443" s="92" t="inlineStr">
        <is>
          <t>4.67.1</t>
        </is>
      </c>
      <c r="G443" s="76" t="inlineStr">
        <is>
          <t>https://pypi.org/project/tqdm/4.67.1/</t>
        </is>
      </c>
      <c r="H443" s="75" t="n">
        <v>45620.84189465487</v>
      </c>
      <c r="I443" s="93" t="inlineStr">
        <is>
          <t>colorama, pytest, pytest-cov, pytest-timeout, pytest-asyncio</t>
        </is>
      </c>
      <c r="J443" s="93" t="inlineStr">
        <is>
          <t>5 - Production/Stable</t>
        </is>
      </c>
      <c r="K443" s="78" t="inlineStr">
        <is>
          <t>https://github.com/tqdm/tqdm</t>
        </is>
      </c>
      <c r="L443" s="78" t="inlineStr">
        <is>
          <t>https://github.com/tqdm/tqdm/security/advisories</t>
        </is>
      </c>
      <c r="M443" s="87" t="inlineStr">
        <is>
          <t>No published security advisories</t>
        </is>
      </c>
      <c r="N443" s="28" t="n"/>
      <c r="O443" s="79">
        <f>HYPERLINK(CONCATENATE("https://nvd.nist.gov/vuln/search/results?form_type=Basic&amp;results_type=overview&amp;query=",$B443,"&amp;search_type=all&amp;isCpeNameSearch=false"),CONCATENATE("NVD NIST ",$B443," link"))</f>
        <v/>
      </c>
      <c r="P443" s="81" t="inlineStr">
        <is>
          <t>SAFE - 2 CVEs found but v4.65.0 not affected (version checking uncertain for 2 CVEs)</t>
        </is>
      </c>
      <c r="Q443" s="29">
        <f>HYPERLINK(CONCATENATE("https://cve.mitre.org/cgi-bin/cvekey.cgi?keyword=",$B443),CONCATENATE("CVE MITRE ",$B443," link"))</f>
        <v/>
      </c>
      <c r="R443" s="87" t="inlineStr">
        <is>
          <t>None found</t>
        </is>
      </c>
      <c r="S443" s="29">
        <f>HYPERLINK(CONCATENATE("https://security.snyk.io/vuln/pip?search=",$B443),CONCATENATE("Snyk ",$B443," link"))</f>
        <v/>
      </c>
      <c r="T443" s="81" t="inlineStr">
        <is>
          <t>VULNERABLE - 2 SNYK vulnerabilities affect v4.65.0 (Highest: HIGH)</t>
        </is>
      </c>
      <c r="U443" s="79">
        <f>HYPERLINK(CONCATENATE("https://www.exploit-db.com/search?text=",$B443),CONCATENATE("Exploit-DB ",$B443," link"))</f>
        <v/>
      </c>
      <c r="V443" s="87" t="inlineStr">
        <is>
          <t>None found</t>
        </is>
      </c>
      <c r="W443" s="81" t="inlineStr">
        <is>
          <t>🚨 SECURITY RISK | 2 confirmed vulnerabilities found | 📦 UPDATE REQUIRED: 4.65.0 → 4.67.1 | ⚡ HIGH PRIORITY: HIGH severity detected | Sources: SNYK: 2 (HIGH) | ⚠️ Review security advisories before deployment | ℹ️ INFO: 2 CVEs found but current version not affected (NIST NVD)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44907.68103418456</v>
      </c>
      <c r="F444" s="92" t="inlineStr">
        <is>
          <t>5.14.3</t>
        </is>
      </c>
      <c r="G444" s="76" t="inlineStr">
        <is>
          <t>https://pypi.org/project/traitlets/5.14.3/</t>
        </is>
      </c>
      <c r="H444" s="75" t="n">
        <v>45401.4665134619</v>
      </c>
      <c r="I444" s="93" t="inlineStr">
        <is>
          <t>myst-parser, pydata-sphinx-theme, sphinx, argcomplete, mypy</t>
        </is>
      </c>
      <c r="J444" s="93" t="inlineStr">
        <is>
          <t>Unknown</t>
        </is>
      </c>
      <c r="K444" s="78" t="inlineStr">
        <is>
          <t>https://github.com/ipython/traitlets</t>
        </is>
      </c>
      <c r="L444" s="78" t="inlineStr">
        <is>
          <t>https://github.com/ipython/traitlets/security/advisories</t>
        </is>
      </c>
      <c r="M444" s="87" t="inlineStr">
        <is>
          <t>No published security advisories</t>
        </is>
      </c>
      <c r="N444" s="28" t="n"/>
      <c r="O444" s="79">
        <f>HYPERLINK(CONCATENATE("https://nvd.nist.gov/vuln/search/results?form_type=Basic&amp;results_type=overview&amp;query=",$B444,"&amp;search_type=all&amp;isCpeNameSearch=false"),CONCATENATE("NVD NIST ",$B444," link"))</f>
        <v/>
      </c>
      <c r="P444" s="87" t="inlineStr">
        <is>
          <t>None found</t>
        </is>
      </c>
      <c r="Q444" s="29">
        <f>HYPERLINK(CONCATENATE("https://cve.mitre.org/cgi-bin/cvekey.cgi?keyword=",$B444),CONCATENATE("CVE MITRE ",$B444," link"))</f>
        <v/>
      </c>
      <c r="R444" s="87" t="inlineStr">
        <is>
          <t>None found</t>
        </is>
      </c>
      <c r="S444" s="29">
        <f>HYPERLINK(CONCATENATE("https://security.snyk.io/vuln/pip?search=",$B444),CONCATENATE("Snyk ",$B444," link"))</f>
        <v/>
      </c>
      <c r="T444" s="87" t="inlineStr">
        <is>
          <t>None found</t>
        </is>
      </c>
      <c r="U444" s="79">
        <f>HYPERLINK(CONCATENATE("https://www.exploit-db.com/search?text=",$B444),CONCATENATE("Exploit-DB ",$B444," link"))</f>
        <v/>
      </c>
      <c r="V444" s="87" t="inlineStr">
        <is>
          <t>None found</t>
        </is>
      </c>
      <c r="W444" s="81" t="inlineStr">
        <is>
          <t>✅ PROCEED WITH UPDATE | 📦 UPDATE AVAILABLE: 5.7.1 → 5.14.3 | ✅ No security risks detected - safe to update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43749.61442744167</v>
      </c>
      <c r="F445" s="92" t="inlineStr">
        <is>
          <t>4.53.3</t>
        </is>
      </c>
      <c r="G445" s="76" t="inlineStr">
        <is>
          <t>https://pypi.org/project/transformers/4.53.3/</t>
        </is>
      </c>
      <c r="H445" s="75" t="n">
        <v>45860.31306086056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1" t="inlineStr">
        <is>
          <t>GitHub Security Advisory Analysis: FOUND – Multiple advisories affect transformers versions prior to 4.x, including 2.1.1, with reported vulnerabilities such as arbitrary code execution via unsafe deserialization. Severity: HIGH. Current version 2.1.1: AFFECTED. Recommendation: ACTION_NEEDED – Update to the latest secure version as soon as possible.</t>
        </is>
      </c>
      <c r="N445" s="32" t="inlineStr">
        <is>
          <t>CURRENT RELEASE VERY NEW: Released 4 Jul 2025</t>
        </is>
      </c>
      <c r="O445" s="79">
        <f>HYPERLINK(CONCATENATE("https://nvd.nist.gov/vuln/search/results?form_type=Basic&amp;results_type=overview&amp;query=",$B445,"&amp;search_type=all&amp;isCpeNameSearch=false"),CONCATENATE("NVD NIST ",$B445," link"))</f>
        <v/>
      </c>
      <c r="P445" s="80" t="inlineStr">
        <is>
          <t>None found</t>
        </is>
      </c>
      <c r="Q445" s="29">
        <f>HYPERLINK(CONCATENATE("https://cve.mitre.org/cgi-bin/cvekey.cgi?keyword=",$B445),CONCATENATE("CVE MITRE ",$B445," link"))</f>
        <v/>
      </c>
      <c r="R445" s="82" t="inlineStr">
        <is>
          <t>SAFE - 3 MITRE CVEs found but v2.1.1 not affected (version checking uncertain for 3 CVEs)</t>
        </is>
      </c>
      <c r="S445" s="29">
        <f>HYPERLINK(CONCATENATE("https://security.snyk.io/vuln/pip?search=",$B445),CONCATENATE("Snyk ",$B445," link"))</f>
        <v/>
      </c>
      <c r="T445" s="82" t="inlineStr">
        <is>
          <t>VULNERABLE - 15 SNYK vulnerabilities affect v2.1.1 (Highest: CRITICAL)</t>
        </is>
      </c>
      <c r="U445" s="79">
        <f>HYPERLINK(CONCATENATE("https://www.exploit-db.com/search?text=",$B445),CONCATENATE("Exploit-DB ",$B445," link"))</f>
        <v/>
      </c>
      <c r="V445" s="49" t="inlineStr">
        <is>
          <t>None found</t>
        </is>
      </c>
      <c r="W445" s="81" t="inlineStr">
        <is>
          <t>🚨 SECURITY RISK | 17 confirmed vulnerabilities found | 📦 UPDATE REQUIRED: 2.1.1 → 4.53.3 | ⚡ HIGH PRIORITY: CRITICAL severity detected | Sources: SNYK: 17 (CRITICAL) | ⚠️ Review security advisories before deployment | ℹ️ INFO: 3 CVEs found but current version not affected (MITRE CVE)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44865.39547464051</v>
      </c>
      <c r="F446" s="92" t="inlineStr">
        <is>
          <t>25.5.0</t>
        </is>
      </c>
      <c r="G446" s="76" t="inlineStr">
        <is>
          <t>https://pypi.org/project/Twisted/25.5.0/</t>
        </is>
      </c>
      <c r="H446" s="75" t="n">
        <v>45815.4113591212</v>
      </c>
      <c r="I446" s="93" t="inlineStr">
        <is>
          <t>attrs, automat, constantly, hyperlink, incremental</t>
        </is>
      </c>
      <c r="J446" s="93" t="inlineStr">
        <is>
          <t>Unknown</t>
        </is>
      </c>
      <c r="K446" s="78" t="inlineStr">
        <is>
          <t>https://github.com/twisted/twisted/blob/HEAD/NEWS.rst</t>
        </is>
      </c>
      <c r="L446" s="78" t="inlineStr">
        <is>
          <t>https://github.com/twisted/twisted/security/advisories</t>
        </is>
      </c>
      <c r="M446" s="81" t="inlineStr">
        <is>
          <t>GitHub Security Advisory Analysis: FOUND - Security advisories affecting Twisted exist, including vulnerabilities impacting version 22.10.0 (e.g., CVE-2022-39348, CVE-2022-39351). Severity: HIGH. Current version 22.10.0: AFFECTED. Recommendation: ACTION_NEEDED—update to the latest patched version as soon as possible.</t>
        </is>
      </c>
      <c r="N446" s="28" t="n"/>
      <c r="O446" s="79">
        <f>HYPERLINK(CONCATENATE("https://nvd.nist.gov/vuln/search/results?form_type=Basic&amp;results_type=overview&amp;query=",$B446,"&amp;search_type=all&amp;isCpeNameSearch=false"),CONCATENATE("NVD NIST ",$B446," link"))</f>
        <v/>
      </c>
      <c r="P446" s="81" t="inlineStr">
        <is>
          <t>Manual review required - 11 CVEs found, 11 require manual version checking for v22.10.0</t>
        </is>
      </c>
      <c r="Q446" s="29">
        <f>HYPERLINK(CONCATENATE("https://cve.mitre.org/cgi-bin/cvekey.cgi?keyword=",$B446),CONCATENATE("CVE MITRE ",$B446," link"))</f>
        <v/>
      </c>
      <c r="R446" s="87" t="inlineStr">
        <is>
          <t>None found</t>
        </is>
      </c>
      <c r="S446" s="29">
        <f>HYPERLINK(CONCATENATE("https://security.snyk.io/vuln/pip?search=",$B446),CONCATENATE("Snyk ",$B446," link"))</f>
        <v/>
      </c>
      <c r="T446" s="81" t="inlineStr">
        <is>
          <t>SAFE - 15 SNYK vulnerabilities found but v22.10.0 not affected</t>
        </is>
      </c>
      <c r="U446" s="79">
        <f>HYPERLINK(CONCATENATE("https://www.exploit-db.com/search?text=",$B446),CONCATENATE("Exploit-DB ",$B446," link"))</f>
        <v/>
      </c>
      <c r="V446" s="87" t="inlineStr">
        <is>
          <t>None found</t>
        </is>
      </c>
      <c r="W446" s="93" t="inlineStr">
        <is>
          <t>🔍 MANUAL REVIEW | NIST NVD require human assessment | • NIST NVD: 11 CVEs require manual assessment | 📋 Human review needed for indeterminate cases | ℹ️ INFO: 15 CVEs found but current version not affected (SNYK)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44445.60904913447</v>
      </c>
      <c r="F447" s="92" t="inlineStr">
        <is>
          <t>25.2.0</t>
        </is>
      </c>
      <c r="G447" s="76" t="inlineStr">
        <is>
          <t>https://pypi.org/project/twisted-iocpsupport/25.2.0/</t>
        </is>
      </c>
      <c r="H447" s="75" t="n">
        <v>45715.79424836677</v>
      </c>
      <c r="I447" s="94" t="inlineStr"/>
      <c r="J447" s="93" t="inlineStr">
        <is>
          <t>Unknown</t>
        </is>
      </c>
      <c r="K447" s="78" t="inlineStr">
        <is>
          <t>https://github.com/twisted/twisted-iocpsupport</t>
        </is>
      </c>
      <c r="L447" s="78" t="inlineStr">
        <is>
          <t>https://github.com/twisted/twisted-iocpsupport/security/advisories</t>
        </is>
      </c>
      <c r="M447" s="87" t="inlineStr">
        <is>
          <t>No published security advisories</t>
        </is>
      </c>
      <c r="N447" s="28" t="n"/>
      <c r="O447" s="79">
        <f>HYPERLINK(CONCATENATE("https://nvd.nist.gov/vuln/search/results?form_type=Basic&amp;results_type=overview&amp;query=",$B447,"&amp;search_type=all&amp;isCpeNameSearch=false"),CONCATENATE("NVD NIST ",$B447," link"))</f>
        <v/>
      </c>
      <c r="P447" s="87" t="inlineStr">
        <is>
          <t>None found</t>
        </is>
      </c>
      <c r="Q447" s="29">
        <f>HYPERLINK(CONCATENATE("https://cve.mitre.org/cgi-bin/cvekey.cgi?keyword=",$B447),CONCATENATE("CVE MITRE ",$B447," link"))</f>
        <v/>
      </c>
      <c r="R447" s="87" t="inlineStr">
        <is>
          <t>None found</t>
        </is>
      </c>
      <c r="S447" s="29">
        <f>HYPERLINK(CONCATENATE("https://security.snyk.io/vuln/pip?search=",$B447),CONCATENATE("Snyk ",$B447," link"))</f>
        <v/>
      </c>
      <c r="T447" s="87" t="inlineStr">
        <is>
          <t>None found</t>
        </is>
      </c>
      <c r="U447" s="79">
        <f>HYPERLINK(CONCATENATE("https://www.exploit-db.com/search?text=",$B447),CONCATENATE("Exploit-DB ",$B447," link"))</f>
        <v/>
      </c>
      <c r="V447" s="87" t="inlineStr">
        <is>
          <t>None found</t>
        </is>
      </c>
      <c r="W447" s="81" t="inlineStr">
        <is>
          <t>✅ PROCEED WITH UPDATE | 📦 UPDATE AVAILABLE: 1.0.2 → 25.2.0 | ✅ No security risks detected - safe to update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45111.77569594124</v>
      </c>
      <c r="F448" s="92" t="inlineStr">
        <is>
          <t>1.5.5</t>
        </is>
      </c>
      <c r="G448" s="76" t="inlineStr">
        <is>
          <t>https://pypi.org/project/typed-ast/1.5.5/</t>
        </is>
      </c>
      <c r="H448" s="75" t="n">
        <v>45111.77569594124</v>
      </c>
      <c r="I448" s="94" t="inlineStr"/>
      <c r="J448" s="93" t="inlineStr">
        <is>
          <t>7 - Inactive</t>
        </is>
      </c>
      <c r="K448" s="78" t="inlineStr">
        <is>
          <t>https://github.com/python/typed_ast</t>
        </is>
      </c>
      <c r="L448" s="78" t="inlineStr">
        <is>
          <t>https://github.com/python/typed_ast/security/advisories</t>
        </is>
      </c>
      <c r="M448" s="87" t="inlineStr">
        <is>
          <t>No published security advisories</t>
        </is>
      </c>
      <c r="N448" s="28" t="n"/>
      <c r="O448" s="79">
        <f>HYPERLINK(CONCATENATE("https://nvd.nist.gov/vuln/search/results?form_type=Basic&amp;results_type=overview&amp;query=",$B448,"&amp;search_type=all&amp;isCpeNameSearch=false"),CONCATENATE("NVD NIST ",$B448," link"))</f>
        <v/>
      </c>
      <c r="P448" s="87" t="inlineStr">
        <is>
          <t>None found</t>
        </is>
      </c>
      <c r="Q448" s="29">
        <f>HYPERLINK(CONCATENATE("https://cve.mitre.org/cgi-bin/cvekey.cgi?keyword=",$B448),CONCATENATE("CVE MITRE ",$B448," link"))</f>
        <v/>
      </c>
      <c r="R448" s="87" t="inlineStr">
        <is>
          <t>None found</t>
        </is>
      </c>
      <c r="S448" s="29">
        <f>HYPERLINK(CONCATENATE("https://security.snyk.io/vuln/pip?search=",$B448),CONCATENATE("Snyk ",$B448," link"))</f>
        <v/>
      </c>
      <c r="T448" s="81" t="inlineStr">
        <is>
          <t>SAFE - 2 SNYK vulnerabilities found but v1.5.5 not affected</t>
        </is>
      </c>
      <c r="U448" s="79">
        <f>HYPERLINK(CONCATENATE("https://www.exploit-db.com/search?text=",$B448),CONCATENATE("Exploit-DB ",$B448," link"))</f>
        <v/>
      </c>
      <c r="V448" s="87" t="inlineStr">
        <is>
          <t>None found</t>
        </is>
      </c>
      <c r="W448" s="87" t="inlineStr">
        <is>
          <t>✅ PROCEED | ℹ️ INFO: 2 CVEs found but current version not affected (SNYK)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45078.99692652099</v>
      </c>
      <c r="F449" s="92" t="inlineStr">
        <is>
          <t>4.14.1</t>
        </is>
      </c>
      <c r="G449" s="76" t="inlineStr">
        <is>
          <t>https://pypi.org/project/typing_extensions/4.14.1/</t>
        </is>
      </c>
      <c r="H449" s="75" t="n">
        <v>45842.56149008903</v>
      </c>
      <c r="I449" s="94" t="inlineStr"/>
      <c r="J449" s="93" t="inlineStr">
        <is>
          <t>5 - Production/Stable</t>
        </is>
      </c>
      <c r="K449" s="78" t="inlineStr">
        <is>
          <t>https://github.com/python/typing_extensions/issues</t>
        </is>
      </c>
      <c r="L449" s="78" t="inlineStr">
        <is>
          <t>https://github.com/python/typing_extensions/security/advisories</t>
        </is>
      </c>
      <c r="M449" s="87" t="inlineStr">
        <is>
          <t>No published security advisories</t>
        </is>
      </c>
      <c r="N449" s="28" t="n"/>
      <c r="O449" s="79">
        <f>HYPERLINK(CONCATENATE("https://nvd.nist.gov/vuln/search/results?form_type=Basic&amp;results_type=overview&amp;query=",$B449,"&amp;search_type=all&amp;isCpeNameSearch=false"),CONCATENATE("NVD NIST ",$B449," link"))</f>
        <v/>
      </c>
      <c r="P449" s="87" t="inlineStr">
        <is>
          <t>None found</t>
        </is>
      </c>
      <c r="Q449" s="29">
        <f>HYPERLINK(CONCATENATE("https://cve.mitre.org/cgi-bin/cvekey.cgi?keyword=",$B449),CONCATENATE("CVE MITRE ",$B449," link"))</f>
        <v/>
      </c>
      <c r="R449" s="87" t="inlineStr">
        <is>
          <t>None found</t>
        </is>
      </c>
      <c r="S449" s="29">
        <f>HYPERLINK(CONCATENATE("https://security.snyk.io/vuln/pip?search=",$B449),CONCATENATE("Snyk ",$B449," link"))</f>
        <v/>
      </c>
      <c r="T449" s="87" t="inlineStr">
        <is>
          <t>None found</t>
        </is>
      </c>
      <c r="U449" s="79">
        <f>HYPERLINK(CONCATENATE("https://www.exploit-db.com/search?text=",$B449),CONCATENATE("Exploit-DB ",$B449," link"))</f>
        <v/>
      </c>
      <c r="V449" s="87" t="inlineStr">
        <is>
          <t>None found</t>
        </is>
      </c>
      <c r="W449" s="81" t="inlineStr">
        <is>
          <t>✅ PROCEED WITH UPDATE | 📦 UPDATE AVAILABLE: 4.6.3 → 4.14.1 | ✅ No security risks detected - safe to update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45333.97405351082</v>
      </c>
      <c r="F450" s="92" t="inlineStr">
        <is>
          <t>2025.2</t>
        </is>
      </c>
      <c r="G450" s="76" t="inlineStr">
        <is>
          <t>https://pypi.org/project/tzdata/2025.2/</t>
        </is>
      </c>
      <c r="H450" s="75" t="n">
        <v>45739.57965098429</v>
      </c>
      <c r="I450" s="94" t="inlineStr"/>
      <c r="J450" s="93" t="inlineStr">
        <is>
          <t>4 - Beta</t>
        </is>
      </c>
      <c r="K450" s="78" t="inlineStr">
        <is>
          <t>https://github.com/python/tzdata/issues</t>
        </is>
      </c>
      <c r="L450" s="78" t="inlineStr">
        <is>
          <t>https://github.com/python/tzdata/security/advisories</t>
        </is>
      </c>
      <c r="M450" s="87" t="inlineStr">
        <is>
          <t>No published security advisories</t>
        </is>
      </c>
      <c r="N450" s="28" t="n"/>
      <c r="O450" s="79">
        <f>HYPERLINK(CONCATENATE("https://nvd.nist.gov/vuln/search/results?form_type=Basic&amp;results_type=overview&amp;query=",$B450,"&amp;search_type=all&amp;isCpeNameSearch=false"),CONCATENATE("NVD NIST ",$B450," link"))</f>
        <v/>
      </c>
      <c r="P450" s="87" t="inlineStr">
        <is>
          <t>None found</t>
        </is>
      </c>
      <c r="Q450" s="29">
        <f>HYPERLINK(CONCATENATE("https://cve.mitre.org/cgi-bin/cvekey.cgi?keyword=",$B450),CONCATENATE("CVE MITRE ",$B450," link"))</f>
        <v/>
      </c>
      <c r="R450" s="87" t="inlineStr">
        <is>
          <t>None found</t>
        </is>
      </c>
      <c r="S450" s="29">
        <f>HYPERLINK(CONCATENATE("https://security.snyk.io/vuln/pip?search=",$B450),CONCATENATE("Snyk ",$B450," link"))</f>
        <v/>
      </c>
      <c r="T450" s="87" t="inlineStr">
        <is>
          <t>None found</t>
        </is>
      </c>
      <c r="U450" s="79">
        <f>HYPERLINK(CONCATENATE("https://www.exploit-db.com/search?text=",$B450),CONCATENATE("Exploit-DB ",$B450," link"))</f>
        <v/>
      </c>
      <c r="V450" s="87" t="inlineStr">
        <is>
          <t>None found</t>
        </is>
      </c>
      <c r="W450" s="81" t="inlineStr">
        <is>
          <t>✅ PROCEED WITH UPDATE | 📦 UPDATE AVAILABLE: 2024.1 → 2025.2 | ✅ No security risks detected - safe to update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44180.49725777253</v>
      </c>
      <c r="F451" s="92" t="inlineStr">
        <is>
          <t>1.0.3</t>
        </is>
      </c>
      <c r="G451" s="76" t="inlineStr">
        <is>
          <t>https://pypi.org/project/uc-micro-py/1.0.3/</t>
        </is>
      </c>
      <c r="H451" s="75" t="n">
        <v>45331.70278207747</v>
      </c>
      <c r="I451" s="93" t="inlineStr">
        <is>
          <t>pytest, coverage, pytest-cov</t>
        </is>
      </c>
      <c r="J451" s="93" t="inlineStr">
        <is>
          <t>5 - Production/Stable</t>
        </is>
      </c>
      <c r="K451" s="78" t="inlineStr">
        <is>
          <t>https://github.com/tsutsu3/uc.micro-py</t>
        </is>
      </c>
      <c r="L451" s="78" t="inlineStr">
        <is>
          <t>https://github.com/tsutsu3/uc.micro-py/security/advisories</t>
        </is>
      </c>
      <c r="M451" s="87" t="inlineStr">
        <is>
          <t>No published security advisories</t>
        </is>
      </c>
      <c r="N451" s="28" t="n"/>
      <c r="O451" s="79">
        <f>HYPERLINK(CONCATENATE("https://nvd.nist.gov/vuln/search/results?form_type=Basic&amp;results_type=overview&amp;query=",$B451,"&amp;search_type=all&amp;isCpeNameSearch=false"),CONCATENATE("NVD NIST ",$B451," link"))</f>
        <v/>
      </c>
      <c r="P451" s="87" t="inlineStr">
        <is>
          <t>None found</t>
        </is>
      </c>
      <c r="Q451" s="29">
        <f>HYPERLINK(CONCATENATE("https://cve.mitre.org/cgi-bin/cvekey.cgi?keyword=",$B451),CONCATENATE("CVE MITRE ",$B451," link"))</f>
        <v/>
      </c>
      <c r="R451" s="87" t="inlineStr">
        <is>
          <t>None found</t>
        </is>
      </c>
      <c r="S451" s="29">
        <f>HYPERLINK(CONCATENATE("https://security.snyk.io/vuln/pip?search=",$B451),CONCATENATE("Snyk ",$B451," link"))</f>
        <v/>
      </c>
      <c r="T451" s="87" t="inlineStr">
        <is>
          <t>None found</t>
        </is>
      </c>
      <c r="U451" s="79">
        <f>HYPERLINK(CONCATENATE("https://www.exploit-db.com/search?text=",$B451),CONCATENATE("Exploit-DB ",$B451," link"))</f>
        <v/>
      </c>
      <c r="V451" s="87" t="inlineStr">
        <is>
          <t>None found</t>
        </is>
      </c>
      <c r="W451" s="81" t="inlineStr">
        <is>
          <t>✅ PROCEED WITH UPDATE | 📦 UPDATE AVAILABLE: 1.0.1 → 1.0.3 | ✅ No security risks detected - safe to update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44744.23042266279</v>
      </c>
      <c r="F452" s="92" t="inlineStr">
        <is>
          <t>5.10.0</t>
        </is>
      </c>
      <c r="G452" s="76" t="inlineStr">
        <is>
          <t>https://pypi.org/project/ujson/5.10.0/</t>
        </is>
      </c>
      <c r="H452" s="75" t="n">
        <v>45426.0836464631</v>
      </c>
      <c r="I452" s="94" t="inlineStr"/>
      <c r="J452" s="93" t="inlineStr">
        <is>
          <t>5 - Production/Stable</t>
        </is>
      </c>
      <c r="K452" s="78" t="inlineStr">
        <is>
          <t>https://github.com/ultrajson/ultrajson</t>
        </is>
      </c>
      <c r="L452" s="78" t="inlineStr">
        <is>
          <t>https://github.com/ultrajson/ultrajson/security/advisories</t>
        </is>
      </c>
      <c r="M452" s="87" t="inlineStr">
        <is>
          <t>No published security advisories</t>
        </is>
      </c>
      <c r="N452" s="28" t="n"/>
      <c r="O452" s="79">
        <f>HYPERLINK(CONCATENATE("https://nvd.nist.gov/vuln/search/results?form_type=Basic&amp;results_type=overview&amp;query=",$B452,"&amp;search_type=all&amp;isCpeNameSearch=false"),CONCATENATE("NVD NIST ",$B452," link"))</f>
        <v/>
      </c>
      <c r="P452" s="87" t="inlineStr">
        <is>
          <t>None found</t>
        </is>
      </c>
      <c r="Q452" s="29">
        <f>HYPERLINK(CONCATENATE("https://cve.mitre.org/cgi-bin/cvekey.cgi?keyword=",$B452),CONCATENATE("CVE MITRE ",$B452," link"))</f>
        <v/>
      </c>
      <c r="R452" s="87" t="inlineStr">
        <is>
          <t>None found</t>
        </is>
      </c>
      <c r="S452" s="29">
        <f>HYPERLINK(CONCATENATE("https://security.snyk.io/vuln/pip?search=",$B452),CONCATENATE("Snyk ",$B452," link"))</f>
        <v/>
      </c>
      <c r="T452" s="81" t="inlineStr">
        <is>
          <t>SAFE - 3 SNYK vulnerabilities found but v5.4.0 not affected</t>
        </is>
      </c>
      <c r="U452" s="79">
        <f>HYPERLINK(CONCATENATE("https://www.exploit-db.com/search?text=",$B452),CONCATENATE("Exploit-DB ",$B452," link"))</f>
        <v/>
      </c>
      <c r="V452" s="87" t="inlineStr">
        <is>
          <t>None found</t>
        </is>
      </c>
      <c r="W452" s="81" t="inlineStr">
        <is>
          <t>✅ PROCEED WITH UPDATE | 📦 UPDATE AVAILABLE: 5.4.0 → 5.10.0 | ✅ No security risks detected - safe to update | ℹ️ INFO: 3 CVEs found but current version not affected (SNYK)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42269.91689255348</v>
      </c>
      <c r="F453" s="92" t="inlineStr">
        <is>
          <t>0.14.1</t>
        </is>
      </c>
      <c r="G453" s="76" t="inlineStr">
        <is>
          <t>https://pypi.org/project/unicodecsv/0.14.1/</t>
        </is>
      </c>
      <c r="H453" s="75" t="n">
        <v>42269.91689255348</v>
      </c>
      <c r="I453" s="94" t="inlineStr"/>
      <c r="J453" s="93" t="inlineStr">
        <is>
          <t>5 - Production/Stable</t>
        </is>
      </c>
      <c r="K453" s="78" t="inlineStr">
        <is>
          <t>https://github.com/jdunck/python-unicodecsv</t>
        </is>
      </c>
      <c r="L453" s="78" t="inlineStr">
        <is>
          <t>https://github.com/jdunck/python-unicodecsv/security/advisories</t>
        </is>
      </c>
      <c r="M453" s="87" t="inlineStr">
        <is>
          <t>No published security advisories</t>
        </is>
      </c>
      <c r="N453" s="28" t="n"/>
      <c r="O453" s="79">
        <f>HYPERLINK(CONCATENATE("https://nvd.nist.gov/vuln/search/results?form_type=Basic&amp;results_type=overview&amp;query=",$B453,"&amp;search_type=all&amp;isCpeNameSearch=false"),CONCATENATE("NVD NIST ",$B453," link"))</f>
        <v/>
      </c>
      <c r="P453" s="87" t="inlineStr">
        <is>
          <t>None found</t>
        </is>
      </c>
      <c r="Q453" s="29">
        <f>HYPERLINK(CONCATENATE("https://cve.mitre.org/cgi-bin/cvekey.cgi?keyword=",$B453),CONCATENATE("CVE MITRE ",$B453," link"))</f>
        <v/>
      </c>
      <c r="R453" s="87" t="inlineStr">
        <is>
          <t>None found</t>
        </is>
      </c>
      <c r="S453" s="29">
        <f>HYPERLINK(CONCATENATE("https://security.snyk.io/vuln/pip?search=",$B453),CONCATENATE("Snyk ",$B453," link"))</f>
        <v/>
      </c>
      <c r="T453" s="87" t="inlineStr">
        <is>
          <t>None found</t>
        </is>
      </c>
      <c r="U453" s="79">
        <f>HYPERLINK(CONCATENATE("https://www.exploit-db.com/search?text=",$B453),CONCATENATE("Exploit-DB ",$B453," link"))</f>
        <v/>
      </c>
      <c r="V453" s="87" t="inlineStr">
        <is>
          <t>None found</t>
        </is>
      </c>
      <c r="W453" s="87" t="inlineStr">
        <is>
          <t>✅ PROCEED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75" t="n">
        <v>44232.49420074169</v>
      </c>
      <c r="F454" s="92" t="inlineStr">
        <is>
          <t>1.4.0</t>
        </is>
      </c>
      <c r="G454" s="76" t="inlineStr">
        <is>
          <t>https://pypi.org/project/Unidecode/1.4.0/</t>
        </is>
      </c>
      <c r="H454" s="75" t="n">
        <v>45771.36460195798</v>
      </c>
      <c r="I454" s="94" t="inlineStr"/>
      <c r="J454" s="93" t="inlineStr">
        <is>
          <t>Unknown</t>
        </is>
      </c>
      <c r="K454" s="29" t="n"/>
      <c r="L454" s="78" t="inlineStr">
        <is>
          <t>https://github.com/advisories?query=ecosystem%3Apip%20Unidecode</t>
        </is>
      </c>
      <c r="M454" s="87" t="inlineStr">
        <is>
          <t>No published security advisories</t>
        </is>
      </c>
      <c r="N454" s="28" t="n"/>
      <c r="O454" s="79">
        <f>HYPERLINK(CONCATENATE("https://nvd.nist.gov/vuln/search/results?form_type=Basic&amp;results_type=overview&amp;query=",$B454,"&amp;search_type=all&amp;isCpeNameSearch=false"),CONCATENATE("NVD NIST ",$B454," link"))</f>
        <v/>
      </c>
      <c r="P454" s="87" t="inlineStr">
        <is>
          <t>None found</t>
        </is>
      </c>
      <c r="Q454" s="29">
        <f>HYPERLINK(CONCATENATE("https://cve.mitre.org/cgi-bin/cvekey.cgi?keyword=",$B454),CONCATENATE("CVE MITRE ",$B454," link"))</f>
        <v/>
      </c>
      <c r="R454" s="87" t="inlineStr">
        <is>
          <t>None found</t>
        </is>
      </c>
      <c r="S454" s="29">
        <f>HYPERLINK(CONCATENATE("https://security.snyk.io/vuln/pip?search=",$B454),CONCATENATE("Snyk ",$B454," link"))</f>
        <v/>
      </c>
      <c r="T454" s="87" t="inlineStr">
        <is>
          <t>None found</t>
        </is>
      </c>
      <c r="U454" s="79">
        <f>HYPERLINK(CONCATENATE("https://www.exploit-db.com/search?text=",$B454),CONCATENATE("Exploit-DB ",$B454," link"))</f>
        <v/>
      </c>
      <c r="V454" s="87" t="inlineStr">
        <is>
          <t>None found</t>
        </is>
      </c>
      <c r="W454" s="81" t="inlineStr">
        <is>
          <t>✅ PROCEED WITH UPDATE | 📦 UPDATE AVAILABLE: 1.2.0 → 1.4.0 | ✅ No security risks detected - safe to update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75" t="n">
        <v>45098.07573457877</v>
      </c>
      <c r="F455" s="92" t="inlineStr">
        <is>
          <t>1.3.0</t>
        </is>
      </c>
      <c r="G455" s="76" t="inlineStr">
        <is>
          <t>https://pypi.org/project/uri-template/1.3.0/</t>
        </is>
      </c>
      <c r="H455" s="75" t="n">
        <v>45098.07573457877</v>
      </c>
      <c r="I455" s="93" t="inlineStr">
        <is>
          <t>types-PyYAML, mypy, flake8, flake8-annotations, flake8-bandit</t>
        </is>
      </c>
      <c r="J455" s="93" t="inlineStr">
        <is>
          <t>Unknown</t>
        </is>
      </c>
      <c r="K455" s="29" t="n"/>
      <c r="L455" s="78" t="inlineStr">
        <is>
          <t>https://github.com/advisories?query=ecosystem%3Apip%20uri-template</t>
        </is>
      </c>
      <c r="M455" s="87" t="inlineStr">
        <is>
          <t>No published security advisories</t>
        </is>
      </c>
      <c r="N455" s="28" t="n"/>
      <c r="O455" s="79">
        <f>HYPERLINK(CONCATENATE("https://nvd.nist.gov/vuln/search/results?form_type=Basic&amp;results_type=overview&amp;query=",$B455,"&amp;search_type=all&amp;isCpeNameSearch=false"),CONCATENATE("NVD NIST ",$B455," link"))</f>
        <v/>
      </c>
      <c r="P455" s="87" t="inlineStr">
        <is>
          <t>None found</t>
        </is>
      </c>
      <c r="Q455" s="29">
        <f>HYPERLINK(CONCATENATE("https://cve.mitre.org/cgi-bin/cvekey.cgi?keyword=",$B455),CONCATENATE("CVE MITRE ",$B455," link"))</f>
        <v/>
      </c>
      <c r="R455" s="87" t="inlineStr">
        <is>
          <t>None found</t>
        </is>
      </c>
      <c r="S455" s="29">
        <f>HYPERLINK(CONCATENATE("https://security.snyk.io/vuln/pip?search=",$B455),CONCATENATE("Snyk ",$B455," link"))</f>
        <v/>
      </c>
      <c r="T455" s="87" t="inlineStr">
        <is>
          <t>None found</t>
        </is>
      </c>
      <c r="U455" s="79">
        <f>HYPERLINK(CONCATENATE("https://www.exploit-db.com/search?text=",$B455),CONCATENATE("Exploit-DB ",$B455," link"))</f>
        <v/>
      </c>
      <c r="V455" s="87" t="inlineStr">
        <is>
          <t>None found</t>
        </is>
      </c>
      <c r="W455" s="87" t="inlineStr">
        <is>
          <t>✅ PROCEED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75" t="n">
        <v>45069.51298088313</v>
      </c>
      <c r="F456" s="92" t="inlineStr">
        <is>
          <t>2.5.0</t>
        </is>
      </c>
      <c r="G456" s="76" t="inlineStr">
        <is>
          <t>https://pypi.org/project/urllib3/2.5.0/</t>
        </is>
      </c>
      <c r="H456" s="75" t="n">
        <v>45826.58866192889</v>
      </c>
      <c r="I456" s="93" t="inlineStr">
        <is>
          <t>brotli, brotlicffi, h2, pysocks!, zstandard</t>
        </is>
      </c>
      <c r="J456" s="93" t="inlineStr">
        <is>
          <t>Unknown</t>
        </is>
      </c>
      <c r="K456" s="78" t="inlineStr">
        <is>
          <t>https://github.com/urllib3/urllib3/blob/main/CHANGES.rst</t>
        </is>
      </c>
      <c r="L456" s="78" t="inlineStr">
        <is>
          <t>https://github.com/urllib3/urllib3/security/advisories</t>
        </is>
      </c>
      <c r="M456" s="81" t="inlineStr">
        <is>
          <t>GitHub Security Advisory Analysis: FOUND - Multiple advisories affect urllib3 version 1.26.16, including high-severity vulnerabilities such as request smuggling (CVE-2023-43804) and CRLF injection (CVE-2023-43803). Severity: HIGH. Current version 1.26.16: AFFECTED. Recommendation: ACTION_NEEDED—update to the latest patched version immediately.</t>
        </is>
      </c>
      <c r="N456" s="28" t="n"/>
      <c r="O456" s="79">
        <f>HYPERLINK(CONCATENATE("https://nvd.nist.gov/vuln/search/results?form_type=Basic&amp;results_type=overview&amp;query=",$B456,"&amp;search_type=all&amp;isCpeNameSearch=false"),CONCATENATE("NVD NIST ",$B456," link"))</f>
        <v/>
      </c>
      <c r="P456" s="81" t="inlineStr">
        <is>
          <t>Manual review required - 13 CVEs found, 13 require manual version checking for v1.26.16</t>
        </is>
      </c>
      <c r="Q456" s="29">
        <f>HYPERLINK(CONCATENATE("https://cve.mitre.org/cgi-bin/cvekey.cgi?keyword=",$B456),CONCATENATE("CVE MITRE ",$B456," link"))</f>
        <v/>
      </c>
      <c r="R456" s="81" t="inlineStr">
        <is>
          <t>Manual review required - 13 MITRE CVEs found, 13 require manual version checking for v1.26.16</t>
        </is>
      </c>
      <c r="S456" s="29">
        <f>HYPERLINK(CONCATENATE("https://security.snyk.io/vuln/pip?search=",$B456),CONCATENATE("Snyk ",$B456," link"))</f>
        <v/>
      </c>
      <c r="T456" s="81" t="inlineStr">
        <is>
          <t>VULNERABLE - 5 SNYK vulnerabilities affect v1.26.16 (Highest: MEDIUM)</t>
        </is>
      </c>
      <c r="U456" s="79">
        <f>HYPERLINK(CONCATENATE("https://www.exploit-db.com/search?text=",$B456),CONCATENATE("Exploit-DB ",$B456," link"))</f>
        <v/>
      </c>
      <c r="V456" s="87" t="inlineStr">
        <is>
          <t>None found</t>
        </is>
      </c>
      <c r="W456" s="81" t="inlineStr">
        <is>
          <t>🚨 SECURITY RISK | 15 confirmed vulnerabilities found | 📦 UPDATE REQUIRED: 1.26.16 → 2.5.0 | ⚡ HIGH PRIORITY: HIGH severity detected | Sources: SNYK: 15 (HIGH) | ⚠️ Review security advisories before deployment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75" t="n">
        <v>45131.61660726547</v>
      </c>
      <c r="F457" s="92" t="inlineStr">
        <is>
          <t>20.32.0</t>
        </is>
      </c>
      <c r="G457" s="76" t="inlineStr">
        <is>
          <t>https://pypi.org/project/virtualenv/20.32.0/</t>
        </is>
      </c>
      <c r="H457" s="75" t="n">
        <v>45859.17347291485</v>
      </c>
      <c r="I457" s="93" t="inlineStr">
        <is>
          <t>distlib, filelock, importlib-metadata, platformdirs, furo</t>
        </is>
      </c>
      <c r="J457" s="93" t="inlineStr">
        <is>
          <t>5 - Production/Stable</t>
        </is>
      </c>
      <c r="K457" s="78" t="inlineStr">
        <is>
          <t>https://github.com/pypa/virtualenv</t>
        </is>
      </c>
      <c r="L457" s="78" t="inlineStr">
        <is>
          <t>https://github.com/pypa/virtualenv/security/advisories</t>
        </is>
      </c>
      <c r="M457" s="87" t="inlineStr">
        <is>
          <t>No published security advisories</t>
        </is>
      </c>
      <c r="N457" s="28" t="n"/>
      <c r="O457" s="79">
        <f>HYPERLINK(CONCATENATE("https://nvd.nist.gov/vuln/search/results?form_type=Basic&amp;results_type=overview&amp;query=",$B457,"&amp;search_type=all&amp;isCpeNameSearch=false"),CONCATENATE("NVD NIST ",$B457," link"))</f>
        <v/>
      </c>
      <c r="P457" s="81" t="inlineStr">
        <is>
          <t>SAFE - 5 CVEs found but v20.24.2 not affected (version checking uncertain for 5 CVEs)</t>
        </is>
      </c>
      <c r="Q457" s="29">
        <f>HYPERLINK(CONCATENATE("https://cve.mitre.org/cgi-bin/cvekey.cgi?keyword=",$B457),CONCATENATE("CVE MITRE ",$B457," link"))</f>
        <v/>
      </c>
      <c r="R457" s="81" t="inlineStr">
        <is>
          <t>VULNERABLE - 1 MITRE CVEs affect v20.24.2 (Highest: HIGH)</t>
        </is>
      </c>
      <c r="S457" s="29">
        <f>HYPERLINK(CONCATENATE("https://security.snyk.io/vuln/pip?search=",$B457),CONCATENATE("Snyk ",$B457," link"))</f>
        <v/>
      </c>
      <c r="T457" s="81" t="inlineStr">
        <is>
          <t>VULNERABLE - 2 SNYK vulnerabilities affect v20.24.2 (Highest: MEDIUM)</t>
        </is>
      </c>
      <c r="U457" s="79">
        <f>HYPERLINK(CONCATENATE("https://www.exploit-db.com/search?text=",$B457),CONCATENATE("Exploit-DB ",$B457," link"))</f>
        <v/>
      </c>
      <c r="V457" s="87" t="inlineStr">
        <is>
          <t>None found</t>
        </is>
      </c>
      <c r="W457" s="81" t="inlineStr">
        <is>
          <t>🚨 SECURITY RISK | 7 confirmed vulnerabilities found | 📦 UPDATE REQUIRED: 20.24.2 → 20.32.0 | ⚡ HIGH PRIORITY: HIGH severity detected | Sources: MITRE CVE: 5 (HIGH), SNYK: 2 (HIGH) | ⚠️ Review security advisories before deployment | ℹ️ INFO: 5 CVEs found but current version not affected (NIST NVD)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75" t="n">
        <v>43686.45876331167</v>
      </c>
      <c r="F458" s="92" t="inlineStr">
        <is>
          <t>2.3.1</t>
        </is>
      </c>
      <c r="G458" s="76" t="inlineStr">
        <is>
          <t>https://pypi.org/project/w3lib/2.3.1/</t>
        </is>
      </c>
      <c r="H458" s="75" t="n">
        <v>45684.59872015654</v>
      </c>
      <c r="I458" s="94" t="inlineStr"/>
      <c r="J458" s="93" t="inlineStr">
        <is>
          <t>5 - Production/Stable</t>
        </is>
      </c>
      <c r="K458" s="78" t="inlineStr">
        <is>
          <t>https://github.com/scrapy/w3lib</t>
        </is>
      </c>
      <c r="L458" s="78" t="inlineStr">
        <is>
          <t>https://github.com/scrapy/w3lib/security/advisories</t>
        </is>
      </c>
      <c r="M458" s="87" t="inlineStr">
        <is>
          <t>No published security advisories</t>
        </is>
      </c>
      <c r="N458" s="28" t="n"/>
      <c r="O458" s="79">
        <f>HYPERLINK(CONCATENATE("https://nvd.nist.gov/vuln/search/results?form_type=Basic&amp;results_type=overview&amp;query=",$B458,"&amp;search_type=all&amp;isCpeNameSearch=false"),CONCATENATE("NVD NIST ",$B458," link"))</f>
        <v/>
      </c>
      <c r="P458" s="87" t="inlineStr">
        <is>
          <t>None found</t>
        </is>
      </c>
      <c r="Q458" s="29">
        <f>HYPERLINK(CONCATENATE("https://cve.mitre.org/cgi-bin/cvekey.cgi?keyword=",$B458),CONCATENATE("CVE MITRE ",$B458," link"))</f>
        <v/>
      </c>
      <c r="R458" s="87" t="inlineStr">
        <is>
          <t>None found</t>
        </is>
      </c>
      <c r="S458" s="29">
        <f>HYPERLINK(CONCATENATE("https://security.snyk.io/vuln/pip?search=",$B458),CONCATENATE("Snyk ",$B458," link"))</f>
        <v/>
      </c>
      <c r="T458" s="87" t="inlineStr">
        <is>
          <t>None found</t>
        </is>
      </c>
      <c r="U458" s="79">
        <f>HYPERLINK(CONCATENATE("https://www.exploit-db.com/search?text=",$B458),CONCATENATE("Exploit-DB ",$B458," link"))</f>
        <v/>
      </c>
      <c r="V458" s="87" t="inlineStr">
        <is>
          <t>None found</t>
        </is>
      </c>
      <c r="W458" s="81" t="inlineStr">
        <is>
          <t>✅ PROCEED WITH UPDATE | 📦 UPDATE AVAILABLE: 1.21.0 → 2.3.1 | ✅ No security risks detected - safe to update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75" t="n">
        <v>44470.81371071758</v>
      </c>
      <c r="F459" s="92" t="inlineStr">
        <is>
          <t>6.0.0</t>
        </is>
      </c>
      <c r="G459" s="76" t="inlineStr">
        <is>
          <t>https://pypi.org/project/watchdog/6.0.0/</t>
        </is>
      </c>
      <c r="H459" s="75" t="n">
        <v>45597.58778696239</v>
      </c>
      <c r="I459" s="93" t="inlineStr">
        <is>
          <t>PyYAML</t>
        </is>
      </c>
      <c r="J459" s="93" t="inlineStr">
        <is>
          <t>5 - Production/Stable</t>
        </is>
      </c>
      <c r="K459" s="78" t="inlineStr">
        <is>
          <t>https://github.com/gorakhargosh/watchdog/blob/master/changelog.rst</t>
        </is>
      </c>
      <c r="L459" s="78" t="inlineStr">
        <is>
          <t>https://github.com/gorakhargosh/watchdog/security/advisories</t>
        </is>
      </c>
      <c r="M459" s="87" t="inlineStr">
        <is>
          <t>No published security advisories</t>
        </is>
      </c>
      <c r="N459" s="28" t="n"/>
      <c r="O459" s="79">
        <f>HYPERLINK(CONCATENATE("https://nvd.nist.gov/vuln/search/results?form_type=Basic&amp;results_type=overview&amp;query=",$B459,"&amp;search_type=all&amp;isCpeNameSearch=false"),CONCATENATE("NVD NIST ",$B459," link"))</f>
        <v/>
      </c>
      <c r="P459" s="87" t="inlineStr">
        <is>
          <t>None found</t>
        </is>
      </c>
      <c r="Q459" s="29">
        <f>HYPERLINK(CONCATENATE("https://cve.mitre.org/cgi-bin/cvekey.cgi?keyword=",$B459),CONCATENATE("CVE MITRE ",$B459," link"))</f>
        <v/>
      </c>
      <c r="R459" s="81" t="inlineStr">
        <is>
          <t>Manual review required - 23 MITRE CVEs found, 23 require manual version checking for v2.1.6</t>
        </is>
      </c>
      <c r="S459" s="29">
        <f>HYPERLINK(CONCATENATE("https://security.snyk.io/vuln/pip?search=",$B459),CONCATENATE("Snyk ",$B459," link"))</f>
        <v/>
      </c>
      <c r="T459" s="87" t="inlineStr">
        <is>
          <t>None found</t>
        </is>
      </c>
      <c r="U459" s="79">
        <f>HYPERLINK(CONCATENATE("https://www.exploit-db.com/search?text=",$B459),CONCATENATE("Exploit-DB ",$B459," link"))</f>
        <v/>
      </c>
      <c r="V459" s="87" t="inlineStr">
        <is>
          <t>None found</t>
        </is>
      </c>
      <c r="W459" s="93" t="inlineStr">
        <is>
          <t>🔍 MANUAL REVIEW | MITRE CVE require human assessment | • MITRE CVE: 23 CVEs require manual assessment | 📋 Human review needed for indeterminate cases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75" t="n">
        <v>44005.67394131312</v>
      </c>
      <c r="F460" s="92" t="inlineStr">
        <is>
          <t>0.2.13</t>
        </is>
      </c>
      <c r="G460" s="76" t="inlineStr">
        <is>
          <t>https://pypi.org/project/wcwidth/0.2.13/</t>
        </is>
      </c>
      <c r="H460" s="75" t="n">
        <v>45297.09092319061</v>
      </c>
      <c r="I460" s="93" t="inlineStr">
        <is>
          <t>backports.functools-lru-cache</t>
        </is>
      </c>
      <c r="J460" s="93" t="inlineStr">
        <is>
          <t>5 - Production/Stable</t>
        </is>
      </c>
      <c r="K460" s="78" t="inlineStr">
        <is>
          <t>https://github.com/jquast/wcwidth</t>
        </is>
      </c>
      <c r="L460" s="78" t="inlineStr">
        <is>
          <t>https://github.com/jquast/wcwidth/security/advisories</t>
        </is>
      </c>
      <c r="M460" s="87" t="inlineStr">
        <is>
          <t>No published security advisories</t>
        </is>
      </c>
      <c r="N460" s="28" t="n"/>
      <c r="O460" s="79">
        <f>HYPERLINK(CONCATENATE("https://nvd.nist.gov/vuln/search/results?form_type=Basic&amp;results_type=overview&amp;query=",$B460,"&amp;search_type=all&amp;isCpeNameSearch=false"),CONCATENATE("NVD NIST ",$B460," link"))</f>
        <v/>
      </c>
      <c r="P460" s="87" t="inlineStr">
        <is>
          <t>None found</t>
        </is>
      </c>
      <c r="Q460" s="29">
        <f>HYPERLINK(CONCATENATE("https://cve.mitre.org/cgi-bin/cvekey.cgi?keyword=",$B460),CONCATENATE("CVE MITRE ",$B460," link"))</f>
        <v/>
      </c>
      <c r="R460" s="87" t="inlineStr">
        <is>
          <t>None found</t>
        </is>
      </c>
      <c r="S460" s="29">
        <f>HYPERLINK(CONCATENATE("https://security.snyk.io/vuln/pip?search=",$B460),CONCATENATE("Snyk ",$B460," link"))</f>
        <v/>
      </c>
      <c r="T460" s="87" t="inlineStr">
        <is>
          <t>None found</t>
        </is>
      </c>
      <c r="U460" s="79">
        <f>HYPERLINK(CONCATENATE("https://www.exploit-db.com/search?text=",$B460),CONCATENATE("Exploit-DB ",$B460," link"))</f>
        <v/>
      </c>
      <c r="V460" s="87" t="inlineStr">
        <is>
          <t>None found</t>
        </is>
      </c>
      <c r="W460" s="81" t="inlineStr">
        <is>
          <t>✅ PROCEED WITH UPDATE | 📦 UPDATE AVAILABLE: 0.2.5 → 0.2.13 | ✅ No security risks detected - safe to update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75" t="n">
        <v>45012.24508644486</v>
      </c>
      <c r="F461" s="92" t="inlineStr">
        <is>
          <t>24.11.1</t>
        </is>
      </c>
      <c r="G461" s="76" t="inlineStr">
        <is>
          <t>https://pypi.org/project/webcolors/24.11.1/</t>
        </is>
      </c>
      <c r="H461" s="75" t="n">
        <v>45607.32178853575</v>
      </c>
      <c r="I461" s="94" t="inlineStr"/>
      <c r="J461" s="93" t="inlineStr">
        <is>
          <t>5 - Production/Stable</t>
        </is>
      </c>
      <c r="K461" s="78" t="inlineStr">
        <is>
          <t>https://github.com/ubernostrum/webcolors</t>
        </is>
      </c>
      <c r="L461" s="78" t="inlineStr">
        <is>
          <t>https://github.com/ubernostrum/webcolors/security/advisories</t>
        </is>
      </c>
      <c r="M461" s="87" t="inlineStr">
        <is>
          <t>No published security advisories</t>
        </is>
      </c>
      <c r="N461" s="28" t="n"/>
      <c r="O461" s="79">
        <f>HYPERLINK(CONCATENATE("https://nvd.nist.gov/vuln/search/results?form_type=Basic&amp;results_type=overview&amp;query=",$B461,"&amp;search_type=all&amp;isCpeNameSearch=false"),CONCATENATE("NVD NIST ",$B461," link"))</f>
        <v/>
      </c>
      <c r="P461" s="87" t="inlineStr">
        <is>
          <t>None found</t>
        </is>
      </c>
      <c r="Q461" s="29">
        <f>HYPERLINK(CONCATENATE("https://cve.mitre.org/cgi-bin/cvekey.cgi?keyword=",$B461),CONCATENATE("CVE MITRE ",$B461," link"))</f>
        <v/>
      </c>
      <c r="R461" s="87" t="inlineStr">
        <is>
          <t>None found</t>
        </is>
      </c>
      <c r="S461" s="29">
        <f>HYPERLINK(CONCATENATE("https://security.snyk.io/vuln/pip?search=",$B461),CONCATENATE("Snyk ",$B461," link"))</f>
        <v/>
      </c>
      <c r="T461" s="87" t="inlineStr">
        <is>
          <t>None found</t>
        </is>
      </c>
      <c r="U461" s="79">
        <f>HYPERLINK(CONCATENATE("https://www.exploit-db.com/search?text=",$B461),CONCATENATE("Exploit-DB ",$B461," link"))</f>
        <v/>
      </c>
      <c r="V461" s="87" t="inlineStr">
        <is>
          <t>None found</t>
        </is>
      </c>
      <c r="W461" s="81" t="inlineStr">
        <is>
          <t>✅ PROCEED WITH UPDATE | 📦 UPDATE AVAILABLE: 1.13 → 24.11.1 | ✅ No security risks detected - safe to update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75" t="n">
        <v>42830.84829376955</v>
      </c>
      <c r="F462" s="92" t="inlineStr">
        <is>
          <t>0.5.1</t>
        </is>
      </c>
      <c r="G462" s="76" t="inlineStr">
        <is>
          <t>https://pypi.org/project/webencodings/0.5.1/</t>
        </is>
      </c>
      <c r="H462" s="75" t="n">
        <v>42830.84829376955</v>
      </c>
      <c r="I462" s="94" t="inlineStr"/>
      <c r="J462" s="93" t="inlineStr">
        <is>
          <t>4 - Beta</t>
        </is>
      </c>
      <c r="K462" s="78" t="inlineStr">
        <is>
          <t>https://github.com/SimonSapin/python-webencodings</t>
        </is>
      </c>
      <c r="L462" s="78" t="inlineStr">
        <is>
          <t>https://github.com/SimonSapin/python-webencodings/security/advisories</t>
        </is>
      </c>
      <c r="M462" s="87" t="inlineStr">
        <is>
          <t>No published security advisories</t>
        </is>
      </c>
      <c r="N462" s="28" t="n"/>
      <c r="O462" s="79">
        <f>HYPERLINK(CONCATENATE("https://nvd.nist.gov/vuln/search/results?form_type=Basic&amp;results_type=overview&amp;query=",$B462,"&amp;search_type=all&amp;isCpeNameSearch=false"),CONCATENATE("NVD NIST ",$B462," link"))</f>
        <v/>
      </c>
      <c r="P462" s="87" t="inlineStr">
        <is>
          <t>None found</t>
        </is>
      </c>
      <c r="Q462" s="29">
        <f>HYPERLINK(CONCATENATE("https://cve.mitre.org/cgi-bin/cvekey.cgi?keyword=",$B462),CONCATENATE("CVE MITRE ",$B462," link"))</f>
        <v/>
      </c>
      <c r="R462" s="87" t="inlineStr">
        <is>
          <t>None found</t>
        </is>
      </c>
      <c r="S462" s="29">
        <f>HYPERLINK(CONCATENATE("https://security.snyk.io/vuln/pip?search=",$B462),CONCATENATE("Snyk ",$B462," link"))</f>
        <v/>
      </c>
      <c r="T462" s="87" t="inlineStr">
        <is>
          <t>None found</t>
        </is>
      </c>
      <c r="U462" s="79">
        <f>HYPERLINK(CONCATENATE("https://www.exploit-db.com/search?text=",$B462),CONCATENATE("Exploit-DB ",$B462," link"))</f>
        <v/>
      </c>
      <c r="V462" s="87" t="inlineStr">
        <is>
          <t>None found</t>
        </is>
      </c>
      <c r="W462" s="87" t="inlineStr">
        <is>
          <t>✅ PROCEED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75" t="n">
        <v>44258.10588250886</v>
      </c>
      <c r="F463" s="92" t="inlineStr">
        <is>
          <t>1.8.0</t>
        </is>
      </c>
      <c r="G463" s="76" t="inlineStr">
        <is>
          <t>https://pypi.org/project/websocket-client/1.8.0/</t>
        </is>
      </c>
      <c r="H463" s="75" t="n">
        <v>45405.9279447076</v>
      </c>
      <c r="I463" s="93" t="inlineStr">
        <is>
          <t>Sphinx, sphinx-rtd-theme, myst-parser, python-socks, wsaccel</t>
        </is>
      </c>
      <c r="J463" s="93" t="inlineStr">
        <is>
          <t>4 - Beta</t>
        </is>
      </c>
      <c r="K463" s="78" t="inlineStr">
        <is>
          <t>https://github.com/websocket-client/websocket-client/releases</t>
        </is>
      </c>
      <c r="L463" s="78" t="inlineStr">
        <is>
          <t>https://github.com/websocket-client/websocket-client/security/advisories</t>
        </is>
      </c>
      <c r="M463" s="81" t="inlineStr">
        <is>
          <t>GitHub Security Advisory Analysis: FOUND - websocket-client version 0.58.0 is affected by at least one security advisory, including CVE-2022-24801 (arbitrary code execution). Severity: HIGH. Current version 0.58.0: AFFECTED. Recommendation: ACTION_NEEDED—update to a patched version as soon as possible.</t>
        </is>
      </c>
      <c r="N463" s="28" t="n"/>
      <c r="O463" s="79">
        <f>HYPERLINK(CONCATENATE("https://nvd.nist.gov/vuln/search/results?form_type=Basic&amp;results_type=overview&amp;query=",$B463,"&amp;search_type=all&amp;isCpeNameSearch=false"),CONCATENATE("NVD NIST ",$B463," link"))</f>
        <v/>
      </c>
      <c r="P463" s="87" t="inlineStr">
        <is>
          <t>None found</t>
        </is>
      </c>
      <c r="Q463" s="29">
        <f>HYPERLINK(CONCATENATE("https://cve.mitre.org/cgi-bin/cvekey.cgi?keyword=",$B463),CONCATENATE("CVE MITRE ",$B463," link"))</f>
        <v/>
      </c>
      <c r="R463" s="87" t="inlineStr">
        <is>
          <t>None found</t>
        </is>
      </c>
      <c r="S463" s="29">
        <f>HYPERLINK(CONCATENATE("https://security.snyk.io/vuln/pip?search=",$B463),CONCATENATE("Snyk ",$B463," link"))</f>
        <v/>
      </c>
      <c r="T463" s="81" t="inlineStr">
        <is>
          <t>SAFE - 2 SNYK vulnerabilities found but v0.58.0 not affected</t>
        </is>
      </c>
      <c r="U463" s="79">
        <f>HYPERLINK(CONCATENATE("https://www.exploit-db.com/search?text=",$B463),CONCATENATE("Exploit-DB ",$B463," link"))</f>
        <v/>
      </c>
      <c r="V463" s="87" t="inlineStr">
        <is>
          <t>None found</t>
        </is>
      </c>
      <c r="W463" s="81" t="inlineStr">
        <is>
          <t>✅ PROCEED WITH UPDATE | 📦 UPDATE AVAILABLE: 0.58.0 → 1.8.0 | ✅ No security risks detected - safe to update | ℹ️ INFO: 2 CVEs found but current version not affected (SNYK)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75" t="n">
        <v>44971.72132655138</v>
      </c>
      <c r="F464" s="92" t="inlineStr">
        <is>
          <t>3.1.3</t>
        </is>
      </c>
      <c r="G464" s="76" t="inlineStr">
        <is>
          <t>https://pypi.org/project/Werkzeug/3.1.3/</t>
        </is>
      </c>
      <c r="H464" s="75" t="n">
        <v>45604.66129783234</v>
      </c>
      <c r="I464" s="93" t="inlineStr">
        <is>
          <t>MarkupSafe, watchdog</t>
        </is>
      </c>
      <c r="J464" s="93" t="inlineStr">
        <is>
          <t>5 - Production/Stable</t>
        </is>
      </c>
      <c r="K464" s="78" t="inlineStr">
        <is>
          <t>https://github.com/pallets/werkzeug/issues/</t>
        </is>
      </c>
      <c r="L464" s="78" t="inlineStr">
        <is>
          <t>https://github.com/pallets/werkzeug/security/advisories</t>
        </is>
      </c>
      <c r="M464" s="81" t="inlineStr">
        <is>
          <t>GitHub Security Advisory Analysis: FOUND - Werkzeug 2.2.3 is affected by a directory traversal vulnerability (CVE-2023-25577) allowing potential file disclosure. Severity: HIGH. Current version 2.2.3: AFFECTED. Recommendation: ACTION_NEEDED—update to a patched version (2.2.4 or later) immediately.</t>
        </is>
      </c>
      <c r="N464" s="28" t="n"/>
      <c r="O464" s="79">
        <f>HYPERLINK(CONCATENATE("https://nvd.nist.gov/vuln/search/results?form_type=Basic&amp;results_type=overview&amp;query=",$B464,"&amp;search_type=all&amp;isCpeNameSearch=false"),CONCATENATE("NVD NIST ",$B464," link"))</f>
        <v/>
      </c>
      <c r="P464" s="81" t="inlineStr">
        <is>
          <t>Manual review required - 11 CVEs found, 11 require manual version checking for v2.2.3</t>
        </is>
      </c>
      <c r="Q464" s="29">
        <f>HYPERLINK(CONCATENATE("https://cve.mitre.org/cgi-bin/cvekey.cgi?keyword=",$B464),CONCATENATE("CVE MITRE ",$B464," link"))</f>
        <v/>
      </c>
      <c r="R464" s="81" t="inlineStr">
        <is>
          <t>VULNERABLE - 1 MITRE CVEs affect v2.2.3 (Highest: HIGH)</t>
        </is>
      </c>
      <c r="S464" s="29">
        <f>HYPERLINK(CONCATENATE("https://security.snyk.io/vuln/pip?search=",$B464),CONCATENATE("Snyk ",$B464," link"))</f>
        <v/>
      </c>
      <c r="T464" s="81" t="inlineStr">
        <is>
          <t>VULNERABLE - 4 SNYK vulnerabilities affect v2.2.3 (Highest: HIGH)</t>
        </is>
      </c>
      <c r="U464" s="79">
        <f>HYPERLINK(CONCATENATE("https://www.exploit-db.com/search?text=",$B464),CONCATENATE("Exploit-DB ",$B464," link"))</f>
        <v/>
      </c>
      <c r="V464" s="87" t="inlineStr">
        <is>
          <t>None found</t>
        </is>
      </c>
      <c r="W464" s="81" t="inlineStr">
        <is>
          <t>🚨 SECURITY RISK | 18 confirmed vulnerabilities found | 📦 UPDATE REQUIRED: 2.2.3 → 3.1.3 | ⚡ HIGH PRIORITY: HIGH severity detected | Sources: MITRE CVE: 3 (HIGH), SNYK: 15 (HIGH) | ⚠️ Review security advisories before deployment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75" t="n">
        <v>44233.12593254555</v>
      </c>
      <c r="F465" s="92" t="inlineStr">
        <is>
          <t>1.0.7</t>
        </is>
      </c>
      <c r="G465" s="76" t="inlineStr">
        <is>
          <t>https://pypi.org/project/whatthepatch/1.0.7/</t>
        </is>
      </c>
      <c r="H465" s="75" t="n">
        <v>45612.72315696257</v>
      </c>
      <c r="I465" s="94" t="inlineStr"/>
      <c r="J465" s="93" t="inlineStr">
        <is>
          <t>5 - Production/Stable</t>
        </is>
      </c>
      <c r="K465" s="78" t="inlineStr">
        <is>
          <t>https://github.com/cscorley/whatthepatch/issues</t>
        </is>
      </c>
      <c r="L465" s="78" t="inlineStr">
        <is>
          <t>https://github.com/cscorley/whatthepatch/security/advisories</t>
        </is>
      </c>
      <c r="M465" s="87" t="inlineStr">
        <is>
          <t>No published security advisories</t>
        </is>
      </c>
      <c r="N465" s="28" t="n"/>
      <c r="O465" s="79">
        <f>HYPERLINK(CONCATENATE("https://nvd.nist.gov/vuln/search/results?form_type=Basic&amp;results_type=overview&amp;query=",$B465,"&amp;search_type=all&amp;isCpeNameSearch=false"),CONCATENATE("NVD NIST ",$B465," link"))</f>
        <v/>
      </c>
      <c r="P465" s="87" t="inlineStr">
        <is>
          <t>None found</t>
        </is>
      </c>
      <c r="Q465" s="29">
        <f>HYPERLINK(CONCATENATE("https://cve.mitre.org/cgi-bin/cvekey.cgi?keyword=",$B465),CONCATENATE("CVE MITRE ",$B465," link"))</f>
        <v/>
      </c>
      <c r="R465" s="87" t="inlineStr">
        <is>
          <t>None found</t>
        </is>
      </c>
      <c r="S465" s="29">
        <f>HYPERLINK(CONCATENATE("https://security.snyk.io/vuln/pip?search=",$B465),CONCATENATE("Snyk ",$B465," link"))</f>
        <v/>
      </c>
      <c r="T465" s="87" t="inlineStr">
        <is>
          <t>None found</t>
        </is>
      </c>
      <c r="U465" s="79">
        <f>HYPERLINK(CONCATENATE("https://www.exploit-db.com/search?text=",$B465),CONCATENATE("Exploit-DB ",$B465," link"))</f>
        <v/>
      </c>
      <c r="V465" s="87" t="inlineStr">
        <is>
          <t>None found</t>
        </is>
      </c>
      <c r="W465" s="81" t="inlineStr">
        <is>
          <t>✅ PROCEED WITH UPDATE | 📦 UPDATE AVAILABLE: 1.0.2 → 1.0.7 | ✅ No security risks detected - safe to update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75" t="n">
        <v>44874.86377187368</v>
      </c>
      <c r="F466" s="92" t="inlineStr">
        <is>
          <t>0.45.1</t>
        </is>
      </c>
      <c r="G466" s="76" t="inlineStr">
        <is>
          <t>https://pypi.org/project/wheel/0.45.1/</t>
        </is>
      </c>
      <c r="H466" s="75" t="n">
        <v>45619.01274545964</v>
      </c>
      <c r="I466" s="93" t="inlineStr">
        <is>
          <t>pytest, setuptools</t>
        </is>
      </c>
      <c r="J466" s="93" t="inlineStr">
        <is>
          <t>5 - Production/Stable</t>
        </is>
      </c>
      <c r="K466" s="78" t="inlineStr">
        <is>
          <t>https://github.com/pypa/wheel/issues</t>
        </is>
      </c>
      <c r="L466" s="78" t="inlineStr">
        <is>
          <t>https://github.com/pypa/wheel/security/advisories</t>
        </is>
      </c>
      <c r="M466" s="87" t="inlineStr">
        <is>
          <t>No published security advisories</t>
        </is>
      </c>
      <c r="N466" s="28" t="n"/>
      <c r="O466" s="79">
        <f>HYPERLINK(CONCATENATE("https://nvd.nist.gov/vuln/search/results?form_type=Basic&amp;results_type=overview&amp;query=",$B466,"&amp;search_type=all&amp;isCpeNameSearch=false"),CONCATENATE("NVD NIST ",$B466," link"))</f>
        <v/>
      </c>
      <c r="P466" s="87" t="inlineStr">
        <is>
          <t>None found</t>
        </is>
      </c>
      <c r="Q466" s="29">
        <f>HYPERLINK(CONCATENATE("https://cve.mitre.org/cgi-bin/cvekey.cgi?keyword=",$B466),CONCATENATE("CVE MITRE ",$B466," link"))</f>
        <v/>
      </c>
      <c r="R466" s="87" t="inlineStr">
        <is>
          <t>None found</t>
        </is>
      </c>
      <c r="S466" s="29">
        <f>HYPERLINK(CONCATENATE("https://security.snyk.io/vuln/pip?search=",$B466),CONCATENATE("Snyk ",$B466," link"))</f>
        <v/>
      </c>
      <c r="T466" s="81" t="inlineStr">
        <is>
          <t>SAFE - 1 SNYK vulnerabilities found but v0.38.4 not affected</t>
        </is>
      </c>
      <c r="U466" s="79">
        <f>HYPERLINK(CONCATENATE("https://www.exploit-db.com/search?text=",$B466),CONCATENATE("Exploit-DB ",$B466," link"))</f>
        <v/>
      </c>
      <c r="V466" s="87" t="inlineStr">
        <is>
          <t>None found</t>
        </is>
      </c>
      <c r="W466" s="81" t="inlineStr">
        <is>
          <t>✅ PROCEED WITH UPDATE | 📦 UPDATE AVAILABLE: 0.38.4 → 0.45.1 | ✅ No security risks detected - safe to update | ℹ️ INFO: 1 CVEs found but current version not affected (SNYK)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75" t="n">
        <v>44917.38435440553</v>
      </c>
      <c r="F467" s="92" t="inlineStr">
        <is>
          <t>4.0.14</t>
        </is>
      </c>
      <c r="G467" s="76" t="inlineStr">
        <is>
          <t>https://pypi.org/project/widgetsnbextension/4.0.14/</t>
        </is>
      </c>
      <c r="H467" s="75" t="n">
        <v>45757.54262832022</v>
      </c>
      <c r="I467" s="94" t="inlineStr"/>
      <c r="J467" s="93" t="inlineStr">
        <is>
          <t>Unknown</t>
        </is>
      </c>
      <c r="K467" s="29" t="n"/>
      <c r="L467" s="78" t="inlineStr">
        <is>
          <t>https://github.com/advisories?query=ecosystem%3Apip%20widgetsnbextension</t>
        </is>
      </c>
      <c r="M467" s="87" t="inlineStr">
        <is>
          <t>No published security advisories</t>
        </is>
      </c>
      <c r="N467" s="28" t="n"/>
      <c r="O467" s="79">
        <f>HYPERLINK(CONCATENATE("https://nvd.nist.gov/vuln/search/results?form_type=Basic&amp;results_type=overview&amp;query=",$B467,"&amp;search_type=all&amp;isCpeNameSearch=false"),CONCATENATE("NVD NIST ",$B467," link"))</f>
        <v/>
      </c>
      <c r="P467" s="87" t="inlineStr">
        <is>
          <t>None found</t>
        </is>
      </c>
      <c r="Q467" s="29">
        <f>HYPERLINK(CONCATENATE("https://cve.mitre.org/cgi-bin/cvekey.cgi?keyword=",$B467),CONCATENATE("CVE MITRE ",$B467," link"))</f>
        <v/>
      </c>
      <c r="R467" s="87" t="inlineStr">
        <is>
          <t>None found</t>
        </is>
      </c>
      <c r="S467" s="29">
        <f>HYPERLINK(CONCATENATE("https://security.snyk.io/vuln/pip?search=",$B467),CONCATENATE("Snyk ",$B467," link"))</f>
        <v/>
      </c>
      <c r="T467" s="81" t="inlineStr">
        <is>
          <t>SAFE - 1 SNYK vulnerabilities found but v4.0.5 not affected</t>
        </is>
      </c>
      <c r="U467" s="79">
        <f>HYPERLINK(CONCATENATE("https://www.exploit-db.com/search?text=",$B467),CONCATENATE("Exploit-DB ",$B467," link"))</f>
        <v/>
      </c>
      <c r="V467" s="87" t="inlineStr">
        <is>
          <t>None found</t>
        </is>
      </c>
      <c r="W467" s="81" t="inlineStr">
        <is>
          <t>✅ PROCEED WITH UPDATE | 📦 UPDATE AVAILABLE: 4.0.5 → 4.0.14 | ✅ No security risks detected - safe to update | ℹ️ INFO: 1 CVEs found but current version not affected (SNYK)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75" t="n">
        <v>43515.74053452308</v>
      </c>
      <c r="F468" s="92" t="inlineStr">
        <is>
          <t>1.1.0</t>
        </is>
      </c>
      <c r="G468" s="76" t="inlineStr">
        <is>
          <t>https://pypi.org/project/win-inet-pton/1.1.0/</t>
        </is>
      </c>
      <c r="H468" s="75" t="n">
        <v>43515.74053452308</v>
      </c>
      <c r="I468" s="94" t="inlineStr"/>
      <c r="J468" s="93" t="inlineStr">
        <is>
          <t>Unknown</t>
        </is>
      </c>
      <c r="K468" s="78" t="inlineStr">
        <is>
          <t>https://github.com/hickeroar/win_inet_pton</t>
        </is>
      </c>
      <c r="L468" s="78" t="inlineStr">
        <is>
          <t>https://github.com/hickeroar/win_inet_pton/security/advisories</t>
        </is>
      </c>
      <c r="M468" s="87" t="inlineStr">
        <is>
          <t>No published security advisories</t>
        </is>
      </c>
      <c r="N468" s="28" t="n"/>
      <c r="O468" s="79">
        <f>HYPERLINK(CONCATENATE("https://nvd.nist.gov/vuln/search/results?form_type=Basic&amp;results_type=overview&amp;query=",$B468,"&amp;search_type=all&amp;isCpeNameSearch=false"),CONCATENATE("NVD NIST ",$B468," link"))</f>
        <v/>
      </c>
      <c r="P468" s="87" t="inlineStr">
        <is>
          <t>None found</t>
        </is>
      </c>
      <c r="Q468" s="29">
        <f>HYPERLINK(CONCATENATE("https://cve.mitre.org/cgi-bin/cvekey.cgi?keyword=",$B468),CONCATENATE("CVE MITRE ",$B468," link"))</f>
        <v/>
      </c>
      <c r="R468" s="87" t="inlineStr">
        <is>
          <t>None found</t>
        </is>
      </c>
      <c r="S468" s="29">
        <f>HYPERLINK(CONCATENATE("https://security.snyk.io/vuln/pip?search=",$B468),CONCATENATE("Snyk ",$B468," link"))</f>
        <v/>
      </c>
      <c r="T468" s="87" t="inlineStr">
        <is>
          <t>None found</t>
        </is>
      </c>
      <c r="U468" s="79">
        <f>HYPERLINK(CONCATENATE("https://www.exploit-db.com/search?text=",$B468),CONCATENATE("Exploit-DB ",$B468," link"))</f>
        <v/>
      </c>
      <c r="V468" s="87" t="inlineStr">
        <is>
          <t>None found</t>
        </is>
      </c>
      <c r="W468" s="87" t="inlineStr">
        <is>
          <t>✅ PROCEED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75" t="n">
        <v>42546.82562557951</v>
      </c>
      <c r="F469" s="92" t="inlineStr">
        <is>
          <t>0.5</t>
        </is>
      </c>
      <c r="G469" s="76" t="inlineStr">
        <is>
          <t>https://pypi.org/project/win-unicode-console/0.5/</t>
        </is>
      </c>
      <c r="H469" s="75" t="n">
        <v>42546.82562557951</v>
      </c>
      <c r="I469" s="94" t="inlineStr"/>
      <c r="J469" s="93" t="inlineStr">
        <is>
          <t>4 - Beta</t>
        </is>
      </c>
      <c r="K469" s="78" t="inlineStr">
        <is>
          <t>https://github.com/Drekin/win-unicode-console/archive/0.5.zip</t>
        </is>
      </c>
      <c r="L469" s="78" t="inlineStr">
        <is>
          <t>https://github.com/Drekin/win-unicode-console/security/advisories</t>
        </is>
      </c>
      <c r="M469" s="87" t="inlineStr">
        <is>
          <t>No published security advisories</t>
        </is>
      </c>
      <c r="N469" s="28" t="n"/>
      <c r="O469" s="79">
        <f>HYPERLINK(CONCATENATE("https://nvd.nist.gov/vuln/search/results?form_type=Basic&amp;results_type=overview&amp;query=",$B469,"&amp;search_type=all&amp;isCpeNameSearch=false"),CONCATENATE("NVD NIST ",$B469," link"))</f>
        <v/>
      </c>
      <c r="P469" s="87" t="inlineStr">
        <is>
          <t>None found</t>
        </is>
      </c>
      <c r="Q469" s="29">
        <f>HYPERLINK(CONCATENATE("https://cve.mitre.org/cgi-bin/cvekey.cgi?keyword=",$B469),CONCATENATE("CVE MITRE ",$B469," link"))</f>
        <v/>
      </c>
      <c r="R469" s="87" t="inlineStr">
        <is>
          <t>None found</t>
        </is>
      </c>
      <c r="S469" s="29">
        <f>HYPERLINK(CONCATENATE("https://security.snyk.io/vuln/pip?search=",$B469),CONCATENATE("Snyk ",$B469," link"))</f>
        <v/>
      </c>
      <c r="T469" s="87" t="inlineStr">
        <is>
          <t>None found</t>
        </is>
      </c>
      <c r="U469" s="79">
        <f>HYPERLINK(CONCATENATE("https://www.exploit-db.com/search?text=",$B469),CONCATENATE("Exploit-DB ",$B469," link"))</f>
        <v/>
      </c>
      <c r="V469" s="87" t="inlineStr">
        <is>
          <t>None found</t>
        </is>
      </c>
      <c r="W469" s="87" t="inlineStr">
        <is>
          <t>✅ PROCEED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75" t="n">
        <v>41696.48816879176</v>
      </c>
      <c r="F470" s="92" t="inlineStr">
        <is>
          <t>0.2.1</t>
        </is>
      </c>
      <c r="G470" s="76" t="inlineStr">
        <is>
          <t>https://pypi.org/project/wincertstore/0.2.1/</t>
        </is>
      </c>
      <c r="H470" s="75" t="n">
        <v>44355.4728078468</v>
      </c>
      <c r="I470" s="94" t="inlineStr"/>
      <c r="J470" s="93" t="inlineStr">
        <is>
          <t>4 - Beta</t>
        </is>
      </c>
      <c r="K470" s="78" t="inlineStr">
        <is>
          <t>https://github.com/tiran/wincertstore</t>
        </is>
      </c>
      <c r="L470" s="78" t="inlineStr">
        <is>
          <t>https://github.com/tiran/wincertstore/security/advisories</t>
        </is>
      </c>
      <c r="M470" s="87" t="inlineStr">
        <is>
          <t>No published security advisories</t>
        </is>
      </c>
      <c r="N470" s="28" t="n"/>
      <c r="O470" s="79">
        <f>HYPERLINK(CONCATENATE("https://nvd.nist.gov/vuln/search/results?form_type=Basic&amp;results_type=overview&amp;query=",$B470,"&amp;search_type=all&amp;isCpeNameSearch=false"),CONCATENATE("NVD NIST ",$B470," link"))</f>
        <v/>
      </c>
      <c r="P470" s="87" t="inlineStr">
        <is>
          <t>None found</t>
        </is>
      </c>
      <c r="Q470" s="29">
        <f>HYPERLINK(CONCATENATE("https://cve.mitre.org/cgi-bin/cvekey.cgi?keyword=",$B470),CONCATENATE("CVE MITRE ",$B470," link"))</f>
        <v/>
      </c>
      <c r="R470" s="87" t="inlineStr">
        <is>
          <t>None found</t>
        </is>
      </c>
      <c r="S470" s="29">
        <f>HYPERLINK(CONCATENATE("https://security.snyk.io/vuln/pip?search=",$B470),CONCATENATE("Snyk ",$B470," link"))</f>
        <v/>
      </c>
      <c r="T470" s="87" t="inlineStr">
        <is>
          <t>None found</t>
        </is>
      </c>
      <c r="U470" s="79">
        <f>HYPERLINK(CONCATENATE("https://www.exploit-db.com/search?text=",$B470),CONCATENATE("Exploit-DB ",$B470," link"))</f>
        <v/>
      </c>
      <c r="V470" s="87" t="inlineStr">
        <is>
          <t>None found</t>
        </is>
      </c>
      <c r="W470" s="81" t="inlineStr">
        <is>
          <t>✅ PROCEED WITH UPDATE | 📦 UPDATE AVAILABLE: 0.2 → 0.2.1 | ✅ No security risks detected - safe to update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75" t="n">
        <v>44683.22654207645</v>
      </c>
      <c r="F471" s="92" t="inlineStr">
        <is>
          <t>1.17.2</t>
        </is>
      </c>
      <c r="G471" s="76" t="inlineStr">
        <is>
          <t>https://pypi.org/project/wrapt/1.17.2/</t>
        </is>
      </c>
      <c r="H471" s="75" t="n">
        <v>45671.43974092984</v>
      </c>
      <c r="I471" s="94" t="inlineStr"/>
      <c r="J471" s="93" t="inlineStr">
        <is>
          <t>5 - Production/Stable</t>
        </is>
      </c>
      <c r="K471" s="78" t="inlineStr">
        <is>
          <t>https://github.com/GrahamDumpleton/wrapt/issues/</t>
        </is>
      </c>
      <c r="L471" s="78" t="inlineStr">
        <is>
          <t>https://github.com/GrahamDumpleton/wrapt/security/advisories</t>
        </is>
      </c>
      <c r="M471" s="87" t="inlineStr">
        <is>
          <t>No published security advisories</t>
        </is>
      </c>
      <c r="N471" s="28" t="n"/>
      <c r="O471" s="79">
        <f>HYPERLINK(CONCATENATE("https://nvd.nist.gov/vuln/search/results?form_type=Basic&amp;results_type=overview&amp;query=",$B471,"&amp;search_type=all&amp;isCpeNameSearch=false"),CONCATENATE("NVD NIST ",$B471," link"))</f>
        <v/>
      </c>
      <c r="P471" s="87" t="inlineStr">
        <is>
          <t>None found</t>
        </is>
      </c>
      <c r="Q471" s="29">
        <f>HYPERLINK(CONCATENATE("https://cve.mitre.org/cgi-bin/cvekey.cgi?keyword=",$B471),CONCATENATE("CVE MITRE ",$B471," link"))</f>
        <v/>
      </c>
      <c r="R471" s="87" t="inlineStr">
        <is>
          <t>None found</t>
        </is>
      </c>
      <c r="S471" s="29">
        <f>HYPERLINK(CONCATENATE("https://security.snyk.io/vuln/pip?search=",$B471),CONCATENATE("Snyk ",$B471," link"))</f>
        <v/>
      </c>
      <c r="T471" s="87" t="inlineStr">
        <is>
          <t>None found</t>
        </is>
      </c>
      <c r="U471" s="79">
        <f>HYPERLINK(CONCATENATE("https://www.exploit-db.com/search?text=",$B471),CONCATENATE("Exploit-DB ",$B471," link"))</f>
        <v/>
      </c>
      <c r="V471" s="87" t="inlineStr">
        <is>
          <t>None found</t>
        </is>
      </c>
      <c r="W471" s="81" t="inlineStr">
        <is>
          <t>✅ PROCEED WITH UPDATE | 📦 UPDATE AVAILABLE: 1.14.1 → 1.17.2 | ✅ No security risks detected - safe to update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75" t="n">
        <v>44869.86493370665</v>
      </c>
      <c r="F472" s="92" t="inlineStr">
        <is>
          <t>2025.7.1</t>
        </is>
      </c>
      <c r="G472" s="76" t="inlineStr">
        <is>
          <t>https://pypi.org/project/xarray/2025.7.1/</t>
        </is>
      </c>
      <c r="H472" s="75" t="n">
        <v>45848.20353129659</v>
      </c>
      <c r="I472" s="93" t="inlineStr">
        <is>
          <t>numpy, packaging, pandas, scipy, bottleneck</t>
        </is>
      </c>
      <c r="J472" s="93" t="inlineStr">
        <is>
          <t>5 - Production/Stable</t>
        </is>
      </c>
      <c r="K472" s="78" t="inlineStr">
        <is>
          <t>https://github.com/pydata/xarray/issues</t>
        </is>
      </c>
      <c r="L472" s="78" t="inlineStr">
        <is>
          <t>https://github.com/pydata/xarray/security/advisories</t>
        </is>
      </c>
      <c r="M472" s="87" t="inlineStr">
        <is>
          <t>No published security advisories</t>
        </is>
      </c>
      <c r="N472" s="28" t="n"/>
      <c r="O472" s="79">
        <f>HYPERLINK(CONCATENATE("https://nvd.nist.gov/vuln/search/results?form_type=Basic&amp;results_type=overview&amp;query=",$B472,"&amp;search_type=all&amp;isCpeNameSearch=false"),CONCATENATE("NVD NIST ",$B472," link"))</f>
        <v/>
      </c>
      <c r="P472" s="87" t="inlineStr">
        <is>
          <t>None found</t>
        </is>
      </c>
      <c r="Q472" s="29">
        <f>HYPERLINK(CONCATENATE("https://cve.mitre.org/cgi-bin/cvekey.cgi?keyword=",$B472),CONCATENATE("CVE MITRE ",$B472," link"))</f>
        <v/>
      </c>
      <c r="R472" s="81" t="inlineStr">
        <is>
          <t>SAFE - 3 MITRE CVEs found but v2022.11.0 not affected (version checking uncertain for 3 CVEs)</t>
        </is>
      </c>
      <c r="S472" s="29">
        <f>HYPERLINK(CONCATENATE("https://security.snyk.io/vuln/pip?search=",$B472),CONCATENATE("Snyk ",$B472," link"))</f>
        <v/>
      </c>
      <c r="T472" s="87" t="inlineStr">
        <is>
          <t>None found</t>
        </is>
      </c>
      <c r="U472" s="79">
        <f>HYPERLINK(CONCATENATE("https://www.exploit-db.com/search?text=",$B472),CONCATENATE("Exploit-DB ",$B472," link"))</f>
        <v/>
      </c>
      <c r="V472" s="87" t="inlineStr">
        <is>
          <t>None found</t>
        </is>
      </c>
      <c r="W472" s="81" t="inlineStr">
        <is>
          <t>✅ PROCEED WITH UPDATE | 📦 UPDATE AVAILABLE: 2022.11.0 → 2025.7.1 | ✅ No security risks detected - safe to update | ℹ️ INFO: 3 CVEs found but current version not affected (MITRE CVE)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75" t="n">
        <v>45096.12614676834</v>
      </c>
      <c r="F473" s="92" t="inlineStr">
        <is>
          <t>3.0.2</t>
        </is>
      </c>
      <c r="G473" s="76" t="inlineStr">
        <is>
          <t>https://pypi.org/project/xgboost/3.0.2/</t>
        </is>
      </c>
      <c r="H473" s="75" t="n">
        <v>45802.38166009021</v>
      </c>
      <c r="I473" s="93" t="inlineStr">
        <is>
          <t>numpy, nvidia-nccl-cu12, scipy, dask, distributed</t>
        </is>
      </c>
      <c r="J473" s="93" t="inlineStr">
        <is>
          <t>5 - Production/Stable</t>
        </is>
      </c>
      <c r="K473" s="78" t="inlineStr">
        <is>
          <t>https://github.com/dmlc/xgboost</t>
        </is>
      </c>
      <c r="L473" s="78" t="inlineStr">
        <is>
          <t>https://github.com/dmlc/xgboost/security/advisories</t>
        </is>
      </c>
      <c r="M473" s="87" t="inlineStr">
        <is>
          <t>No published security advisories</t>
        </is>
      </c>
      <c r="N473" s="28" t="n"/>
      <c r="O473" s="79">
        <f>HYPERLINK(CONCATENATE("https://nvd.nist.gov/vuln/search/results?form_type=Basic&amp;results_type=overview&amp;query=",$B473,"&amp;search_type=all&amp;isCpeNameSearch=false"),CONCATENATE("NVD NIST ",$B473," link"))</f>
        <v/>
      </c>
      <c r="P473" s="87" t="inlineStr">
        <is>
          <t>None found</t>
        </is>
      </c>
      <c r="Q473" s="29">
        <f>HYPERLINK(CONCATENATE("https://cve.mitre.org/cgi-bin/cvekey.cgi?keyword=",$B473),CONCATENATE("CVE MITRE ",$B473," link"))</f>
        <v/>
      </c>
      <c r="R473" s="87" t="inlineStr">
        <is>
          <t>None found</t>
        </is>
      </c>
      <c r="S473" s="29">
        <f>HYPERLINK(CONCATENATE("https://security.snyk.io/vuln/pip?search=",$B473),CONCATENATE("Snyk ",$B473," link"))</f>
        <v/>
      </c>
      <c r="T473" s="81" t="inlineStr">
        <is>
          <t>SAFE - 1 SNYK vulnerabilities found but v1.7.6 not affected</t>
        </is>
      </c>
      <c r="U473" s="79">
        <f>HYPERLINK(CONCATENATE("https://www.exploit-db.com/search?text=",$B473),CONCATENATE("Exploit-DB ",$B473," link"))</f>
        <v/>
      </c>
      <c r="V473" s="87" t="inlineStr">
        <is>
          <t>None found</t>
        </is>
      </c>
      <c r="W473" s="81" t="inlineStr">
        <is>
          <t>✅ PROCEED WITH UPDATE | 📦 UPDATE AVAILABLE: 1.7.6 → 3.0.2 | ✅ No security risks detected - safe to update | ℹ️ INFO: 1 CVEs found but current version not affected (SNYK)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75" t="n">
        <v>44176.42663053217</v>
      </c>
      <c r="F474" s="92" t="inlineStr">
        <is>
          <t>2.0.2</t>
        </is>
      </c>
      <c r="G474" s="76" t="inlineStr">
        <is>
          <t>https://pypi.org/project/xlrd/2.0.2/</t>
        </is>
      </c>
      <c r="H474" s="75" t="n">
        <v>45822.36571488455</v>
      </c>
      <c r="I474" s="93" t="inlineStr">
        <is>
          <t>wheel, twine, sphinx, pytest, pytest-cov</t>
        </is>
      </c>
      <c r="J474" s="93" t="inlineStr">
        <is>
          <t>5 - Production/Stable</t>
        </is>
      </c>
      <c r="K474" s="29" t="n"/>
      <c r="L474" s="78" t="inlineStr">
        <is>
          <t>https://github.com/advisories?query=ecosystem%3Apip%20xlrd</t>
        </is>
      </c>
      <c r="M474" s="87" t="inlineStr">
        <is>
          <t>No published security advisories</t>
        </is>
      </c>
      <c r="N474" s="28" t="n"/>
      <c r="O474" s="79">
        <f>HYPERLINK(CONCATENATE("https://nvd.nist.gov/vuln/search/results?form_type=Basic&amp;results_type=overview&amp;query=",$B474,"&amp;search_type=all&amp;isCpeNameSearch=false"),CONCATENATE("NVD NIST ",$B474," link"))</f>
        <v/>
      </c>
      <c r="P474" s="87" t="inlineStr">
        <is>
          <t>None found</t>
        </is>
      </c>
      <c r="Q474" s="29">
        <f>HYPERLINK(CONCATENATE("https://cve.mitre.org/cgi-bin/cvekey.cgi?keyword=",$B474),CONCATENATE("CVE MITRE ",$B474," link"))</f>
        <v/>
      </c>
      <c r="R474" s="87" t="inlineStr">
        <is>
          <t>None found</t>
        </is>
      </c>
      <c r="S474" s="29">
        <f>HYPERLINK(CONCATENATE("https://security.snyk.io/vuln/pip?search=",$B474),CONCATENATE("Snyk ",$B474," link"))</f>
        <v/>
      </c>
      <c r="T474" s="87" t="inlineStr">
        <is>
          <t>None found</t>
        </is>
      </c>
      <c r="U474" s="79">
        <f>HYPERLINK(CONCATENATE("https://www.exploit-db.com/search?text=",$B474),CONCATENATE("Exploit-DB ",$B474," link"))</f>
        <v/>
      </c>
      <c r="V474" s="87" t="inlineStr">
        <is>
          <t>None found</t>
        </is>
      </c>
      <c r="W474" s="81" t="inlineStr">
        <is>
          <t>✅ PROCEED WITH UPDATE | 📦 UPDATE AVAILABLE: 2.0.1 → 2.0.2 | ✅ No security risks detected - safe to update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75" t="n">
        <v>45074.6115252928</v>
      </c>
      <c r="F475" s="92" t="inlineStr">
        <is>
          <t>3.2.5</t>
        </is>
      </c>
      <c r="G475" s="76" t="inlineStr">
        <is>
          <t>https://pypi.org/project/XlsxWriter/3.2.5/</t>
        </is>
      </c>
      <c r="H475" s="75" t="n">
        <v>45825.37446126274</v>
      </c>
      <c r="I475" s="94" t="inlineStr"/>
      <c r="J475" s="93" t="inlineStr">
        <is>
          <t>5 - Production/Stable</t>
        </is>
      </c>
      <c r="K475" s="78" t="inlineStr">
        <is>
          <t>https://github.com/jmcnamara/XlsxWriter</t>
        </is>
      </c>
      <c r="L475" s="78" t="inlineStr">
        <is>
          <t>https://github.com/jmcnamara/XlsxWriter/security/advisories</t>
        </is>
      </c>
      <c r="M475" s="87" t="inlineStr">
        <is>
          <t>No published security advisories</t>
        </is>
      </c>
      <c r="N475" s="28" t="n"/>
      <c r="O475" s="79">
        <f>HYPERLINK(CONCATENATE("https://nvd.nist.gov/vuln/search/results?form_type=Basic&amp;results_type=overview&amp;query=",$B475,"&amp;search_type=all&amp;isCpeNameSearch=false"),CONCATENATE("NVD NIST ",$B475," link"))</f>
        <v/>
      </c>
      <c r="P475" s="87" t="inlineStr">
        <is>
          <t>None found</t>
        </is>
      </c>
      <c r="Q475" s="29">
        <f>HYPERLINK(CONCATENATE("https://cve.mitre.org/cgi-bin/cvekey.cgi?keyword=",$B475),CONCATENATE("CVE MITRE ",$B475," link"))</f>
        <v/>
      </c>
      <c r="R475" s="87" t="inlineStr">
        <is>
          <t>None found</t>
        </is>
      </c>
      <c r="S475" s="29">
        <f>HYPERLINK(CONCATENATE("https://security.snyk.io/vuln/pip?search=",$B475),CONCATENATE("Snyk ",$B475," link"))</f>
        <v/>
      </c>
      <c r="T475" s="87" t="inlineStr">
        <is>
          <t>None found</t>
        </is>
      </c>
      <c r="U475" s="79">
        <f>HYPERLINK(CONCATENATE("https://www.exploit-db.com/search?text=",$B475),CONCATENATE("Exploit-DB ",$B475," link"))</f>
        <v/>
      </c>
      <c r="V475" s="87" t="inlineStr">
        <is>
          <t>None found</t>
        </is>
      </c>
      <c r="W475" s="81" t="inlineStr">
        <is>
          <t>✅ PROCEED WITH UPDATE | 📦 UPDATE AVAILABLE: 3.1.2 → 3.2.5 | ✅ No security risks detected - safe to update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75" t="n">
        <v>44962.45181296881</v>
      </c>
      <c r="F476" s="92" t="inlineStr">
        <is>
          <t>0.33.15</t>
        </is>
      </c>
      <c r="G476" s="76" t="inlineStr">
        <is>
          <t>https://pypi.org/project/xlwings/0.33.15/</t>
        </is>
      </c>
      <c r="H476" s="75" t="n">
        <v>45798.36855061066</v>
      </c>
      <c r="I476" s="93" t="inlineStr">
        <is>
          <t>pywin32, psutil, appscript, jinja2, pdfrw</t>
        </is>
      </c>
      <c r="J476" s="93" t="inlineStr">
        <is>
          <t>4 - Beta</t>
        </is>
      </c>
      <c r="K476" s="78" t="inlineStr">
        <is>
          <t>https://github.com/xlwings/xlwings</t>
        </is>
      </c>
      <c r="L476" s="78" t="inlineStr">
        <is>
          <t>https://github.com/xlwings/xlwings/security/advisories</t>
        </is>
      </c>
      <c r="M476" s="87" t="inlineStr">
        <is>
          <t>No published security advisories</t>
        </is>
      </c>
      <c r="N476" s="28" t="n"/>
      <c r="O476" s="79">
        <f>HYPERLINK(CONCATENATE("https://nvd.nist.gov/vuln/search/results?form_type=Basic&amp;results_type=overview&amp;query=",$B476,"&amp;search_type=all&amp;isCpeNameSearch=false"),CONCATENATE("NVD NIST ",$B476," link"))</f>
        <v/>
      </c>
      <c r="P476" s="87" t="inlineStr">
        <is>
          <t>None found</t>
        </is>
      </c>
      <c r="Q476" s="29">
        <f>HYPERLINK(CONCATENATE("https://cve.mitre.org/cgi-bin/cvekey.cgi?keyword=",$B476),CONCATENATE("CVE MITRE ",$B476," link"))</f>
        <v/>
      </c>
      <c r="R476" s="87" t="inlineStr">
        <is>
          <t>None found</t>
        </is>
      </c>
      <c r="S476" s="29">
        <f>HYPERLINK(CONCATENATE("https://security.snyk.io/vuln/pip?search=",$B476),CONCATENATE("Snyk ",$B476," link"))</f>
        <v/>
      </c>
      <c r="T476" s="87" t="inlineStr">
        <is>
          <t>None found</t>
        </is>
      </c>
      <c r="U476" s="79">
        <f>HYPERLINK(CONCATENATE("https://www.exploit-db.com/search?text=",$B476),CONCATENATE("Exploit-DB ",$B476," link"))</f>
        <v/>
      </c>
      <c r="V476" s="87" t="inlineStr">
        <is>
          <t>None found</t>
        </is>
      </c>
      <c r="W476" s="81" t="inlineStr">
        <is>
          <t>✅ PROCEED WITH UPDATE | 📦 UPDATE AVAILABLE: 0.29.1 → 0.33.15 | ✅ No security risks detected - safe to update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75" t="n">
        <v>42969.28281575415</v>
      </c>
      <c r="F477" s="92" t="inlineStr">
        <is>
          <t>1.3.0</t>
        </is>
      </c>
      <c r="G477" s="76" t="inlineStr">
        <is>
          <t>https://pypi.org/project/xlwt/1.3.0/</t>
        </is>
      </c>
      <c r="H477" s="75" t="n">
        <v>42969.28281575415</v>
      </c>
      <c r="I477" s="94" t="inlineStr"/>
      <c r="J477" s="93" t="inlineStr">
        <is>
          <t>5 - Production/Stable</t>
        </is>
      </c>
      <c r="K477" s="29" t="n"/>
      <c r="L477" s="78" t="inlineStr">
        <is>
          <t>https://github.com/advisories?query=ecosystem%3Apip%20xlwt</t>
        </is>
      </c>
      <c r="M477" s="81" t="inlineStr">
        <is>
          <t>GitHub Security Advisory Analysis: FOUND - Multiple advisories report vulnerabilities affecting xlwt, including remote code execution (RCE) in version 1.3.0. Severity: HIGH. Current version 1.3.0: AFFECTED. Recommendation: ACTION_NEEDED—update to a secure alternative or mitigate usage immediately.</t>
        </is>
      </c>
      <c r="N477" s="28" t="n"/>
      <c r="O477" s="79">
        <f>HYPERLINK(CONCATENATE("https://nvd.nist.gov/vuln/search/results?form_type=Basic&amp;results_type=overview&amp;query=",$B477,"&amp;search_type=all&amp;isCpeNameSearch=false"),CONCATENATE("NVD NIST ",$B477," link"))</f>
        <v/>
      </c>
      <c r="P477" s="87" t="inlineStr">
        <is>
          <t>None found</t>
        </is>
      </c>
      <c r="Q477" s="29">
        <f>HYPERLINK(CONCATENATE("https://cve.mitre.org/cgi-bin/cvekey.cgi?keyword=",$B477),CONCATENATE("CVE MITRE ",$B477," link"))</f>
        <v/>
      </c>
      <c r="R477" s="87" t="inlineStr">
        <is>
          <t>None found</t>
        </is>
      </c>
      <c r="S477" s="29">
        <f>HYPERLINK(CONCATENATE("https://security.snyk.io/vuln/pip?search=",$B477),CONCATENATE("Snyk ",$B477," link"))</f>
        <v/>
      </c>
      <c r="T477" s="87" t="inlineStr">
        <is>
          <t>None found</t>
        </is>
      </c>
      <c r="U477" s="79">
        <f>HYPERLINK(CONCATENATE("https://www.exploit-db.com/search?text=",$B477),CONCATENATE("Exploit-DB ",$B477," link"))</f>
        <v/>
      </c>
      <c r="V477" s="87" t="inlineStr">
        <is>
          <t>None found</t>
        </is>
      </c>
      <c r="W477" s="87" t="inlineStr">
        <is>
          <t>✅ PROCEED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75" t="n">
        <v>44689.29170021813</v>
      </c>
      <c r="F478" s="92" t="inlineStr">
        <is>
          <t>0.14.2</t>
        </is>
      </c>
      <c r="G478" s="76" t="inlineStr">
        <is>
          <t>https://pypi.org/project/xmltodict/0.14.2/</t>
        </is>
      </c>
      <c r="H478" s="75" t="n">
        <v>45581.2572644573</v>
      </c>
      <c r="I478" s="94" t="inlineStr"/>
      <c r="J478" s="93" t="inlineStr">
        <is>
          <t>Unknown</t>
        </is>
      </c>
      <c r="K478" s="78" t="inlineStr">
        <is>
          <t>https://github.com/martinblech/xmltodict</t>
        </is>
      </c>
      <c r="L478" s="78" t="inlineStr">
        <is>
          <t>https://github.com/martinblech/xmltodict/security/advisories</t>
        </is>
      </c>
      <c r="M478" s="81" t="inlineStr">
        <is>
          <t>GitHub Security Advisory Analysis: FOUND - xmltodict 0.13.0 is affected by a vulnerability allowing XML entity expansion attacks (CVE-2021-21346). Severity: HIGH. Current version 0.13.0: AFFECTED. Recommendation: ACTION_NEEDED—update to version 0.13.1 or later.</t>
        </is>
      </c>
      <c r="N478" s="28" t="n"/>
      <c r="O478" s="79">
        <f>HYPERLINK(CONCATENATE("https://nvd.nist.gov/vuln/search/results?form_type=Basic&amp;results_type=overview&amp;query=",$B478,"&amp;search_type=all&amp;isCpeNameSearch=false"),CONCATENATE("NVD NIST ",$B478," link"))</f>
        <v/>
      </c>
      <c r="P478" s="87" t="inlineStr">
        <is>
          <t>None found</t>
        </is>
      </c>
      <c r="Q478" s="29">
        <f>HYPERLINK(CONCATENATE("https://cve.mitre.org/cgi-bin/cvekey.cgi?keyword=",$B478),CONCATENATE("CVE MITRE ",$B478," link"))</f>
        <v/>
      </c>
      <c r="R478" s="87" t="inlineStr">
        <is>
          <t>None found</t>
        </is>
      </c>
      <c r="S478" s="29">
        <f>HYPERLINK(CONCATENATE("https://security.snyk.io/vuln/pip?search=",$B478),CONCATENATE("Snyk ",$B478," link"))</f>
        <v/>
      </c>
      <c r="T478" s="87" t="inlineStr">
        <is>
          <t>None found</t>
        </is>
      </c>
      <c r="U478" s="79">
        <f>HYPERLINK(CONCATENATE("https://www.exploit-db.com/search?text=",$B478),CONCATENATE("Exploit-DB ",$B478," link"))</f>
        <v/>
      </c>
      <c r="V478" s="87" t="inlineStr">
        <is>
          <t>None found</t>
        </is>
      </c>
      <c r="W478" s="81" t="inlineStr">
        <is>
          <t>✅ PROCEED WITH UPDATE | 📦 UPDATE AVAILABLE: 0.13.0 → 0.14.2 | ✅ No security risks detected - safe to update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75" t="n">
        <v>44823.63323649429</v>
      </c>
      <c r="F479" s="92" t="inlineStr">
        <is>
          <t>2025.4.0</t>
        </is>
      </c>
      <c r="G479" s="76" t="inlineStr">
        <is>
          <t>https://pypi.org/project/xyzservices/2025.4.0/</t>
        </is>
      </c>
      <c r="H479" s="75" t="n">
        <v>45772.44315357409</v>
      </c>
      <c r="I479" s="94" t="inlineStr"/>
      <c r="J479" s="93" t="inlineStr">
        <is>
          <t>Unknown</t>
        </is>
      </c>
      <c r="K479" s="78" t="inlineStr">
        <is>
          <t>https://github.com/geopandas/xyzservices</t>
        </is>
      </c>
      <c r="L479" s="78" t="inlineStr">
        <is>
          <t>https://github.com/geopandas/xyzservices/security/advisories</t>
        </is>
      </c>
      <c r="M479" s="87" t="inlineStr">
        <is>
          <t>No published security advisories</t>
        </is>
      </c>
      <c r="N479" s="28" t="n"/>
      <c r="O479" s="79">
        <f>HYPERLINK(CONCATENATE("https://nvd.nist.gov/vuln/search/results?form_type=Basic&amp;results_type=overview&amp;query=",$B479,"&amp;search_type=all&amp;isCpeNameSearch=false"),CONCATENATE("NVD NIST ",$B479," link"))</f>
        <v/>
      </c>
      <c r="P479" s="87" t="inlineStr">
        <is>
          <t>None found</t>
        </is>
      </c>
      <c r="Q479" s="29">
        <f>HYPERLINK(CONCATENATE("https://cve.mitre.org/cgi-bin/cvekey.cgi?keyword=",$B479),CONCATENATE("CVE MITRE ",$B479," link"))</f>
        <v/>
      </c>
      <c r="R479" s="87" t="inlineStr">
        <is>
          <t>None found</t>
        </is>
      </c>
      <c r="S479" s="29">
        <f>HYPERLINK(CONCATENATE("https://security.snyk.io/vuln/pip?search=",$B479),CONCATENATE("Snyk ",$B479," link"))</f>
        <v/>
      </c>
      <c r="T479" s="87" t="inlineStr">
        <is>
          <t>None found</t>
        </is>
      </c>
      <c r="U479" s="79">
        <f>HYPERLINK(CONCATENATE("https://www.exploit-db.com/search?text=",$B479),CONCATENATE("Exploit-DB ",$B479," link"))</f>
        <v/>
      </c>
      <c r="V479" s="87" t="inlineStr">
        <is>
          <t>None found</t>
        </is>
      </c>
      <c r="W479" s="81" t="inlineStr">
        <is>
          <t>✅ PROCEED WITH UPDATE | 📦 UPDATE AVAILABLE: 2022.9.0 → 2025.4.0 | ✅ No security risks detected - safe to update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75" t="n">
        <v>44978.4343127207</v>
      </c>
      <c r="F480" s="92" t="inlineStr">
        <is>
          <t>0.6.2</t>
        </is>
      </c>
      <c r="G480" s="76" t="inlineStr">
        <is>
          <t>https://pypi.org/project/y-py/0.6.2/</t>
        </is>
      </c>
      <c r="H480" s="75" t="n">
        <v>45204.24847011548</v>
      </c>
      <c r="I480" s="94" t="inlineStr"/>
      <c r="J480" s="93" t="inlineStr">
        <is>
          <t>4 - Beta</t>
        </is>
      </c>
      <c r="K480" s="78" t="inlineStr">
        <is>
          <t>https://github.com/y-crdt/ypy</t>
        </is>
      </c>
      <c r="L480" s="78" t="inlineStr">
        <is>
          <t>https://github.com/y-crdt/ypy/security/advisories</t>
        </is>
      </c>
      <c r="M480" s="87" t="inlineStr">
        <is>
          <t>No published security advisories</t>
        </is>
      </c>
      <c r="N480" s="28" t="n"/>
      <c r="O480" s="79">
        <f>HYPERLINK(CONCATENATE("https://nvd.nist.gov/vuln/search/results?form_type=Basic&amp;results_type=overview&amp;query=",$B480,"&amp;search_type=all&amp;isCpeNameSearch=false"),CONCATENATE("NVD NIST ",$B480," link"))</f>
        <v/>
      </c>
      <c r="P480" s="87" t="inlineStr">
        <is>
          <t>None found</t>
        </is>
      </c>
      <c r="Q480" s="29">
        <f>HYPERLINK(CONCATENATE("https://cve.mitre.org/cgi-bin/cvekey.cgi?keyword=",$B480),CONCATENATE("CVE MITRE ",$B480," link"))</f>
        <v/>
      </c>
      <c r="R480" s="87" t="inlineStr">
        <is>
          <t>None found</t>
        </is>
      </c>
      <c r="S480" s="29">
        <f>HYPERLINK(CONCATENATE("https://security.snyk.io/vuln/pip?search=",$B480),CONCATENATE("Snyk ",$B480," link"))</f>
        <v/>
      </c>
      <c r="T480" s="87" t="inlineStr">
        <is>
          <t>None found</t>
        </is>
      </c>
      <c r="U480" s="79">
        <f>HYPERLINK(CONCATENATE("https://www.exploit-db.com/search?text=",$B480),CONCATENATE("Exploit-DB ",$B480," link"))</f>
        <v/>
      </c>
      <c r="V480" s="87" t="inlineStr">
        <is>
          <t>None found</t>
        </is>
      </c>
      <c r="W480" s="81" t="inlineStr">
        <is>
          <t>✅ PROCEED WITH UPDATE | 📦 UPDATE AVAILABLE: 0.5.9 → 0.6.2 | ✅ No security risks detected - safe to update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75" t="n">
        <v>45097.23846852727</v>
      </c>
      <c r="F481" s="92" t="inlineStr">
        <is>
          <t>0.43.0</t>
        </is>
      </c>
      <c r="G481" s="76" t="inlineStr">
        <is>
          <t>https://pypi.org/project/yapf/0.43.0/</t>
        </is>
      </c>
      <c r="H481" s="75" t="n">
        <v>45610.00809456221</v>
      </c>
      <c r="I481" s="93" t="inlineStr">
        <is>
          <t>platformdirs, tomli</t>
        </is>
      </c>
      <c r="J481" s="93" t="inlineStr">
        <is>
          <t>4 - Beta</t>
        </is>
      </c>
      <c r="K481" s="78" t="inlineStr">
        <is>
          <t>https://github.com/google/yapf/blob/main/CHANGELOG.md</t>
        </is>
      </c>
      <c r="L481" s="78" t="inlineStr">
        <is>
          <t>https://github.com/google/yapf/security/advisories</t>
        </is>
      </c>
      <c r="M481" s="87" t="inlineStr">
        <is>
          <t>No published security advisories</t>
        </is>
      </c>
      <c r="N481" s="28" t="n"/>
      <c r="O481" s="79">
        <f>HYPERLINK(CONCATENATE("https://nvd.nist.gov/vuln/search/results?form_type=Basic&amp;results_type=overview&amp;query=",$B481,"&amp;search_type=all&amp;isCpeNameSearch=false"),CONCATENATE("NVD NIST ",$B481," link"))</f>
        <v/>
      </c>
      <c r="P481" s="87" t="inlineStr">
        <is>
          <t>None found</t>
        </is>
      </c>
      <c r="Q481" s="29">
        <f>HYPERLINK(CONCATENATE("https://cve.mitre.org/cgi-bin/cvekey.cgi?keyword=",$B481),CONCATENATE("CVE MITRE ",$B481," link"))</f>
        <v/>
      </c>
      <c r="R481" s="87" t="inlineStr">
        <is>
          <t>None found</t>
        </is>
      </c>
      <c r="S481" s="29">
        <f>HYPERLINK(CONCATENATE("https://security.snyk.io/vuln/pip?search=",$B481),CONCATENATE("Snyk ",$B481," link"))</f>
        <v/>
      </c>
      <c r="T481" s="87" t="inlineStr">
        <is>
          <t>None found</t>
        </is>
      </c>
      <c r="U481" s="79">
        <f>HYPERLINK(CONCATENATE("https://www.exploit-db.com/search?text=",$B481),CONCATENATE("Exploit-DB ",$B481," link"))</f>
        <v/>
      </c>
      <c r="V481" s="87" t="inlineStr">
        <is>
          <t>None found</t>
        </is>
      </c>
      <c r="W481" s="81" t="inlineStr">
        <is>
          <t>✅ PROCEED WITH UPDATE | 📦 UPDATE AVAILABLE: 0.40.1 → 0.43.0 | ✅ No security risks detected - safe to update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75" t="n">
        <v>44775.30017287656</v>
      </c>
      <c r="F482" s="92" t="inlineStr">
        <is>
          <t>1.20.1</t>
        </is>
      </c>
      <c r="G482" s="76" t="inlineStr">
        <is>
          <t>https://pypi.org/project/yarl/1.20.1/</t>
        </is>
      </c>
      <c r="H482" s="75" t="n">
        <v>45818.02952672313</v>
      </c>
      <c r="I482" s="93" t="inlineStr">
        <is>
          <t>idna, multidict, propcache</t>
        </is>
      </c>
      <c r="J482" s="93" t="inlineStr">
        <is>
          <t>5 - Production/Stable</t>
        </is>
      </c>
      <c r="K482" s="78" t="inlineStr">
        <is>
          <t>https://github.com/aio-libs/yarl/actions?query=branch:master</t>
        </is>
      </c>
      <c r="L482" s="78" t="inlineStr">
        <is>
          <t>https://github.com/aio-libs/yarl/security/advisories</t>
        </is>
      </c>
      <c r="M482" s="87" t="inlineStr">
        <is>
          <t>No published security advisories</t>
        </is>
      </c>
      <c r="N482" s="28" t="n"/>
      <c r="O482" s="79">
        <f>HYPERLINK(CONCATENATE("https://nvd.nist.gov/vuln/search/results?form_type=Basic&amp;results_type=overview&amp;query=",$B482,"&amp;search_type=all&amp;isCpeNameSearch=false"),CONCATENATE("NVD NIST ",$B482," link"))</f>
        <v/>
      </c>
      <c r="P482" s="87" t="inlineStr">
        <is>
          <t>None found</t>
        </is>
      </c>
      <c r="Q482" s="29">
        <f>HYPERLINK(CONCATENATE("https://cve.mitre.org/cgi-bin/cvekey.cgi?keyword=",$B482),CONCATENATE("CVE MITRE ",$B482," link"))</f>
        <v/>
      </c>
      <c r="R482" s="87" t="inlineStr">
        <is>
          <t>None found</t>
        </is>
      </c>
      <c r="S482" s="29">
        <f>HYPERLINK(CONCATENATE("https://security.snyk.io/vuln/pip?search=",$B482),CONCATENATE("Snyk ",$B482," link"))</f>
        <v/>
      </c>
      <c r="T482" s="87" t="inlineStr">
        <is>
          <t>None found</t>
        </is>
      </c>
      <c r="U482" s="79">
        <f>HYPERLINK(CONCATENATE("https://www.exploit-db.com/search?text=",$B482),CONCATENATE("Exploit-DB ",$B482," link"))</f>
        <v/>
      </c>
      <c r="V482" s="87" t="inlineStr">
        <is>
          <t>None found</t>
        </is>
      </c>
      <c r="W482" s="81" t="inlineStr">
        <is>
          <t>✅ PROCEED WITH UPDATE | 📦 UPDATE AVAILABLE: 1.8.1 → 1.20.1 | ✅ No security risks detected - safe to update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75" t="n">
        <v>44901.45597560063</v>
      </c>
      <c r="F483" s="92" t="inlineStr">
        <is>
          <t>0.12.4</t>
        </is>
      </c>
      <c r="G483" s="76" t="inlineStr">
        <is>
          <t>https://pypi.org/project/ypy-websocket/0.12.4/</t>
        </is>
      </c>
      <c r="H483" s="75" t="n">
        <v>45203.61669867499</v>
      </c>
      <c r="I483" s="93" t="inlineStr">
        <is>
          <t>aiosqlite, anyio, typing-extensions, y-py, channels</t>
        </is>
      </c>
      <c r="J483" s="93" t="inlineStr">
        <is>
          <t>4 - Beta</t>
        </is>
      </c>
      <c r="K483" s="78" t="inlineStr">
        <is>
          <t>https://github.com/y-crdt/ypy-websocket</t>
        </is>
      </c>
      <c r="L483" s="78" t="inlineStr">
        <is>
          <t>https://github.com/y-crdt/ypy-websocket/security/advisories</t>
        </is>
      </c>
      <c r="M483" s="87" t="inlineStr">
        <is>
          <t>No published security advisories</t>
        </is>
      </c>
      <c r="N483" s="28" t="n"/>
      <c r="O483" s="79">
        <f>HYPERLINK(CONCATENATE("https://nvd.nist.gov/vuln/search/results?form_type=Basic&amp;results_type=overview&amp;query=",$B483,"&amp;search_type=all&amp;isCpeNameSearch=false"),CONCATENATE("NVD NIST ",$B483," link"))</f>
        <v/>
      </c>
      <c r="P483" s="87" t="inlineStr">
        <is>
          <t>None found</t>
        </is>
      </c>
      <c r="Q483" s="29">
        <f>HYPERLINK(CONCATENATE("https://cve.mitre.org/cgi-bin/cvekey.cgi?keyword=",$B483),CONCATENATE("CVE MITRE ",$B483," link"))</f>
        <v/>
      </c>
      <c r="R483" s="87" t="inlineStr">
        <is>
          <t>None found</t>
        </is>
      </c>
      <c r="S483" s="29">
        <f>HYPERLINK(CONCATENATE("https://security.snyk.io/vuln/pip?search=",$B483),CONCATENATE("Snyk ",$B483," link"))</f>
        <v/>
      </c>
      <c r="T483" s="87" t="inlineStr">
        <is>
          <t>None found</t>
        </is>
      </c>
      <c r="U483" s="79">
        <f>HYPERLINK(CONCATENATE("https://www.exploit-db.com/search?text=",$B483),CONCATENATE("Exploit-DB ",$B483," link"))</f>
        <v/>
      </c>
      <c r="V483" s="87" t="inlineStr">
        <is>
          <t>None found</t>
        </is>
      </c>
      <c r="W483" s="81" t="inlineStr">
        <is>
          <t>✅ PROCEED WITH UPDATE | 📦 UPDATE AVAILABLE: 0.8.2 → 0.12.4 | ✅ No security risks detected - safe to update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75" t="n">
        <v>44679.59703619634</v>
      </c>
      <c r="F484" s="92" t="inlineStr">
        <is>
          <t>3.0.0</t>
        </is>
      </c>
      <c r="G484" s="76" t="inlineStr">
        <is>
          <t>https://pypi.org/project/zict/3.0.0/</t>
        </is>
      </c>
      <c r="H484" s="75" t="n">
        <v>45033.90362782748</v>
      </c>
      <c r="I484" s="94" t="inlineStr"/>
      <c r="J484" s="93" t="inlineStr">
        <is>
          <t>5 - Production/Stable</t>
        </is>
      </c>
      <c r="K484" s="29" t="n"/>
      <c r="L484" s="78" t="inlineStr">
        <is>
          <t>https://github.com/advisories?query=ecosystem%3Apip%20zict</t>
        </is>
      </c>
      <c r="M484" s="87" t="inlineStr">
        <is>
          <t>No published security advisories</t>
        </is>
      </c>
      <c r="N484" s="28" t="n"/>
      <c r="O484" s="79">
        <f>HYPERLINK(CONCATENATE("https://nvd.nist.gov/vuln/search/results?form_type=Basic&amp;results_type=overview&amp;query=",$B484,"&amp;search_type=all&amp;isCpeNameSearch=false"),CONCATENATE("NVD NIST ",$B484," link"))</f>
        <v/>
      </c>
      <c r="P484" s="87" t="inlineStr">
        <is>
          <t>None found</t>
        </is>
      </c>
      <c r="Q484" s="29">
        <f>HYPERLINK(CONCATENATE("https://cve.mitre.org/cgi-bin/cvekey.cgi?keyword=",$B484),CONCATENATE("CVE MITRE ",$B484," link"))</f>
        <v/>
      </c>
      <c r="R484" s="87" t="inlineStr">
        <is>
          <t>None found</t>
        </is>
      </c>
      <c r="S484" s="29">
        <f>HYPERLINK(CONCATENATE("https://security.snyk.io/vuln/pip?search=",$B484),CONCATENATE("Snyk ",$B484," link"))</f>
        <v/>
      </c>
      <c r="T484" s="87" t="inlineStr">
        <is>
          <t>None found</t>
        </is>
      </c>
      <c r="U484" s="79">
        <f>HYPERLINK(CONCATENATE("https://www.exploit-db.com/search?text=",$B484),CONCATENATE("Exploit-DB ",$B484," link"))</f>
        <v/>
      </c>
      <c r="V484" s="87" t="inlineStr">
        <is>
          <t>None found</t>
        </is>
      </c>
      <c r="W484" s="81" t="inlineStr">
        <is>
          <t>✅ PROCEED WITH UPDATE | 📦 UPDATE AVAILABLE: 2.2.0 → 3.0.0 | ✅ No security risks detected - safe to update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75" t="n">
        <v>44890.75891802768</v>
      </c>
      <c r="F485" s="92" t="inlineStr">
        <is>
          <t>3.23.0</t>
        </is>
      </c>
      <c r="G485" s="76" t="inlineStr">
        <is>
          <t>https://pypi.org/project/zipp/3.23.0/</t>
        </is>
      </c>
      <c r="H485" s="75" t="n">
        <v>45816.71294021011</v>
      </c>
      <c r="I485" s="93" t="inlineStr">
        <is>
          <t>pytest!, jaraco.itertools, jaraco.functools, more_itertools, big-O</t>
        </is>
      </c>
      <c r="J485" s="93" t="inlineStr">
        <is>
          <t>5 - Production/Stable</t>
        </is>
      </c>
      <c r="K485" s="78" t="inlineStr">
        <is>
          <t>https://github.com/jaraco/zipp</t>
        </is>
      </c>
      <c r="L485" s="78" t="inlineStr">
        <is>
          <t>https://github.com/jaraco/zipp/security/advisories</t>
        </is>
      </c>
      <c r="M485" s="87" t="inlineStr">
        <is>
          <t>No published security advisories</t>
        </is>
      </c>
      <c r="N485" s="28" t="n"/>
      <c r="O485" s="79">
        <f>HYPERLINK(CONCATENATE("https://nvd.nist.gov/vuln/search/results?form_type=Basic&amp;results_type=overview&amp;query=",$B485,"&amp;search_type=all&amp;isCpeNameSearch=false"),CONCATENATE("NVD NIST ",$B485," link"))</f>
        <v/>
      </c>
      <c r="P485" s="87" t="inlineStr">
        <is>
          <t>None found</t>
        </is>
      </c>
      <c r="Q485" s="29">
        <f>HYPERLINK(CONCATENATE("https://cve.mitre.org/cgi-bin/cvekey.cgi?keyword=",$B485),CONCATENATE("CVE MITRE ",$B485," link"))</f>
        <v/>
      </c>
      <c r="R485" s="87" t="inlineStr">
        <is>
          <t>None found</t>
        </is>
      </c>
      <c r="S485" s="29">
        <f>HYPERLINK(CONCATENATE("https://security.snyk.io/vuln/pip?search=",$B485),CONCATENATE("Snyk ",$B485," link"))</f>
        <v/>
      </c>
      <c r="T485" s="81" t="inlineStr">
        <is>
          <t>VULNERABLE - 1 SNYK vulnerabilities affect v3.11.0 (Highest: MEDIUM)</t>
        </is>
      </c>
      <c r="U485" s="79">
        <f>HYPERLINK(CONCATENATE("https://www.exploit-db.com/search?text=",$B485),CONCATENATE("Exploit-DB ",$B485," link"))</f>
        <v/>
      </c>
      <c r="V485" s="87" t="inlineStr">
        <is>
          <t>None found</t>
        </is>
      </c>
      <c r="W485" s="81" t="inlineStr">
        <is>
          <t>🚨 SECURITY RISK | 1 confirmed vulnerabilities found | 📦 UPDATE REQUIRED: 3.11.0 → 3.23.0 | ⚡ HIGH PRIORITY: HIGH severity detected | Sources: SNYK: 1 (HIGH) | ⚠️ Review security advisories before deployment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88" t="inlineStr">
        <is>
          <t>Not Available</t>
        </is>
      </c>
      <c r="F486" s="92" t="inlineStr">
        <is>
          <t>5.1.1</t>
        </is>
      </c>
      <c r="G486" s="76" t="inlineStr">
        <is>
          <t>https://pypi.org/project/zope.event/5.1.1/</t>
        </is>
      </c>
      <c r="H486" s="75" t="n">
        <v>45860.29444329361</v>
      </c>
      <c r="I486" s="93" t="inlineStr">
        <is>
          <t>setuptools, Sphinx, zope.testrunner</t>
        </is>
      </c>
      <c r="J486" s="93" t="inlineStr">
        <is>
          <t>5 - Production/Stable</t>
        </is>
      </c>
      <c r="K486" s="78" t="inlineStr">
        <is>
          <t>https://github.com/zopefoundation/zope.event</t>
        </is>
      </c>
      <c r="L486" s="78" t="inlineStr">
        <is>
          <t>https://github.com/zopefoundation/zope.event/security/advisories</t>
        </is>
      </c>
      <c r="M486" s="87" t="inlineStr">
        <is>
          <t>No published security advisories</t>
        </is>
      </c>
      <c r="N486" s="28" t="n"/>
      <c r="O486" s="79">
        <f>HYPERLINK(CONCATENATE("https://nvd.nist.gov/vuln/search/results?form_type=Basic&amp;results_type=overview&amp;query=",$B486,"&amp;search_type=all&amp;isCpeNameSearch=false"),CONCATENATE("NVD NIST ",$B486," link"))</f>
        <v/>
      </c>
      <c r="P486" s="87" t="inlineStr">
        <is>
          <t>None found</t>
        </is>
      </c>
      <c r="Q486" s="29">
        <f>HYPERLINK(CONCATENATE("https://cve.mitre.org/cgi-bin/cvekey.cgi?keyword=",$B486),CONCATENATE("CVE MITRE ",$B486," link"))</f>
        <v/>
      </c>
      <c r="R486" s="87" t="inlineStr">
        <is>
          <t>None found</t>
        </is>
      </c>
      <c r="S486" s="29">
        <f>HYPERLINK(CONCATENATE("https://security.snyk.io/vuln/pip?search=",$B486),CONCATENATE("Snyk ",$B486," link"))</f>
        <v/>
      </c>
      <c r="T486" s="87" t="inlineStr">
        <is>
          <t>None found</t>
        </is>
      </c>
      <c r="U486" s="79">
        <f>HYPERLINK(CONCATENATE("https://www.exploit-db.com/search?text=",$B486),CONCATENATE("Exploit-DB ",$B486," link"))</f>
        <v/>
      </c>
      <c r="V486" s="87" t="inlineStr">
        <is>
          <t>None found</t>
        </is>
      </c>
      <c r="W486" s="81" t="inlineStr">
        <is>
          <t>✅ PROCEED WITH UPDATE | 📦 UPDATE AVAILABLE: 5 → 5.1.1 | ✅ No security risks detected - safe to update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75" t="n">
        <v>44301.41487378223</v>
      </c>
      <c r="F487" s="92" t="inlineStr">
        <is>
          <t>7.2</t>
        </is>
      </c>
      <c r="G487" s="76" t="inlineStr">
        <is>
          <t>https://pypi.org/project/zope.interface/7.2/</t>
        </is>
      </c>
      <c r="H487" s="75" t="n">
        <v>45624.36631691567</v>
      </c>
      <c r="I487" s="93" t="inlineStr">
        <is>
          <t>setuptools, Sphinx, repoze.sphinx.autointerface, furo, coverage</t>
        </is>
      </c>
      <c r="J487" s="93" t="inlineStr">
        <is>
          <t>5 - Production/Stable</t>
        </is>
      </c>
      <c r="K487" s="78" t="inlineStr">
        <is>
          <t>https://github.com/zopefoundation/zope.interface</t>
        </is>
      </c>
      <c r="L487" s="78" t="inlineStr">
        <is>
          <t>https://github.com/zopefoundation/zope.interface/security/advisories</t>
        </is>
      </c>
      <c r="M487" s="87" t="inlineStr">
        <is>
          <t>No published security advisories</t>
        </is>
      </c>
      <c r="N487" s="28" t="n"/>
      <c r="O487" s="79">
        <f>HYPERLINK(CONCATENATE("https://nvd.nist.gov/vuln/search/results?form_type=Basic&amp;results_type=overview&amp;query=",$B487,"&amp;search_type=all&amp;isCpeNameSearch=false"),CONCATENATE("NVD NIST ",$B487," link"))</f>
        <v/>
      </c>
      <c r="P487" s="87" t="inlineStr">
        <is>
          <t>None found</t>
        </is>
      </c>
      <c r="Q487" s="29">
        <f>HYPERLINK(CONCATENATE("https://cve.mitre.org/cgi-bin/cvekey.cgi?keyword=",$B487),CONCATENATE("CVE MITRE ",$B487," link"))</f>
        <v/>
      </c>
      <c r="R487" s="87" t="inlineStr">
        <is>
          <t>None found</t>
        </is>
      </c>
      <c r="S487" s="29">
        <f>HYPERLINK(CONCATENATE("https://security.snyk.io/vuln/pip?search=",$B487),CONCATENATE("Snyk ",$B487," link"))</f>
        <v/>
      </c>
      <c r="T487" s="87" t="inlineStr">
        <is>
          <t>None found</t>
        </is>
      </c>
      <c r="U487" s="79">
        <f>HYPERLINK(CONCATENATE("https://www.exploit-db.com/search?text=",$B487),CONCATENATE("Exploit-DB ",$B487," link"))</f>
        <v/>
      </c>
      <c r="V487" s="87" t="inlineStr">
        <is>
          <t>None found</t>
        </is>
      </c>
      <c r="W487" s="81" t="inlineStr">
        <is>
          <t>✅ PROCEED WITH UPDATE | 📦 UPDATE AVAILABLE: 5.4.0 → 7.2 | ✅ No security risks detected - safe to update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75" t="n">
        <v>44864.05052814158</v>
      </c>
      <c r="F488" s="92" t="inlineStr">
        <is>
          <t>0.23.0</t>
        </is>
      </c>
      <c r="G488" s="76" t="inlineStr">
        <is>
          <t>https://pypi.org/project/zstandard/0.23.0/</t>
        </is>
      </c>
      <c r="H488" s="75" t="n">
        <v>45488.00934434608</v>
      </c>
      <c r="I488" s="93" t="inlineStr">
        <is>
          <t>cffi, cffi</t>
        </is>
      </c>
      <c r="J488" s="93" t="inlineStr">
        <is>
          <t>5 - Production/Stable</t>
        </is>
      </c>
      <c r="K488" s="78" t="inlineStr">
        <is>
          <t>https://github.com/indygreg/python-zstandard</t>
        </is>
      </c>
      <c r="L488" s="78" t="inlineStr">
        <is>
          <t>https://github.com/indygreg/python-zstandard/security/advisories</t>
        </is>
      </c>
      <c r="M488" s="87" t="inlineStr">
        <is>
          <t>No published security advisories</t>
        </is>
      </c>
      <c r="N488" s="28" t="n"/>
      <c r="O488" s="79">
        <f>HYPERLINK(CONCATENATE("https://nvd.nist.gov/vuln/search/results?form_type=Basic&amp;results_type=overview&amp;query=",$B488,"&amp;search_type=all&amp;isCpeNameSearch=false"),CONCATENATE("NVD NIST ",$B488," link"))</f>
        <v/>
      </c>
      <c r="P488" s="81" t="inlineStr">
        <is>
          <t>SAFE - 1 CVEs found but v0.19.0 not affected (version checking uncertain for 1 CVEs)</t>
        </is>
      </c>
      <c r="Q488" s="29">
        <f>HYPERLINK(CONCATENATE("https://cve.mitre.org/cgi-bin/cvekey.cgi?keyword=",$B488),CONCATENATE("CVE MITRE ",$B488," link"))</f>
        <v/>
      </c>
      <c r="R488" s="81" t="inlineStr">
        <is>
          <t>SAFE - 1 MITRE CVEs found but v0.19.0 not affected (version checking uncertain for 1 CVEs)</t>
        </is>
      </c>
      <c r="S488" s="29">
        <f>HYPERLINK(CONCATENATE("https://security.snyk.io/vuln/pip?search=",$B488),CONCATENATE("Snyk ",$B488," link"))</f>
        <v/>
      </c>
      <c r="T488" s="87" t="inlineStr">
        <is>
          <t>None found</t>
        </is>
      </c>
      <c r="U488" s="79">
        <f>HYPERLINK(CONCATENATE("https://www.exploit-db.com/search?text=",$B488),CONCATENATE("Exploit-DB ",$B488," link"))</f>
        <v/>
      </c>
      <c r="V488" s="87" t="inlineStr">
        <is>
          <t>None found</t>
        </is>
      </c>
      <c r="W488" s="81" t="inlineStr">
        <is>
          <t>✅ PROCEED WITH UPDATE | 📦 UPDATE AVAILABLE: 0.19.0 → 0.23.0 | ✅ No security risks detected - safe to update | ℹ️ INFO: 2 CVEs found but current version not affected (NIST NVD, MITRE CVE)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88" t="inlineStr">
        <is>
          <t>Not Available</t>
        </is>
      </c>
      <c r="F490" s="92" t="inlineStr">
        <is>
          <t>1.47.0</t>
        </is>
      </c>
      <c r="G490" s="100" t="inlineStr">
        <is>
          <t>https://pypi.org/project/streamlit/1.47.0/</t>
        </is>
      </c>
      <c r="H490" s="75" t="n">
        <v>45854.68526390228</v>
      </c>
      <c r="I490" s="77" t="inlineStr">
        <is>
          <t>altair, blinker, cachetools, click, numpy</t>
        </is>
      </c>
      <c r="J490" s="77" t="inlineStr">
        <is>
          <t>5 - Production/Stable</t>
        </is>
      </c>
      <c r="K490" s="78" t="inlineStr">
        <is>
          <t>https://github.com/streamlit/streamlit/issues</t>
        </is>
      </c>
      <c r="L490" s="78" t="inlineStr">
        <is>
          <t>https://github.com/streamlit/streamlit/security/advisories</t>
        </is>
      </c>
      <c r="M490" s="80" t="inlineStr">
        <is>
          <t>No published security advisories</t>
        </is>
      </c>
      <c r="N490" s="28" t="n"/>
      <c r="O490" s="79">
        <f>HYPERLINK(CONCATENATE("https://nvd.nist.gov/vuln/search/results?form_type=Basic&amp;results_type=overview&amp;query=",$B490,"&amp;search_type=all&amp;isCpeNameSearch=false"),CONCATENATE("NVD NIST ",$B490," link"))</f>
        <v/>
      </c>
      <c r="P490" s="109" t="inlineStr">
        <is>
          <t>NEW package - No CVE records found</t>
        </is>
      </c>
      <c r="Q490" s="29">
        <f>HYPERLINK(CONCATENATE("https://cve.mitre.org/cgi-bin/cvekey.cgi?keyword=",$B490),CONCATENATE("CVE MITRE ",$B490," link"))</f>
        <v/>
      </c>
      <c r="R490" s="109" t="inlineStr">
        <is>
          <t>NEW package - Found 2 MITRE CVE records: CVE-2024-42474, CVE-2022-35918</t>
        </is>
      </c>
      <c r="S490" s="79">
        <f>HYPERLINK(CONCATENATE("https://security.snyk.io/vuln/pip?search=",$B490),CONCATENATE("Snyk ",$B490," link"))</f>
        <v/>
      </c>
      <c r="T490" s="109" t="inlineStr">
        <is>
          <t>NEW package - Found 6 SNYK vulnerabilities: SNYK-PYTHON-STREAMLIT-2964954, SNYK-PYTHON-STREAMLIT-3362246, SNYK-PYTHON-STREAMLIT-5880413, SNYK-PYTHON-STREAMLIT-6156621, SNYK-PYTHON-STREAMLIT-7676257, SNYK-PYTHON-STREAMLIT-8749606</t>
        </is>
      </c>
      <c r="U490" s="79">
        <f>HYPERLINK(CONCATENATE("https://www.exploit-db.com/search?text=",$B490),CONCATENATE("Exploit-DB ",$B490," link"))</f>
        <v/>
      </c>
      <c r="V490" s="5" t="inlineStr">
        <is>
          <t>None found</t>
        </is>
      </c>
      <c r="W490" s="81" t="inlineStr">
        <is>
          <t>🚨 SECURITY RISK | 8 confirmed vulnerabilities found | 📦 UPDATE REQUIRED: NEW → 1.47.0 | ⚡ HIGH PRIORITY: HIGH severity detected | Sources: MITRE CVE: 2 (MEDIUM), SNYK: 6 (HIGH) | ⚠️ Review security advisories before deployment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2025-07-22T14:07:50Z</dcterms:modified>
  <cp:lastModifiedBy>Chen, Sean</cp:lastModifiedBy>
  <cp:lastPrinted>2025-04-24T03:08:03Z</cp:lastPrinted>
</cp:coreProperties>
</file>