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00"/>
      <sz val="11"/>
    </font>
    <font>
      <name val="Calibri"/>
      <b val="1"/>
      <color rgb="00FF6600"/>
      <sz val="11"/>
    </font>
    <font>
      <name val="Calibri"/>
      <b val="1"/>
      <color rgb="000066CC"/>
      <sz val="11"/>
    </font>
    <font>
      <name val="Calibri"/>
      <b val="1"/>
      <color rgb="006600CC"/>
      <sz val="11"/>
    </font>
    <font>
      <name val="Calibri"/>
      <b val="1"/>
      <color rgb="00CC0000"/>
      <sz val="11"/>
    </font>
  </fonts>
  <fills count="1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FE6"/>
        <bgColor rgb="00E6FFE6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F0E6FF"/>
        <bgColor rgb="00F0E6FF"/>
      </patternFill>
    </fill>
    <fill>
      <patternFill patternType="solid">
        <fgColor rgb="00FFE6E6"/>
        <bgColor rgb="00FFE6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14" fontId="13" fillId="10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6" fillId="13" borderId="11" applyAlignment="1" pivotButton="0" quotePrefix="0" xfId="3">
      <alignment horizontal="center" vertical="center" wrapText="1"/>
    </xf>
    <xf numFmtId="0" fontId="17" fillId="14" borderId="11" applyAlignment="1" pivotButton="0" quotePrefix="0" xfId="1">
      <alignment horizontal="center" vertical="center" wrapText="1"/>
    </xf>
    <xf numFmtId="0" fontId="13" fillId="10" borderId="11" applyAlignment="1" pivotButton="0" quotePrefix="0" xfId="3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0" fontId="17" fillId="14" borderId="11" applyAlignment="1" pivotButton="0" quotePrefix="0" xfId="2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>
        <f>HYPERLINK(_xlfn.CONCAT("https://pypi.org/project/",$B13,"/",$F13))</f>
        <v/>
      </c>
      <c r="H13" s="32" t="n">
        <v>44988</v>
      </c>
      <c r="I13" s="47" t="inlineStr">
        <is>
          <t>Python &gt;=3.8</t>
        </is>
      </c>
      <c r="J13" s="59" t="inlineStr">
        <is>
          <t>n/a</t>
        </is>
      </c>
      <c r="K13" s="32" t="inlineStr">
        <is>
          <t>CHECK</t>
        </is>
      </c>
      <c r="L13" s="29">
        <f>HYPERLINK(_xlfn.CONCAT($K13,"/security"))</f>
        <v/>
      </c>
      <c r="M13" s="30" t="n"/>
      <c r="N13" s="28" t="n"/>
      <c r="O13" s="29">
        <f>HYPERLINK(_xlfn.CONCAT("https://nvd.nist.gov/vuln/search/results?form_type=Basic&amp;results_type=overview&amp;query=",$B13,"&amp;search_type=all&amp;isCpeNameSearch=false"),CONCATENATE("NVD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29">
        <f>HYPERLINK(CONCATENATE("https://security.snyk.io/vuln?search=",$B13),CONCATENATE("Snyk ",$B13," link"))</f>
        <v/>
      </c>
      <c r="T13" s="49" t="inlineStr">
        <is>
          <t>None found</t>
        </is>
      </c>
      <c r="U13" s="29">
        <f>HYPERLINK(CONCATENATE("https://www.exploit-db.com/search?q=",$B13,"&amp;verified=true"),CONCATENATE("Exploit-DB ",$B13," link"))</f>
        <v/>
      </c>
      <c r="V13" s="49" t="inlineStr">
        <is>
          <t>None found</t>
        </is>
      </c>
      <c r="W13" s="49" t="inlineStr">
        <is>
          <t>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>
        <f>HYPERLINK(_xlfn.CONCAT($K15,"/security"))</f>
        <v/>
      </c>
      <c r="M15" s="28" t="n"/>
      <c r="N15" s="28" t="n"/>
      <c r="O15" s="29">
        <f>HYPERLINK(_xlfn.CONCAT("https://nvd.nist.gov/vuln/search/results?form_type=Basic&amp;results_type=overview&amp;query=",$B15,"&amp;search_type=all&amp;isCpeNameSearch=false"),CONCATENATE("NVD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29">
        <f>HYPERLINK(CONCATENATE("https://security.snyk.io/vuln?search=",$B15),CONCATENATE("Snyk ",$B15," link"))</f>
        <v/>
      </c>
      <c r="T15" s="49" t="inlineStr">
        <is>
          <t>None found</t>
        </is>
      </c>
      <c r="U15" s="29">
        <f>HYPERLINK(CONCATENATE("https://www.exploit-db.com/search?q=",$B15,"&amp;verified=true"),CONCATENATE("Exploit-DB ",$B15," link"))</f>
        <v/>
      </c>
      <c r="V15" s="49" t="inlineStr">
        <is>
          <t>None found</t>
        </is>
      </c>
      <c r="W15" s="49" t="inlineStr">
        <is>
          <t>PROCEED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>
        <f>HYPERLINK(_xlfn.CONCAT("https://pypi.org/project/",$B20,"/",$F20))</f>
        <v/>
      </c>
      <c r="H20" s="32" t="n">
        <v>43962</v>
      </c>
      <c r="I20" s="47" t="inlineStr">
        <is>
          <t>n/a</t>
        </is>
      </c>
      <c r="J20" s="47" t="inlineStr">
        <is>
          <t>5 - Production/ Stable</t>
        </is>
      </c>
      <c r="K20" s="32" t="inlineStr">
        <is>
          <t>CHECK</t>
        </is>
      </c>
      <c r="L20" s="29">
        <f>HYPERLINK(_xlfn.CONCAT($K20,"/security"))</f>
        <v/>
      </c>
      <c r="M20" s="28" t="n"/>
      <c r="N20" s="28" t="n"/>
      <c r="O20" s="29">
        <f>HYPERLINK(_xlfn.CONCAT("https://nvd.nist.gov/vuln/search/results?form_type=Basic&amp;results_type=overview&amp;query=",$B20,"&amp;search_type=all&amp;isCpeNameSearch=false"),CONCATENATE("NVD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29">
        <f>HYPERLINK(CONCATENATE("https://www.exploit-db.com/search?q=",$B20,"&amp;verified=true"),CONCATENATE("Exploit-DB ",$B20," link"))</f>
        <v/>
      </c>
      <c r="V20" s="49" t="inlineStr">
        <is>
          <t>None found</t>
        </is>
      </c>
      <c r="W20" s="49" t="inlineStr">
        <is>
          <t>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>
        <f>HYPERLINK(_xlfn.CONCAT("https://pypi.org/project/",$B25,"/",$F25))</f>
        <v/>
      </c>
      <c r="H25" s="27" t="n">
        <v>44636</v>
      </c>
      <c r="I25" s="47" t="inlineStr">
        <is>
          <t>n/a</t>
        </is>
      </c>
      <c r="J25" s="47" t="inlineStr">
        <is>
          <t>5 - Production/ Stable</t>
        </is>
      </c>
      <c r="K25" s="32" t="inlineStr">
        <is>
          <t>CHECK</t>
        </is>
      </c>
      <c r="L25" s="29">
        <f>HYPERLINK(_xlfn.CONCAT($K25,"/security"))</f>
        <v/>
      </c>
      <c r="M25" s="28" t="n"/>
      <c r="N25" s="28" t="n"/>
      <c r="O25" s="29">
        <f>HYPERLINK(_xlfn.CONCAT("https://nvd.nist.gov/vuln/search/results?form_type=Basic&amp;results_type=overview&amp;query=",$B25,"&amp;search_type=all&amp;isCpeNameSearch=false"),CONCATENATE("NVD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29">
        <f>HYPERLINK(CONCATENATE("https://security.snyk.io/vuln?search=",$B25),CONCATENATE("Snyk ",$B25," link"))</f>
        <v/>
      </c>
      <c r="T25" s="36" t="inlineStr">
        <is>
          <t>Package version not listed</t>
        </is>
      </c>
      <c r="U25" s="29">
        <f>HYPERLINK(CONCATENATE("https://www.exploit-db.com/search?q=",$B25,"&amp;verified=true"),CONCATENATE("Exploit-DB ",$B25," link"))</f>
        <v/>
      </c>
      <c r="V25" s="49" t="inlineStr">
        <is>
          <t>None found</t>
        </is>
      </c>
      <c r="W25" s="49" t="inlineStr">
        <is>
          <t>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>
        <f>HYPERLINK(_xlfn.CONCAT("https://pypi.org/project/",$B36,"/",$F36))</f>
        <v/>
      </c>
      <c r="H36" s="32" t="n">
        <v>45274</v>
      </c>
      <c r="I36" s="28" t="inlineStr">
        <is>
          <t>n/a</t>
        </is>
      </c>
      <c r="J36" s="47" t="inlineStr">
        <is>
          <t>5 - Production/ Stable</t>
        </is>
      </c>
      <c r="K36" s="32" t="inlineStr">
        <is>
          <t>CHECK</t>
        </is>
      </c>
      <c r="L36" s="29">
        <f>HYPERLINK(_xlfn.CONCAT($K36,"/security"))</f>
        <v/>
      </c>
      <c r="M36" s="28" t="n"/>
      <c r="N36" s="28" t="n"/>
      <c r="O36" s="29">
        <f>HYPERLINK(_xlfn.CONCAT("https://nvd.nist.gov/vuln/search/results?form_type=Basic&amp;results_type=overview&amp;query=",$B36,"&amp;search_type=all&amp;isCpeNameSearch=false"),CONCATENATE("NVD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29">
        <f>HYPERLINK(CONCATENATE("https://security.snyk.io/vuln?search=",$B36),CONCATENATE("Snyk ",$B36," link"))</f>
        <v/>
      </c>
      <c r="T36" s="49" t="inlineStr">
        <is>
          <t>None found</t>
        </is>
      </c>
      <c r="U36" s="29">
        <f>HYPERLINK(CONCATENATE("https://www.exploit-db.com/search?q=",$B36,"&amp;verified=true"),CONCATENATE("Exploit-DB ",$B36," link"))</f>
        <v/>
      </c>
      <c r="V36" s="49" t="inlineStr">
        <is>
          <t>None found</t>
        </is>
      </c>
      <c r="W36" s="49" t="inlineStr">
        <is>
          <t>PROCEED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>
        <f>HYPERLINK(_xlfn.CONCAT("https://pypi.org/project/",$B37,"/",$F37))</f>
        <v/>
      </c>
      <c r="H37" s="27" t="n">
        <v>41871</v>
      </c>
      <c r="I37" s="28" t="inlineStr">
        <is>
          <t>n/a</t>
        </is>
      </c>
      <c r="J37" s="47" t="inlineStr">
        <is>
          <t>5 - Production/ Stable</t>
        </is>
      </c>
      <c r="K37" s="32" t="inlineStr">
        <is>
          <t>CHECK</t>
        </is>
      </c>
      <c r="L37" s="29">
        <f>HYPERLINK(_xlfn.CONCAT($K37,"/security"))</f>
        <v/>
      </c>
      <c r="M37" s="28" t="n"/>
      <c r="N37" s="28" t="n"/>
      <c r="O37" s="29">
        <f>HYPERLINK(_xlfn.CONCAT("https://nvd.nist.gov/vuln/search/results?form_type=Basic&amp;results_type=overview&amp;query=",$B37,"&amp;search_type=all&amp;isCpeNameSearch=false"),CONCATENATE("NVD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29">
        <f>HYPERLINK(CONCATENATE("https://security.snyk.io/vuln?search=",$B37),CONCATENATE("Snyk ",$B37," link"))</f>
        <v/>
      </c>
      <c r="T37" s="49" t="inlineStr">
        <is>
          <t>None found</t>
        </is>
      </c>
      <c r="U37" s="29">
        <f>HYPERLINK(CONCATENATE("https://www.exploit-db.com/search?q=",$B37,"&amp;verified=true"),CONCATENATE("Exploit-DB ",$B37," link"))</f>
        <v/>
      </c>
      <c r="V37" s="49" t="inlineStr">
        <is>
          <t>None found</t>
        </is>
      </c>
      <c r="W37" s="49" t="inlineStr">
        <is>
          <t>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>
        <f>HYPERLINK(_xlfn.CONCAT("https://pypi.org/project/",$B39,"/",$F39))</f>
        <v/>
      </c>
      <c r="H39" s="32" t="n">
        <v>42996</v>
      </c>
      <c r="I39" s="28" t="inlineStr">
        <is>
          <t>n/a</t>
        </is>
      </c>
      <c r="J39" s="59" t="inlineStr">
        <is>
          <t>6 - Mature</t>
        </is>
      </c>
      <c r="K39" s="29" t="n"/>
      <c r="L39" s="29">
        <f>HYPERLINK(_xlfn.CONCAT($K39,"/security"))</f>
        <v/>
      </c>
      <c r="M39" s="28" t="n"/>
      <c r="N39" s="28" t="n"/>
      <c r="O39" s="29">
        <f>HYPERLINK(_xlfn.CONCAT("https://nvd.nist.gov/vuln/search/results?form_type=Basic&amp;results_type=overview&amp;query=",$B39,"&amp;search_type=all&amp;isCpeNameSearch=false"),CONCATENATE("NVD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29">
        <f>HYPERLINK(CONCATENATE("https://security.snyk.io/vuln?search=",$B39),CONCATENATE("Snyk ",$B39," link"))</f>
        <v/>
      </c>
      <c r="T39" s="49" t="inlineStr">
        <is>
          <t>None found</t>
        </is>
      </c>
      <c r="U39" s="29">
        <f>HYPERLINK(CONCATENATE("https://www.exploit-db.com/search?q=",$B39,"&amp;verified=true"),CONCATENATE("Exploit-DB ",$B39," link"))</f>
        <v/>
      </c>
      <c r="V39" s="49" t="inlineStr">
        <is>
          <t>None found</t>
        </is>
      </c>
      <c r="W39" s="49" t="inlineStr">
        <is>
          <t>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n/a</t>
        </is>
      </c>
      <c r="M41" s="28" t="n"/>
      <c r="N41" s="28" t="n"/>
      <c r="O41" s="29">
        <f>HYPERLINK(_xlfn.CONCAT("https://nvd.nist.gov/vuln/search/results?form_type=Basic&amp;results_type=overview&amp;query=",$B41,"&amp;search_type=all&amp;isCpeNameSearch=false"),CONCATENATE("NVD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29">
        <f>HYPERLINK(CONCATENATE("https://security.snyk.io/vuln?search=",$B41),CONCATENATE("Snyk ",$B41," link"))</f>
        <v/>
      </c>
      <c r="T41" s="36" t="inlineStr">
        <is>
          <t>Package version not listed</t>
        </is>
      </c>
      <c r="U41" s="29">
        <f>HYPERLINK(CONCATENATE("https://www.exploit-db.com/search?q=",$B41,"&amp;verified=true"),CONCATENATE("Exploit-DB ",$B41," link"))</f>
        <v/>
      </c>
      <c r="V41" s="49" t="inlineStr">
        <is>
          <t>None found</t>
        </is>
      </c>
      <c r="W41" s="49" t="inlineStr">
        <is>
          <t>PROCEED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>
        <f>HYPERLINK(_xlfn.CONCAT("https://pypi.org/project/",$B68,"/",$F68))</f>
        <v/>
      </c>
      <c r="H68" s="32" t="n">
        <v>42848</v>
      </c>
      <c r="I68" s="28" t="n"/>
      <c r="J68" s="47" t="inlineStr">
        <is>
          <t>5 - Production/ Stable</t>
        </is>
      </c>
      <c r="K68" s="29" t="inlineStr">
        <is>
          <t>https://github.com/conda/conda</t>
        </is>
      </c>
      <c r="L68" s="29">
        <f>HYPERLINK(_xlfn.CONCAT($K68,"/security"))</f>
        <v/>
      </c>
      <c r="M68" s="55" t="inlineStr">
        <is>
          <t>No published security advisories</t>
        </is>
      </c>
      <c r="N68" s="39" t="inlineStr">
        <is>
          <t>YANKED</t>
        </is>
      </c>
      <c r="O68" s="29">
        <f>HYPERLINK(_xlfn.CONCAT("https://nvd.nist.gov/vuln/search/results?form_type=Basic&amp;results_type=overview&amp;query=",$B68,"&amp;search_type=all&amp;isCpeNameSearch=false"),CONCATENATE("NVD NIST ",$B68," link"))</f>
        <v/>
      </c>
      <c r="P68" s="28" t="n"/>
      <c r="Q68" s="29">
        <f>HYPERLINK(CONCATENATE("https://cve.mitre.org/cgi-bin/cvekey.cgi?keyword=",$B68),CONCATENATE("CVE MITRE ",$B68," link"))</f>
        <v/>
      </c>
      <c r="R68" s="28" t="n"/>
      <c r="S68" s="29">
        <f>HYPERLINK(CONCATENATE("https://security.snyk.io/vuln/pip?search=",$B68),CONCATENATE("Snyk ",$B68," link"))</f>
        <v/>
      </c>
      <c r="T68" s="28" t="n"/>
      <c r="U68" s="29">
        <f>HYPERLINK(CONCATENATE("https://www.exploit-db.com/search?q=",$B68,"&amp;verified=true"),CONCATENATE("Exploit-DB ",$B68," link"))</f>
        <v/>
      </c>
      <c r="V68" s="28" t="n"/>
      <c r="W68" s="64" t="inlineStr">
        <is>
          <t>FURTHER REVIEW REQUIRED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n"/>
      <c r="G69" s="61">
        <f>HYPERLINK(_xlfn.CONCAT("https://pypi.org/project/",$B69,"/",$F69))</f>
        <v/>
      </c>
      <c r="H69" s="32" t="n"/>
      <c r="I69" s="28" t="n"/>
      <c r="J69" s="53" t="n"/>
      <c r="K69" s="29" t="n"/>
      <c r="L69" s="29">
        <f>HYPERLINK(_xlfn.CONCAT($K69,"/security"))</f>
        <v/>
      </c>
      <c r="M69" s="28" t="n"/>
      <c r="N69" s="28" t="n"/>
      <c r="O69" s="29">
        <f>HYPERLINK(_xlfn.CONCAT("https://nvd.nist.gov/vuln/search/results?form_type=Basic&amp;results_type=overview&amp;query=",$B69,"&amp;search_type=all&amp;isCpeNameSearch=false"),CONCATENATE("NVD NIST ",$B69," link"))</f>
        <v/>
      </c>
      <c r="P69" s="28" t="n"/>
      <c r="Q69" s="29">
        <f>HYPERLINK(CONCATENATE("https://cve.mitre.org/cgi-bin/cvekey.cgi?keyword=",$B69),CONCATENATE("CVE MITRE ",$B69," link"))</f>
        <v/>
      </c>
      <c r="R69" s="28" t="n"/>
      <c r="S69" s="29">
        <f>HYPERLINK(CONCATENATE("https://security.snyk.io/vuln/pip?search=",$B69),CONCATENATE("Snyk ",$B69," link"))</f>
        <v/>
      </c>
      <c r="T69" s="28" t="n"/>
      <c r="U69" s="29">
        <f>HYPERLINK(CONCATENATE("https://www.exploit-db.com/search?q=",$B69,"&amp;verified=true"),CONCATENATE("Exploit-DB ",$B69," link"))</f>
        <v/>
      </c>
      <c r="V69" s="28" t="n"/>
      <c r="W69" s="64" t="inlineStr">
        <is>
          <t>FURTHER REVIEW REQUIRED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???</t>
        </is>
      </c>
      <c r="G70" s="62" t="inlineStr">
        <is>
          <t>???</t>
        </is>
      </c>
      <c r="H70" s="62" t="inlineStr">
        <is>
          <t>???</t>
        </is>
      </c>
      <c r="I70" s="28" t="n"/>
      <c r="J70" s="53" t="n"/>
      <c r="K70" s="29" t="n"/>
      <c r="L70" s="29">
        <f>HYPERLINK(_xlfn.CONCAT($K70,"/security"))</f>
        <v/>
      </c>
      <c r="M70" s="28" t="n"/>
      <c r="N70" s="28" t="n"/>
      <c r="O70" s="29">
        <f>HYPERLINK(_xlfn.CONCAT("https://nvd.nist.gov/vuln/search/results?form_type=Basic&amp;results_type=overview&amp;query=",$B70,"&amp;search_type=all&amp;isCpeNameSearch=false"),CONCATENATE("NVD NIST ",$B70," link"))</f>
        <v/>
      </c>
      <c r="P70" s="28" t="n"/>
      <c r="Q70" s="29">
        <f>HYPERLINK(CONCATENATE("https://cve.mitre.org/cgi-bin/cvekey.cgi?keyword=",$B70),CONCATENATE("CVE MITRE ",$B70," link"))</f>
        <v/>
      </c>
      <c r="R70" s="28" t="n"/>
      <c r="S70" s="29">
        <f>HYPERLINK(CONCATENATE("https://security.snyk.io/vuln/pip?search=",$B70),CONCATENATE("Snyk ",$B70," link"))</f>
        <v/>
      </c>
      <c r="T70" s="28" t="n"/>
      <c r="U70" s="29">
        <f>HYPERLINK(CONCATENATE("https://www.exploit-db.com/search?q=",$B70,"&amp;verified=true"),CONCATENATE("Exploit-DB ",$B70," link"))</f>
        <v/>
      </c>
      <c r="V70" s="28" t="n"/>
      <c r="W70" s="64" t="inlineStr">
        <is>
          <t>FURTHER REVIEW REQUIRED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???</t>
        </is>
      </c>
      <c r="G71" s="62" t="inlineStr">
        <is>
          <t>???</t>
        </is>
      </c>
      <c r="H71" s="62" t="inlineStr">
        <is>
          <t>???</t>
        </is>
      </c>
      <c r="I71" s="28" t="n"/>
      <c r="J71" s="53" t="n"/>
      <c r="K71" s="29" t="n"/>
      <c r="L71" s="29">
        <f>HYPERLINK(_xlfn.CONCAT($K71,"/security"))</f>
        <v/>
      </c>
      <c r="M71" s="28" t="n"/>
      <c r="N71" s="28" t="n"/>
      <c r="O71" s="29">
        <f>HYPERLINK(_xlfn.CONCAT("https://nvd.nist.gov/vuln/search/results?form_type=Basic&amp;results_type=overview&amp;query=",$B71,"&amp;search_type=all&amp;isCpeNameSearch=false"),CONCATENATE("NVD NIST ",$B71," link"))</f>
        <v/>
      </c>
      <c r="P71" s="28" t="n"/>
      <c r="Q71" s="29">
        <f>HYPERLINK(CONCATENATE("https://cve.mitre.org/cgi-bin/cvekey.cgi?keyword=",$B71),CONCATENATE("CVE MITRE ",$B71," link"))</f>
        <v/>
      </c>
      <c r="R71" s="28" t="n"/>
      <c r="S71" s="29">
        <f>HYPERLINK(CONCATENATE("https://security.snyk.io/vuln/pip?search=",$B71),CONCATENATE("Snyk ",$B71," link"))</f>
        <v/>
      </c>
      <c r="T71" s="28" t="n"/>
      <c r="U71" s="29">
        <f>HYPERLINK(CONCATENATE("https://www.exploit-db.com/search?q=",$B71,"&amp;verified=true"),CONCATENATE("Exploit-DB ",$B71," link"))</f>
        <v/>
      </c>
      <c r="V71" s="28" t="n"/>
      <c r="W71" s="64" t="inlineStr">
        <is>
          <t>FURTHER REVIEW REQUIRED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>
        <f>HYPERLINK(_xlfn.CONCAT($K72,"/security"))</f>
        <v/>
      </c>
      <c r="M72" s="28" t="n"/>
      <c r="N72" s="28" t="n"/>
      <c r="O72" s="29">
        <f>HYPERLINK(_xlfn.CONCAT("https://nvd.nist.gov/vuln/search/results?form_type=Basic&amp;results_type=overview&amp;query=",$B72,"&amp;search_type=all&amp;isCpeNameSearch=false"),CONCATENATE("NVD NIST ",$B72," link"))</f>
        <v/>
      </c>
      <c r="P72" s="28" t="n"/>
      <c r="Q72" s="29">
        <f>HYPERLINK(CONCATENATE("https://cve.mitre.org/cgi-bin/cvekey.cgi?keyword=",$B72),CONCATENATE("CVE MITRE ",$B72," link"))</f>
        <v/>
      </c>
      <c r="R72" s="28" t="n"/>
      <c r="S72" s="29">
        <f>HYPERLINK(CONCATENATE("https://security.snyk.io/vuln/pip?search=",$B72),CONCATENATE("Snyk ",$B72," link"))</f>
        <v/>
      </c>
      <c r="T72" s="28" t="n"/>
      <c r="U72" s="29">
        <f>HYPERLINK(CONCATENATE("https://www.exploit-db.com/search?q=",$B72,"&amp;verified=true"),CONCATENATE("Exploit-DB ",$B72," link"))</f>
        <v/>
      </c>
      <c r="V72" s="28" t="n"/>
      <c r="W72" s="64" t="inlineStr">
        <is>
          <t>FURTHER REVIEW REQUIRED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???</t>
        </is>
      </c>
      <c r="G73" s="62" t="inlineStr">
        <is>
          <t>???</t>
        </is>
      </c>
      <c r="H73" s="62" t="inlineStr">
        <is>
          <t>???</t>
        </is>
      </c>
      <c r="I73" s="28" t="n"/>
      <c r="J73" s="53" t="n"/>
      <c r="K73" s="29" t="n"/>
      <c r="L73" s="29">
        <f>HYPERLINK(_xlfn.CONCAT($K73,"/security"))</f>
        <v/>
      </c>
      <c r="M73" s="28" t="n"/>
      <c r="N73" s="28" t="n"/>
      <c r="O73" s="29">
        <f>HYPERLINK(_xlfn.CONCAT("https://nvd.nist.gov/vuln/search/results?form_type=Basic&amp;results_type=overview&amp;query=",$B73,"&amp;search_type=all&amp;isCpeNameSearch=false"),CONCATENATE("NVD NIST ",$B73," link"))</f>
        <v/>
      </c>
      <c r="P73" s="28" t="n"/>
      <c r="Q73" s="29">
        <f>HYPERLINK(CONCATENATE("https://cve.mitre.org/cgi-bin/cvekey.cgi?keyword=",$B73),CONCATENATE("CVE MITRE ",$B73," link"))</f>
        <v/>
      </c>
      <c r="R73" s="28" t="n"/>
      <c r="S73" s="29">
        <f>HYPERLINK(CONCATENATE("https://security.snyk.io/vuln/pip?search=",$B73),CONCATENATE("Snyk ",$B73," link"))</f>
        <v/>
      </c>
      <c r="T73" s="28" t="n"/>
      <c r="U73" s="29">
        <f>HYPERLINK(CONCATENATE("https://www.exploit-db.com/search?q=",$B73,"&amp;verified=true"),CONCATENATE("Exploit-DB ",$B73," link"))</f>
        <v/>
      </c>
      <c r="V73" s="28" t="n"/>
      <c r="W73" s="64" t="inlineStr">
        <is>
          <t>FURTHER REVIEW REQUIRED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???</t>
        </is>
      </c>
      <c r="G74" s="62" t="inlineStr">
        <is>
          <t>???</t>
        </is>
      </c>
      <c r="H74" s="62" t="inlineStr">
        <is>
          <t>???</t>
        </is>
      </c>
      <c r="I74" s="28" t="n"/>
      <c r="J74" s="53" t="n"/>
      <c r="K74" s="29" t="n"/>
      <c r="L74" s="29">
        <f>HYPERLINK(_xlfn.CONCAT($K74,"/security"))</f>
        <v/>
      </c>
      <c r="M74" s="28" t="n"/>
      <c r="N74" s="28" t="n"/>
      <c r="O74" s="29">
        <f>HYPERLINK(_xlfn.CONCAT("https://nvd.nist.gov/vuln/search/results?form_type=Basic&amp;results_type=overview&amp;query=",$B74,"&amp;search_type=all&amp;isCpeNameSearch=false"),CONCATENATE("NVD NIST ",$B74," link"))</f>
        <v/>
      </c>
      <c r="P74" s="28" t="n"/>
      <c r="Q74" s="29">
        <f>HYPERLINK(CONCATENATE("https://cve.mitre.org/cgi-bin/cvekey.cgi?keyword=",$B74),CONCATENATE("CVE MITRE ",$B74," link"))</f>
        <v/>
      </c>
      <c r="R74" s="28" t="n"/>
      <c r="S74" s="29">
        <f>HYPERLINK(CONCATENATE("https://security.snyk.io/vuln/pip?search=",$B74),CONCATENATE("Snyk ",$B74," link"))</f>
        <v/>
      </c>
      <c r="T74" s="28" t="n"/>
      <c r="U74" s="29">
        <f>HYPERLINK(CONCATENATE("https://www.exploit-db.com/search?q=",$B74,"&amp;verified=true"),CONCATENATE("Exploit-DB ",$B74," link"))</f>
        <v/>
      </c>
      <c r="V74" s="28" t="n"/>
      <c r="W74" s="64" t="inlineStr">
        <is>
          <t>FURTHER REVIEW REQUIRED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???</t>
        </is>
      </c>
      <c r="G75" s="62" t="inlineStr">
        <is>
          <t>???</t>
        </is>
      </c>
      <c r="H75" s="62" t="inlineStr">
        <is>
          <t>???</t>
        </is>
      </c>
      <c r="I75" s="28" t="n"/>
      <c r="J75" s="53" t="n"/>
      <c r="K75" s="29" t="n"/>
      <c r="L75" s="29">
        <f>HYPERLINK(_xlfn.CONCAT($K75,"/security"))</f>
        <v/>
      </c>
      <c r="M75" s="28" t="n"/>
      <c r="N75" s="28" t="n"/>
      <c r="O75" s="29">
        <f>HYPERLINK(_xlfn.CONCAT("https://nvd.nist.gov/vuln/search/results?form_type=Basic&amp;results_type=overview&amp;query=",$B75,"&amp;search_type=all&amp;isCpeNameSearch=false"),CONCATENATE("NVD NIST ",$B75," link"))</f>
        <v/>
      </c>
      <c r="P75" s="28" t="n"/>
      <c r="Q75" s="29">
        <f>HYPERLINK(CONCATENATE("https://cve.mitre.org/cgi-bin/cvekey.cgi?keyword=",$B75),CONCATENATE("CVE MITRE ",$B75," link"))</f>
        <v/>
      </c>
      <c r="R75" s="28" t="n"/>
      <c r="S75" s="29">
        <f>HYPERLINK(CONCATENATE("https://security.snyk.io/vuln/pip?search=",$B75),CONCATENATE("Snyk ",$B75," link"))</f>
        <v/>
      </c>
      <c r="T75" s="28" t="n"/>
      <c r="U75" s="29">
        <f>HYPERLINK(CONCATENATE("https://www.exploit-db.com/search?q=",$B75,"&amp;verified=true"),CONCATENATE("Exploit-DB ",$B75," link"))</f>
        <v/>
      </c>
      <c r="V75" s="28" t="n"/>
      <c r="W75" s="64" t="inlineStr">
        <is>
          <t>FURTHER REVIEW REQUIRED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>
        <f>HYPERLINK(_xlfn.CONCAT($K76,"/security"))</f>
        <v/>
      </c>
      <c r="M76" s="28" t="n"/>
      <c r="N76" s="28" t="n"/>
      <c r="O76" s="29">
        <f>HYPERLINK(_xlfn.CONCAT("https://nvd.nist.gov/vuln/search/results?form_type=Basic&amp;results_type=overview&amp;query=",$B76,"&amp;search_type=all&amp;isCpeNameSearch=false"),CONCATENATE("NVD NIST ",$B76," link"))</f>
        <v/>
      </c>
      <c r="P76" s="28" t="n"/>
      <c r="Q76" s="29">
        <f>HYPERLINK(CONCATENATE("https://cve.mitre.org/cgi-bin/cvekey.cgi?keyword=",$B76),CONCATENATE("CVE MITRE ",$B76," link"))</f>
        <v/>
      </c>
      <c r="R76" s="28" t="n"/>
      <c r="S76" s="29">
        <f>HYPERLINK(CONCATENATE("https://security.snyk.io/vuln/pip?search=",$B76),CONCATENATE("Snyk ",$B76," link"))</f>
        <v/>
      </c>
      <c r="T76" s="28" t="n"/>
      <c r="U76" s="29">
        <f>HYPERLINK(CONCATENATE("https://www.exploit-db.com/search?q=",$B76,"&amp;verified=true"),CONCATENATE("Exploit-DB ",$B76," link"))</f>
        <v/>
      </c>
      <c r="V76" s="28" t="n"/>
      <c r="W76" s="64" t="inlineStr">
        <is>
          <t>FURTHER REVIEW REQUIRED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>
        <f>HYPERLINK(_xlfn.CONCAT($K77,"/security"))</f>
        <v/>
      </c>
      <c r="M77" s="28" t="n"/>
      <c r="N77" s="28" t="n"/>
      <c r="O77" s="29">
        <f>HYPERLINK(_xlfn.CONCAT("https://nvd.nist.gov/vuln/search/results?form_type=Basic&amp;results_type=overview&amp;query=",$B77,"&amp;search_type=all&amp;isCpeNameSearch=false"),CONCATENATE("NVD NIST ",$B77," link"))</f>
        <v/>
      </c>
      <c r="P77" s="28" t="n"/>
      <c r="Q77" s="29">
        <f>HYPERLINK(CONCATENATE("https://cve.mitre.org/cgi-bin/cvekey.cgi?keyword=",$B77),CONCATENATE("CVE MITRE ",$B77," link"))</f>
        <v/>
      </c>
      <c r="R77" s="28" t="n"/>
      <c r="S77" s="29">
        <f>HYPERLINK(CONCATENATE("https://security.snyk.io/vuln/pip?search=",$B77),CONCATENATE("Snyk ",$B77," link"))</f>
        <v/>
      </c>
      <c r="T77" s="28" t="n"/>
      <c r="U77" s="29">
        <f>HYPERLINK(CONCATENATE("https://www.exploit-db.com/search?q=",$B77,"&amp;verified=true"),CONCATENATE("Exploit-DB ",$B77," link"))</f>
        <v/>
      </c>
      <c r="V77" s="28" t="n"/>
      <c r="W77" s="64" t="inlineStr">
        <is>
          <t>FURTHER REVIEW REQUIRED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>
        <f>HYPERLINK(_xlfn.CONCAT($K78,"/security"))</f>
        <v/>
      </c>
      <c r="M78" s="28" t="n"/>
      <c r="N78" s="28" t="n"/>
      <c r="O78" s="29">
        <f>HYPERLINK(_xlfn.CONCAT("https://nvd.nist.gov/vuln/search/results?form_type=Basic&amp;results_type=overview&amp;query=",$B78,"&amp;search_type=all&amp;isCpeNameSearch=false"),CONCATENATE("NVD NIST ",$B78," link"))</f>
        <v/>
      </c>
      <c r="P78" s="28" t="n"/>
      <c r="Q78" s="29">
        <f>HYPERLINK(CONCATENATE("https://cve.mitre.org/cgi-bin/cvekey.cgi?keyword=",$B78),CONCATENATE("CVE MITRE ",$B78," link"))</f>
        <v/>
      </c>
      <c r="R78" s="28" t="n"/>
      <c r="S78" s="29">
        <f>HYPERLINK(CONCATENATE("https://security.snyk.io/vuln/pip?search=",$B78),CONCATENATE("Snyk ",$B78," link"))</f>
        <v/>
      </c>
      <c r="T78" s="28" t="n"/>
      <c r="U78" s="29">
        <f>HYPERLINK(CONCATENATE("https://www.exploit-db.com/search?q=",$B78,"&amp;verified=true"),CONCATENATE("Exploit-DB ",$B78," link"))</f>
        <v/>
      </c>
      <c r="V78" s="28" t="n"/>
      <c r="W78" s="64" t="inlineStr">
        <is>
          <t>FURTHER REVIEW REQUIRED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2.3.0</t>
        </is>
      </c>
      <c r="G256" s="61">
        <f>HYPERLINK(_xlfn.CONCAT("https://pypi.org/project/",$B256,"/",$F256))</f>
        <v/>
      </c>
      <c r="H256" s="32" t="n">
        <v>45813</v>
      </c>
      <c r="I256" s="47" t="inlineStr">
        <is>
          <t>Python &gt;=3.9</t>
        </is>
      </c>
      <c r="J256" s="47" t="inlineStr">
        <is>
          <t>5 - Production/ Stable</t>
        </is>
      </c>
      <c r="K256" s="29" t="inlineStr">
        <is>
          <t>https://github.com/pandas-dev/pandas</t>
        </is>
      </c>
      <c r="L256" s="29">
        <f>HYPERLINK(_xlfn.CONCAT($K256,"/security"))</f>
        <v/>
      </c>
      <c r="M256" s="55" t="inlineStr">
        <is>
          <t>No published security advisories</t>
        </is>
      </c>
      <c r="N256" s="28" t="n"/>
      <c r="O256" s="29">
        <f>HYPERLINK(_xlfn.CONCAT("https://nvd.nist.gov/vuln/search/results?form_type=Basic&amp;results_type=overview&amp;query=",$B256,"&amp;search_type=all&amp;isCpeNameSearch=false"),CONCATENATE("NVD NIST ",$B256," link"))</f>
        <v/>
      </c>
      <c r="P256" s="36" t="inlineStr">
        <is>
          <t>Package version not listed</t>
        </is>
      </c>
      <c r="Q256" s="29">
        <f>HYPERLINK(CONCATENATE("https://cve.mitre.org/cgi-bin/cvekey.cgi?keyword=",$B256),CONCATENATE("CVE MITRE ",$B256," link"))</f>
        <v/>
      </c>
      <c r="R256" s="36" t="inlineStr">
        <is>
          <t>Package version not listed</t>
        </is>
      </c>
      <c r="S256" s="29">
        <f>HYPERLINK(CONCATENATE("https://security.snyk.io/vuln/pip?search=",$B256),CONCATENATE("Snyk ",$B256," link"))</f>
        <v/>
      </c>
      <c r="T256" s="36" t="inlineStr">
        <is>
          <t>Package version not listed</t>
        </is>
      </c>
      <c r="U256" s="29">
        <f>HYPERLINK(CONCATENATE("https://www.exploit-db.com/search?q=",$B256,"&amp;verified=true"),CONCATENATE("Exploit-DB ",$B256," link"))</f>
        <v/>
      </c>
      <c r="V256" s="49" t="inlineStr">
        <is>
          <t>None found</t>
        </is>
      </c>
      <c r="W256" s="49" t="inlineStr">
        <is>
          <t>PROCEED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75" t="n">
        <v>44529.16592781288</v>
      </c>
      <c r="F260" s="34" t="inlineStr">
        <is>
          <t>3.5.1</t>
        </is>
      </c>
      <c r="G260" s="76" t="inlineStr">
        <is>
          <t>https://pypi.org/project/paramiko/3.5.1/</t>
        </is>
      </c>
      <c r="H260" s="75" t="n">
        <v>45692.1096952889</v>
      </c>
      <c r="I260" s="77" t="inlineStr">
        <is>
          <t>bcrypt, cryptography, pynacl, pyasn1, gssapi</t>
        </is>
      </c>
      <c r="J260" s="77" t="inlineStr">
        <is>
          <t>5 - Production/Stable</t>
        </is>
      </c>
      <c r="K260" s="78" t="inlineStr">
        <is>
          <t>https://github.com/paramiko/paramiko/issues</t>
        </is>
      </c>
      <c r="L260" s="78" t="inlineStr">
        <is>
          <t>https://github.com/paramiko/paramiko/security/advisories</t>
        </is>
      </c>
      <c r="M260" s="79" t="inlineStr">
        <is>
          <t>GitHub Security Advisory Analysis: FOUND - Multiple advisories affect paramiko versions up to and including 2.8.1, including high-severity vulnerabilities such as CVE-2022-24302 (possible command injection). Severity: HIGH. Current version 2.8.1: AFFECTED. Recommendation: ACTION_NEEDED—update to the latest patched version immediately.</t>
        </is>
      </c>
      <c r="N260" s="65" t="inlineStr">
        <is>
          <t>CVE-2023-48795 (&lt;3.4.0)
CVE-2022-24302 (affecting &lt;2.8.1)</t>
        </is>
      </c>
      <c r="O260" s="80" t="inlineStr">
        <is>
          <t>https://nvd.nist.gov/vuln/search/results?form_type=Advanced&amp;results_type=overview&amp;search_type=all&amp;query=paramiko</t>
        </is>
      </c>
      <c r="P260" s="81" t="inlineStr">
        <is>
          <t>None found</t>
        </is>
      </c>
      <c r="Q260" s="80" t="inlineStr">
        <is>
          <t>https://cve.mitre.org/cgi-bin/cvekey.cgi?keyword=paramiko</t>
        </is>
      </c>
      <c r="R260" s="82" t="inlineStr">
        <is>
          <t>SAFE - 5 MITRE CVEs found but v2.8.1 not affected</t>
        </is>
      </c>
      <c r="S260" s="80" t="inlineStr">
        <is>
          <t>https://security.snyk.io/vuln/pip/paramiko</t>
        </is>
      </c>
      <c r="T260" s="81" t="inlineStr">
        <is>
          <t>None found</t>
        </is>
      </c>
      <c r="U260" s="80" t="inlineStr">
        <is>
          <t>https://www.exploit-db.com/search?text=paramiko</t>
        </is>
      </c>
      <c r="V260" s="49" t="inlineStr">
        <is>
          <t>None found</t>
        </is>
      </c>
      <c r="W260" s="79" t="inlineStr">
        <is>
          <t>Update from 2.8.1 to 3.5.1 | SECURITY RISK: 6 vulnerabilities found | HIGH PRIORITY: HIGH severity vulnerabilities detected | Sources: GitHub Advisory: 1 (HIGH), MITRE CVE: 5 (NONE) | Review security advisories before deployment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/>
      <c r="F289" s="34" t="n"/>
      <c r="G289" s="61">
        <f>HYPERLINK(_xlfn.CONCAT("https://pypi.org/project/",$B289,"/",$F289))</f>
        <v/>
      </c>
      <c r="H289" s="32" t="n"/>
      <c r="I289" s="28" t="n"/>
      <c r="J289" s="53" t="n"/>
      <c r="K289" s="29" t="n"/>
      <c r="L289" s="29">
        <f>HYPERLINK(_xlfn.CONCAT($K289,"/security"))</f>
        <v/>
      </c>
      <c r="M289" s="28" t="n"/>
      <c r="N289" s="28" t="n"/>
      <c r="O289" s="29">
        <f>HYPERLINK(_xlfn.CONCAT("https://nvd.nist.gov/vuln/search/results?form_type=Basic&amp;results_type=overview&amp;query=",$B289,"&amp;search_type=all&amp;isCpeNameSearch=false"),CONCATENATE("NVD NIST ",$B289," link"))</f>
        <v/>
      </c>
      <c r="P289" s="28" t="n"/>
      <c r="Q289" s="29">
        <f>HYPERLINK(CONCATENATE("https://cve.mitre.org/cgi-bin/cvekey.cgi?keyword=",$B289),CONCATENATE("CVE MITRE ",$B289," link"))</f>
        <v/>
      </c>
      <c r="R289" s="28" t="n"/>
      <c r="S289" s="29">
        <f>HYPERLINK(CONCATENATE("https://security.snyk.io/vuln/pip?search=",$B289),CONCATENATE("Snyk ",$B289," link"))</f>
        <v/>
      </c>
      <c r="T289" s="28" t="n"/>
      <c r="U289" s="29">
        <f>HYPERLINK(CONCATENATE("https://www.exploit-db.com/search?q=",$B289,"&amp;verified=true"),CONCATENATE("Exploit-DB ",$B289," link"))</f>
        <v/>
      </c>
      <c r="V289" s="28" t="n"/>
      <c r="W289" s="28" t="n"/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/>
      <c r="F290" s="34" t="n"/>
      <c r="G290" s="61">
        <f>HYPERLINK(_xlfn.CONCAT("https://pypi.org/project/",$B290,"/",$F290))</f>
        <v/>
      </c>
      <c r="H290" s="32" t="n"/>
      <c r="I290" s="28" t="n"/>
      <c r="J290" s="53" t="n"/>
      <c r="K290" s="29" t="n"/>
      <c r="L290" s="29">
        <f>HYPERLINK(_xlfn.CONCAT($K290,"/security"))</f>
        <v/>
      </c>
      <c r="M290" s="28" t="n"/>
      <c r="N290" s="28" t="n"/>
      <c r="O290" s="29">
        <f>HYPERLINK(_xlfn.CONCAT("https://nvd.nist.gov/vuln/search/results?form_type=Basic&amp;results_type=overview&amp;query=",$B290,"&amp;search_type=all&amp;isCpeNameSearch=false"),CONCATENATE("NVD NIST ",$B290," link"))</f>
        <v/>
      </c>
      <c r="P290" s="28" t="n"/>
      <c r="Q290" s="29">
        <f>HYPERLINK(CONCATENATE("https://cve.mitre.org/cgi-bin/cvekey.cgi?keyword=",$B290),CONCATENATE("CVE MITRE ",$B290," link"))</f>
        <v/>
      </c>
      <c r="R290" s="28" t="n"/>
      <c r="S290" s="29">
        <f>HYPERLINK(CONCATENATE("https://security.snyk.io/vuln/pip?search=",$B290),CONCATENATE("Snyk ",$B290," link"))</f>
        <v/>
      </c>
      <c r="T290" s="28" t="n"/>
      <c r="U290" s="29">
        <f>HYPERLINK(CONCATENATE("https://www.exploit-db.com/search?q=",$B290,"&amp;verified=true"),CONCATENATE("Exploit-DB ",$B290," link"))</f>
        <v/>
      </c>
      <c r="V290" s="28" t="n"/>
      <c r="W290" s="28" t="n"/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/>
      <c r="F291" s="34" t="n"/>
      <c r="G291" s="61">
        <f>HYPERLINK(_xlfn.CONCAT("https://pypi.org/project/",$B291,"/",$F291))</f>
        <v/>
      </c>
      <c r="H291" s="32" t="n"/>
      <c r="I291" s="28" t="n"/>
      <c r="J291" s="53" t="n"/>
      <c r="K291" s="29" t="n"/>
      <c r="L291" s="29">
        <f>HYPERLINK(_xlfn.CONCAT($K291,"/security"))</f>
        <v/>
      </c>
      <c r="M291" s="28" t="n"/>
      <c r="N291" s="28" t="n"/>
      <c r="O291" s="29">
        <f>HYPERLINK(_xlfn.CONCAT("https://nvd.nist.gov/vuln/search/results?form_type=Basic&amp;results_type=overview&amp;query=",$B291,"&amp;search_type=all&amp;isCpeNameSearch=false"),CONCATENATE("NVD NIST ",$B291," link"))</f>
        <v/>
      </c>
      <c r="P291" s="28" t="n"/>
      <c r="Q291" s="29">
        <f>HYPERLINK(CONCATENATE("https://cve.mitre.org/cgi-bin/cvekey.cgi?keyword=",$B291),CONCATENATE("CVE MITRE ",$B291," link"))</f>
        <v/>
      </c>
      <c r="R291" s="28" t="n"/>
      <c r="S291" s="29">
        <f>HYPERLINK(CONCATENATE("https://security.snyk.io/vuln/pip?search=",$B291),CONCATENATE("Snyk ",$B291," link"))</f>
        <v/>
      </c>
      <c r="T291" s="28" t="n"/>
      <c r="U291" s="29">
        <f>HYPERLINK(CONCATENATE("https://www.exploit-db.com/search?q=",$B291,"&amp;verified=true"),CONCATENATE("Exploit-DB ",$B291," link"))</f>
        <v/>
      </c>
      <c r="V291" s="28" t="n"/>
      <c r="W291" s="28" t="n"/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/>
      <c r="F292" s="34" t="n"/>
      <c r="G292" s="61">
        <f>HYPERLINK(_xlfn.CONCAT("https://pypi.org/project/",$B292,"/",$F292))</f>
        <v/>
      </c>
      <c r="H292" s="32" t="n"/>
      <c r="I292" s="28" t="n"/>
      <c r="J292" s="53" t="n"/>
      <c r="K292" s="29" t="n"/>
      <c r="L292" s="29">
        <f>HYPERLINK(_xlfn.CONCAT($K292,"/security"))</f>
        <v/>
      </c>
      <c r="M292" s="28" t="n"/>
      <c r="N292" s="28" t="n"/>
      <c r="O292" s="29">
        <f>HYPERLINK(_xlfn.CONCAT("https://nvd.nist.gov/vuln/search/results?form_type=Basic&amp;results_type=overview&amp;query=",$B292,"&amp;search_type=all&amp;isCpeNameSearch=false"),CONCATENATE("NVD NIST ",$B292," link"))</f>
        <v/>
      </c>
      <c r="P292" s="28" t="n"/>
      <c r="Q292" s="29">
        <f>HYPERLINK(CONCATENATE("https://cve.mitre.org/cgi-bin/cvekey.cgi?keyword=",$B292),CONCATENATE("CVE MITRE ",$B292," link"))</f>
        <v/>
      </c>
      <c r="R292" s="28" t="n"/>
      <c r="S292" s="29">
        <f>HYPERLINK(CONCATENATE("https://security.snyk.io/vuln/pip?search=",$B292),CONCATENATE("Snyk ",$B292," link"))</f>
        <v/>
      </c>
      <c r="T292" s="28" t="n"/>
      <c r="U292" s="29">
        <f>HYPERLINK(CONCATENATE("https://www.exploit-db.com/search?q=",$B292,"&amp;verified=true"),CONCATENATE("Exploit-DB ",$B292," link"))</f>
        <v/>
      </c>
      <c r="V292" s="28" t="n"/>
      <c r="W292" s="28" t="n"/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>
        <f>HYPERLINK(_xlfn.CONCAT("https://pypi.org/project/",$B293,"/",$F293))</f>
        <v/>
      </c>
      <c r="H293" s="32" t="n">
        <v>45494</v>
      </c>
      <c r="I293" s="59" t="inlineStr">
        <is>
          <t>n/a</t>
        </is>
      </c>
      <c r="J293" s="59" t="inlineStr">
        <is>
          <t>n/a</t>
        </is>
      </c>
      <c r="K293" s="29" t="inlineStr">
        <is>
          <t>https://github.com/alexmojaki/pure_eval</t>
        </is>
      </c>
      <c r="L293" s="29">
        <f>HYPERLINK(_xlfn.CONCAT($K293,"/security"))</f>
        <v/>
      </c>
      <c r="M293" s="55" t="inlineStr">
        <is>
          <t>No published security advisories</t>
        </is>
      </c>
      <c r="N293" s="28" t="n"/>
      <c r="O293" s="29">
        <f>HYPERLINK(_xlfn.CONCAT("https://nvd.nist.gov/vuln/search/results?form_type=Basic&amp;results_type=overview&amp;query=",$B293,"&amp;search_type=all&amp;isCpeNameSearch=false"),CONCATENATE("NVD NIST ",$B293," link"))</f>
        <v/>
      </c>
      <c r="P293" s="28" t="n"/>
      <c r="Q293" s="29">
        <f>HYPERLINK(CONCATENATE("https://cve.mitre.org/cgi-bin/cvekey.cgi?keyword=",$B293),CONCATENATE("CVE MITRE ",$B293," link"))</f>
        <v/>
      </c>
      <c r="R293" s="28" t="n"/>
      <c r="S293" s="29">
        <f>HYPERLINK(CONCATENATE("https://security.snyk.io/vuln/pip?search=",$B293),CONCATENATE("Snyk ",$B293," link"))</f>
        <v/>
      </c>
      <c r="T293" s="28" t="n"/>
      <c r="U293" s="29">
        <f>HYPERLINK(CONCATENATE("https://www.exploit-db.com/search?q=",$B293,"&amp;verified=true"),CONCATENATE("Exploit-DB ",$B293," link"))</f>
        <v/>
      </c>
      <c r="V293" s="28" t="n"/>
      <c r="W293" s="28" t="n"/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/>
      <c r="F294" s="34" t="n"/>
      <c r="G294" s="61">
        <f>HYPERLINK(_xlfn.CONCAT("https://pypi.org/project/",$B294,"/",$F294))</f>
        <v/>
      </c>
      <c r="H294" s="32" t="n"/>
      <c r="I294" s="28" t="n"/>
      <c r="J294" s="53" t="n"/>
      <c r="K294" s="29" t="n"/>
      <c r="L294" s="29">
        <f>HYPERLINK(_xlfn.CONCAT($K294,"/security"))</f>
        <v/>
      </c>
      <c r="M294" s="28" t="n"/>
      <c r="N294" s="28" t="n"/>
      <c r="O294" s="29">
        <f>HYPERLINK(_xlfn.CONCAT("https://nvd.nist.gov/vuln/search/results?form_type=Basic&amp;results_type=overview&amp;query=",$B294,"&amp;search_type=all&amp;isCpeNameSearch=false"),CONCATENATE("NVD NIST ",$B294," link"))</f>
        <v/>
      </c>
      <c r="P294" s="28" t="n"/>
      <c r="Q294" s="29">
        <f>HYPERLINK(CONCATENATE("https://cve.mitre.org/cgi-bin/cvekey.cgi?keyword=",$B294),CONCATENATE("CVE MITRE ",$B294," link"))</f>
        <v/>
      </c>
      <c r="R294" s="28" t="n"/>
      <c r="S294" s="29">
        <f>HYPERLINK(CONCATENATE("https://security.snyk.io/vuln/pip?search=",$B294),CONCATENATE("Snyk ",$B294," link"))</f>
        <v/>
      </c>
      <c r="T294" s="28" t="n"/>
      <c r="U294" s="29">
        <f>HYPERLINK(CONCATENATE("https://www.exploit-db.com/search?q=",$B294,"&amp;verified=true"),CONCATENATE("Exploit-DB ",$B294," link"))</f>
        <v/>
      </c>
      <c r="V294" s="28" t="n"/>
      <c r="W294" s="28" t="n"/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/>
      <c r="F295" s="34" t="n"/>
      <c r="G295" s="61">
        <f>HYPERLINK(_xlfn.CONCAT("https://pypi.org/project/",$B295,"/",$F295))</f>
        <v/>
      </c>
      <c r="H295" s="32" t="n"/>
      <c r="I295" s="28" t="n"/>
      <c r="J295" s="53" t="n"/>
      <c r="K295" s="29" t="n"/>
      <c r="L295" s="29">
        <f>HYPERLINK(_xlfn.CONCAT($K295,"/security"))</f>
        <v/>
      </c>
      <c r="M295" s="28" t="n"/>
      <c r="N295" s="28" t="n"/>
      <c r="O295" s="29">
        <f>HYPERLINK(_xlfn.CONCAT("https://nvd.nist.gov/vuln/search/results?form_type=Basic&amp;results_type=overview&amp;query=",$B295,"&amp;search_type=all&amp;isCpeNameSearch=false"),CONCATENATE("NVD NIST ",$B295," link"))</f>
        <v/>
      </c>
      <c r="P295" s="28" t="n"/>
      <c r="Q295" s="29">
        <f>HYPERLINK(CONCATENATE("https://cve.mitre.org/cgi-bin/cvekey.cgi?keyword=",$B295),CONCATENATE("CVE MITRE ",$B295," link"))</f>
        <v/>
      </c>
      <c r="R295" s="28" t="n"/>
      <c r="S295" s="29">
        <f>HYPERLINK(CONCATENATE("https://security.snyk.io/vuln/pip?search=",$B295),CONCATENATE("Snyk ",$B295," link"))</f>
        <v/>
      </c>
      <c r="T295" s="28" t="n"/>
      <c r="U295" s="29">
        <f>HYPERLINK(CONCATENATE("https://www.exploit-db.com/search?q=",$B295,"&amp;verified=true"),CONCATENATE("Exploit-DB ",$B295," link"))</f>
        <v/>
      </c>
      <c r="V295" s="28" t="n"/>
      <c r="W295" s="28" t="n"/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/>
      <c r="F296" s="34" t="n"/>
      <c r="G296" s="61">
        <f>HYPERLINK(_xlfn.CONCAT("https://pypi.org/project/",$B296,"/",$F296))</f>
        <v/>
      </c>
      <c r="H296" s="32" t="n"/>
      <c r="I296" s="28" t="n"/>
      <c r="J296" s="53" t="n"/>
      <c r="K296" s="29" t="n"/>
      <c r="L296" s="29">
        <f>HYPERLINK(_xlfn.CONCAT($K296,"/security"))</f>
        <v/>
      </c>
      <c r="M296" s="28" t="n"/>
      <c r="N296" s="28" t="n"/>
      <c r="O296" s="29">
        <f>HYPERLINK(_xlfn.CONCAT("https://nvd.nist.gov/vuln/search/results?form_type=Basic&amp;results_type=overview&amp;query=",$B296,"&amp;search_type=all&amp;isCpeNameSearch=false"),CONCATENATE("NVD NIST ",$B296," link"))</f>
        <v/>
      </c>
      <c r="P296" s="28" t="n"/>
      <c r="Q296" s="29">
        <f>HYPERLINK(CONCATENATE("https://cve.mitre.org/cgi-bin/cvekey.cgi?keyword=",$B296),CONCATENATE("CVE MITRE ",$B296," link"))</f>
        <v/>
      </c>
      <c r="R296" s="28" t="n"/>
      <c r="S296" s="29">
        <f>HYPERLINK(CONCATENATE("https://security.snyk.io/vuln/pip?search=",$B296),CONCATENATE("Snyk ",$B296," link"))</f>
        <v/>
      </c>
      <c r="T296" s="28" t="n"/>
      <c r="U296" s="29">
        <f>HYPERLINK(CONCATENATE("https://www.exploit-db.com/search?q=",$B296,"&amp;verified=true"),CONCATENATE("Exploit-DB ",$B296," link"))</f>
        <v/>
      </c>
      <c r="V296" s="28" t="n"/>
      <c r="W296" s="28" t="n"/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/>
      <c r="F297" s="34" t="n"/>
      <c r="G297" s="61">
        <f>HYPERLINK(_xlfn.CONCAT("https://pypi.org/project/",$B297,"/",$F297))</f>
        <v/>
      </c>
      <c r="H297" s="32" t="n"/>
      <c r="I297" s="28" t="n"/>
      <c r="J297" s="53" t="n"/>
      <c r="K297" s="29" t="n"/>
      <c r="L297" s="29">
        <f>HYPERLINK(_xlfn.CONCAT($K297,"/security"))</f>
        <v/>
      </c>
      <c r="M297" s="28" t="n"/>
      <c r="N297" s="28" t="n"/>
      <c r="O297" s="29">
        <f>HYPERLINK(_xlfn.CONCAT("https://nvd.nist.gov/vuln/search/results?form_type=Basic&amp;results_type=overview&amp;query=",$B297,"&amp;search_type=all&amp;isCpeNameSearch=false"),CONCATENATE("NVD NIST ",$B297," link"))</f>
        <v/>
      </c>
      <c r="P297" s="28" t="n"/>
      <c r="Q297" s="29">
        <f>HYPERLINK(CONCATENATE("https://cve.mitre.org/cgi-bin/cvekey.cgi?keyword=",$B297),CONCATENATE("CVE MITRE ",$B297," link"))</f>
        <v/>
      </c>
      <c r="R297" s="28" t="n"/>
      <c r="S297" s="29">
        <f>HYPERLINK(CONCATENATE("https://security.snyk.io/vuln/pip?search=",$B297),CONCATENATE("Snyk ",$B297," link"))</f>
        <v/>
      </c>
      <c r="T297" s="28" t="n"/>
      <c r="U297" s="29">
        <f>HYPERLINK(CONCATENATE("https://www.exploit-db.com/search?q=",$B297,"&amp;verified=true"),CONCATENATE("Exploit-DB ",$B297," link"))</f>
        <v/>
      </c>
      <c r="V297" s="28" t="n"/>
      <c r="W297" s="28" t="n"/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/>
      <c r="F298" s="34" t="n"/>
      <c r="G298" s="61">
        <f>HYPERLINK(_xlfn.CONCAT("https://pypi.org/project/",$B298,"/",$F298))</f>
        <v/>
      </c>
      <c r="H298" s="32" t="n"/>
      <c r="I298" s="28" t="n"/>
      <c r="J298" s="53" t="n"/>
      <c r="K298" s="29" t="n"/>
      <c r="L298" s="29">
        <f>HYPERLINK(_xlfn.CONCAT($K298,"/security"))</f>
        <v/>
      </c>
      <c r="M298" s="28" t="n"/>
      <c r="N298" s="28" t="n"/>
      <c r="O298" s="29">
        <f>HYPERLINK(_xlfn.CONCAT("https://nvd.nist.gov/vuln/search/results?form_type=Basic&amp;results_type=overview&amp;query=",$B298,"&amp;search_type=all&amp;isCpeNameSearch=false"),CONCATENATE("NVD NIST ",$B298," link"))</f>
        <v/>
      </c>
      <c r="P298" s="28" t="n"/>
      <c r="Q298" s="29">
        <f>HYPERLINK(CONCATENATE("https://cve.mitre.org/cgi-bin/cvekey.cgi?keyword=",$B298),CONCATENATE("CVE MITRE ",$B298," link"))</f>
        <v/>
      </c>
      <c r="R298" s="28" t="n"/>
      <c r="S298" s="29">
        <f>HYPERLINK(CONCATENATE("https://security.snyk.io/vuln/pip?search=",$B298),CONCATENATE("Snyk ",$B298," link"))</f>
        <v/>
      </c>
      <c r="T298" s="28" t="n"/>
      <c r="U298" s="29">
        <f>HYPERLINK(CONCATENATE("https://www.exploit-db.com/search?q=",$B298,"&amp;verified=true"),CONCATENATE("Exploit-DB ",$B298," link"))</f>
        <v/>
      </c>
      <c r="V298" s="28" t="n"/>
      <c r="W298" s="28" t="n"/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/>
      <c r="F299" s="34" t="n"/>
      <c r="G299" s="61">
        <f>HYPERLINK(_xlfn.CONCAT("https://pypi.org/project/",$B299,"/",$F299))</f>
        <v/>
      </c>
      <c r="H299" s="32" t="n"/>
      <c r="I299" s="28" t="n"/>
      <c r="J299" s="53" t="n"/>
      <c r="K299" s="29" t="n"/>
      <c r="L299" s="29">
        <f>HYPERLINK(_xlfn.CONCAT($K299,"/security"))</f>
        <v/>
      </c>
      <c r="M299" s="28" t="n"/>
      <c r="N299" s="28" t="n"/>
      <c r="O299" s="29">
        <f>HYPERLINK(_xlfn.CONCAT("https://nvd.nist.gov/vuln/search/results?form_type=Basic&amp;results_type=overview&amp;query=",$B299,"&amp;search_type=all&amp;isCpeNameSearch=false"),CONCATENATE("NVD NIST ",$B299," link"))</f>
        <v/>
      </c>
      <c r="P299" s="28" t="n"/>
      <c r="Q299" s="29">
        <f>HYPERLINK(CONCATENATE("https://cve.mitre.org/cgi-bin/cvekey.cgi?keyword=",$B299),CONCATENATE("CVE MITRE ",$B299," link"))</f>
        <v/>
      </c>
      <c r="R299" s="28" t="n"/>
      <c r="S299" s="29">
        <f>HYPERLINK(CONCATENATE("https://security.snyk.io/vuln/pip?search=",$B299),CONCATENATE("Snyk ",$B299," link"))</f>
        <v/>
      </c>
      <c r="T299" s="28" t="n"/>
      <c r="U299" s="29">
        <f>HYPERLINK(CONCATENATE("https://www.exploit-db.com/search?q=",$B299,"&amp;verified=true"),CONCATENATE("Exploit-DB ",$B299," link"))</f>
        <v/>
      </c>
      <c r="V299" s="28" t="n"/>
      <c r="W299" s="28" t="n"/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/>
      <c r="F300" s="34" t="n"/>
      <c r="G300" s="61">
        <f>HYPERLINK(_xlfn.CONCAT("https://pypi.org/project/",$B300,"/",$F300))</f>
        <v/>
      </c>
      <c r="H300" s="32" t="n"/>
      <c r="I300" s="28" t="n"/>
      <c r="J300" s="53" t="n"/>
      <c r="K300" s="29" t="n"/>
      <c r="L300" s="29">
        <f>HYPERLINK(_xlfn.CONCAT($K300,"/security"))</f>
        <v/>
      </c>
      <c r="M300" s="28" t="n"/>
      <c r="N300" s="28" t="n"/>
      <c r="O300" s="29">
        <f>HYPERLINK(_xlfn.CONCAT("https://nvd.nist.gov/vuln/search/results?form_type=Basic&amp;results_type=overview&amp;query=",$B300,"&amp;search_type=all&amp;isCpeNameSearch=false"),CONCATENATE("NVD NIST ",$B300," link"))</f>
        <v/>
      </c>
      <c r="P300" s="28" t="n"/>
      <c r="Q300" s="29">
        <f>HYPERLINK(CONCATENATE("https://cve.mitre.org/cgi-bin/cvekey.cgi?keyword=",$B300),CONCATENATE("CVE MITRE ",$B300," link"))</f>
        <v/>
      </c>
      <c r="R300" s="28" t="n"/>
      <c r="S300" s="29">
        <f>HYPERLINK(CONCATENATE("https://security.snyk.io/vuln/pip?search=",$B300),CONCATENATE("Snyk ",$B300," link"))</f>
        <v/>
      </c>
      <c r="T300" s="28" t="n"/>
      <c r="U300" s="29">
        <f>HYPERLINK(CONCATENATE("https://www.exploit-db.com/search?q=",$B300,"&amp;verified=true"),CONCATENATE("Exploit-DB ",$B300," link"))</f>
        <v/>
      </c>
      <c r="V300" s="28" t="n"/>
      <c r="W300" s="28" t="n"/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/>
      <c r="F301" s="34" t="n"/>
      <c r="G301" s="61">
        <f>HYPERLINK(_xlfn.CONCAT("https://pypi.org/project/",$B301,"/",$F301))</f>
        <v/>
      </c>
      <c r="H301" s="32" t="n"/>
      <c r="I301" s="28" t="n"/>
      <c r="J301" s="53" t="n"/>
      <c r="K301" s="29" t="n"/>
      <c r="L301" s="29">
        <f>HYPERLINK(_xlfn.CONCAT($K301,"/security"))</f>
        <v/>
      </c>
      <c r="M301" s="28" t="n"/>
      <c r="N301" s="28" t="n"/>
      <c r="O301" s="29">
        <f>HYPERLINK(_xlfn.CONCAT("https://nvd.nist.gov/vuln/search/results?form_type=Basic&amp;results_type=overview&amp;query=",$B301,"&amp;search_type=all&amp;isCpeNameSearch=false"),CONCATENATE("NVD NIST ",$B301," link"))</f>
        <v/>
      </c>
      <c r="P301" s="28" t="n"/>
      <c r="Q301" s="29">
        <f>HYPERLINK(CONCATENATE("https://cve.mitre.org/cgi-bin/cvekey.cgi?keyword=",$B301),CONCATENATE("CVE MITRE ",$B301," link"))</f>
        <v/>
      </c>
      <c r="R301" s="28" t="n"/>
      <c r="S301" s="29">
        <f>HYPERLINK(CONCATENATE("https://security.snyk.io/vuln/pip?search=",$B301),CONCATENATE("Snyk ",$B301," link"))</f>
        <v/>
      </c>
      <c r="T301" s="28" t="n"/>
      <c r="U301" s="29">
        <f>HYPERLINK(CONCATENATE("https://www.exploit-db.com/search?q=",$B301,"&amp;verified=true"),CONCATENATE("Exploit-DB ",$B301," link"))</f>
        <v/>
      </c>
      <c r="V301" s="28" t="n"/>
      <c r="W301" s="28" t="n"/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/>
      <c r="F302" s="34" t="n"/>
      <c r="G302" s="61">
        <f>HYPERLINK(_xlfn.CONCAT("https://pypi.org/project/",$B302,"/",$F302))</f>
        <v/>
      </c>
      <c r="H302" s="32" t="n"/>
      <c r="I302" s="28" t="n"/>
      <c r="J302" s="53" t="n"/>
      <c r="K302" s="29" t="n"/>
      <c r="L302" s="29">
        <f>HYPERLINK(_xlfn.CONCAT($K302,"/security"))</f>
        <v/>
      </c>
      <c r="M302" s="28" t="n"/>
      <c r="N302" s="28" t="n"/>
      <c r="O302" s="29">
        <f>HYPERLINK(_xlfn.CONCAT("https://nvd.nist.gov/vuln/search/results?form_type=Basic&amp;results_type=overview&amp;query=",$B302,"&amp;search_type=all&amp;isCpeNameSearch=false"),CONCATENATE("NVD NIST ",$B302," link"))</f>
        <v/>
      </c>
      <c r="P302" s="28" t="n"/>
      <c r="Q302" s="29">
        <f>HYPERLINK(CONCATENATE("https://cve.mitre.org/cgi-bin/cvekey.cgi?keyword=",$B302),CONCATENATE("CVE MITRE ",$B302," link"))</f>
        <v/>
      </c>
      <c r="R302" s="28" t="n"/>
      <c r="S302" s="29">
        <f>HYPERLINK(CONCATENATE("https://security.snyk.io/vuln/pip?search=",$B302),CONCATENATE("Snyk ",$B302," link"))</f>
        <v/>
      </c>
      <c r="T302" s="28" t="n"/>
      <c r="U302" s="29">
        <f>HYPERLINK(CONCATENATE("https://www.exploit-db.com/search?q=",$B302,"&amp;verified=true"),CONCATENATE("Exploit-DB ",$B302," link"))</f>
        <v/>
      </c>
      <c r="V302" s="28" t="n"/>
      <c r="W302" s="28" t="n"/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/>
      <c r="F304" s="34" t="n"/>
      <c r="G304" s="61">
        <f>HYPERLINK(_xlfn.CONCAT("https://pypi.org/project/",$B304,"/",$F304))</f>
        <v/>
      </c>
      <c r="H304" s="32" t="n"/>
      <c r="I304" s="71" t="n"/>
      <c r="J304" s="53" t="n"/>
      <c r="K304" s="29" t="n"/>
      <c r="L304" s="29">
        <f>HYPERLINK(_xlfn.CONCAT($K304,"/security"))</f>
        <v/>
      </c>
      <c r="M304" s="28" t="n"/>
      <c r="N304" s="28" t="n"/>
      <c r="O304" s="29">
        <f>HYPERLINK(_xlfn.CONCAT("https://nvd.nist.gov/vuln/search/results?form_type=Basic&amp;results_type=overview&amp;query=",$B304,"&amp;search_type=all&amp;isCpeNameSearch=false"),CONCATENATE("NVD NIST ",$B304," link"))</f>
        <v/>
      </c>
      <c r="P304" s="28" t="n"/>
      <c r="Q304" s="29">
        <f>HYPERLINK(CONCATENATE("https://cve.mitre.org/cgi-bin/cvekey.cgi?keyword=",$B304),CONCATENATE("CVE MITRE ",$B304," link"))</f>
        <v/>
      </c>
      <c r="R304" s="28" t="n"/>
      <c r="S304" s="29">
        <f>HYPERLINK(CONCATENATE("https://security.snyk.io/vuln/pip?search=",$B304),CONCATENATE("Snyk ",$B304," link"))</f>
        <v/>
      </c>
      <c r="T304" s="28" t="n"/>
      <c r="U304" s="29">
        <f>HYPERLINK(CONCATENATE("https://www.exploit-db.com/search?q=",$B304,"&amp;verified=true"),CONCATENATE("Exploit-DB ",$B304," link"))</f>
        <v/>
      </c>
      <c r="V304" s="28" t="n"/>
      <c r="W304" s="28" t="n"/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/>
      <c r="F305" s="34" t="n"/>
      <c r="G305" s="61">
        <f>HYPERLINK(_xlfn.CONCAT("https://pypi.org/project/",$B305,"/",$F305))</f>
        <v/>
      </c>
      <c r="H305" s="32" t="n"/>
      <c r="I305" s="28" t="n"/>
      <c r="J305" s="53" t="n"/>
      <c r="K305" s="29" t="n"/>
      <c r="L305" s="29">
        <f>HYPERLINK(_xlfn.CONCAT($K305,"/security"))</f>
        <v/>
      </c>
      <c r="M305" s="28" t="n"/>
      <c r="N305" s="28" t="n"/>
      <c r="O305" s="29">
        <f>HYPERLINK(_xlfn.CONCAT("https://nvd.nist.gov/vuln/search/results?form_type=Basic&amp;results_type=overview&amp;query=",$B305,"&amp;search_type=all&amp;isCpeNameSearch=false"),CONCATENATE("NVD NIST ",$B305," link"))</f>
        <v/>
      </c>
      <c r="P305" s="28" t="n"/>
      <c r="Q305" s="29">
        <f>HYPERLINK(CONCATENATE("https://cve.mitre.org/cgi-bin/cvekey.cgi?keyword=",$B305),CONCATENATE("CVE MITRE ",$B305," link"))</f>
        <v/>
      </c>
      <c r="R305" s="28" t="n"/>
      <c r="S305" s="29">
        <f>HYPERLINK(CONCATENATE("https://security.snyk.io/vuln/pip?search=",$B305),CONCATENATE("Snyk ",$B305," link"))</f>
        <v/>
      </c>
      <c r="T305" s="28" t="n"/>
      <c r="U305" s="29">
        <f>HYPERLINK(CONCATENATE("https://www.exploit-db.com/search?q=",$B305,"&amp;verified=true"),CONCATENATE("Exploit-DB ",$B305," link"))</f>
        <v/>
      </c>
      <c r="V305" s="28" t="n"/>
      <c r="W305" s="28" t="n"/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/>
      <c r="F306" s="34" t="n"/>
      <c r="G306" s="61">
        <f>HYPERLINK(_xlfn.CONCAT("https://pypi.org/project/",$B306,"/",$F306))</f>
        <v/>
      </c>
      <c r="H306" s="32" t="n"/>
      <c r="I306" s="28" t="n"/>
      <c r="J306" s="53" t="n"/>
      <c r="K306" s="29" t="n"/>
      <c r="L306" s="29">
        <f>HYPERLINK(_xlfn.CONCAT($K306,"/security"))</f>
        <v/>
      </c>
      <c r="M306" s="28" t="n"/>
      <c r="N306" s="28" t="n"/>
      <c r="O306" s="29">
        <f>HYPERLINK(_xlfn.CONCAT("https://nvd.nist.gov/vuln/search/results?form_type=Basic&amp;results_type=overview&amp;query=",$B306,"&amp;search_type=all&amp;isCpeNameSearch=false"),CONCATENATE("NVD NIST ",$B306," link"))</f>
        <v/>
      </c>
      <c r="P306" s="28" t="n"/>
      <c r="Q306" s="29">
        <f>HYPERLINK(CONCATENATE("https://cve.mitre.org/cgi-bin/cvekey.cgi?keyword=",$B306),CONCATENATE("CVE MITRE ",$B306," link"))</f>
        <v/>
      </c>
      <c r="R306" s="28" t="n"/>
      <c r="S306" s="29">
        <f>HYPERLINK(CONCATENATE("https://security.snyk.io/vuln/pip?search=",$B306),CONCATENATE("Snyk ",$B306," link"))</f>
        <v/>
      </c>
      <c r="T306" s="28" t="n"/>
      <c r="U306" s="29">
        <f>HYPERLINK(CONCATENATE("https://www.exploit-db.com/search?q=",$B306,"&amp;verified=true"),CONCATENATE("Exploit-DB ",$B306," link"))</f>
        <v/>
      </c>
      <c r="V306" s="28" t="n"/>
      <c r="W306" s="28" t="n"/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/>
      <c r="F307" s="34" t="n"/>
      <c r="G307" s="61">
        <f>HYPERLINK(_xlfn.CONCAT("https://pypi.org/project/",$B307,"/",$F307))</f>
        <v/>
      </c>
      <c r="H307" s="32" t="n"/>
      <c r="I307" s="28" t="n"/>
      <c r="J307" s="53" t="n"/>
      <c r="K307" s="29" t="n"/>
      <c r="L307" s="29">
        <f>HYPERLINK(_xlfn.CONCAT($K307,"/security"))</f>
        <v/>
      </c>
      <c r="M307" s="28" t="n"/>
      <c r="N307" s="28" t="n"/>
      <c r="O307" s="29">
        <f>HYPERLINK(_xlfn.CONCAT("https://nvd.nist.gov/vuln/search/results?form_type=Basic&amp;results_type=overview&amp;query=",$B307,"&amp;search_type=all&amp;isCpeNameSearch=false"),CONCATENATE("NVD NIST ",$B307," link"))</f>
        <v/>
      </c>
      <c r="P307" s="28" t="n"/>
      <c r="Q307" s="29">
        <f>HYPERLINK(CONCATENATE("https://cve.mitre.org/cgi-bin/cvekey.cgi?keyword=",$B307),CONCATENATE("CVE MITRE ",$B307," link"))</f>
        <v/>
      </c>
      <c r="R307" s="28" t="n"/>
      <c r="S307" s="29">
        <f>HYPERLINK(CONCATENATE("https://security.snyk.io/vuln/pip?search=",$B307),CONCATENATE("Snyk ",$B307," link"))</f>
        <v/>
      </c>
      <c r="T307" s="28" t="n"/>
      <c r="U307" s="29">
        <f>HYPERLINK(CONCATENATE("https://www.exploit-db.com/search?q=",$B307,"&amp;verified=true"),CONCATENATE("Exploit-DB ",$B307," link"))</f>
        <v/>
      </c>
      <c r="V307" s="28" t="n"/>
      <c r="W307" s="28" t="n"/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/>
      <c r="F308" s="34" t="n"/>
      <c r="G308" s="61">
        <f>HYPERLINK(_xlfn.CONCAT("https://pypi.org/project/",$B308,"/",$F308))</f>
        <v/>
      </c>
      <c r="H308" s="32" t="n"/>
      <c r="I308" s="28" t="n"/>
      <c r="J308" s="53" t="n"/>
      <c r="K308" s="29" t="n"/>
      <c r="L308" s="29">
        <f>HYPERLINK(_xlfn.CONCAT($K308,"/security"))</f>
        <v/>
      </c>
      <c r="M308" s="28" t="n"/>
      <c r="N308" s="28" t="n"/>
      <c r="O308" s="29">
        <f>HYPERLINK(_xlfn.CONCAT("https://nvd.nist.gov/vuln/search/results?form_type=Basic&amp;results_type=overview&amp;query=",$B308,"&amp;search_type=all&amp;isCpeNameSearch=false"),CONCATENATE("NVD NIST ",$B308," link"))</f>
        <v/>
      </c>
      <c r="P308" s="28" t="n"/>
      <c r="Q308" s="29">
        <f>HYPERLINK(CONCATENATE("https://cve.mitre.org/cgi-bin/cvekey.cgi?keyword=",$B308),CONCATENATE("CVE MITRE ",$B308," link"))</f>
        <v/>
      </c>
      <c r="R308" s="28" t="n"/>
      <c r="S308" s="29">
        <f>HYPERLINK(CONCATENATE("https://security.snyk.io/vuln/pip?search=",$B308),CONCATENATE("Snyk ",$B308," link"))</f>
        <v/>
      </c>
      <c r="T308" s="28" t="n"/>
      <c r="U308" s="29">
        <f>HYPERLINK(CONCATENATE("https://www.exploit-db.com/search?q=",$B308,"&amp;verified=true"),CONCATENATE("Exploit-DB ",$B308," link"))</f>
        <v/>
      </c>
      <c r="V308" s="28" t="n"/>
      <c r="W308" s="28" t="n"/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/>
      <c r="F309" s="34" t="n"/>
      <c r="G309" s="61">
        <f>HYPERLINK(_xlfn.CONCAT("https://pypi.org/project/",$B309,"/",$F309))</f>
        <v/>
      </c>
      <c r="H309" s="32" t="n"/>
      <c r="I309" s="28" t="n"/>
      <c r="J309" s="53" t="n"/>
      <c r="K309" s="29" t="n"/>
      <c r="L309" s="29">
        <f>HYPERLINK(_xlfn.CONCAT($K309,"/security"))</f>
        <v/>
      </c>
      <c r="M309" s="28" t="n"/>
      <c r="N309" s="28" t="n"/>
      <c r="O309" s="29">
        <f>HYPERLINK(_xlfn.CONCAT("https://nvd.nist.gov/vuln/search/results?form_type=Basic&amp;results_type=overview&amp;query=",$B309,"&amp;search_type=all&amp;isCpeNameSearch=false"),CONCATENATE("NVD NIST ",$B309," link"))</f>
        <v/>
      </c>
      <c r="P309" s="28" t="n"/>
      <c r="Q309" s="29">
        <f>HYPERLINK(CONCATENATE("https://cve.mitre.org/cgi-bin/cvekey.cgi?keyword=",$B309),CONCATENATE("CVE MITRE ",$B309," link"))</f>
        <v/>
      </c>
      <c r="R309" s="28" t="n"/>
      <c r="S309" s="29">
        <f>HYPERLINK(CONCATENATE("https://security.snyk.io/vuln/pip?search=",$B309),CONCATENATE("Snyk ",$B309," link"))</f>
        <v/>
      </c>
      <c r="T309" s="28" t="n"/>
      <c r="U309" s="29">
        <f>HYPERLINK(CONCATENATE("https://www.exploit-db.com/search?q=",$B309,"&amp;verified=true"),CONCATENATE("Exploit-DB ",$B309," link"))</f>
        <v/>
      </c>
      <c r="V309" s="28" t="n"/>
      <c r="W309" s="28" t="n"/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/>
      <c r="F310" s="34" t="n"/>
      <c r="G310" s="61">
        <f>HYPERLINK(_xlfn.CONCAT("https://pypi.org/project/",$B310,"/",$F310))</f>
        <v/>
      </c>
      <c r="H310" s="32" t="n"/>
      <c r="I310" s="28" t="n"/>
      <c r="J310" s="53" t="n"/>
      <c r="K310" s="29" t="n"/>
      <c r="L310" s="29">
        <f>HYPERLINK(_xlfn.CONCAT($K310,"/security"))</f>
        <v/>
      </c>
      <c r="M310" s="28" t="n"/>
      <c r="N310" s="28" t="n"/>
      <c r="O310" s="29">
        <f>HYPERLINK(_xlfn.CONCAT("https://nvd.nist.gov/vuln/search/results?form_type=Basic&amp;results_type=overview&amp;query=",$B310,"&amp;search_type=all&amp;isCpeNameSearch=false"),CONCATENATE("NVD NIST ",$B310," link"))</f>
        <v/>
      </c>
      <c r="P310" s="28" t="n"/>
      <c r="Q310" s="29">
        <f>HYPERLINK(CONCATENATE("https://cve.mitre.org/cgi-bin/cvekey.cgi?keyword=",$B310),CONCATENATE("CVE MITRE ",$B310," link"))</f>
        <v/>
      </c>
      <c r="R310" s="28" t="n"/>
      <c r="S310" s="29">
        <f>HYPERLINK(CONCATENATE("https://security.snyk.io/vuln/pip?search=",$B310),CONCATENATE("Snyk ",$B310," link"))</f>
        <v/>
      </c>
      <c r="T310" s="28" t="n"/>
      <c r="U310" s="29">
        <f>HYPERLINK(CONCATENATE("https://www.exploit-db.com/search?q=",$B310,"&amp;verified=true"),CONCATENATE("Exploit-DB ",$B310," link"))</f>
        <v/>
      </c>
      <c r="V310" s="28" t="n"/>
      <c r="W310" s="28" t="n"/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/>
      <c r="F311" s="34" t="n"/>
      <c r="G311" s="61">
        <f>HYPERLINK(_xlfn.CONCAT("https://pypi.org/project/",$B311,"/",$F311))</f>
        <v/>
      </c>
      <c r="H311" s="32" t="n"/>
      <c r="I311" s="28" t="n"/>
      <c r="J311" s="53" t="n"/>
      <c r="K311" s="29" t="n"/>
      <c r="L311" s="29">
        <f>HYPERLINK(_xlfn.CONCAT($K311,"/security"))</f>
        <v/>
      </c>
      <c r="M311" s="28" t="n"/>
      <c r="N311" s="28" t="n"/>
      <c r="O311" s="29">
        <f>HYPERLINK(_xlfn.CONCAT("https://nvd.nist.gov/vuln/search/results?form_type=Basic&amp;results_type=overview&amp;query=",$B311,"&amp;search_type=all&amp;isCpeNameSearch=false"),CONCATENATE("NVD NIST ",$B311," link"))</f>
        <v/>
      </c>
      <c r="P311" s="28" t="n"/>
      <c r="Q311" s="29">
        <f>HYPERLINK(CONCATENATE("https://cve.mitre.org/cgi-bin/cvekey.cgi?keyword=",$B311),CONCATENATE("CVE MITRE ",$B311," link"))</f>
        <v/>
      </c>
      <c r="R311" s="28" t="n"/>
      <c r="S311" s="29">
        <f>HYPERLINK(CONCATENATE("https://security.snyk.io/vuln/pip?search=",$B311),CONCATENATE("Snyk ",$B311," link"))</f>
        <v/>
      </c>
      <c r="T311" s="28" t="n"/>
      <c r="U311" s="29">
        <f>HYPERLINK(CONCATENATE("https://www.exploit-db.com/search?q=",$B311,"&amp;verified=true"),CONCATENATE("Exploit-DB ",$B311," link"))</f>
        <v/>
      </c>
      <c r="V311" s="28" t="n"/>
      <c r="W311" s="28" t="n"/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/>
      <c r="F312" s="34" t="n"/>
      <c r="G312" s="61">
        <f>HYPERLINK(_xlfn.CONCAT("https://pypi.org/project/",$B312,"/",$F312))</f>
        <v/>
      </c>
      <c r="H312" s="32" t="n"/>
      <c r="I312" s="28" t="n"/>
      <c r="J312" s="53" t="n"/>
      <c r="K312" s="29" t="n"/>
      <c r="L312" s="29">
        <f>HYPERLINK(_xlfn.CONCAT($K312,"/security"))</f>
        <v/>
      </c>
      <c r="M312" s="28" t="n"/>
      <c r="N312" s="28" t="n"/>
      <c r="O312" s="29">
        <f>HYPERLINK(_xlfn.CONCAT("https://nvd.nist.gov/vuln/search/results?form_type=Basic&amp;results_type=overview&amp;query=",$B312,"&amp;search_type=all&amp;isCpeNameSearch=false"),CONCATENATE("NVD NIST ",$B312," link"))</f>
        <v/>
      </c>
      <c r="P312" s="28" t="n"/>
      <c r="Q312" s="29">
        <f>HYPERLINK(CONCATENATE("https://cve.mitre.org/cgi-bin/cvekey.cgi?keyword=",$B312),CONCATENATE("CVE MITRE ",$B312," link"))</f>
        <v/>
      </c>
      <c r="R312" s="28" t="n"/>
      <c r="S312" s="29">
        <f>HYPERLINK(CONCATENATE("https://security.snyk.io/vuln/pip?search=",$B312),CONCATENATE("Snyk ",$B312," link"))</f>
        <v/>
      </c>
      <c r="T312" s="28" t="n"/>
      <c r="U312" s="29">
        <f>HYPERLINK(CONCATENATE("https://www.exploit-db.com/search?q=",$B312,"&amp;verified=true"),CONCATENATE("Exploit-DB ",$B312," link"))</f>
        <v/>
      </c>
      <c r="V312" s="28" t="n"/>
      <c r="W312" s="28" t="n"/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/>
      <c r="F313" s="34" t="n"/>
      <c r="G313" s="61">
        <f>HYPERLINK(_xlfn.CONCAT("https://pypi.org/project/",$B313,"/",$F313))</f>
        <v/>
      </c>
      <c r="H313" s="32" t="n"/>
      <c r="I313" s="28" t="n"/>
      <c r="J313" s="53" t="n"/>
      <c r="K313" s="29" t="n"/>
      <c r="L313" s="29">
        <f>HYPERLINK(_xlfn.CONCAT($K313,"/security"))</f>
        <v/>
      </c>
      <c r="M313" s="28" t="n"/>
      <c r="N313" s="28" t="n"/>
      <c r="O313" s="29">
        <f>HYPERLINK(_xlfn.CONCAT("https://nvd.nist.gov/vuln/search/results?form_type=Basic&amp;results_type=overview&amp;query=",$B313,"&amp;search_type=all&amp;isCpeNameSearch=false"),CONCATENATE("NVD NIST ",$B313," link"))</f>
        <v/>
      </c>
      <c r="P313" s="28" t="n"/>
      <c r="Q313" s="29">
        <f>HYPERLINK(CONCATENATE("https://cve.mitre.org/cgi-bin/cvekey.cgi?keyword=",$B313),CONCATENATE("CVE MITRE ",$B313," link"))</f>
        <v/>
      </c>
      <c r="R313" s="28" t="n"/>
      <c r="S313" s="29">
        <f>HYPERLINK(CONCATENATE("https://security.snyk.io/vuln/pip?search=",$B313),CONCATENATE("Snyk ",$B313," link"))</f>
        <v/>
      </c>
      <c r="T313" s="28" t="n"/>
      <c r="U313" s="29">
        <f>HYPERLINK(CONCATENATE("https://www.exploit-db.com/search?q=",$B313,"&amp;verified=true"),CONCATENATE("Exploit-DB ",$B313," link"))</f>
        <v/>
      </c>
      <c r="V313" s="28" t="n"/>
      <c r="W313" s="28" t="n"/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/>
      <c r="F314" s="34" t="n"/>
      <c r="G314" s="61">
        <f>HYPERLINK(_xlfn.CONCAT("https://pypi.org/project/",$B314,"/",$F314))</f>
        <v/>
      </c>
      <c r="H314" s="32" t="n"/>
      <c r="I314" s="28" t="n"/>
      <c r="J314" s="53" t="n"/>
      <c r="K314" s="29" t="n"/>
      <c r="L314" s="29">
        <f>HYPERLINK(_xlfn.CONCAT($K314,"/security"))</f>
        <v/>
      </c>
      <c r="M314" s="28" t="n"/>
      <c r="N314" s="28" t="n"/>
      <c r="O314" s="29">
        <f>HYPERLINK(_xlfn.CONCAT("https://nvd.nist.gov/vuln/search/results?form_type=Basic&amp;results_type=overview&amp;query=",$B314,"&amp;search_type=all&amp;isCpeNameSearch=false"),CONCATENATE("NVD NIST ",$B314," link"))</f>
        <v/>
      </c>
      <c r="P314" s="28" t="n"/>
      <c r="Q314" s="29">
        <f>HYPERLINK(CONCATENATE("https://cve.mitre.org/cgi-bin/cvekey.cgi?keyword=",$B314),CONCATENATE("CVE MITRE ",$B314," link"))</f>
        <v/>
      </c>
      <c r="R314" s="28" t="n"/>
      <c r="S314" s="29">
        <f>HYPERLINK(CONCATENATE("https://security.snyk.io/vuln/pip?search=",$B314),CONCATENATE("Snyk ",$B314," link"))</f>
        <v/>
      </c>
      <c r="T314" s="28" t="n"/>
      <c r="U314" s="29">
        <f>HYPERLINK(CONCATENATE("https://www.exploit-db.com/search?q=",$B314,"&amp;verified=true"),CONCATENATE("Exploit-DB ",$B314," link"))</f>
        <v/>
      </c>
      <c r="V314" s="28" t="n"/>
      <c r="W314" s="28" t="n"/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/>
      <c r="F315" s="34" t="n"/>
      <c r="G315" s="61">
        <f>HYPERLINK(_xlfn.CONCAT("https://pypi.org/project/",$B315,"/",$F315))</f>
        <v/>
      </c>
      <c r="H315" s="32" t="n"/>
      <c r="I315" s="28" t="n"/>
      <c r="J315" s="53" t="n"/>
      <c r="K315" s="29" t="n"/>
      <c r="L315" s="29">
        <f>HYPERLINK(_xlfn.CONCAT($K315,"/security"))</f>
        <v/>
      </c>
      <c r="M315" s="28" t="n"/>
      <c r="N315" s="28" t="n"/>
      <c r="O315" s="29">
        <f>HYPERLINK(_xlfn.CONCAT("https://nvd.nist.gov/vuln/search/results?form_type=Basic&amp;results_type=overview&amp;query=",$B315,"&amp;search_type=all&amp;isCpeNameSearch=false"),CONCATENATE("NVD NIST ",$B315," link"))</f>
        <v/>
      </c>
      <c r="P315" s="28" t="n"/>
      <c r="Q315" s="29">
        <f>HYPERLINK(CONCATENATE("https://cve.mitre.org/cgi-bin/cvekey.cgi?keyword=",$B315),CONCATENATE("CVE MITRE ",$B315," link"))</f>
        <v/>
      </c>
      <c r="R315" s="28" t="n"/>
      <c r="S315" s="29">
        <f>HYPERLINK(CONCATENATE("https://security.snyk.io/vuln/pip?search=",$B315),CONCATENATE("Snyk ",$B315," link"))</f>
        <v/>
      </c>
      <c r="T315" s="28" t="n"/>
      <c r="U315" s="29">
        <f>HYPERLINK(CONCATENATE("https://www.exploit-db.com/search?q=",$B315,"&amp;verified=true"),CONCATENATE("Exploit-DB ",$B315," link"))</f>
        <v/>
      </c>
      <c r="V315" s="28" t="n"/>
      <c r="W315" s="28" t="n"/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/>
      <c r="F316" s="34" t="n"/>
      <c r="G316" s="61">
        <f>HYPERLINK(_xlfn.CONCAT("https://pypi.org/project/",$B316,"/",$F316))</f>
        <v/>
      </c>
      <c r="H316" s="32" t="n"/>
      <c r="I316" s="28" t="n"/>
      <c r="J316" s="53" t="n"/>
      <c r="K316" s="29" t="n"/>
      <c r="L316" s="29">
        <f>HYPERLINK(_xlfn.CONCAT($K316,"/security"))</f>
        <v/>
      </c>
      <c r="M316" s="28" t="n"/>
      <c r="N316" s="28" t="n"/>
      <c r="O316" s="29">
        <f>HYPERLINK(_xlfn.CONCAT("https://nvd.nist.gov/vuln/search/results?form_type=Basic&amp;results_type=overview&amp;query=",$B316,"&amp;search_type=all&amp;isCpeNameSearch=false"),CONCATENATE("NVD NIST ",$B316," link"))</f>
        <v/>
      </c>
      <c r="P316" s="28" t="n"/>
      <c r="Q316" s="29">
        <f>HYPERLINK(CONCATENATE("https://cve.mitre.org/cgi-bin/cvekey.cgi?keyword=",$B316),CONCATENATE("CVE MITRE ",$B316," link"))</f>
        <v/>
      </c>
      <c r="R316" s="28" t="n"/>
      <c r="S316" s="29">
        <f>HYPERLINK(CONCATENATE("https://security.snyk.io/vuln/pip?search=",$B316),CONCATENATE("Snyk ",$B316," link"))</f>
        <v/>
      </c>
      <c r="T316" s="28" t="n"/>
      <c r="U316" s="29">
        <f>HYPERLINK(CONCATENATE("https://www.exploit-db.com/search?q=",$B316,"&amp;verified=true"),CONCATENATE("Exploit-DB ",$B316," link"))</f>
        <v/>
      </c>
      <c r="V316" s="28" t="n"/>
      <c r="W316" s="28" t="n"/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/>
      <c r="F317" s="34" t="n"/>
      <c r="G317" s="61">
        <f>HYPERLINK(_xlfn.CONCAT("https://pypi.org/project/",$B317,"/",$F317))</f>
        <v/>
      </c>
      <c r="H317" s="32" t="n"/>
      <c r="I317" s="28" t="n"/>
      <c r="J317" s="53" t="n"/>
      <c r="K317" s="29" t="n"/>
      <c r="L317" s="29">
        <f>HYPERLINK(_xlfn.CONCAT($K317,"/security"))</f>
        <v/>
      </c>
      <c r="M317" s="28" t="n"/>
      <c r="N317" s="28" t="n"/>
      <c r="O317" s="29">
        <f>HYPERLINK(_xlfn.CONCAT("https://nvd.nist.gov/vuln/search/results?form_type=Basic&amp;results_type=overview&amp;query=",$B317,"&amp;search_type=all&amp;isCpeNameSearch=false"),CONCATENATE("NVD NIST ",$B317," link"))</f>
        <v/>
      </c>
      <c r="P317" s="28" t="n"/>
      <c r="Q317" s="29">
        <f>HYPERLINK(CONCATENATE("https://cve.mitre.org/cgi-bin/cvekey.cgi?keyword=",$B317),CONCATENATE("CVE MITRE ",$B317," link"))</f>
        <v/>
      </c>
      <c r="R317" s="28" t="n"/>
      <c r="S317" s="29">
        <f>HYPERLINK(CONCATENATE("https://security.snyk.io/vuln/pip?search=",$B317),CONCATENATE("Snyk ",$B317," link"))</f>
        <v/>
      </c>
      <c r="T317" s="28" t="n"/>
      <c r="U317" s="29">
        <f>HYPERLINK(CONCATENATE("https://www.exploit-db.com/search?q=",$B317,"&amp;verified=true"),CONCATENATE("Exploit-DB ",$B317," link"))</f>
        <v/>
      </c>
      <c r="V317" s="28" t="n"/>
      <c r="W317" s="28" t="n"/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/>
      <c r="F318" s="34" t="n"/>
      <c r="G318" s="61">
        <f>HYPERLINK(_xlfn.CONCAT("https://pypi.org/project/",$B318,"/",$F318))</f>
        <v/>
      </c>
      <c r="H318" s="32" t="n"/>
      <c r="I318" s="28" t="n"/>
      <c r="J318" s="53" t="n"/>
      <c r="K318" s="29" t="n"/>
      <c r="L318" s="29">
        <f>HYPERLINK(_xlfn.CONCAT($K318,"/security"))</f>
        <v/>
      </c>
      <c r="M318" s="28" t="n"/>
      <c r="N318" s="28" t="n"/>
      <c r="O318" s="29">
        <f>HYPERLINK(_xlfn.CONCAT("https://nvd.nist.gov/vuln/search/results?form_type=Basic&amp;results_type=overview&amp;query=",$B318,"&amp;search_type=all&amp;isCpeNameSearch=false"),CONCATENATE("NVD NIST ",$B318," link"))</f>
        <v/>
      </c>
      <c r="P318" s="28" t="n"/>
      <c r="Q318" s="29">
        <f>HYPERLINK(CONCATENATE("https://cve.mitre.org/cgi-bin/cvekey.cgi?keyword=",$B318),CONCATENATE("CVE MITRE ",$B318," link"))</f>
        <v/>
      </c>
      <c r="R318" s="28" t="n"/>
      <c r="S318" s="29">
        <f>HYPERLINK(CONCATENATE("https://security.snyk.io/vuln/pip?search=",$B318),CONCATENATE("Snyk ",$B318," link"))</f>
        <v/>
      </c>
      <c r="T318" s="28" t="n"/>
      <c r="U318" s="29">
        <f>HYPERLINK(CONCATENATE("https://www.exploit-db.com/search?q=",$B318,"&amp;verified=true"),CONCATENATE("Exploit-DB ",$B318," link"))</f>
        <v/>
      </c>
      <c r="V318" s="28" t="n"/>
      <c r="W318" s="28" t="n"/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/>
      <c r="F319" s="34" t="n"/>
      <c r="G319" s="61">
        <f>HYPERLINK(_xlfn.CONCAT("https://pypi.org/project/",$B319,"/",$F319))</f>
        <v/>
      </c>
      <c r="H319" s="32" t="n"/>
      <c r="I319" s="28" t="n"/>
      <c r="J319" s="53" t="n"/>
      <c r="K319" s="29" t="n"/>
      <c r="L319" s="29">
        <f>HYPERLINK(_xlfn.CONCAT($K319,"/security"))</f>
        <v/>
      </c>
      <c r="M319" s="28" t="n"/>
      <c r="N319" s="28" t="n"/>
      <c r="O319" s="29">
        <f>HYPERLINK(_xlfn.CONCAT("https://nvd.nist.gov/vuln/search/results?form_type=Basic&amp;results_type=overview&amp;query=",$B319,"&amp;search_type=all&amp;isCpeNameSearch=false"),CONCATENATE("NVD NIST ",$B319," link"))</f>
        <v/>
      </c>
      <c r="P319" s="28" t="n"/>
      <c r="Q319" s="29">
        <f>HYPERLINK(CONCATENATE("https://cve.mitre.org/cgi-bin/cvekey.cgi?keyword=",$B319),CONCATENATE("CVE MITRE ",$B319," link"))</f>
        <v/>
      </c>
      <c r="R319" s="28" t="n"/>
      <c r="S319" s="29">
        <f>HYPERLINK(CONCATENATE("https://security.snyk.io/vuln/pip?search=",$B319),CONCATENATE("Snyk ",$B319," link"))</f>
        <v/>
      </c>
      <c r="T319" s="28" t="n"/>
      <c r="U319" s="29">
        <f>HYPERLINK(CONCATENATE("https://www.exploit-db.com/search?q=",$B319,"&amp;verified=true"),CONCATENATE("Exploit-DB ",$B319," link"))</f>
        <v/>
      </c>
      <c r="V319" s="28" t="n"/>
      <c r="W319" s="28" t="n"/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/>
      <c r="F320" s="34" t="n"/>
      <c r="G320" s="61">
        <f>HYPERLINK(_xlfn.CONCAT("https://pypi.org/project/",$B320,"/",$F320))</f>
        <v/>
      </c>
      <c r="H320" s="32" t="n"/>
      <c r="I320" s="28" t="n"/>
      <c r="J320" s="53" t="n"/>
      <c r="K320" s="29" t="n"/>
      <c r="L320" s="29">
        <f>HYPERLINK(_xlfn.CONCAT($K320,"/security"))</f>
        <v/>
      </c>
      <c r="M320" s="28" t="n"/>
      <c r="N320" s="28" t="n"/>
      <c r="O320" s="29">
        <f>HYPERLINK(_xlfn.CONCAT("https://nvd.nist.gov/vuln/search/results?form_type=Basic&amp;results_type=overview&amp;query=",$B320,"&amp;search_type=all&amp;isCpeNameSearch=false"),CONCATENATE("NVD NIST ",$B320," link"))</f>
        <v/>
      </c>
      <c r="P320" s="28" t="n"/>
      <c r="Q320" s="29">
        <f>HYPERLINK(CONCATENATE("https://cve.mitre.org/cgi-bin/cvekey.cgi?keyword=",$B320),CONCATENATE("CVE MITRE ",$B320," link"))</f>
        <v/>
      </c>
      <c r="R320" s="28" t="n"/>
      <c r="S320" s="29">
        <f>HYPERLINK(CONCATENATE("https://security.snyk.io/vuln/pip?search=",$B320),CONCATENATE("Snyk ",$B320," link"))</f>
        <v/>
      </c>
      <c r="T320" s="28" t="n"/>
      <c r="U320" s="29">
        <f>HYPERLINK(CONCATENATE("https://www.exploit-db.com/search?q=",$B320,"&amp;verified=true"),CONCATENATE("Exploit-DB ",$B320," link"))</f>
        <v/>
      </c>
      <c r="V320" s="28" t="n"/>
      <c r="W320" s="28" t="n"/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/>
      <c r="F321" s="34" t="n"/>
      <c r="G321" s="61">
        <f>HYPERLINK(_xlfn.CONCAT("https://pypi.org/project/",$B321,"/",$F321))</f>
        <v/>
      </c>
      <c r="H321" s="32" t="n"/>
      <c r="I321" s="28" t="n"/>
      <c r="J321" s="53" t="n"/>
      <c r="K321" s="29" t="n"/>
      <c r="L321" s="29">
        <f>HYPERLINK(_xlfn.CONCAT($K321,"/security"))</f>
        <v/>
      </c>
      <c r="M321" s="28" t="n"/>
      <c r="N321" s="28" t="n"/>
      <c r="O321" s="29">
        <f>HYPERLINK(_xlfn.CONCAT("https://nvd.nist.gov/vuln/search/results?form_type=Basic&amp;results_type=overview&amp;query=",$B321,"&amp;search_type=all&amp;isCpeNameSearch=false"),CONCATENATE("NVD NIST ",$B321," link"))</f>
        <v/>
      </c>
      <c r="P321" s="28" t="n"/>
      <c r="Q321" s="29">
        <f>HYPERLINK(CONCATENATE("https://cve.mitre.org/cgi-bin/cvekey.cgi?keyword=",$B321),CONCATENATE("CVE MITRE ",$B321," link"))</f>
        <v/>
      </c>
      <c r="R321" s="28" t="n"/>
      <c r="S321" s="29">
        <f>HYPERLINK(CONCATENATE("https://security.snyk.io/vuln/pip?search=",$B321),CONCATENATE("Snyk ",$B321," link"))</f>
        <v/>
      </c>
      <c r="T321" s="28" t="n"/>
      <c r="U321" s="29">
        <f>HYPERLINK(CONCATENATE("https://www.exploit-db.com/search?q=",$B321,"&amp;verified=true"),CONCATENATE("Exploit-DB ",$B321," link"))</f>
        <v/>
      </c>
      <c r="V321" s="28" t="n"/>
      <c r="W321" s="28" t="n"/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/>
      <c r="F322" s="34" t="n"/>
      <c r="G322" s="61">
        <f>HYPERLINK(_xlfn.CONCAT("https://pypi.org/project/",$B322,"/",$F322))</f>
        <v/>
      </c>
      <c r="H322" s="32" t="n"/>
      <c r="I322" s="28" t="n"/>
      <c r="J322" s="53" t="n"/>
      <c r="K322" s="29" t="n"/>
      <c r="L322" s="29">
        <f>HYPERLINK(_xlfn.CONCAT($K322,"/security"))</f>
        <v/>
      </c>
      <c r="M322" s="28" t="n"/>
      <c r="N322" s="28" t="n"/>
      <c r="O322" s="29">
        <f>HYPERLINK(_xlfn.CONCAT("https://nvd.nist.gov/vuln/search/results?form_type=Basic&amp;results_type=overview&amp;query=",$B322,"&amp;search_type=all&amp;isCpeNameSearch=false"),CONCATENATE("NVD NIST ",$B322," link"))</f>
        <v/>
      </c>
      <c r="P322" s="28" t="n"/>
      <c r="Q322" s="29">
        <f>HYPERLINK(CONCATENATE("https://cve.mitre.org/cgi-bin/cvekey.cgi?keyword=",$B322),CONCATENATE("CVE MITRE ",$B322," link"))</f>
        <v/>
      </c>
      <c r="R322" s="28" t="n"/>
      <c r="S322" s="29">
        <f>HYPERLINK(CONCATENATE("https://security.snyk.io/vuln/pip?search=",$B322),CONCATENATE("Snyk ",$B322," link"))</f>
        <v/>
      </c>
      <c r="T322" s="28" t="n"/>
      <c r="U322" s="29">
        <f>HYPERLINK(CONCATENATE("https://www.exploit-db.com/search?q=",$B322,"&amp;verified=true"),CONCATENATE("Exploit-DB ",$B322," link"))</f>
        <v/>
      </c>
      <c r="V322" s="28" t="n"/>
      <c r="W322" s="28" t="n"/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>
        <f>HYPERLINK(_xlfn.CONCAT($K323,"/security"))</f>
        <v/>
      </c>
      <c r="M323" s="28" t="n"/>
      <c r="N323" s="28" t="n"/>
      <c r="O323" s="29">
        <f>HYPERLINK(_xlfn.CONCAT("https://nvd.nist.gov/vuln/search/results?form_type=Basic&amp;results_type=overview&amp;query=",$B323,"&amp;search_type=all&amp;isCpeNameSearch=false"),CONCATENATE("NVD NIST ",$B323," link"))</f>
        <v/>
      </c>
      <c r="P323" s="28" t="n"/>
      <c r="Q323" s="29">
        <f>HYPERLINK(CONCATENATE("https://cve.mitre.org/cgi-bin/cvekey.cgi?keyword=",$B323),CONCATENATE("CVE MITRE ",$B323," link"))</f>
        <v/>
      </c>
      <c r="R323" s="28" t="n"/>
      <c r="S323" s="29">
        <f>HYPERLINK(CONCATENATE("https://security.snyk.io/vuln/pip?search=",$B323),CONCATENATE("Snyk ",$B323," link"))</f>
        <v/>
      </c>
      <c r="T323" s="28" t="n"/>
      <c r="U323" s="29">
        <f>HYPERLINK(CONCATENATE("https://www.exploit-db.com/search?q=",$B323,"&amp;verified=true"),CONCATENATE("Exploit-DB ",$B323," link"))</f>
        <v/>
      </c>
      <c r="V323" s="28" t="n"/>
      <c r="W323" s="28" t="n"/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/>
      <c r="F324" s="34" t="n"/>
      <c r="G324" s="61">
        <f>HYPERLINK(_xlfn.CONCAT("https://pypi.org/project/",$B324,"/",$F324))</f>
        <v/>
      </c>
      <c r="H324" s="32" t="n"/>
      <c r="I324" s="28" t="n"/>
      <c r="J324" s="53" t="n"/>
      <c r="K324" s="29" t="n"/>
      <c r="L324" s="29">
        <f>HYPERLINK(_xlfn.CONCAT($K324,"/security"))</f>
        <v/>
      </c>
      <c r="M324" s="28" t="n"/>
      <c r="N324" s="28" t="n"/>
      <c r="O324" s="29">
        <f>HYPERLINK(_xlfn.CONCAT("https://nvd.nist.gov/vuln/search/results?form_type=Basic&amp;results_type=overview&amp;query=",$B324,"&amp;search_type=all&amp;isCpeNameSearch=false"),CONCATENATE("NVD NIST ",$B324," link"))</f>
        <v/>
      </c>
      <c r="P324" s="28" t="n"/>
      <c r="Q324" s="29">
        <f>HYPERLINK(CONCATENATE("https://cve.mitre.org/cgi-bin/cvekey.cgi?keyword=",$B324),CONCATENATE("CVE MITRE ",$B324," link"))</f>
        <v/>
      </c>
      <c r="R324" s="28" t="n"/>
      <c r="S324" s="29">
        <f>HYPERLINK(CONCATENATE("https://security.snyk.io/vuln/pip?search=",$B324),CONCATENATE("Snyk ",$B324," link"))</f>
        <v/>
      </c>
      <c r="T324" s="28" t="n"/>
      <c r="U324" s="29">
        <f>HYPERLINK(CONCATENATE("https://www.exploit-db.com/search?q=",$B324,"&amp;verified=true"),CONCATENATE("Exploit-DB ",$B324," link"))</f>
        <v/>
      </c>
      <c r="V324" s="28" t="n"/>
      <c r="W324" s="28" t="n"/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>
        <f>HYPERLINK(_xlfn.CONCAT($K325,"/security"))</f>
        <v/>
      </c>
      <c r="M325" s="28" t="n"/>
      <c r="N325" s="28" t="n"/>
      <c r="O325" s="29">
        <f>HYPERLINK(_xlfn.CONCAT("https://nvd.nist.gov/vuln/search/results?form_type=Basic&amp;results_type=overview&amp;query=",$B325,"&amp;search_type=all&amp;isCpeNameSearch=false"),CONCATENATE("NVD NIST ",$B325," link"))</f>
        <v/>
      </c>
      <c r="P325" s="28" t="n"/>
      <c r="Q325" s="29">
        <f>HYPERLINK(CONCATENATE("https://cve.mitre.org/cgi-bin/cvekey.cgi?keyword=",$B325),CONCATENATE("CVE MITRE ",$B325," link"))</f>
        <v/>
      </c>
      <c r="R325" s="28" t="n"/>
      <c r="S325" s="29">
        <f>HYPERLINK(CONCATENATE("https://security.snyk.io/vuln/pip?search=",$B325),CONCATENATE("Snyk ",$B325," link"))</f>
        <v/>
      </c>
      <c r="T325" s="28" t="n"/>
      <c r="U325" s="29">
        <f>HYPERLINK(CONCATENATE("https://www.exploit-db.com/search?q=",$B325,"&amp;verified=true"),CONCATENATE("Exploit-DB ",$B325," link"))</f>
        <v/>
      </c>
      <c r="V325" s="28" t="n"/>
      <c r="W325" s="28" t="n"/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/>
      <c r="F326" s="34" t="n"/>
      <c r="G326" s="61">
        <f>HYPERLINK(_xlfn.CONCAT("https://pypi.org/project/",$B326,"/",$F326))</f>
        <v/>
      </c>
      <c r="H326" s="32" t="n"/>
      <c r="I326" s="28" t="n"/>
      <c r="J326" s="53" t="n"/>
      <c r="K326" s="29" t="n"/>
      <c r="L326" s="29">
        <f>HYPERLINK(_xlfn.CONCAT($K326,"/security"))</f>
        <v/>
      </c>
      <c r="M326" s="28" t="n"/>
      <c r="N326" s="28" t="n"/>
      <c r="O326" s="29">
        <f>HYPERLINK(_xlfn.CONCAT("https://nvd.nist.gov/vuln/search/results?form_type=Basic&amp;results_type=overview&amp;query=",$B326,"&amp;search_type=all&amp;isCpeNameSearch=false"),CONCATENATE("NVD NIST ",$B326," link"))</f>
        <v/>
      </c>
      <c r="P326" s="28" t="n"/>
      <c r="Q326" s="29">
        <f>HYPERLINK(CONCATENATE("https://cve.mitre.org/cgi-bin/cvekey.cgi?keyword=",$B326),CONCATENATE("CVE MITRE ",$B326," link"))</f>
        <v/>
      </c>
      <c r="R326" s="28" t="n"/>
      <c r="S326" s="29">
        <f>HYPERLINK(CONCATENATE("https://security.snyk.io/vuln/pip?search=",$B326),CONCATENATE("Snyk ",$B326," link"))</f>
        <v/>
      </c>
      <c r="T326" s="28" t="n"/>
      <c r="U326" s="29">
        <f>HYPERLINK(CONCATENATE("https://www.exploit-db.com/search?q=",$B326,"&amp;verified=true"),CONCATENATE("Exploit-DB ",$B326," link"))</f>
        <v/>
      </c>
      <c r="V326" s="28" t="n"/>
      <c r="W326" s="28" t="n"/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/>
      <c r="F327" s="34" t="n"/>
      <c r="G327" s="61">
        <f>HYPERLINK(_xlfn.CONCAT("https://pypi.org/project/",$B327,"/",$F327))</f>
        <v/>
      </c>
      <c r="H327" s="32" t="n"/>
      <c r="I327" s="28" t="n"/>
      <c r="J327" s="53" t="n"/>
      <c r="K327" s="29" t="n"/>
      <c r="L327" s="29">
        <f>HYPERLINK(_xlfn.CONCAT($K327,"/security"))</f>
        <v/>
      </c>
      <c r="M327" s="28" t="n"/>
      <c r="N327" s="28" t="n"/>
      <c r="O327" s="29">
        <f>HYPERLINK(_xlfn.CONCAT("https://nvd.nist.gov/vuln/search/results?form_type=Basic&amp;results_type=overview&amp;query=",$B327,"&amp;search_type=all&amp;isCpeNameSearch=false"),CONCATENATE("NVD NIST ",$B327," link"))</f>
        <v/>
      </c>
      <c r="P327" s="28" t="n"/>
      <c r="Q327" s="29">
        <f>HYPERLINK(CONCATENATE("https://cve.mitre.org/cgi-bin/cvekey.cgi?keyword=",$B327),CONCATENATE("CVE MITRE ",$B327," link"))</f>
        <v/>
      </c>
      <c r="R327" s="28" t="n"/>
      <c r="S327" s="29">
        <f>HYPERLINK(CONCATENATE("https://security.snyk.io/vuln/pip?search=",$B327),CONCATENATE("Snyk ",$B327," link"))</f>
        <v/>
      </c>
      <c r="T327" s="28" t="n"/>
      <c r="U327" s="29">
        <f>HYPERLINK(CONCATENATE("https://www.exploit-db.com/search?q=",$B327,"&amp;verified=true"),CONCATENATE("Exploit-DB ",$B327," link"))</f>
        <v/>
      </c>
      <c r="V327" s="28" t="n"/>
      <c r="W327" s="28" t="n"/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/>
      <c r="F328" s="34" t="n"/>
      <c r="G328" s="61">
        <f>HYPERLINK(_xlfn.CONCAT("https://pypi.org/project/",$B328,"/",$F328))</f>
        <v/>
      </c>
      <c r="H328" s="32" t="n"/>
      <c r="I328" s="28" t="n"/>
      <c r="J328" s="53" t="n"/>
      <c r="K328" s="29" t="n"/>
      <c r="L328" s="29">
        <f>HYPERLINK(_xlfn.CONCAT($K328,"/security"))</f>
        <v/>
      </c>
      <c r="M328" s="28" t="n"/>
      <c r="N328" s="28" t="n"/>
      <c r="O328" s="29">
        <f>HYPERLINK(_xlfn.CONCAT("https://nvd.nist.gov/vuln/search/results?form_type=Basic&amp;results_type=overview&amp;query=",$B328,"&amp;search_type=all&amp;isCpeNameSearch=false"),CONCATENATE("NVD NIST ",$B328," link"))</f>
        <v/>
      </c>
      <c r="P328" s="28" t="n"/>
      <c r="Q328" s="29">
        <f>HYPERLINK(CONCATENATE("https://cve.mitre.org/cgi-bin/cvekey.cgi?keyword=",$B328),CONCATENATE("CVE MITRE ",$B328," link"))</f>
        <v/>
      </c>
      <c r="R328" s="28" t="n"/>
      <c r="S328" s="29">
        <f>HYPERLINK(CONCATENATE("https://security.snyk.io/vuln/pip?search=",$B328),CONCATENATE("Snyk ",$B328," link"))</f>
        <v/>
      </c>
      <c r="T328" s="28" t="n"/>
      <c r="U328" s="29">
        <f>HYPERLINK(CONCATENATE("https://www.exploit-db.com/search?q=",$B328,"&amp;verified=true"),CONCATENATE("Exploit-DB ",$B328," link"))</f>
        <v/>
      </c>
      <c r="V328" s="28" t="n"/>
      <c r="W328" s="28" t="n"/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/>
      <c r="F329" s="34" t="n"/>
      <c r="G329" s="61">
        <f>HYPERLINK(_xlfn.CONCAT("https://pypi.org/project/",$B329,"/",$F329))</f>
        <v/>
      </c>
      <c r="H329" s="32" t="n"/>
      <c r="I329" s="28" t="n"/>
      <c r="J329" s="53" t="n"/>
      <c r="K329" s="29" t="n"/>
      <c r="L329" s="29">
        <f>HYPERLINK(_xlfn.CONCAT($K329,"/security"))</f>
        <v/>
      </c>
      <c r="M329" s="28" t="n"/>
      <c r="N329" s="28" t="n"/>
      <c r="O329" s="29">
        <f>HYPERLINK(_xlfn.CONCAT("https://nvd.nist.gov/vuln/search/results?form_type=Basic&amp;results_type=overview&amp;query=",$B329,"&amp;search_type=all&amp;isCpeNameSearch=false"),CONCATENATE("NVD NIST ",$B329," link"))</f>
        <v/>
      </c>
      <c r="P329" s="28" t="n"/>
      <c r="Q329" s="29">
        <f>HYPERLINK(CONCATENATE("https://cve.mitre.org/cgi-bin/cvekey.cgi?keyword=",$B329),CONCATENATE("CVE MITRE ",$B329," link"))</f>
        <v/>
      </c>
      <c r="R329" s="28" t="n"/>
      <c r="S329" s="29">
        <f>HYPERLINK(CONCATENATE("https://security.snyk.io/vuln/pip?search=",$B329),CONCATENATE("Snyk ",$B329," link"))</f>
        <v/>
      </c>
      <c r="T329" s="28" t="n"/>
      <c r="U329" s="29">
        <f>HYPERLINK(CONCATENATE("https://www.exploit-db.com/search?q=",$B329,"&amp;verified=true"),CONCATENATE("Exploit-DB ",$B329," link"))</f>
        <v/>
      </c>
      <c r="V329" s="28" t="n"/>
      <c r="W329" s="28" t="n"/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/>
      <c r="F330" s="34" t="n"/>
      <c r="G330" s="61">
        <f>HYPERLINK(_xlfn.CONCAT("https://pypi.org/project/",$B330,"/",$F330))</f>
        <v/>
      </c>
      <c r="H330" s="32" t="n"/>
      <c r="I330" s="28" t="n"/>
      <c r="J330" s="53" t="n"/>
      <c r="K330" s="29" t="n"/>
      <c r="L330" s="29">
        <f>HYPERLINK(_xlfn.CONCAT($K330,"/security"))</f>
        <v/>
      </c>
      <c r="M330" s="28" t="n"/>
      <c r="N330" s="28" t="n"/>
      <c r="O330" s="29">
        <f>HYPERLINK(_xlfn.CONCAT("https://nvd.nist.gov/vuln/search/results?form_type=Basic&amp;results_type=overview&amp;query=",$B330,"&amp;search_type=all&amp;isCpeNameSearch=false"),CONCATENATE("NVD NIST ",$B330," link"))</f>
        <v/>
      </c>
      <c r="P330" s="28" t="n"/>
      <c r="Q330" s="29">
        <f>HYPERLINK(CONCATENATE("https://cve.mitre.org/cgi-bin/cvekey.cgi?keyword=",$B330),CONCATENATE("CVE MITRE ",$B330," link"))</f>
        <v/>
      </c>
      <c r="R330" s="28" t="n"/>
      <c r="S330" s="29">
        <f>HYPERLINK(CONCATENATE("https://security.snyk.io/vuln/pip?search=",$B330),CONCATENATE("Snyk ",$B330," link"))</f>
        <v/>
      </c>
      <c r="T330" s="28" t="n"/>
      <c r="U330" s="29">
        <f>HYPERLINK(CONCATENATE("https://www.exploit-db.com/search?q=",$B330,"&amp;verified=true"),CONCATENATE("Exploit-DB ",$B330," link"))</f>
        <v/>
      </c>
      <c r="V330" s="28" t="n"/>
      <c r="W330" s="28" t="n"/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/>
      <c r="F331" s="34" t="n"/>
      <c r="G331" s="61">
        <f>HYPERLINK(_xlfn.CONCAT("https://pypi.org/project/",$B331,"/",$F331))</f>
        <v/>
      </c>
      <c r="H331" s="32" t="n"/>
      <c r="I331" s="28" t="n"/>
      <c r="J331" s="53" t="n"/>
      <c r="K331" s="29" t="n"/>
      <c r="L331" s="29">
        <f>HYPERLINK(_xlfn.CONCAT($K331,"/security"))</f>
        <v/>
      </c>
      <c r="M331" s="28" t="n"/>
      <c r="N331" s="28" t="n"/>
      <c r="O331" s="29">
        <f>HYPERLINK(_xlfn.CONCAT("https://nvd.nist.gov/vuln/search/results?form_type=Basic&amp;results_type=overview&amp;query=",$B331,"&amp;search_type=all&amp;isCpeNameSearch=false"),CONCATENATE("NVD NIST ",$B331," link"))</f>
        <v/>
      </c>
      <c r="P331" s="28" t="n"/>
      <c r="Q331" s="29">
        <f>HYPERLINK(CONCATENATE("https://cve.mitre.org/cgi-bin/cvekey.cgi?keyword=",$B331),CONCATENATE("CVE MITRE ",$B331," link"))</f>
        <v/>
      </c>
      <c r="R331" s="28" t="n"/>
      <c r="S331" s="29">
        <f>HYPERLINK(CONCATENATE("https://security.snyk.io/vuln/pip?search=",$B331),CONCATENATE("Snyk ",$B331," link"))</f>
        <v/>
      </c>
      <c r="T331" s="28" t="n"/>
      <c r="U331" s="29">
        <f>HYPERLINK(CONCATENATE("https://www.exploit-db.com/search?q=",$B331,"&amp;verified=true"),CONCATENATE("Exploit-DB ",$B331," link"))</f>
        <v/>
      </c>
      <c r="V331" s="28" t="n"/>
      <c r="W331" s="28" t="n"/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/>
      <c r="F332" s="34" t="n"/>
      <c r="G332" s="61">
        <f>HYPERLINK(_xlfn.CONCAT("https://pypi.org/project/",$B332,"/",$F332))</f>
        <v/>
      </c>
      <c r="H332" s="32" t="n"/>
      <c r="I332" s="28" t="n"/>
      <c r="J332" s="53" t="n"/>
      <c r="K332" s="29" t="n"/>
      <c r="L332" s="29">
        <f>HYPERLINK(_xlfn.CONCAT($K332,"/security"))</f>
        <v/>
      </c>
      <c r="M332" s="28" t="n"/>
      <c r="N332" s="28" t="n"/>
      <c r="O332" s="29">
        <f>HYPERLINK(_xlfn.CONCAT("https://nvd.nist.gov/vuln/search/results?form_type=Basic&amp;results_type=overview&amp;query=",$B332,"&amp;search_type=all&amp;isCpeNameSearch=false"),CONCATENATE("NVD NIST ",$B332," link"))</f>
        <v/>
      </c>
      <c r="P332" s="28" t="n"/>
      <c r="Q332" s="29">
        <f>HYPERLINK(CONCATENATE("https://cve.mitre.org/cgi-bin/cvekey.cgi?keyword=",$B332),CONCATENATE("CVE MITRE ",$B332," link"))</f>
        <v/>
      </c>
      <c r="R332" s="28" t="n"/>
      <c r="S332" s="29">
        <f>HYPERLINK(CONCATENATE("https://security.snyk.io/vuln/pip?search=",$B332),CONCATENATE("Snyk ",$B332," link"))</f>
        <v/>
      </c>
      <c r="T332" s="28" t="n"/>
      <c r="U332" s="29">
        <f>HYPERLINK(CONCATENATE("https://www.exploit-db.com/search?q=",$B332,"&amp;verified=true"),CONCATENATE("Exploit-DB ",$B332," link"))</f>
        <v/>
      </c>
      <c r="V332" s="28" t="n"/>
      <c r="W332" s="28" t="n"/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/>
      <c r="F333" s="34" t="n"/>
      <c r="G333" s="61">
        <f>HYPERLINK(_xlfn.CONCAT("https://pypi.org/project/",$B333,"/",$F333))</f>
        <v/>
      </c>
      <c r="H333" s="32" t="n"/>
      <c r="I333" s="28" t="n"/>
      <c r="J333" s="53" t="n"/>
      <c r="K333" s="29" t="n"/>
      <c r="L333" s="29">
        <f>HYPERLINK(_xlfn.CONCAT($K333,"/security"))</f>
        <v/>
      </c>
      <c r="M333" s="28" t="n"/>
      <c r="N333" s="28" t="n"/>
      <c r="O333" s="29">
        <f>HYPERLINK(_xlfn.CONCAT("https://nvd.nist.gov/vuln/search/results?form_type=Basic&amp;results_type=overview&amp;query=",$B333,"&amp;search_type=all&amp;isCpeNameSearch=false"),CONCATENATE("NVD NIST ",$B333," link"))</f>
        <v/>
      </c>
      <c r="P333" s="28" t="n"/>
      <c r="Q333" s="29">
        <f>HYPERLINK(CONCATENATE("https://cve.mitre.org/cgi-bin/cvekey.cgi?keyword=",$B333),CONCATENATE("CVE MITRE ",$B333," link"))</f>
        <v/>
      </c>
      <c r="R333" s="28" t="n"/>
      <c r="S333" s="29">
        <f>HYPERLINK(CONCATENATE("https://security.snyk.io/vuln/pip?search=",$B333),CONCATENATE("Snyk ",$B333," link"))</f>
        <v/>
      </c>
      <c r="T333" s="28" t="n"/>
      <c r="U333" s="29">
        <f>HYPERLINK(CONCATENATE("https://www.exploit-db.com/search?q=",$B333,"&amp;verified=true"),CONCATENATE("Exploit-DB ",$B333," link"))</f>
        <v/>
      </c>
      <c r="V333" s="28" t="n"/>
      <c r="W333" s="28" t="n"/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/>
      <c r="F334" s="34" t="n"/>
      <c r="G334" s="61">
        <f>HYPERLINK(_xlfn.CONCAT("https://pypi.org/project/",$B334,"/",$F334))</f>
        <v/>
      </c>
      <c r="H334" s="32" t="n"/>
      <c r="I334" s="28" t="n"/>
      <c r="J334" s="53" t="n"/>
      <c r="K334" s="29" t="n"/>
      <c r="L334" s="29">
        <f>HYPERLINK(_xlfn.CONCAT($K334,"/security"))</f>
        <v/>
      </c>
      <c r="M334" s="28" t="n"/>
      <c r="N334" s="28" t="n"/>
      <c r="O334" s="29">
        <f>HYPERLINK(_xlfn.CONCAT("https://nvd.nist.gov/vuln/search/results?form_type=Basic&amp;results_type=overview&amp;query=",$B334,"&amp;search_type=all&amp;isCpeNameSearch=false"),CONCATENATE("NVD NIST ",$B334," link"))</f>
        <v/>
      </c>
      <c r="P334" s="28" t="n"/>
      <c r="Q334" s="29">
        <f>HYPERLINK(CONCATENATE("https://cve.mitre.org/cgi-bin/cvekey.cgi?keyword=",$B334),CONCATENATE("CVE MITRE ",$B334," link"))</f>
        <v/>
      </c>
      <c r="R334" s="28" t="n"/>
      <c r="S334" s="29">
        <f>HYPERLINK(CONCATENATE("https://security.snyk.io/vuln/pip?search=",$B334),CONCATENATE("Snyk ",$B334," link"))</f>
        <v/>
      </c>
      <c r="T334" s="28" t="n"/>
      <c r="U334" s="29">
        <f>HYPERLINK(CONCATENATE("https://www.exploit-db.com/search?q=",$B334,"&amp;verified=true"),CONCATENATE("Exploit-DB ",$B334," link"))</f>
        <v/>
      </c>
      <c r="V334" s="28" t="n"/>
      <c r="W334" s="28" t="n"/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/>
      <c r="F335" s="34" t="n"/>
      <c r="G335" s="61">
        <f>HYPERLINK(_xlfn.CONCAT("https://pypi.org/project/",$B335,"/",$F335))</f>
        <v/>
      </c>
      <c r="H335" s="32" t="n"/>
      <c r="I335" s="28" t="n"/>
      <c r="J335" s="53" t="n"/>
      <c r="K335" s="29" t="n"/>
      <c r="L335" s="29">
        <f>HYPERLINK(_xlfn.CONCAT($K335,"/security"))</f>
        <v/>
      </c>
      <c r="M335" s="28" t="n"/>
      <c r="N335" s="28" t="n"/>
      <c r="O335" s="29">
        <f>HYPERLINK(_xlfn.CONCAT("https://nvd.nist.gov/vuln/search/results?form_type=Basic&amp;results_type=overview&amp;query=",$B335,"&amp;search_type=all&amp;isCpeNameSearch=false"),CONCATENATE("NVD NIST ",$B335," link"))</f>
        <v/>
      </c>
      <c r="P335" s="28" t="n"/>
      <c r="Q335" s="29">
        <f>HYPERLINK(CONCATENATE("https://cve.mitre.org/cgi-bin/cvekey.cgi?keyword=",$B335),CONCATENATE("CVE MITRE ",$B335," link"))</f>
        <v/>
      </c>
      <c r="R335" s="28" t="n"/>
      <c r="S335" s="29">
        <f>HYPERLINK(CONCATENATE("https://security.snyk.io/vuln/pip?search=",$B335),CONCATENATE("Snyk ",$B335," link"))</f>
        <v/>
      </c>
      <c r="T335" s="28" t="n"/>
      <c r="U335" s="29">
        <f>HYPERLINK(CONCATENATE("https://www.exploit-db.com/search?q=",$B335,"&amp;verified=true"),CONCATENATE("Exploit-DB ",$B335," link"))</f>
        <v/>
      </c>
      <c r="V335" s="28" t="n"/>
      <c r="W335" s="28" t="n"/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/>
      <c r="F336" s="34" t="n"/>
      <c r="G336" s="61">
        <f>HYPERLINK(_xlfn.CONCAT("https://pypi.org/project/",$B336,"/",$F336))</f>
        <v/>
      </c>
      <c r="H336" s="32" t="n"/>
      <c r="I336" s="28" t="n"/>
      <c r="J336" s="53" t="n"/>
      <c r="K336" s="29" t="n"/>
      <c r="L336" s="29">
        <f>HYPERLINK(_xlfn.CONCAT($K336,"/security"))</f>
        <v/>
      </c>
      <c r="M336" s="28" t="n"/>
      <c r="N336" s="28" t="n"/>
      <c r="O336" s="29">
        <f>HYPERLINK(_xlfn.CONCAT("https://nvd.nist.gov/vuln/search/results?form_type=Basic&amp;results_type=overview&amp;query=",$B336,"&amp;search_type=all&amp;isCpeNameSearch=false"),CONCATENATE("NVD NIST ",$B336," link"))</f>
        <v/>
      </c>
      <c r="P336" s="28" t="n"/>
      <c r="Q336" s="29">
        <f>HYPERLINK(CONCATENATE("https://cve.mitre.org/cgi-bin/cvekey.cgi?keyword=",$B336),CONCATENATE("CVE MITRE ",$B336," link"))</f>
        <v/>
      </c>
      <c r="R336" s="28" t="n"/>
      <c r="S336" s="29">
        <f>HYPERLINK(CONCATENATE("https://security.snyk.io/vuln/pip?search=",$B336),CONCATENATE("Snyk ",$B336," link"))</f>
        <v/>
      </c>
      <c r="T336" s="28" t="n"/>
      <c r="U336" s="29">
        <f>HYPERLINK(CONCATENATE("https://www.exploit-db.com/search?q=",$B336,"&amp;verified=true"),CONCATENATE("Exploit-DB ",$B336," link"))</f>
        <v/>
      </c>
      <c r="V336" s="28" t="n"/>
      <c r="W336" s="28" t="n"/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/>
      <c r="F337" s="34" t="n"/>
      <c r="G337" s="61">
        <f>HYPERLINK(_xlfn.CONCAT("https://pypi.org/project/",$B337,"/",$F337))</f>
        <v/>
      </c>
      <c r="H337" s="32" t="n"/>
      <c r="I337" s="28" t="n"/>
      <c r="J337" s="53" t="n"/>
      <c r="K337" s="29" t="n"/>
      <c r="L337" s="29">
        <f>HYPERLINK(_xlfn.CONCAT($K337,"/security"))</f>
        <v/>
      </c>
      <c r="M337" s="28" t="n"/>
      <c r="N337" s="28" t="n"/>
      <c r="O337" s="29">
        <f>HYPERLINK(_xlfn.CONCAT("https://nvd.nist.gov/vuln/search/results?form_type=Basic&amp;results_type=overview&amp;query=",$B337,"&amp;search_type=all&amp;isCpeNameSearch=false"),CONCATENATE("NVD NIST ",$B337," link"))</f>
        <v/>
      </c>
      <c r="P337" s="28" t="n"/>
      <c r="Q337" s="29">
        <f>HYPERLINK(CONCATENATE("https://cve.mitre.org/cgi-bin/cvekey.cgi?keyword=",$B337),CONCATENATE("CVE MITRE ",$B337," link"))</f>
        <v/>
      </c>
      <c r="R337" s="28" t="n"/>
      <c r="S337" s="29">
        <f>HYPERLINK(CONCATENATE("https://security.snyk.io/vuln/pip?search=",$B337),CONCATENATE("Snyk ",$B337," link"))</f>
        <v/>
      </c>
      <c r="T337" s="28" t="n"/>
      <c r="U337" s="29">
        <f>HYPERLINK(CONCATENATE("https://www.exploit-db.com/search?q=",$B337,"&amp;verified=true"),CONCATENATE("Exploit-DB ",$B337," link"))</f>
        <v/>
      </c>
      <c r="V337" s="28" t="n"/>
      <c r="W337" s="28" t="n"/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/>
      <c r="F338" s="34" t="n"/>
      <c r="G338" s="61">
        <f>HYPERLINK(_xlfn.CONCAT("https://pypi.org/project/",$B338,"/",$F338))</f>
        <v/>
      </c>
      <c r="H338" s="32" t="n"/>
      <c r="I338" s="28" t="n"/>
      <c r="J338" s="53" t="n"/>
      <c r="K338" s="29" t="n"/>
      <c r="L338" s="29">
        <f>HYPERLINK(_xlfn.CONCAT($K338,"/security"))</f>
        <v/>
      </c>
      <c r="M338" s="28" t="n"/>
      <c r="N338" s="28" t="n"/>
      <c r="O338" s="29">
        <f>HYPERLINK(_xlfn.CONCAT("https://nvd.nist.gov/vuln/search/results?form_type=Basic&amp;results_type=overview&amp;query=",$B338,"&amp;search_type=all&amp;isCpeNameSearch=false"),CONCATENATE("NVD NIST ",$B338," link"))</f>
        <v/>
      </c>
      <c r="P338" s="28" t="n"/>
      <c r="Q338" s="29">
        <f>HYPERLINK(CONCATENATE("https://cve.mitre.org/cgi-bin/cvekey.cgi?keyword=",$B338),CONCATENATE("CVE MITRE ",$B338," link"))</f>
        <v/>
      </c>
      <c r="R338" s="28" t="n"/>
      <c r="S338" s="29">
        <f>HYPERLINK(CONCATENATE("https://security.snyk.io/vuln/pip?search=",$B338),CONCATENATE("Snyk ",$B338," link"))</f>
        <v/>
      </c>
      <c r="T338" s="28" t="n"/>
      <c r="U338" s="29">
        <f>HYPERLINK(CONCATENATE("https://www.exploit-db.com/search?q=",$B338,"&amp;verified=true"),CONCATENATE("Exploit-DB ",$B338," link"))</f>
        <v/>
      </c>
      <c r="V338" s="28" t="n"/>
      <c r="W338" s="28" t="n"/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/>
      <c r="F339" s="34" t="n"/>
      <c r="G339" s="61">
        <f>HYPERLINK(_xlfn.CONCAT("https://pypi.org/project/",$B339,"/",$F339))</f>
        <v/>
      </c>
      <c r="H339" s="32" t="n"/>
      <c r="I339" s="28" t="n"/>
      <c r="J339" s="53" t="n"/>
      <c r="K339" s="29" t="n"/>
      <c r="L339" s="29">
        <f>HYPERLINK(_xlfn.CONCAT($K339,"/security"))</f>
        <v/>
      </c>
      <c r="M339" s="28" t="n"/>
      <c r="N339" s="28" t="n"/>
      <c r="O339" s="29">
        <f>HYPERLINK(_xlfn.CONCAT("https://nvd.nist.gov/vuln/search/results?form_type=Basic&amp;results_type=overview&amp;query=",$B339,"&amp;search_type=all&amp;isCpeNameSearch=false"),CONCATENATE("NVD NIST ",$B339," link"))</f>
        <v/>
      </c>
      <c r="P339" s="28" t="n"/>
      <c r="Q339" s="29">
        <f>HYPERLINK(CONCATENATE("https://cve.mitre.org/cgi-bin/cvekey.cgi?keyword=",$B339),CONCATENATE("CVE MITRE ",$B339," link"))</f>
        <v/>
      </c>
      <c r="R339" s="28" t="n"/>
      <c r="S339" s="29">
        <f>HYPERLINK(CONCATENATE("https://security.snyk.io/vuln/pip?search=",$B339),CONCATENATE("Snyk ",$B339," link"))</f>
        <v/>
      </c>
      <c r="T339" s="28" t="n"/>
      <c r="U339" s="29">
        <f>HYPERLINK(CONCATENATE("https://www.exploit-db.com/search?q=",$B339,"&amp;verified=true"),CONCATENATE("Exploit-DB ",$B339," link"))</f>
        <v/>
      </c>
      <c r="V339" s="28" t="n"/>
      <c r="W339" s="28" t="n"/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/>
      <c r="F340" s="34" t="n"/>
      <c r="G340" s="61">
        <f>HYPERLINK(_xlfn.CONCAT("https://pypi.org/project/",$B340,"/",$F340))</f>
        <v/>
      </c>
      <c r="H340" s="32" t="n"/>
      <c r="I340" s="28" t="n"/>
      <c r="J340" s="53" t="n"/>
      <c r="K340" s="29" t="n"/>
      <c r="L340" s="29">
        <f>HYPERLINK(_xlfn.CONCAT($K340,"/security"))</f>
        <v/>
      </c>
      <c r="M340" s="28" t="n"/>
      <c r="N340" s="28" t="n"/>
      <c r="O340" s="29">
        <f>HYPERLINK(_xlfn.CONCAT("https://nvd.nist.gov/vuln/search/results?form_type=Basic&amp;results_type=overview&amp;query=",$B340,"&amp;search_type=all&amp;isCpeNameSearch=false"),CONCATENATE("NVD NIST ",$B340," link"))</f>
        <v/>
      </c>
      <c r="P340" s="28" t="n"/>
      <c r="Q340" s="29">
        <f>HYPERLINK(CONCATENATE("https://cve.mitre.org/cgi-bin/cvekey.cgi?keyword=",$B340),CONCATENATE("CVE MITRE ",$B340," link"))</f>
        <v/>
      </c>
      <c r="R340" s="28" t="n"/>
      <c r="S340" s="29">
        <f>HYPERLINK(CONCATENATE("https://security.snyk.io/vuln/pip?search=",$B340),CONCATENATE("Snyk ",$B340," link"))</f>
        <v/>
      </c>
      <c r="T340" s="28" t="n"/>
      <c r="U340" s="29">
        <f>HYPERLINK(CONCATENATE("https://www.exploit-db.com/search?q=",$B340,"&amp;verified=true"),CONCATENATE("Exploit-DB ",$B340," link"))</f>
        <v/>
      </c>
      <c r="V340" s="28" t="n"/>
      <c r="W340" s="28" t="n"/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/>
      <c r="F341" s="34" t="n"/>
      <c r="G341" s="61">
        <f>HYPERLINK(_xlfn.CONCAT("https://pypi.org/project/",$B341,"/",$F341))</f>
        <v/>
      </c>
      <c r="H341" s="32" t="n"/>
      <c r="I341" s="28" t="n"/>
      <c r="J341" s="53" t="n"/>
      <c r="K341" s="29" t="n"/>
      <c r="L341" s="29">
        <f>HYPERLINK(_xlfn.CONCAT($K341,"/security"))</f>
        <v/>
      </c>
      <c r="M341" s="28" t="n"/>
      <c r="N341" s="28" t="n"/>
      <c r="O341" s="29">
        <f>HYPERLINK(_xlfn.CONCAT("https://nvd.nist.gov/vuln/search/results?form_type=Basic&amp;results_type=overview&amp;query=",$B341,"&amp;search_type=all&amp;isCpeNameSearch=false"),CONCATENATE("NVD NIST ",$B341," link"))</f>
        <v/>
      </c>
      <c r="P341" s="28" t="n"/>
      <c r="Q341" s="29">
        <f>HYPERLINK(CONCATENATE("https://cve.mitre.org/cgi-bin/cvekey.cgi?keyword=",$B341),CONCATENATE("CVE MITRE ",$B341," link"))</f>
        <v/>
      </c>
      <c r="R341" s="28" t="n"/>
      <c r="S341" s="29">
        <f>HYPERLINK(CONCATENATE("https://security.snyk.io/vuln/pip?search=",$B341),CONCATENATE("Snyk ",$B341," link"))</f>
        <v/>
      </c>
      <c r="T341" s="28" t="n"/>
      <c r="U341" s="29">
        <f>HYPERLINK(CONCATENATE("https://www.exploit-db.com/search?q=",$B341,"&amp;verified=true"),CONCATENATE("Exploit-DB ",$B341," link"))</f>
        <v/>
      </c>
      <c r="V341" s="28" t="n"/>
      <c r="W341" s="28" t="n"/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/>
      <c r="F342" s="34" t="n"/>
      <c r="G342" s="61">
        <f>HYPERLINK(_xlfn.CONCAT("https://pypi.org/project/",$B342,"/",$F342))</f>
        <v/>
      </c>
      <c r="H342" s="32" t="n"/>
      <c r="I342" s="28" t="n"/>
      <c r="J342" s="53" t="n"/>
      <c r="K342" s="29" t="n"/>
      <c r="L342" s="29">
        <f>HYPERLINK(_xlfn.CONCAT($K342,"/security"))</f>
        <v/>
      </c>
      <c r="M342" s="28" t="n"/>
      <c r="N342" s="28" t="n"/>
      <c r="O342" s="29">
        <f>HYPERLINK(_xlfn.CONCAT("https://nvd.nist.gov/vuln/search/results?form_type=Basic&amp;results_type=overview&amp;query=",$B342,"&amp;search_type=all&amp;isCpeNameSearch=false"),CONCATENATE("NVD NIST ",$B342," link"))</f>
        <v/>
      </c>
      <c r="P342" s="28" t="n"/>
      <c r="Q342" s="29">
        <f>HYPERLINK(CONCATENATE("https://cve.mitre.org/cgi-bin/cvekey.cgi?keyword=",$B342),CONCATENATE("CVE MITRE ",$B342," link"))</f>
        <v/>
      </c>
      <c r="R342" s="28" t="n"/>
      <c r="S342" s="29">
        <f>HYPERLINK(CONCATENATE("https://security.snyk.io/vuln/pip?search=",$B342),CONCATENATE("Snyk ",$B342," link"))</f>
        <v/>
      </c>
      <c r="T342" s="28" t="n"/>
      <c r="U342" s="29">
        <f>HYPERLINK(CONCATENATE("https://www.exploit-db.com/search?q=",$B342,"&amp;verified=true"),CONCATENATE("Exploit-DB ",$B342," link"))</f>
        <v/>
      </c>
      <c r="V342" s="28" t="n"/>
      <c r="W342" s="28" t="n"/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/>
      <c r="F343" s="34" t="n"/>
      <c r="G343" s="61">
        <f>HYPERLINK(_xlfn.CONCAT("https://pypi.org/project/",$B343,"/",$F343))</f>
        <v/>
      </c>
      <c r="H343" s="32" t="n"/>
      <c r="I343" s="28" t="n"/>
      <c r="J343" s="53" t="n"/>
      <c r="K343" s="29" t="n"/>
      <c r="L343" s="29">
        <f>HYPERLINK(_xlfn.CONCAT($K343,"/security"))</f>
        <v/>
      </c>
      <c r="M343" s="28" t="n"/>
      <c r="N343" s="28" t="n"/>
      <c r="O343" s="29">
        <f>HYPERLINK(_xlfn.CONCAT("https://nvd.nist.gov/vuln/search/results?form_type=Basic&amp;results_type=overview&amp;query=",$B343,"&amp;search_type=all&amp;isCpeNameSearch=false"),CONCATENATE("NVD NIST ",$B343," link"))</f>
        <v/>
      </c>
      <c r="P343" s="28" t="n"/>
      <c r="Q343" s="29">
        <f>HYPERLINK(CONCATENATE("https://cve.mitre.org/cgi-bin/cvekey.cgi?keyword=",$B343),CONCATENATE("CVE MITRE ",$B343," link"))</f>
        <v/>
      </c>
      <c r="R343" s="28" t="n"/>
      <c r="S343" s="29">
        <f>HYPERLINK(CONCATENATE("https://security.snyk.io/vuln/pip?search=",$B343),CONCATENATE("Snyk ",$B343," link"))</f>
        <v/>
      </c>
      <c r="T343" s="28" t="n"/>
      <c r="U343" s="29">
        <f>HYPERLINK(CONCATENATE("https://www.exploit-db.com/search?q=",$B343,"&amp;verified=true"),CONCATENATE("Exploit-DB ",$B343," link"))</f>
        <v/>
      </c>
      <c r="V343" s="28" t="n"/>
      <c r="W343" s="28" t="n"/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/>
      <c r="F344" s="34" t="n"/>
      <c r="G344" s="61">
        <f>HYPERLINK(_xlfn.CONCAT("https://pypi.org/project/",$B344,"/",$F344))</f>
        <v/>
      </c>
      <c r="H344" s="32" t="n"/>
      <c r="I344" s="28" t="n"/>
      <c r="J344" s="53" t="n"/>
      <c r="K344" s="29" t="n"/>
      <c r="L344" s="29">
        <f>HYPERLINK(_xlfn.CONCAT($K344,"/security"))</f>
        <v/>
      </c>
      <c r="M344" s="28" t="n"/>
      <c r="N344" s="28" t="n"/>
      <c r="O344" s="29">
        <f>HYPERLINK(_xlfn.CONCAT("https://nvd.nist.gov/vuln/search/results?form_type=Basic&amp;results_type=overview&amp;query=",$B344,"&amp;search_type=all&amp;isCpeNameSearch=false"),CONCATENATE("NVD NIST ",$B344," link"))</f>
        <v/>
      </c>
      <c r="P344" s="28" t="n"/>
      <c r="Q344" s="29">
        <f>HYPERLINK(CONCATENATE("https://cve.mitre.org/cgi-bin/cvekey.cgi?keyword=",$B344),CONCATENATE("CVE MITRE ",$B344," link"))</f>
        <v/>
      </c>
      <c r="R344" s="28" t="n"/>
      <c r="S344" s="29">
        <f>HYPERLINK(CONCATENATE("https://security.snyk.io/vuln/pip?search=",$B344),CONCATENATE("Snyk ",$B344," link"))</f>
        <v/>
      </c>
      <c r="T344" s="28" t="n"/>
      <c r="U344" s="29">
        <f>HYPERLINK(CONCATENATE("https://www.exploit-db.com/search?q=",$B344,"&amp;verified=true"),CONCATENATE("Exploit-DB ",$B344," link"))</f>
        <v/>
      </c>
      <c r="V344" s="28" t="n"/>
      <c r="W344" s="28" t="n"/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/>
      <c r="F345" s="34" t="n"/>
      <c r="G345" s="61">
        <f>HYPERLINK(_xlfn.CONCAT("https://pypi.org/project/",$B345,"/",$F345))</f>
        <v/>
      </c>
      <c r="H345" s="32" t="n"/>
      <c r="I345" s="28" t="n"/>
      <c r="J345" s="53" t="n"/>
      <c r="K345" s="29" t="n"/>
      <c r="L345" s="29">
        <f>HYPERLINK(_xlfn.CONCAT($K345,"/security"))</f>
        <v/>
      </c>
      <c r="M345" s="28" t="n"/>
      <c r="N345" s="28" t="n"/>
      <c r="O345" s="29">
        <f>HYPERLINK(_xlfn.CONCAT("https://nvd.nist.gov/vuln/search/results?form_type=Basic&amp;results_type=overview&amp;query=",$B345,"&amp;search_type=all&amp;isCpeNameSearch=false"),CONCATENATE("NVD NIST ",$B345," link"))</f>
        <v/>
      </c>
      <c r="P345" s="28" t="n"/>
      <c r="Q345" s="29">
        <f>HYPERLINK(CONCATENATE("https://cve.mitre.org/cgi-bin/cvekey.cgi?keyword=",$B345),CONCATENATE("CVE MITRE ",$B345," link"))</f>
        <v/>
      </c>
      <c r="R345" s="28" t="n"/>
      <c r="S345" s="29">
        <f>HYPERLINK(CONCATENATE("https://security.snyk.io/vuln/pip?search=",$B345),CONCATENATE("Snyk ",$B345," link"))</f>
        <v/>
      </c>
      <c r="T345" s="28" t="n"/>
      <c r="U345" s="29">
        <f>HYPERLINK(CONCATENATE("https://www.exploit-db.com/search?q=",$B345,"&amp;verified=true"),CONCATENATE("Exploit-DB ",$B345," link"))</f>
        <v/>
      </c>
      <c r="V345" s="28" t="n"/>
      <c r="W345" s="28" t="n"/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/>
      <c r="F346" s="34" t="n"/>
      <c r="G346" s="61">
        <f>HYPERLINK(_xlfn.CONCAT("https://pypi.org/project/",$B346,"/",$F346))</f>
        <v/>
      </c>
      <c r="H346" s="32" t="n"/>
      <c r="I346" s="28" t="n"/>
      <c r="J346" s="53" t="n"/>
      <c r="K346" s="29" t="n"/>
      <c r="L346" s="29">
        <f>HYPERLINK(_xlfn.CONCAT($K346,"/security"))</f>
        <v/>
      </c>
      <c r="M346" s="28" t="n"/>
      <c r="N346" s="28" t="n"/>
      <c r="O346" s="29">
        <f>HYPERLINK(_xlfn.CONCAT("https://nvd.nist.gov/vuln/search/results?form_type=Basic&amp;results_type=overview&amp;query=",$B346,"&amp;search_type=all&amp;isCpeNameSearch=false"),CONCATENATE("NVD NIST ",$B346," link"))</f>
        <v/>
      </c>
      <c r="P346" s="28" t="n"/>
      <c r="Q346" s="29">
        <f>HYPERLINK(CONCATENATE("https://cve.mitre.org/cgi-bin/cvekey.cgi?keyword=",$B346),CONCATENATE("CVE MITRE ",$B346," link"))</f>
        <v/>
      </c>
      <c r="R346" s="28" t="n"/>
      <c r="S346" s="29">
        <f>HYPERLINK(CONCATENATE("https://security.snyk.io/vuln/pip?search=",$B346),CONCATENATE("Snyk ",$B346," link"))</f>
        <v/>
      </c>
      <c r="T346" s="28" t="n"/>
      <c r="U346" s="29">
        <f>HYPERLINK(CONCATENATE("https://www.exploit-db.com/search?q=",$B346,"&amp;verified=true"),CONCATENATE("Exploit-DB ",$B346," link"))</f>
        <v/>
      </c>
      <c r="V346" s="28" t="n"/>
      <c r="W346" s="28" t="n"/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/>
      <c r="F347" s="34" t="n"/>
      <c r="G347" s="61">
        <f>HYPERLINK(_xlfn.CONCAT("https://pypi.org/project/",$B347,"/",$F347))</f>
        <v/>
      </c>
      <c r="H347" s="32" t="n"/>
      <c r="I347" s="28" t="n"/>
      <c r="J347" s="53" t="n"/>
      <c r="K347" s="29" t="n"/>
      <c r="L347" s="29">
        <f>HYPERLINK(_xlfn.CONCAT($K347,"/security"))</f>
        <v/>
      </c>
      <c r="M347" s="28" t="n"/>
      <c r="N347" s="28" t="n"/>
      <c r="O347" s="29">
        <f>HYPERLINK(_xlfn.CONCAT("https://nvd.nist.gov/vuln/search/results?form_type=Basic&amp;results_type=overview&amp;query=",$B347,"&amp;search_type=all&amp;isCpeNameSearch=false"),CONCATENATE("NVD NIST ",$B347," link"))</f>
        <v/>
      </c>
      <c r="P347" s="28" t="n"/>
      <c r="Q347" s="29">
        <f>HYPERLINK(CONCATENATE("https://cve.mitre.org/cgi-bin/cvekey.cgi?keyword=",$B347),CONCATENATE("CVE MITRE ",$B347," link"))</f>
        <v/>
      </c>
      <c r="R347" s="28" t="n"/>
      <c r="S347" s="29">
        <f>HYPERLINK(CONCATENATE("https://security.snyk.io/vuln/pip?search=",$B347),CONCATENATE("Snyk ",$B347," link"))</f>
        <v/>
      </c>
      <c r="T347" s="28" t="n"/>
      <c r="U347" s="29">
        <f>HYPERLINK(CONCATENATE("https://www.exploit-db.com/search?q=",$B347,"&amp;verified=true"),CONCATENATE("Exploit-DB ",$B347," link"))</f>
        <v/>
      </c>
      <c r="V347" s="28" t="n"/>
      <c r="W347" s="28" t="n"/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/>
      <c r="F348" s="34" t="n"/>
      <c r="G348" s="61">
        <f>HYPERLINK(_xlfn.CONCAT("https://pypi.org/project/",$B348,"/",$F348))</f>
        <v/>
      </c>
      <c r="H348" s="32" t="n"/>
      <c r="I348" s="28" t="n"/>
      <c r="J348" s="53" t="n"/>
      <c r="K348" s="29" t="n"/>
      <c r="L348" s="29">
        <f>HYPERLINK(_xlfn.CONCAT($K348,"/security"))</f>
        <v/>
      </c>
      <c r="M348" s="28" t="n"/>
      <c r="N348" s="28" t="n"/>
      <c r="O348" s="29">
        <f>HYPERLINK(_xlfn.CONCAT("https://nvd.nist.gov/vuln/search/results?form_type=Basic&amp;results_type=overview&amp;query=",$B348,"&amp;search_type=all&amp;isCpeNameSearch=false"),CONCATENATE("NVD NIST ",$B348," link"))</f>
        <v/>
      </c>
      <c r="P348" s="28" t="n"/>
      <c r="Q348" s="29">
        <f>HYPERLINK(CONCATENATE("https://cve.mitre.org/cgi-bin/cvekey.cgi?keyword=",$B348),CONCATENATE("CVE MITRE ",$B348," link"))</f>
        <v/>
      </c>
      <c r="R348" s="28" t="n"/>
      <c r="S348" s="29">
        <f>HYPERLINK(CONCATENATE("https://security.snyk.io/vuln/pip?search=",$B348),CONCATENATE("Snyk ",$B348," link"))</f>
        <v/>
      </c>
      <c r="T348" s="28" t="n"/>
      <c r="U348" s="29">
        <f>HYPERLINK(CONCATENATE("https://www.exploit-db.com/search?q=",$B348,"&amp;verified=true"),CONCATENATE("Exploit-DB ",$B348," link"))</f>
        <v/>
      </c>
      <c r="V348" s="28" t="n"/>
      <c r="W348" s="28" t="n"/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/>
      <c r="F349" s="34" t="n"/>
      <c r="G349" s="61">
        <f>HYPERLINK(_xlfn.CONCAT("https://pypi.org/project/",$B349,"/",$F349))</f>
        <v/>
      </c>
      <c r="H349" s="32" t="n"/>
      <c r="I349" s="28" t="n"/>
      <c r="J349" s="53" t="n"/>
      <c r="K349" s="29" t="n"/>
      <c r="L349" s="29">
        <f>HYPERLINK(_xlfn.CONCAT($K349,"/security"))</f>
        <v/>
      </c>
      <c r="M349" s="28" t="n"/>
      <c r="N349" s="28" t="n"/>
      <c r="O349" s="29">
        <f>HYPERLINK(_xlfn.CONCAT("https://nvd.nist.gov/vuln/search/results?form_type=Basic&amp;results_type=overview&amp;query=",$B349,"&amp;search_type=all&amp;isCpeNameSearch=false"),CONCATENATE("NVD NIST ",$B349," link"))</f>
        <v/>
      </c>
      <c r="P349" s="28" t="n"/>
      <c r="Q349" s="29">
        <f>HYPERLINK(CONCATENATE("https://cve.mitre.org/cgi-bin/cvekey.cgi?keyword=",$B349),CONCATENATE("CVE MITRE ",$B349," link"))</f>
        <v/>
      </c>
      <c r="R349" s="28" t="n"/>
      <c r="S349" s="29">
        <f>HYPERLINK(CONCATENATE("https://security.snyk.io/vuln/pip?search=",$B349),CONCATENATE("Snyk ",$B349," link"))</f>
        <v/>
      </c>
      <c r="T349" s="28" t="n"/>
      <c r="U349" s="29">
        <f>HYPERLINK(CONCATENATE("https://www.exploit-db.com/search?q=",$B349,"&amp;verified=true"),CONCATENATE("Exploit-DB ",$B349," link"))</f>
        <v/>
      </c>
      <c r="V349" s="28" t="n"/>
      <c r="W349" s="28" t="n"/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/>
      <c r="F350" s="34" t="n"/>
      <c r="G350" s="61">
        <f>HYPERLINK(_xlfn.CONCAT("https://pypi.org/project/",$B350,"/",$F350))</f>
        <v/>
      </c>
      <c r="H350" s="32" t="n"/>
      <c r="I350" s="28" t="n"/>
      <c r="J350" s="53" t="n"/>
      <c r="K350" s="29" t="n"/>
      <c r="L350" s="29">
        <f>HYPERLINK(_xlfn.CONCAT($K350,"/security"))</f>
        <v/>
      </c>
      <c r="M350" s="28" t="n"/>
      <c r="N350" s="28" t="n"/>
      <c r="O350" s="29">
        <f>HYPERLINK(_xlfn.CONCAT("https://nvd.nist.gov/vuln/search/results?form_type=Basic&amp;results_type=overview&amp;query=",$B350,"&amp;search_type=all&amp;isCpeNameSearch=false"),CONCATENATE("NVD NIST ",$B350," link"))</f>
        <v/>
      </c>
      <c r="P350" s="28" t="n"/>
      <c r="Q350" s="29">
        <f>HYPERLINK(CONCATENATE("https://cve.mitre.org/cgi-bin/cvekey.cgi?keyword=",$B350),CONCATENATE("CVE MITRE ",$B350," link"))</f>
        <v/>
      </c>
      <c r="R350" s="28" t="n"/>
      <c r="S350" s="29">
        <f>HYPERLINK(CONCATENATE("https://security.snyk.io/vuln/pip?search=",$B350),CONCATENATE("Snyk ",$B350," link"))</f>
        <v/>
      </c>
      <c r="T350" s="28" t="n"/>
      <c r="U350" s="29">
        <f>HYPERLINK(CONCATENATE("https://www.exploit-db.com/search?q=",$B350,"&amp;verified=true"),CONCATENATE("Exploit-DB ",$B350," link"))</f>
        <v/>
      </c>
      <c r="V350" s="28" t="n"/>
      <c r="W350" s="28" t="n"/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/>
      <c r="F351" s="34" t="n"/>
      <c r="G351" s="61">
        <f>HYPERLINK(_xlfn.CONCAT("https://pypi.org/project/",$B351,"/",$F351))</f>
        <v/>
      </c>
      <c r="H351" s="32" t="n"/>
      <c r="I351" s="28" t="n"/>
      <c r="J351" s="53" t="n"/>
      <c r="K351" s="29" t="n"/>
      <c r="L351" s="29">
        <f>HYPERLINK(_xlfn.CONCAT($K351,"/security"))</f>
        <v/>
      </c>
      <c r="M351" s="28" t="n"/>
      <c r="N351" s="28" t="n"/>
      <c r="O351" s="29">
        <f>HYPERLINK(_xlfn.CONCAT("https://nvd.nist.gov/vuln/search/results?form_type=Basic&amp;results_type=overview&amp;query=",$B351,"&amp;search_type=all&amp;isCpeNameSearch=false"),CONCATENATE("NVD NIST ",$B351," link"))</f>
        <v/>
      </c>
      <c r="P351" s="28" t="n"/>
      <c r="Q351" s="29">
        <f>HYPERLINK(CONCATENATE("https://cve.mitre.org/cgi-bin/cvekey.cgi?keyword=",$B351),CONCATENATE("CVE MITRE ",$B351," link"))</f>
        <v/>
      </c>
      <c r="R351" s="28" t="n"/>
      <c r="S351" s="29">
        <f>HYPERLINK(CONCATENATE("https://security.snyk.io/vuln/pip?search=",$B351),CONCATENATE("Snyk ",$B351," link"))</f>
        <v/>
      </c>
      <c r="T351" s="28" t="n"/>
      <c r="U351" s="29">
        <f>HYPERLINK(CONCATENATE("https://www.exploit-db.com/search?q=",$B351,"&amp;verified=true"),CONCATENATE("Exploit-DB ",$B351," link"))</f>
        <v/>
      </c>
      <c r="V351" s="28" t="n"/>
      <c r="W351" s="28" t="n"/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/>
      <c r="F352" s="34" t="n"/>
      <c r="G352" s="61">
        <f>HYPERLINK(_xlfn.CONCAT("https://pypi.org/project/",$B352,"/",$F352))</f>
        <v/>
      </c>
      <c r="H352" s="32" t="n"/>
      <c r="I352" s="28" t="n"/>
      <c r="J352" s="53" t="n"/>
      <c r="K352" s="29" t="n"/>
      <c r="L352" s="29">
        <f>HYPERLINK(_xlfn.CONCAT($K352,"/security"))</f>
        <v/>
      </c>
      <c r="M352" s="28" t="n"/>
      <c r="N352" s="28" t="n"/>
      <c r="O352" s="29">
        <f>HYPERLINK(_xlfn.CONCAT("https://nvd.nist.gov/vuln/search/results?form_type=Basic&amp;results_type=overview&amp;query=",$B352,"&amp;search_type=all&amp;isCpeNameSearch=false"),CONCATENATE("NVD NIST ",$B352," link"))</f>
        <v/>
      </c>
      <c r="P352" s="28" t="n"/>
      <c r="Q352" s="29">
        <f>HYPERLINK(CONCATENATE("https://cve.mitre.org/cgi-bin/cvekey.cgi?keyword=",$B352),CONCATENATE("CVE MITRE ",$B352," link"))</f>
        <v/>
      </c>
      <c r="R352" s="28" t="n"/>
      <c r="S352" s="29">
        <f>HYPERLINK(CONCATENATE("https://security.snyk.io/vuln/pip?search=",$B352),CONCATENATE("Snyk ",$B352," link"))</f>
        <v/>
      </c>
      <c r="T352" s="28" t="n"/>
      <c r="U352" s="29">
        <f>HYPERLINK(CONCATENATE("https://www.exploit-db.com/search?q=",$B352,"&amp;verified=true"),CONCATENATE("Exploit-DB ",$B352," link"))</f>
        <v/>
      </c>
      <c r="V352" s="28" t="n"/>
      <c r="W352" s="28" t="n"/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/>
      <c r="F354" s="34" t="n"/>
      <c r="G354" s="61">
        <f>HYPERLINK(_xlfn.CONCAT("https://pypi.org/project/",$B354,"/",$F354))</f>
        <v/>
      </c>
      <c r="H354" s="32" t="n"/>
      <c r="I354" s="28" t="n"/>
      <c r="J354" s="53" t="n"/>
      <c r="K354" s="29" t="n"/>
      <c r="L354" s="29">
        <f>HYPERLINK(_xlfn.CONCAT($K354,"/security"))</f>
        <v/>
      </c>
      <c r="M354" s="28" t="n"/>
      <c r="N354" s="28" t="n"/>
      <c r="O354" s="29">
        <f>HYPERLINK(_xlfn.CONCAT("https://nvd.nist.gov/vuln/search/results?form_type=Basic&amp;results_type=overview&amp;query=",$B354,"&amp;search_type=all&amp;isCpeNameSearch=false"),CONCATENATE("NVD NIST ",$B354," link"))</f>
        <v/>
      </c>
      <c r="P354" s="28" t="n"/>
      <c r="Q354" s="29">
        <f>HYPERLINK(CONCATENATE("https://cve.mitre.org/cgi-bin/cvekey.cgi?keyword=",$B354),CONCATENATE("CVE MITRE ",$B354," link"))</f>
        <v/>
      </c>
      <c r="R354" s="28" t="n"/>
      <c r="S354" s="29">
        <f>HYPERLINK(CONCATENATE("https://security.snyk.io/vuln/pip?search=",$B354),CONCATENATE("Snyk ",$B354," link"))</f>
        <v/>
      </c>
      <c r="T354" s="28" t="n"/>
      <c r="U354" s="29">
        <f>HYPERLINK(CONCATENATE("https://www.exploit-db.com/search?q=",$B354,"&amp;verified=true"),CONCATENATE("Exploit-DB ",$B354," link"))</f>
        <v/>
      </c>
      <c r="V354" s="28" t="n"/>
      <c r="W354" s="28" t="n"/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/>
      <c r="F355" s="34" t="n"/>
      <c r="G355" s="61">
        <f>HYPERLINK(_xlfn.CONCAT("https://pypi.org/project/",$B355,"/",$F355))</f>
        <v/>
      </c>
      <c r="H355" s="32" t="n"/>
      <c r="I355" s="28" t="n"/>
      <c r="J355" s="53" t="n"/>
      <c r="K355" s="29" t="n"/>
      <c r="L355" s="29">
        <f>HYPERLINK(_xlfn.CONCAT($K355,"/security"))</f>
        <v/>
      </c>
      <c r="M355" s="28" t="n"/>
      <c r="N355" s="28" t="n"/>
      <c r="O355" s="29">
        <f>HYPERLINK(_xlfn.CONCAT("https://nvd.nist.gov/vuln/search/results?form_type=Basic&amp;results_type=overview&amp;query=",$B355,"&amp;search_type=all&amp;isCpeNameSearch=false"),CONCATENATE("NVD NIST ",$B355," link"))</f>
        <v/>
      </c>
      <c r="P355" s="28" t="n"/>
      <c r="Q355" s="29">
        <f>HYPERLINK(CONCATENATE("https://cve.mitre.org/cgi-bin/cvekey.cgi?keyword=",$B355),CONCATENATE("CVE MITRE ",$B355," link"))</f>
        <v/>
      </c>
      <c r="R355" s="28" t="n"/>
      <c r="S355" s="29">
        <f>HYPERLINK(CONCATENATE("https://security.snyk.io/vuln/pip?search=",$B355),CONCATENATE("Snyk ",$B355," link"))</f>
        <v/>
      </c>
      <c r="T355" s="28" t="n"/>
      <c r="U355" s="29">
        <f>HYPERLINK(CONCATENATE("https://www.exploit-db.com/search?q=",$B355,"&amp;verified=true"),CONCATENATE("Exploit-DB ",$B355," link"))</f>
        <v/>
      </c>
      <c r="V355" s="28" t="n"/>
      <c r="W355" s="28" t="n"/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/>
      <c r="F356" s="34" t="n"/>
      <c r="G356" s="61">
        <f>HYPERLINK(_xlfn.CONCAT("https://pypi.org/project/",$B356,"/",$F356))</f>
        <v/>
      </c>
      <c r="H356" s="32" t="n"/>
      <c r="I356" s="28" t="n"/>
      <c r="J356" s="53" t="n"/>
      <c r="K356" s="29" t="n"/>
      <c r="L356" s="29">
        <f>HYPERLINK(_xlfn.CONCAT($K356,"/security"))</f>
        <v/>
      </c>
      <c r="M356" s="28" t="n"/>
      <c r="N356" s="28" t="n"/>
      <c r="O356" s="29">
        <f>HYPERLINK(_xlfn.CONCAT("https://nvd.nist.gov/vuln/search/results?form_type=Basic&amp;results_type=overview&amp;query=",$B356,"&amp;search_type=all&amp;isCpeNameSearch=false"),CONCATENATE("NVD NIST ",$B356," link"))</f>
        <v/>
      </c>
      <c r="P356" s="28" t="n"/>
      <c r="Q356" s="29">
        <f>HYPERLINK(CONCATENATE("https://cve.mitre.org/cgi-bin/cvekey.cgi?keyword=",$B356),CONCATENATE("CVE MITRE ",$B356," link"))</f>
        <v/>
      </c>
      <c r="R356" s="28" t="n"/>
      <c r="S356" s="29">
        <f>HYPERLINK(CONCATENATE("https://security.snyk.io/vuln/pip?search=",$B356),CONCATENATE("Snyk ",$B356," link"))</f>
        <v/>
      </c>
      <c r="T356" s="28" t="n"/>
      <c r="U356" s="29">
        <f>HYPERLINK(CONCATENATE("https://www.exploit-db.com/search?q=",$B356,"&amp;verified=true"),CONCATENATE("Exploit-DB ",$B356," link"))</f>
        <v/>
      </c>
      <c r="V356" s="28" t="n"/>
      <c r="W356" s="28" t="n"/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/>
      <c r="F357" s="34" t="n"/>
      <c r="G357" s="61">
        <f>HYPERLINK(_xlfn.CONCAT("https://pypi.org/project/",$B357,"/",$F357))</f>
        <v/>
      </c>
      <c r="H357" s="32" t="n"/>
      <c r="I357" s="28" t="n"/>
      <c r="J357" s="53" t="n"/>
      <c r="K357" s="29" t="n"/>
      <c r="L357" s="29">
        <f>HYPERLINK(_xlfn.CONCAT($K357,"/security"))</f>
        <v/>
      </c>
      <c r="M357" s="28" t="n"/>
      <c r="N357" s="28" t="n"/>
      <c r="O357" s="29">
        <f>HYPERLINK(_xlfn.CONCAT("https://nvd.nist.gov/vuln/search/results?form_type=Basic&amp;results_type=overview&amp;query=",$B357,"&amp;search_type=all&amp;isCpeNameSearch=false"),CONCATENATE("NVD NIST ",$B357," link"))</f>
        <v/>
      </c>
      <c r="P357" s="28" t="n"/>
      <c r="Q357" s="29">
        <f>HYPERLINK(CONCATENATE("https://cve.mitre.org/cgi-bin/cvekey.cgi?keyword=",$B357),CONCATENATE("CVE MITRE ",$B357," link"))</f>
        <v/>
      </c>
      <c r="R357" s="28" t="n"/>
      <c r="S357" s="29">
        <f>HYPERLINK(CONCATENATE("https://security.snyk.io/vuln/pip?search=",$B357),CONCATENATE("Snyk ",$B357," link"))</f>
        <v/>
      </c>
      <c r="T357" s="28" t="n"/>
      <c r="U357" s="29">
        <f>HYPERLINK(CONCATENATE("https://www.exploit-db.com/search?q=",$B357,"&amp;verified=true"),CONCATENATE("Exploit-DB ",$B357," link"))</f>
        <v/>
      </c>
      <c r="V357" s="28" t="n"/>
      <c r="W357" s="28" t="n"/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/>
      <c r="F358" s="34" t="n"/>
      <c r="G358" s="61">
        <f>HYPERLINK(_xlfn.CONCAT("https://pypi.org/project/",$B358,"/",$F358))</f>
        <v/>
      </c>
      <c r="H358" s="32" t="n"/>
      <c r="I358" s="28" t="n"/>
      <c r="J358" s="53" t="n"/>
      <c r="K358" s="29" t="n"/>
      <c r="L358" s="29">
        <f>HYPERLINK(_xlfn.CONCAT($K358,"/security"))</f>
        <v/>
      </c>
      <c r="M358" s="28" t="n"/>
      <c r="N358" s="28" t="n"/>
      <c r="O358" s="29">
        <f>HYPERLINK(_xlfn.CONCAT("https://nvd.nist.gov/vuln/search/results?form_type=Basic&amp;results_type=overview&amp;query=",$B358,"&amp;search_type=all&amp;isCpeNameSearch=false"),CONCATENATE("NVD NIST ",$B358," link"))</f>
        <v/>
      </c>
      <c r="P358" s="28" t="n"/>
      <c r="Q358" s="29">
        <f>HYPERLINK(CONCATENATE("https://cve.mitre.org/cgi-bin/cvekey.cgi?keyword=",$B358),CONCATENATE("CVE MITRE ",$B358," link"))</f>
        <v/>
      </c>
      <c r="R358" s="28" t="n"/>
      <c r="S358" s="29">
        <f>HYPERLINK(CONCATENATE("https://security.snyk.io/vuln/pip?search=",$B358),CONCATENATE("Snyk ",$B358," link"))</f>
        <v/>
      </c>
      <c r="T358" s="28" t="n"/>
      <c r="U358" s="29">
        <f>HYPERLINK(CONCATENATE("https://www.exploit-db.com/search?q=",$B358,"&amp;verified=true"),CONCATENATE("Exploit-DB ",$B358," link"))</f>
        <v/>
      </c>
      <c r="V358" s="28" t="n"/>
      <c r="W358" s="28" t="n"/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/>
      <c r="F359" s="34" t="n"/>
      <c r="G359" s="61">
        <f>HYPERLINK(_xlfn.CONCAT("https://pypi.org/project/",$B359,"/",$F359))</f>
        <v/>
      </c>
      <c r="H359" s="32" t="n"/>
      <c r="I359" s="28" t="n"/>
      <c r="J359" s="53" t="n"/>
      <c r="K359" s="29" t="n"/>
      <c r="L359" s="29">
        <f>HYPERLINK(_xlfn.CONCAT($K359,"/security"))</f>
        <v/>
      </c>
      <c r="M359" s="28" t="n"/>
      <c r="N359" s="28" t="n"/>
      <c r="O359" s="29">
        <f>HYPERLINK(_xlfn.CONCAT("https://nvd.nist.gov/vuln/search/results?form_type=Basic&amp;results_type=overview&amp;query=",$B359,"&amp;search_type=all&amp;isCpeNameSearch=false"),CONCATENATE("NVD NIST ",$B359," link"))</f>
        <v/>
      </c>
      <c r="P359" s="28" t="n"/>
      <c r="Q359" s="29">
        <f>HYPERLINK(CONCATENATE("https://cve.mitre.org/cgi-bin/cvekey.cgi?keyword=",$B359),CONCATENATE("CVE MITRE ",$B359," link"))</f>
        <v/>
      </c>
      <c r="R359" s="28" t="n"/>
      <c r="S359" s="29">
        <f>HYPERLINK(CONCATENATE("https://security.snyk.io/vuln/pip?search=",$B359),CONCATENATE("Snyk ",$B359," link"))</f>
        <v/>
      </c>
      <c r="T359" s="28" t="n"/>
      <c r="U359" s="29">
        <f>HYPERLINK(CONCATENATE("https://www.exploit-db.com/search?q=",$B359,"&amp;verified=true"),CONCATENATE("Exploit-DB ",$B359," link"))</f>
        <v/>
      </c>
      <c r="V359" s="28" t="n"/>
      <c r="W359" s="28" t="n"/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/>
      <c r="F360" s="34" t="n"/>
      <c r="G360" s="61">
        <f>HYPERLINK(_xlfn.CONCAT("https://pypi.org/project/",$B360,"/",$F360))</f>
        <v/>
      </c>
      <c r="H360" s="32" t="n"/>
      <c r="I360" s="28" t="n"/>
      <c r="J360" s="53" t="n"/>
      <c r="K360" s="29" t="n"/>
      <c r="L360" s="29">
        <f>HYPERLINK(_xlfn.CONCAT($K360,"/security"))</f>
        <v/>
      </c>
      <c r="M360" s="28" t="n"/>
      <c r="N360" s="28" t="n"/>
      <c r="O360" s="29">
        <f>HYPERLINK(_xlfn.CONCAT("https://nvd.nist.gov/vuln/search/results?form_type=Basic&amp;results_type=overview&amp;query=",$B360,"&amp;search_type=all&amp;isCpeNameSearch=false"),CONCATENATE("NVD NIST ",$B360," link"))</f>
        <v/>
      </c>
      <c r="P360" s="28" t="n"/>
      <c r="Q360" s="29">
        <f>HYPERLINK(CONCATENATE("https://cve.mitre.org/cgi-bin/cvekey.cgi?keyword=",$B360),CONCATENATE("CVE MITRE ",$B360," link"))</f>
        <v/>
      </c>
      <c r="R360" s="28" t="n"/>
      <c r="S360" s="29">
        <f>HYPERLINK(CONCATENATE("https://security.snyk.io/vuln/pip?search=",$B360),CONCATENATE("Snyk ",$B360," link"))</f>
        <v/>
      </c>
      <c r="T360" s="28" t="n"/>
      <c r="U360" s="29">
        <f>HYPERLINK(CONCATENATE("https://www.exploit-db.com/search?q=",$B360,"&amp;verified=true"),CONCATENATE("Exploit-DB ",$B360," link"))</f>
        <v/>
      </c>
      <c r="V360" s="28" t="n"/>
      <c r="W360" s="28" t="n"/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/>
      <c r="F361" s="34" t="n"/>
      <c r="G361" s="61">
        <f>HYPERLINK(_xlfn.CONCAT("https://pypi.org/project/",$B361,"/",$F361))</f>
        <v/>
      </c>
      <c r="H361" s="32" t="n"/>
      <c r="I361" s="28" t="n"/>
      <c r="J361" s="53" t="n"/>
      <c r="K361" s="29" t="n"/>
      <c r="L361" s="29">
        <f>HYPERLINK(_xlfn.CONCAT($K361,"/security"))</f>
        <v/>
      </c>
      <c r="M361" s="28" t="n"/>
      <c r="N361" s="28" t="n"/>
      <c r="O361" s="29">
        <f>HYPERLINK(_xlfn.CONCAT("https://nvd.nist.gov/vuln/search/results?form_type=Basic&amp;results_type=overview&amp;query=",$B361,"&amp;search_type=all&amp;isCpeNameSearch=false"),CONCATENATE("NVD NIST ",$B361," link"))</f>
        <v/>
      </c>
      <c r="P361" s="28" t="n"/>
      <c r="Q361" s="29">
        <f>HYPERLINK(CONCATENATE("https://cve.mitre.org/cgi-bin/cvekey.cgi?keyword=",$B361),CONCATENATE("CVE MITRE ",$B361," link"))</f>
        <v/>
      </c>
      <c r="R361" s="28" t="n"/>
      <c r="S361" s="29">
        <f>HYPERLINK(CONCATENATE("https://security.snyk.io/vuln/pip?search=",$B361),CONCATENATE("Snyk ",$B361," link"))</f>
        <v/>
      </c>
      <c r="T361" s="28" t="n"/>
      <c r="U361" s="29">
        <f>HYPERLINK(CONCATENATE("https://www.exploit-db.com/search?q=",$B361,"&amp;verified=true"),CONCATENATE("Exploit-DB ",$B361," link"))</f>
        <v/>
      </c>
      <c r="V361" s="28" t="n"/>
      <c r="W361" s="28" t="n"/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/>
      <c r="F362" s="34" t="n"/>
      <c r="G362" s="61">
        <f>HYPERLINK(_xlfn.CONCAT("https://pypi.org/project/",$B362,"/",$F362))</f>
        <v/>
      </c>
      <c r="H362" s="32" t="n"/>
      <c r="I362" s="28" t="n"/>
      <c r="J362" s="53" t="n"/>
      <c r="K362" s="29" t="n"/>
      <c r="L362" s="29">
        <f>HYPERLINK(_xlfn.CONCAT($K362,"/security"))</f>
        <v/>
      </c>
      <c r="M362" s="28" t="n"/>
      <c r="N362" s="28" t="n"/>
      <c r="O362" s="29">
        <f>HYPERLINK(_xlfn.CONCAT("https://nvd.nist.gov/vuln/search/results?form_type=Basic&amp;results_type=overview&amp;query=",$B362,"&amp;search_type=all&amp;isCpeNameSearch=false"),CONCATENATE("NVD NIST ",$B362," link"))</f>
        <v/>
      </c>
      <c r="P362" s="28" t="n"/>
      <c r="Q362" s="29">
        <f>HYPERLINK(CONCATENATE("https://cve.mitre.org/cgi-bin/cvekey.cgi?keyword=",$B362),CONCATENATE("CVE MITRE ",$B362," link"))</f>
        <v/>
      </c>
      <c r="R362" s="28" t="n"/>
      <c r="S362" s="29">
        <f>HYPERLINK(CONCATENATE("https://security.snyk.io/vuln/pip?search=",$B362),CONCATENATE("Snyk ",$B362," link"))</f>
        <v/>
      </c>
      <c r="T362" s="28" t="n"/>
      <c r="U362" s="29">
        <f>HYPERLINK(CONCATENATE("https://www.exploit-db.com/search?q=",$B362,"&amp;verified=true"),CONCATENATE("Exploit-DB ",$B362," link"))</f>
        <v/>
      </c>
      <c r="V362" s="28" t="n"/>
      <c r="W362" s="28" t="n"/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/>
      <c r="F363" s="34" t="n"/>
      <c r="G363" s="61">
        <f>HYPERLINK(_xlfn.CONCAT("https://pypi.org/project/",$B363,"/",$F363))</f>
        <v/>
      </c>
      <c r="H363" s="32" t="n"/>
      <c r="I363" s="28" t="n"/>
      <c r="J363" s="53" t="n"/>
      <c r="K363" s="29" t="n"/>
      <c r="L363" s="29">
        <f>HYPERLINK(_xlfn.CONCAT($K363,"/security"))</f>
        <v/>
      </c>
      <c r="M363" s="28" t="n"/>
      <c r="N363" s="28" t="n"/>
      <c r="O363" s="29">
        <f>HYPERLINK(_xlfn.CONCAT("https://nvd.nist.gov/vuln/search/results?form_type=Basic&amp;results_type=overview&amp;query=",$B363,"&amp;search_type=all&amp;isCpeNameSearch=false"),CONCATENATE("NVD NIST ",$B363," link"))</f>
        <v/>
      </c>
      <c r="P363" s="28" t="n"/>
      <c r="Q363" s="29">
        <f>HYPERLINK(CONCATENATE("https://cve.mitre.org/cgi-bin/cvekey.cgi?keyword=",$B363),CONCATENATE("CVE MITRE ",$B363," link"))</f>
        <v/>
      </c>
      <c r="R363" s="28" t="n"/>
      <c r="S363" s="29">
        <f>HYPERLINK(CONCATENATE("https://security.snyk.io/vuln/pip?search=",$B363),CONCATENATE("Snyk ",$B363," link"))</f>
        <v/>
      </c>
      <c r="T363" s="28" t="n"/>
      <c r="U363" s="29">
        <f>HYPERLINK(CONCATENATE("https://www.exploit-db.com/search?q=",$B363,"&amp;verified=true"),CONCATENATE("Exploit-DB ",$B363," link"))</f>
        <v/>
      </c>
      <c r="V363" s="28" t="n"/>
      <c r="W363" s="28" t="n"/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/>
      <c r="F364" s="34" t="n"/>
      <c r="G364" s="61">
        <f>HYPERLINK(_xlfn.CONCAT("https://pypi.org/project/",$B364,"/",$F364))</f>
        <v/>
      </c>
      <c r="H364" s="32" t="n"/>
      <c r="I364" s="28" t="n"/>
      <c r="J364" s="53" t="n"/>
      <c r="K364" s="29" t="n"/>
      <c r="L364" s="29">
        <f>HYPERLINK(_xlfn.CONCAT($K364,"/security"))</f>
        <v/>
      </c>
      <c r="M364" s="28" t="n"/>
      <c r="N364" s="28" t="n"/>
      <c r="O364" s="29">
        <f>HYPERLINK(_xlfn.CONCAT("https://nvd.nist.gov/vuln/search/results?form_type=Basic&amp;results_type=overview&amp;query=",$B364,"&amp;search_type=all&amp;isCpeNameSearch=false"),CONCATENATE("NVD NIST ",$B364," link"))</f>
        <v/>
      </c>
      <c r="P364" s="28" t="n"/>
      <c r="Q364" s="29">
        <f>HYPERLINK(CONCATENATE("https://cve.mitre.org/cgi-bin/cvekey.cgi?keyword=",$B364),CONCATENATE("CVE MITRE ",$B364," link"))</f>
        <v/>
      </c>
      <c r="R364" s="28" t="n"/>
      <c r="S364" s="29">
        <f>HYPERLINK(CONCATENATE("https://security.snyk.io/vuln/pip?search=",$B364),CONCATENATE("Snyk ",$B364," link"))</f>
        <v/>
      </c>
      <c r="T364" s="28" t="n"/>
      <c r="U364" s="29">
        <f>HYPERLINK(CONCATENATE("https://www.exploit-db.com/search?q=",$B364,"&amp;verified=true"),CONCATENATE("Exploit-DB ",$B364," link"))</f>
        <v/>
      </c>
      <c r="V364" s="28" t="n"/>
      <c r="W364" s="28" t="n"/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/>
      <c r="F365" s="34" t="n"/>
      <c r="G365" s="61">
        <f>HYPERLINK(_xlfn.CONCAT("https://pypi.org/project/",$B365,"/",$F365))</f>
        <v/>
      </c>
      <c r="H365" s="32" t="n"/>
      <c r="I365" s="28" t="n"/>
      <c r="J365" s="53" t="n"/>
      <c r="K365" s="29" t="n"/>
      <c r="L365" s="29">
        <f>HYPERLINK(_xlfn.CONCAT($K365,"/security"))</f>
        <v/>
      </c>
      <c r="M365" s="28" t="n"/>
      <c r="N365" s="28" t="n"/>
      <c r="O365" s="29">
        <f>HYPERLINK(_xlfn.CONCAT("https://nvd.nist.gov/vuln/search/results?form_type=Basic&amp;results_type=overview&amp;query=",$B365,"&amp;search_type=all&amp;isCpeNameSearch=false"),CONCATENATE("NVD NIST ",$B365," link"))</f>
        <v/>
      </c>
      <c r="P365" s="28" t="n"/>
      <c r="Q365" s="29">
        <f>HYPERLINK(CONCATENATE("https://cve.mitre.org/cgi-bin/cvekey.cgi?keyword=",$B365),CONCATENATE("CVE MITRE ",$B365," link"))</f>
        <v/>
      </c>
      <c r="R365" s="28" t="n"/>
      <c r="S365" s="29">
        <f>HYPERLINK(CONCATENATE("https://security.snyk.io/vuln/pip?search=",$B365),CONCATENATE("Snyk ",$B365," link"))</f>
        <v/>
      </c>
      <c r="T365" s="28" t="n"/>
      <c r="U365" s="29">
        <f>HYPERLINK(CONCATENATE("https://www.exploit-db.com/search?q=",$B365,"&amp;verified=true"),CONCATENATE("Exploit-DB ",$B365," link"))</f>
        <v/>
      </c>
      <c r="V365" s="28" t="n"/>
      <c r="W365" s="28" t="n"/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/>
      <c r="F366" s="34" t="n"/>
      <c r="G366" s="61">
        <f>HYPERLINK(_xlfn.CONCAT("https://pypi.org/project/",$B366,"/",$F366))</f>
        <v/>
      </c>
      <c r="H366" s="32" t="n"/>
      <c r="I366" s="28" t="n"/>
      <c r="J366" s="53" t="n"/>
      <c r="K366" s="29" t="n"/>
      <c r="L366" s="29">
        <f>HYPERLINK(_xlfn.CONCAT($K366,"/security"))</f>
        <v/>
      </c>
      <c r="M366" s="28" t="n"/>
      <c r="N366" s="28" t="n"/>
      <c r="O366" s="29">
        <f>HYPERLINK(_xlfn.CONCAT("https://nvd.nist.gov/vuln/search/results?form_type=Basic&amp;results_type=overview&amp;query=",$B366,"&amp;search_type=all&amp;isCpeNameSearch=false"),CONCATENATE("NVD NIST ",$B366," link"))</f>
        <v/>
      </c>
      <c r="P366" s="28" t="n"/>
      <c r="Q366" s="29">
        <f>HYPERLINK(CONCATENATE("https://cve.mitre.org/cgi-bin/cvekey.cgi?keyword=",$B366),CONCATENATE("CVE MITRE ",$B366," link"))</f>
        <v/>
      </c>
      <c r="R366" s="28" t="n"/>
      <c r="S366" s="29">
        <f>HYPERLINK(CONCATENATE("https://security.snyk.io/vuln/pip?search=",$B366),CONCATENATE("Snyk ",$B366," link"))</f>
        <v/>
      </c>
      <c r="T366" s="28" t="n"/>
      <c r="U366" s="29">
        <f>HYPERLINK(CONCATENATE("https://www.exploit-db.com/search?q=",$B366,"&amp;verified=true"),CONCATENATE("Exploit-DB ",$B366," link"))</f>
        <v/>
      </c>
      <c r="V366" s="28" t="n"/>
      <c r="W366" s="28" t="n"/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/>
      <c r="F367" s="34" t="n"/>
      <c r="G367" s="61">
        <f>HYPERLINK(_xlfn.CONCAT("https://pypi.org/project/",$B367,"/",$F367))</f>
        <v/>
      </c>
      <c r="H367" s="32" t="n"/>
      <c r="I367" s="28" t="n"/>
      <c r="J367" s="53" t="n"/>
      <c r="K367" s="29" t="n"/>
      <c r="L367" s="29">
        <f>HYPERLINK(_xlfn.CONCAT($K367,"/security"))</f>
        <v/>
      </c>
      <c r="M367" s="28" t="n"/>
      <c r="N367" s="28" t="n"/>
      <c r="O367" s="29">
        <f>HYPERLINK(_xlfn.CONCAT("https://nvd.nist.gov/vuln/search/results?form_type=Basic&amp;results_type=overview&amp;query=",$B367,"&amp;search_type=all&amp;isCpeNameSearch=false"),CONCATENATE("NVD NIST ",$B367," link"))</f>
        <v/>
      </c>
      <c r="P367" s="28" t="n"/>
      <c r="Q367" s="29">
        <f>HYPERLINK(CONCATENATE("https://cve.mitre.org/cgi-bin/cvekey.cgi?keyword=",$B367),CONCATENATE("CVE MITRE ",$B367," link"))</f>
        <v/>
      </c>
      <c r="R367" s="28" t="n"/>
      <c r="S367" s="29">
        <f>HYPERLINK(CONCATENATE("https://security.snyk.io/vuln/pip?search=",$B367),CONCATENATE("Snyk ",$B367," link"))</f>
        <v/>
      </c>
      <c r="T367" s="28" t="n"/>
      <c r="U367" s="29">
        <f>HYPERLINK(CONCATENATE("https://www.exploit-db.com/search?q=",$B367,"&amp;verified=true"),CONCATENATE("Exploit-DB ",$B367," link"))</f>
        <v/>
      </c>
      <c r="V367" s="28" t="n"/>
      <c r="W367" s="28" t="n"/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/>
      <c r="F368" s="34" t="n"/>
      <c r="G368" s="61">
        <f>HYPERLINK(_xlfn.CONCAT("https://pypi.org/project/",$B368,"/",$F368))</f>
        <v/>
      </c>
      <c r="H368" s="32" t="n"/>
      <c r="I368" s="28" t="n"/>
      <c r="J368" s="53" t="n"/>
      <c r="K368" s="29" t="n"/>
      <c r="L368" s="29">
        <f>HYPERLINK(_xlfn.CONCAT($K368,"/security"))</f>
        <v/>
      </c>
      <c r="M368" s="28" t="n"/>
      <c r="N368" s="28" t="n"/>
      <c r="O368" s="29">
        <f>HYPERLINK(_xlfn.CONCAT("https://nvd.nist.gov/vuln/search/results?form_type=Basic&amp;results_type=overview&amp;query=",$B368,"&amp;search_type=all&amp;isCpeNameSearch=false"),CONCATENATE("NVD NIST ",$B368," link"))</f>
        <v/>
      </c>
      <c r="P368" s="28" t="n"/>
      <c r="Q368" s="29">
        <f>HYPERLINK(CONCATENATE("https://cve.mitre.org/cgi-bin/cvekey.cgi?keyword=",$B368),CONCATENATE("CVE MITRE ",$B368," link"))</f>
        <v/>
      </c>
      <c r="R368" s="28" t="n"/>
      <c r="S368" s="29">
        <f>HYPERLINK(CONCATENATE("https://security.snyk.io/vuln/pip?search=",$B368),CONCATENATE("Snyk ",$B368," link"))</f>
        <v/>
      </c>
      <c r="T368" s="28" t="n"/>
      <c r="U368" s="29">
        <f>HYPERLINK(CONCATENATE("https://www.exploit-db.com/search?q=",$B368,"&amp;verified=true"),CONCATENATE("Exploit-DB ",$B368," link"))</f>
        <v/>
      </c>
      <c r="V368" s="28" t="n"/>
      <c r="W368" s="28" t="n"/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/>
      <c r="F369" s="34" t="n"/>
      <c r="G369" s="61">
        <f>HYPERLINK(_xlfn.CONCAT("https://pypi.org/project/",$B369,"/",$F369))</f>
        <v/>
      </c>
      <c r="H369" s="32" t="n"/>
      <c r="I369" s="28" t="n"/>
      <c r="J369" s="53" t="n"/>
      <c r="K369" s="29" t="n"/>
      <c r="L369" s="29">
        <f>HYPERLINK(_xlfn.CONCAT($K369,"/security"))</f>
        <v/>
      </c>
      <c r="M369" s="28" t="n"/>
      <c r="N369" s="28" t="n"/>
      <c r="O369" s="29">
        <f>HYPERLINK(_xlfn.CONCAT("https://nvd.nist.gov/vuln/search/results?form_type=Basic&amp;results_type=overview&amp;query=",$B369,"&amp;search_type=all&amp;isCpeNameSearch=false"),CONCATENATE("NVD NIST ",$B369," link"))</f>
        <v/>
      </c>
      <c r="P369" s="28" t="n"/>
      <c r="Q369" s="29">
        <f>HYPERLINK(CONCATENATE("https://cve.mitre.org/cgi-bin/cvekey.cgi?keyword=",$B369),CONCATENATE("CVE MITRE ",$B369," link"))</f>
        <v/>
      </c>
      <c r="R369" s="28" t="n"/>
      <c r="S369" s="29">
        <f>HYPERLINK(CONCATENATE("https://security.snyk.io/vuln/pip?search=",$B369),CONCATENATE("Snyk ",$B369," link"))</f>
        <v/>
      </c>
      <c r="T369" s="28" t="n"/>
      <c r="U369" s="29">
        <f>HYPERLINK(CONCATENATE("https://www.exploit-db.com/search?q=",$B369,"&amp;verified=true"),CONCATENATE("Exploit-DB ",$B369," link"))</f>
        <v/>
      </c>
      <c r="V369" s="28" t="n"/>
      <c r="W369" s="28" t="n"/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/>
      <c r="F370" s="34" t="n"/>
      <c r="G370" s="61">
        <f>HYPERLINK(_xlfn.CONCAT("https://pypi.org/project/",$B370,"/",$F370))</f>
        <v/>
      </c>
      <c r="H370" s="32" t="n"/>
      <c r="I370" s="28" t="n"/>
      <c r="J370" s="53" t="n"/>
      <c r="K370" s="29" t="n"/>
      <c r="L370" s="29">
        <f>HYPERLINK(_xlfn.CONCAT($K370,"/security"))</f>
        <v/>
      </c>
      <c r="M370" s="28" t="n"/>
      <c r="N370" s="28" t="n"/>
      <c r="O370" s="29">
        <f>HYPERLINK(_xlfn.CONCAT("https://nvd.nist.gov/vuln/search/results?form_type=Basic&amp;results_type=overview&amp;query=",$B370,"&amp;search_type=all&amp;isCpeNameSearch=false"),CONCATENATE("NVD NIST ",$B370," link"))</f>
        <v/>
      </c>
      <c r="P370" s="28" t="n"/>
      <c r="Q370" s="29">
        <f>HYPERLINK(CONCATENATE("https://cve.mitre.org/cgi-bin/cvekey.cgi?keyword=",$B370),CONCATENATE("CVE MITRE ",$B370," link"))</f>
        <v/>
      </c>
      <c r="R370" s="28" t="n"/>
      <c r="S370" s="29">
        <f>HYPERLINK(CONCATENATE("https://security.snyk.io/vuln/pip?search=",$B370),CONCATENATE("Snyk ",$B370," link"))</f>
        <v/>
      </c>
      <c r="T370" s="28" t="n"/>
      <c r="U370" s="29">
        <f>HYPERLINK(CONCATENATE("https://www.exploit-db.com/search?q=",$B370,"&amp;verified=true"),CONCATENATE("Exploit-DB ",$B370," link"))</f>
        <v/>
      </c>
      <c r="V370" s="28" t="n"/>
      <c r="W370" s="28" t="n"/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/>
      <c r="F371" s="34" t="n"/>
      <c r="G371" s="61">
        <f>HYPERLINK(_xlfn.CONCAT("https://pypi.org/project/",$B371,"/",$F371))</f>
        <v/>
      </c>
      <c r="H371" s="32" t="n"/>
      <c r="I371" s="28" t="n"/>
      <c r="J371" s="53" t="n"/>
      <c r="K371" s="29" t="n"/>
      <c r="L371" s="29">
        <f>HYPERLINK(_xlfn.CONCAT($K371,"/security"))</f>
        <v/>
      </c>
      <c r="M371" s="28" t="n"/>
      <c r="N371" s="28" t="n"/>
      <c r="O371" s="29">
        <f>HYPERLINK(_xlfn.CONCAT("https://nvd.nist.gov/vuln/search/results?form_type=Basic&amp;results_type=overview&amp;query=",$B371,"&amp;search_type=all&amp;isCpeNameSearch=false"),CONCATENATE("NVD NIST ",$B371," link"))</f>
        <v/>
      </c>
      <c r="P371" s="28" t="n"/>
      <c r="Q371" s="29">
        <f>HYPERLINK(CONCATENATE("https://cve.mitre.org/cgi-bin/cvekey.cgi?keyword=",$B371),CONCATENATE("CVE MITRE ",$B371," link"))</f>
        <v/>
      </c>
      <c r="R371" s="28" t="n"/>
      <c r="S371" s="29">
        <f>HYPERLINK(CONCATENATE("https://security.snyk.io/vuln/pip?search=",$B371),CONCATENATE("Snyk ",$B371," link"))</f>
        <v/>
      </c>
      <c r="T371" s="28" t="n"/>
      <c r="U371" s="29">
        <f>HYPERLINK(CONCATENATE("https://www.exploit-db.com/search?q=",$B371,"&amp;verified=true"),CONCATENATE("Exploit-DB ",$B371," link"))</f>
        <v/>
      </c>
      <c r="V371" s="28" t="n"/>
      <c r="W371" s="28" t="n"/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/>
      <c r="F372" s="34" t="n"/>
      <c r="G372" s="61">
        <f>HYPERLINK(_xlfn.CONCAT("https://pypi.org/project/",$B372,"/",$F372))</f>
        <v/>
      </c>
      <c r="H372" s="32" t="n"/>
      <c r="I372" s="28" t="n"/>
      <c r="J372" s="53" t="n"/>
      <c r="K372" s="29" t="n"/>
      <c r="L372" s="29">
        <f>HYPERLINK(_xlfn.CONCAT($K372,"/security"))</f>
        <v/>
      </c>
      <c r="M372" s="28" t="n"/>
      <c r="N372" s="28" t="n"/>
      <c r="O372" s="29">
        <f>HYPERLINK(_xlfn.CONCAT("https://nvd.nist.gov/vuln/search/results?form_type=Basic&amp;results_type=overview&amp;query=",$B372,"&amp;search_type=all&amp;isCpeNameSearch=false"),CONCATENATE("NVD NIST ",$B372," link"))</f>
        <v/>
      </c>
      <c r="P372" s="28" t="n"/>
      <c r="Q372" s="29">
        <f>HYPERLINK(CONCATENATE("https://cve.mitre.org/cgi-bin/cvekey.cgi?keyword=",$B372),CONCATENATE("CVE MITRE ",$B372," link"))</f>
        <v/>
      </c>
      <c r="R372" s="28" t="n"/>
      <c r="S372" s="29">
        <f>HYPERLINK(CONCATENATE("https://security.snyk.io/vuln/pip?search=",$B372),CONCATENATE("Snyk ",$B372," link"))</f>
        <v/>
      </c>
      <c r="T372" s="28" t="n"/>
      <c r="U372" s="29">
        <f>HYPERLINK(CONCATENATE("https://www.exploit-db.com/search?q=",$B372,"&amp;verified=true"),CONCATENATE("Exploit-DB ",$B372," link"))</f>
        <v/>
      </c>
      <c r="V372" s="28" t="n"/>
      <c r="W372" s="28" t="n"/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/>
      <c r="F373" s="34" t="n"/>
      <c r="G373" s="61">
        <f>HYPERLINK(_xlfn.CONCAT("https://pypi.org/project/",$B373,"/",$F373))</f>
        <v/>
      </c>
      <c r="H373" s="32" t="n"/>
      <c r="I373" s="28" t="n"/>
      <c r="J373" s="53" t="n"/>
      <c r="K373" s="29" t="n"/>
      <c r="L373" s="29">
        <f>HYPERLINK(_xlfn.CONCAT($K373,"/security"))</f>
        <v/>
      </c>
      <c r="M373" s="28" t="n"/>
      <c r="N373" s="28" t="n"/>
      <c r="O373" s="29">
        <f>HYPERLINK(_xlfn.CONCAT("https://nvd.nist.gov/vuln/search/results?form_type=Basic&amp;results_type=overview&amp;query=",$B373,"&amp;search_type=all&amp;isCpeNameSearch=false"),CONCATENATE("NVD NIST ",$B373," link"))</f>
        <v/>
      </c>
      <c r="P373" s="28" t="n"/>
      <c r="Q373" s="29">
        <f>HYPERLINK(CONCATENATE("https://cve.mitre.org/cgi-bin/cvekey.cgi?keyword=",$B373),CONCATENATE("CVE MITRE ",$B373," link"))</f>
        <v/>
      </c>
      <c r="R373" s="28" t="n"/>
      <c r="S373" s="29">
        <f>HYPERLINK(CONCATENATE("https://security.snyk.io/vuln/pip?search=",$B373),CONCATENATE("Snyk ",$B373," link"))</f>
        <v/>
      </c>
      <c r="T373" s="28" t="n"/>
      <c r="U373" s="29">
        <f>HYPERLINK(CONCATENATE("https://www.exploit-db.com/search?q=",$B373,"&amp;verified=true"),CONCATENATE("Exploit-DB ",$B373," link"))</f>
        <v/>
      </c>
      <c r="V373" s="28" t="n"/>
      <c r="W373" s="28" t="n"/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/>
      <c r="F374" s="34" t="n"/>
      <c r="G374" s="61">
        <f>HYPERLINK(_xlfn.CONCAT("https://pypi.org/project/",$B374,"/",$F374))</f>
        <v/>
      </c>
      <c r="H374" s="32" t="n"/>
      <c r="I374" s="28" t="n"/>
      <c r="J374" s="53" t="n"/>
      <c r="K374" s="29" t="n"/>
      <c r="L374" s="29">
        <f>HYPERLINK(_xlfn.CONCAT($K374,"/security"))</f>
        <v/>
      </c>
      <c r="M374" s="28" t="n"/>
      <c r="N374" s="28" t="n"/>
      <c r="O374" s="29">
        <f>HYPERLINK(_xlfn.CONCAT("https://nvd.nist.gov/vuln/search/results?form_type=Basic&amp;results_type=overview&amp;query=",$B374,"&amp;search_type=all&amp;isCpeNameSearch=false"),CONCATENATE("NVD NIST ",$B374," link"))</f>
        <v/>
      </c>
      <c r="P374" s="28" t="n"/>
      <c r="Q374" s="29">
        <f>HYPERLINK(CONCATENATE("https://cve.mitre.org/cgi-bin/cvekey.cgi?keyword=",$B374),CONCATENATE("CVE MITRE ",$B374," link"))</f>
        <v/>
      </c>
      <c r="R374" s="28" t="n"/>
      <c r="S374" s="29">
        <f>HYPERLINK(CONCATENATE("https://security.snyk.io/vuln/pip?search=",$B374),CONCATENATE("Snyk ",$B374," link"))</f>
        <v/>
      </c>
      <c r="T374" s="28" t="n"/>
      <c r="U374" s="29">
        <f>HYPERLINK(CONCATENATE("https://www.exploit-db.com/search?q=",$B374,"&amp;verified=true"),CONCATENATE("Exploit-DB ",$B374," link"))</f>
        <v/>
      </c>
      <c r="V374" s="28" t="n"/>
      <c r="W374" s="28" t="n"/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/>
      <c r="F375" s="34" t="n"/>
      <c r="G375" s="61">
        <f>HYPERLINK(_xlfn.CONCAT("https://pypi.org/project/",$B375,"/",$F375))</f>
        <v/>
      </c>
      <c r="H375" s="32" t="n"/>
      <c r="I375" s="28" t="n"/>
      <c r="J375" s="53" t="n"/>
      <c r="K375" s="29" t="n"/>
      <c r="L375" s="29">
        <f>HYPERLINK(_xlfn.CONCAT($K375,"/security"))</f>
        <v/>
      </c>
      <c r="M375" s="28" t="n"/>
      <c r="N375" s="28" t="n"/>
      <c r="O375" s="29">
        <f>HYPERLINK(_xlfn.CONCAT("https://nvd.nist.gov/vuln/search/results?form_type=Basic&amp;results_type=overview&amp;query=",$B375,"&amp;search_type=all&amp;isCpeNameSearch=false"),CONCATENATE("NVD NIST ",$B375," link"))</f>
        <v/>
      </c>
      <c r="P375" s="28" t="n"/>
      <c r="Q375" s="29">
        <f>HYPERLINK(CONCATENATE("https://cve.mitre.org/cgi-bin/cvekey.cgi?keyword=",$B375),CONCATENATE("CVE MITRE ",$B375," link"))</f>
        <v/>
      </c>
      <c r="R375" s="28" t="n"/>
      <c r="S375" s="29">
        <f>HYPERLINK(CONCATENATE("https://security.snyk.io/vuln/pip?search=",$B375),CONCATENATE("Snyk ",$B375," link"))</f>
        <v/>
      </c>
      <c r="T375" s="28" t="n"/>
      <c r="U375" s="29">
        <f>HYPERLINK(CONCATENATE("https://www.exploit-db.com/search?q=",$B375,"&amp;verified=true"),CONCATENATE("Exploit-DB ",$B375," link"))</f>
        <v/>
      </c>
      <c r="V375" s="28" t="n"/>
      <c r="W375" s="28" t="n"/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/>
      <c r="F376" s="34" t="n"/>
      <c r="G376" s="61">
        <f>HYPERLINK(_xlfn.CONCAT("https://pypi.org/project/",$B376,"/",$F376))</f>
        <v/>
      </c>
      <c r="H376" s="32" t="n"/>
      <c r="I376" s="28" t="n"/>
      <c r="J376" s="53" t="n"/>
      <c r="K376" s="29" t="n"/>
      <c r="L376" s="29">
        <f>HYPERLINK(_xlfn.CONCAT($K376,"/security"))</f>
        <v/>
      </c>
      <c r="M376" s="28" t="n"/>
      <c r="N376" s="28" t="n"/>
      <c r="O376" s="29">
        <f>HYPERLINK(_xlfn.CONCAT("https://nvd.nist.gov/vuln/search/results?form_type=Basic&amp;results_type=overview&amp;query=",$B376,"&amp;search_type=all&amp;isCpeNameSearch=false"),CONCATENATE("NVD NIST ",$B376," link"))</f>
        <v/>
      </c>
      <c r="P376" s="28" t="n"/>
      <c r="Q376" s="29">
        <f>HYPERLINK(CONCATENATE("https://cve.mitre.org/cgi-bin/cvekey.cgi?keyword=",$B376),CONCATENATE("CVE MITRE ",$B376," link"))</f>
        <v/>
      </c>
      <c r="R376" s="28" t="n"/>
      <c r="S376" s="29">
        <f>HYPERLINK(CONCATENATE("https://security.snyk.io/vuln/pip?search=",$B376),CONCATENATE("Snyk ",$B376," link"))</f>
        <v/>
      </c>
      <c r="T376" s="28" t="n"/>
      <c r="U376" s="29">
        <f>HYPERLINK(CONCATENATE("https://www.exploit-db.com/search?q=",$B376,"&amp;verified=true"),CONCATENATE("Exploit-DB ",$B376," link"))</f>
        <v/>
      </c>
      <c r="V376" s="28" t="n"/>
      <c r="W376" s="28" t="n"/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>
        <f>HYPERLINK(_xlfn.CONCAT($K377,"/security"))</f>
        <v/>
      </c>
      <c r="M377" s="28" t="n"/>
      <c r="N377" s="28" t="n"/>
      <c r="O377" s="29">
        <f>HYPERLINK(_xlfn.CONCAT("https://nvd.nist.gov/vuln/search/results?form_type=Basic&amp;results_type=overview&amp;query=",$B377,"&amp;search_type=all&amp;isCpeNameSearch=false"),CONCATENATE("NVD NIST ",$B377," link"))</f>
        <v/>
      </c>
      <c r="P377" s="28" t="n"/>
      <c r="Q377" s="29">
        <f>HYPERLINK(CONCATENATE("https://cve.mitre.org/cgi-bin/cvekey.cgi?keyword=",$B377),CONCATENATE("CVE MITRE ",$B377," link"))</f>
        <v/>
      </c>
      <c r="R377" s="28" t="n"/>
      <c r="S377" s="29">
        <f>HYPERLINK(CONCATENATE("https://security.snyk.io/vuln/pip?search=",$B377),CONCATENATE("Snyk ",$B377," link"))</f>
        <v/>
      </c>
      <c r="T377" s="28" t="n"/>
      <c r="U377" s="29">
        <f>HYPERLINK(CONCATENATE("https://www.exploit-db.com/search?q=",$B377,"&amp;verified=true"),CONCATENATE("Exploit-DB ",$B377," link"))</f>
        <v/>
      </c>
      <c r="V377" s="28" t="n"/>
      <c r="W377" s="28" t="n"/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/>
      <c r="F378" s="34" t="n"/>
      <c r="G378" s="61">
        <f>HYPERLINK(_xlfn.CONCAT("https://pypi.org/project/",$B378,"/",$F378))</f>
        <v/>
      </c>
      <c r="H378" s="32" t="n"/>
      <c r="I378" s="28" t="n"/>
      <c r="J378" s="53" t="n"/>
      <c r="K378" s="29" t="n"/>
      <c r="L378" s="29">
        <f>HYPERLINK(_xlfn.CONCAT($K378,"/security"))</f>
        <v/>
      </c>
      <c r="M378" s="28" t="n"/>
      <c r="N378" s="28" t="n"/>
      <c r="O378" s="29">
        <f>HYPERLINK(_xlfn.CONCAT("https://nvd.nist.gov/vuln/search/results?form_type=Basic&amp;results_type=overview&amp;query=",$B378,"&amp;search_type=all&amp;isCpeNameSearch=false"),CONCATENATE("NVD NIST ",$B378," link"))</f>
        <v/>
      </c>
      <c r="P378" s="28" t="n"/>
      <c r="Q378" s="29">
        <f>HYPERLINK(CONCATENATE("https://cve.mitre.org/cgi-bin/cvekey.cgi?keyword=",$B378),CONCATENATE("CVE MITRE ",$B378," link"))</f>
        <v/>
      </c>
      <c r="R378" s="28" t="n"/>
      <c r="S378" s="29">
        <f>HYPERLINK(CONCATENATE("https://security.snyk.io/vuln/pip?search=",$B378),CONCATENATE("Snyk ",$B378," link"))</f>
        <v/>
      </c>
      <c r="T378" s="28" t="n"/>
      <c r="U378" s="29">
        <f>HYPERLINK(CONCATENATE("https://www.exploit-db.com/search?q=",$B378,"&amp;verified=true"),CONCATENATE("Exploit-DB ",$B378," link"))</f>
        <v/>
      </c>
      <c r="V378" s="28" t="n"/>
      <c r="W378" s="28" t="n"/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/>
      <c r="F379" s="34" t="n"/>
      <c r="G379" s="61">
        <f>HYPERLINK(_xlfn.CONCAT("https://pypi.org/project/",$B379,"/",$F379))</f>
        <v/>
      </c>
      <c r="H379" s="32" t="n"/>
      <c r="I379" s="28" t="n"/>
      <c r="J379" s="53" t="n"/>
      <c r="K379" s="29" t="n"/>
      <c r="L379" s="29">
        <f>HYPERLINK(_xlfn.CONCAT($K379,"/security"))</f>
        <v/>
      </c>
      <c r="M379" s="28" t="n"/>
      <c r="N379" s="28" t="n"/>
      <c r="O379" s="29">
        <f>HYPERLINK(_xlfn.CONCAT("https://nvd.nist.gov/vuln/search/results?form_type=Basic&amp;results_type=overview&amp;query=",$B379,"&amp;search_type=all&amp;isCpeNameSearch=false"),CONCATENATE("NVD NIST ",$B379," link"))</f>
        <v/>
      </c>
      <c r="P379" s="28" t="n"/>
      <c r="Q379" s="29">
        <f>HYPERLINK(CONCATENATE("https://cve.mitre.org/cgi-bin/cvekey.cgi?keyword=",$B379),CONCATENATE("CVE MITRE ",$B379," link"))</f>
        <v/>
      </c>
      <c r="R379" s="28" t="n"/>
      <c r="S379" s="29">
        <f>HYPERLINK(CONCATENATE("https://security.snyk.io/vuln/pip?search=",$B379),CONCATENATE("Snyk ",$B379," link"))</f>
        <v/>
      </c>
      <c r="T379" s="28" t="n"/>
      <c r="U379" s="29">
        <f>HYPERLINK(CONCATENATE("https://www.exploit-db.com/search?q=",$B379,"&amp;verified=true"),CONCATENATE("Exploit-DB ",$B379," link"))</f>
        <v/>
      </c>
      <c r="V379" s="28" t="n"/>
      <c r="W379" s="28" t="n"/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/>
      <c r="F380" s="34" t="n"/>
      <c r="G380" s="61">
        <f>HYPERLINK(_xlfn.CONCAT("https://pypi.org/project/",$B380,"/",$F380))</f>
        <v/>
      </c>
      <c r="H380" s="32" t="n"/>
      <c r="I380" s="28" t="n"/>
      <c r="J380" s="53" t="n"/>
      <c r="K380" s="29" t="n"/>
      <c r="L380" s="29">
        <f>HYPERLINK(_xlfn.CONCAT($K380,"/security"))</f>
        <v/>
      </c>
      <c r="M380" s="28" t="n"/>
      <c r="N380" s="28" t="n"/>
      <c r="O380" s="29">
        <f>HYPERLINK(_xlfn.CONCAT("https://nvd.nist.gov/vuln/search/results?form_type=Basic&amp;results_type=overview&amp;query=",$B380,"&amp;search_type=all&amp;isCpeNameSearch=false"),CONCATENATE("NVD NIST ",$B380," link"))</f>
        <v/>
      </c>
      <c r="P380" s="28" t="n"/>
      <c r="Q380" s="29">
        <f>HYPERLINK(CONCATENATE("https://cve.mitre.org/cgi-bin/cvekey.cgi?keyword=",$B380),CONCATENATE("CVE MITRE ",$B380," link"))</f>
        <v/>
      </c>
      <c r="R380" s="28" t="n"/>
      <c r="S380" s="29">
        <f>HYPERLINK(CONCATENATE("https://security.snyk.io/vuln/pip?search=",$B380),CONCATENATE("Snyk ",$B380," link"))</f>
        <v/>
      </c>
      <c r="T380" s="28" t="n"/>
      <c r="U380" s="29">
        <f>HYPERLINK(CONCATENATE("https://www.exploit-db.com/search?q=",$B380,"&amp;verified=true"),CONCATENATE("Exploit-DB ",$B380," link"))</f>
        <v/>
      </c>
      <c r="V380" s="28" t="n"/>
      <c r="W380" s="28" t="n"/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/>
      <c r="F381" s="34" t="n"/>
      <c r="G381" s="61">
        <f>HYPERLINK(_xlfn.CONCAT("https://pypi.org/project/",$B381,"/",$F381))</f>
        <v/>
      </c>
      <c r="H381" s="32" t="n"/>
      <c r="I381" s="28" t="n"/>
      <c r="J381" s="53" t="n"/>
      <c r="K381" s="29" t="n"/>
      <c r="L381" s="29">
        <f>HYPERLINK(_xlfn.CONCAT($K381,"/security"))</f>
        <v/>
      </c>
      <c r="M381" s="28" t="n"/>
      <c r="N381" s="28" t="n"/>
      <c r="O381" s="29">
        <f>HYPERLINK(_xlfn.CONCAT("https://nvd.nist.gov/vuln/search/results?form_type=Basic&amp;results_type=overview&amp;query=",$B381,"&amp;search_type=all&amp;isCpeNameSearch=false"),CONCATENATE("NVD NIST ",$B381," link"))</f>
        <v/>
      </c>
      <c r="P381" s="28" t="n"/>
      <c r="Q381" s="29">
        <f>HYPERLINK(CONCATENATE("https://cve.mitre.org/cgi-bin/cvekey.cgi?keyword=",$B381),CONCATENATE("CVE MITRE ",$B381," link"))</f>
        <v/>
      </c>
      <c r="R381" s="28" t="n"/>
      <c r="S381" s="29">
        <f>HYPERLINK(CONCATENATE("https://security.snyk.io/vuln/pip?search=",$B381),CONCATENATE("Snyk ",$B381," link"))</f>
        <v/>
      </c>
      <c r="T381" s="28" t="n"/>
      <c r="U381" s="29">
        <f>HYPERLINK(CONCATENATE("https://www.exploit-db.com/search?q=",$B381,"&amp;verified=true"),CONCATENATE("Exploit-DB ",$B381," link"))</f>
        <v/>
      </c>
      <c r="V381" s="28" t="n"/>
      <c r="W381" s="28" t="n"/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/>
      <c r="F382" s="34" t="n"/>
      <c r="G382" s="61">
        <f>HYPERLINK(_xlfn.CONCAT("https://pypi.org/project/",$B382,"/",$F382))</f>
        <v/>
      </c>
      <c r="H382" s="32" t="n"/>
      <c r="I382" s="28" t="n"/>
      <c r="J382" s="53" t="n"/>
      <c r="K382" s="29" t="n"/>
      <c r="L382" s="29">
        <f>HYPERLINK(_xlfn.CONCAT($K382,"/security"))</f>
        <v/>
      </c>
      <c r="M382" s="28" t="n"/>
      <c r="N382" s="28" t="n"/>
      <c r="O382" s="29">
        <f>HYPERLINK(_xlfn.CONCAT("https://nvd.nist.gov/vuln/search/results?form_type=Basic&amp;results_type=overview&amp;query=",$B382,"&amp;search_type=all&amp;isCpeNameSearch=false"),CONCATENATE("NVD NIST ",$B382," link"))</f>
        <v/>
      </c>
      <c r="P382" s="28" t="n"/>
      <c r="Q382" s="29">
        <f>HYPERLINK(CONCATENATE("https://cve.mitre.org/cgi-bin/cvekey.cgi?keyword=",$B382),CONCATENATE("CVE MITRE ",$B382," link"))</f>
        <v/>
      </c>
      <c r="R382" s="28" t="n"/>
      <c r="S382" s="29">
        <f>HYPERLINK(CONCATENATE("https://security.snyk.io/vuln/pip?search=",$B382),CONCATENATE("Snyk ",$B382," link"))</f>
        <v/>
      </c>
      <c r="T382" s="28" t="n"/>
      <c r="U382" s="29">
        <f>HYPERLINK(CONCATENATE("https://www.exploit-db.com/search?q=",$B382,"&amp;verified=true"),CONCATENATE("Exploit-DB ",$B382," link"))</f>
        <v/>
      </c>
      <c r="V382" s="28" t="n"/>
      <c r="W382" s="28" t="n"/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/>
      <c r="F383" s="34" t="n"/>
      <c r="G383" s="61">
        <f>HYPERLINK(_xlfn.CONCAT("https://pypi.org/project/",$B383,"/",$F383))</f>
        <v/>
      </c>
      <c r="H383" s="32" t="n"/>
      <c r="I383" s="28" t="n"/>
      <c r="J383" s="53" t="n"/>
      <c r="K383" s="29" t="n"/>
      <c r="L383" s="29">
        <f>HYPERLINK(_xlfn.CONCAT($K383,"/security"))</f>
        <v/>
      </c>
      <c r="M383" s="28" t="n"/>
      <c r="N383" s="28" t="n"/>
      <c r="O383" s="29">
        <f>HYPERLINK(_xlfn.CONCAT("https://nvd.nist.gov/vuln/search/results?form_type=Basic&amp;results_type=overview&amp;query=",$B383,"&amp;search_type=all&amp;isCpeNameSearch=false"),CONCATENATE("NVD NIST ",$B383," link"))</f>
        <v/>
      </c>
      <c r="P383" s="28" t="n"/>
      <c r="Q383" s="29">
        <f>HYPERLINK(CONCATENATE("https://cve.mitre.org/cgi-bin/cvekey.cgi?keyword=",$B383),CONCATENATE("CVE MITRE ",$B383," link"))</f>
        <v/>
      </c>
      <c r="R383" s="28" t="n"/>
      <c r="S383" s="29">
        <f>HYPERLINK(CONCATENATE("https://security.snyk.io/vuln/pip?search=",$B383),CONCATENATE("Snyk ",$B383," link"))</f>
        <v/>
      </c>
      <c r="T383" s="28" t="n"/>
      <c r="U383" s="29">
        <f>HYPERLINK(CONCATENATE("https://www.exploit-db.com/search?q=",$B383,"&amp;verified=true"),CONCATENATE("Exploit-DB ",$B383," link"))</f>
        <v/>
      </c>
      <c r="V383" s="28" t="n"/>
      <c r="W383" s="28" t="n"/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/>
      <c r="F384" s="34" t="n"/>
      <c r="G384" s="61">
        <f>HYPERLINK(_xlfn.CONCAT("https://pypi.org/project/",$B384,"/",$F384))</f>
        <v/>
      </c>
      <c r="H384" s="32" t="n"/>
      <c r="I384" s="28" t="n"/>
      <c r="J384" s="53" t="n"/>
      <c r="K384" s="29" t="n"/>
      <c r="L384" s="29">
        <f>HYPERLINK(_xlfn.CONCAT($K384,"/security"))</f>
        <v/>
      </c>
      <c r="M384" s="28" t="n"/>
      <c r="N384" s="28" t="n"/>
      <c r="O384" s="29">
        <f>HYPERLINK(_xlfn.CONCAT("https://nvd.nist.gov/vuln/search/results?form_type=Basic&amp;results_type=overview&amp;query=",$B384,"&amp;search_type=all&amp;isCpeNameSearch=false"),CONCATENATE("NVD NIST ",$B384," link"))</f>
        <v/>
      </c>
      <c r="P384" s="28" t="n"/>
      <c r="Q384" s="29">
        <f>HYPERLINK(CONCATENATE("https://cve.mitre.org/cgi-bin/cvekey.cgi?keyword=",$B384),CONCATENATE("CVE MITRE ",$B384," link"))</f>
        <v/>
      </c>
      <c r="R384" s="28" t="n"/>
      <c r="S384" s="29">
        <f>HYPERLINK(CONCATENATE("https://security.snyk.io/vuln/pip?search=",$B384),CONCATENATE("Snyk ",$B384," link"))</f>
        <v/>
      </c>
      <c r="T384" s="28" t="n"/>
      <c r="U384" s="29">
        <f>HYPERLINK(CONCATENATE("https://www.exploit-db.com/search?q=",$B384,"&amp;verified=true"),CONCATENATE("Exploit-DB ",$B384," link"))</f>
        <v/>
      </c>
      <c r="V384" s="28" t="n"/>
      <c r="W384" s="28" t="n"/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/>
      <c r="F385" s="34" t="n"/>
      <c r="G385" s="61">
        <f>HYPERLINK(_xlfn.CONCAT("https://pypi.org/project/",$B385,"/",$F385))</f>
        <v/>
      </c>
      <c r="H385" s="32" t="n"/>
      <c r="I385" s="28" t="n"/>
      <c r="J385" s="53" t="n"/>
      <c r="K385" s="29" t="n"/>
      <c r="L385" s="29">
        <f>HYPERLINK(_xlfn.CONCAT($K385,"/security"))</f>
        <v/>
      </c>
      <c r="M385" s="28" t="n"/>
      <c r="N385" s="28" t="n"/>
      <c r="O385" s="29">
        <f>HYPERLINK(_xlfn.CONCAT("https://nvd.nist.gov/vuln/search/results?form_type=Basic&amp;results_type=overview&amp;query=",$B385,"&amp;search_type=all&amp;isCpeNameSearch=false"),CONCATENATE("NVD NIST ",$B385," link"))</f>
        <v/>
      </c>
      <c r="P385" s="28" t="n"/>
      <c r="Q385" s="29">
        <f>HYPERLINK(CONCATENATE("https://cve.mitre.org/cgi-bin/cvekey.cgi?keyword=",$B385),CONCATENATE("CVE MITRE ",$B385," link"))</f>
        <v/>
      </c>
      <c r="R385" s="28" t="n"/>
      <c r="S385" s="29">
        <f>HYPERLINK(CONCATENATE("https://security.snyk.io/vuln/pip?search=",$B385),CONCATENATE("Snyk ",$B385," link"))</f>
        <v/>
      </c>
      <c r="T385" s="28" t="n"/>
      <c r="U385" s="29">
        <f>HYPERLINK(CONCATENATE("https://www.exploit-db.com/search?q=",$B385,"&amp;verified=true"),CONCATENATE("Exploit-DB ",$B385," link"))</f>
        <v/>
      </c>
      <c r="V385" s="28" t="n"/>
      <c r="W385" s="28" t="n"/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/>
      <c r="F386" s="34" t="n"/>
      <c r="G386" s="61">
        <f>HYPERLINK(_xlfn.CONCAT("https://pypi.org/project/",$B386,"/",$F386))</f>
        <v/>
      </c>
      <c r="H386" s="32" t="n"/>
      <c r="I386" s="28" t="n"/>
      <c r="J386" s="53" t="n"/>
      <c r="K386" s="29" t="n"/>
      <c r="L386" s="29">
        <f>HYPERLINK(_xlfn.CONCAT($K386,"/security"))</f>
        <v/>
      </c>
      <c r="M386" s="28" t="n"/>
      <c r="N386" s="28" t="n"/>
      <c r="O386" s="29">
        <f>HYPERLINK(_xlfn.CONCAT("https://nvd.nist.gov/vuln/search/results?form_type=Basic&amp;results_type=overview&amp;query=",$B386,"&amp;search_type=all&amp;isCpeNameSearch=false"),CONCATENATE("NVD NIST ",$B386," link"))</f>
        <v/>
      </c>
      <c r="P386" s="28" t="n"/>
      <c r="Q386" s="29">
        <f>HYPERLINK(CONCATENATE("https://cve.mitre.org/cgi-bin/cvekey.cgi?keyword=",$B386),CONCATENATE("CVE MITRE ",$B386," link"))</f>
        <v/>
      </c>
      <c r="R386" s="28" t="n"/>
      <c r="S386" s="29">
        <f>HYPERLINK(CONCATENATE("https://security.snyk.io/vuln/pip?search=",$B386),CONCATENATE("Snyk ",$B386," link"))</f>
        <v/>
      </c>
      <c r="T386" s="28" t="n"/>
      <c r="U386" s="29">
        <f>HYPERLINK(CONCATENATE("https://www.exploit-db.com/search?q=",$B386,"&amp;verified=true"),CONCATENATE("Exploit-DB ",$B386," link"))</f>
        <v/>
      </c>
      <c r="V386" s="28" t="n"/>
      <c r="W386" s="28" t="n"/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/>
      <c r="F387" s="34" t="n"/>
      <c r="G387" s="61">
        <f>HYPERLINK(_xlfn.CONCAT("https://pypi.org/project/",$B387,"/",$F387))</f>
        <v/>
      </c>
      <c r="H387" s="32" t="n"/>
      <c r="I387" s="28" t="n"/>
      <c r="J387" s="53" t="n"/>
      <c r="K387" s="29" t="n"/>
      <c r="L387" s="29">
        <f>HYPERLINK(_xlfn.CONCAT($K387,"/security"))</f>
        <v/>
      </c>
      <c r="M387" s="28" t="n"/>
      <c r="N387" s="28" t="n"/>
      <c r="O387" s="29">
        <f>HYPERLINK(_xlfn.CONCAT("https://nvd.nist.gov/vuln/search/results?form_type=Basic&amp;results_type=overview&amp;query=",$B387,"&amp;search_type=all&amp;isCpeNameSearch=false"),CONCATENATE("NVD NIST ",$B387," link"))</f>
        <v/>
      </c>
      <c r="P387" s="28" t="n"/>
      <c r="Q387" s="29">
        <f>HYPERLINK(CONCATENATE("https://cve.mitre.org/cgi-bin/cvekey.cgi?keyword=",$B387),CONCATENATE("CVE MITRE ",$B387," link"))</f>
        <v/>
      </c>
      <c r="R387" s="28" t="n"/>
      <c r="S387" s="29">
        <f>HYPERLINK(CONCATENATE("https://security.snyk.io/vuln/pip?search=",$B387),CONCATENATE("Snyk ",$B387," link"))</f>
        <v/>
      </c>
      <c r="T387" s="28" t="n"/>
      <c r="U387" s="29">
        <f>HYPERLINK(CONCATENATE("https://www.exploit-db.com/search?q=",$B387,"&amp;verified=true"),CONCATENATE("Exploit-DB ",$B387," link"))</f>
        <v/>
      </c>
      <c r="V387" s="28" t="n"/>
      <c r="W387" s="28" t="n"/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/>
      <c r="F388" s="34" t="n"/>
      <c r="G388" s="61">
        <f>HYPERLINK(_xlfn.CONCAT("https://pypi.org/project/",$B388,"/",$F388))</f>
        <v/>
      </c>
      <c r="H388" s="32" t="n"/>
      <c r="I388" s="28" t="n"/>
      <c r="J388" s="53" t="n"/>
      <c r="K388" s="29" t="n"/>
      <c r="L388" s="29">
        <f>HYPERLINK(_xlfn.CONCAT($K388,"/security"))</f>
        <v/>
      </c>
      <c r="M388" s="28" t="n"/>
      <c r="N388" s="28" t="n"/>
      <c r="O388" s="29">
        <f>HYPERLINK(_xlfn.CONCAT("https://nvd.nist.gov/vuln/search/results?form_type=Basic&amp;results_type=overview&amp;query=",$B388,"&amp;search_type=all&amp;isCpeNameSearch=false"),CONCATENATE("NVD NIST ",$B388," link"))</f>
        <v/>
      </c>
      <c r="P388" s="28" t="n"/>
      <c r="Q388" s="29">
        <f>HYPERLINK(CONCATENATE("https://cve.mitre.org/cgi-bin/cvekey.cgi?keyword=",$B388),CONCATENATE("CVE MITRE ",$B388," link"))</f>
        <v/>
      </c>
      <c r="R388" s="28" t="n"/>
      <c r="S388" s="29">
        <f>HYPERLINK(CONCATENATE("https://security.snyk.io/vuln/pip?search=",$B388),CONCATENATE("Snyk ",$B388," link"))</f>
        <v/>
      </c>
      <c r="T388" s="28" t="n"/>
      <c r="U388" s="29">
        <f>HYPERLINK(CONCATENATE("https://www.exploit-db.com/search?q=",$B388,"&amp;verified=true"),CONCATENATE("Exploit-DB ",$B388," link"))</f>
        <v/>
      </c>
      <c r="V388" s="28" t="n"/>
      <c r="W388" s="28" t="n"/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/>
      <c r="F389" s="34" t="n"/>
      <c r="G389" s="61">
        <f>HYPERLINK(_xlfn.CONCAT("https://pypi.org/project/",$B389,"/",$F389))</f>
        <v/>
      </c>
      <c r="H389" s="32" t="n"/>
      <c r="I389" s="28" t="n"/>
      <c r="J389" s="53" t="n"/>
      <c r="K389" s="29" t="n"/>
      <c r="L389" s="29">
        <f>HYPERLINK(_xlfn.CONCAT($K389,"/security"))</f>
        <v/>
      </c>
      <c r="M389" s="28" t="n"/>
      <c r="N389" s="28" t="n"/>
      <c r="O389" s="29">
        <f>HYPERLINK(_xlfn.CONCAT("https://nvd.nist.gov/vuln/search/results?form_type=Basic&amp;results_type=overview&amp;query=",$B389,"&amp;search_type=all&amp;isCpeNameSearch=false"),CONCATENATE("NVD NIST ",$B389," link"))</f>
        <v/>
      </c>
      <c r="P389" s="28" t="n"/>
      <c r="Q389" s="29">
        <f>HYPERLINK(CONCATENATE("https://cve.mitre.org/cgi-bin/cvekey.cgi?keyword=",$B389),CONCATENATE("CVE MITRE ",$B389," link"))</f>
        <v/>
      </c>
      <c r="R389" s="28" t="n"/>
      <c r="S389" s="29">
        <f>HYPERLINK(CONCATENATE("https://security.snyk.io/vuln/pip?search=",$B389),CONCATENATE("Snyk ",$B389," link"))</f>
        <v/>
      </c>
      <c r="T389" s="28" t="n"/>
      <c r="U389" s="29">
        <f>HYPERLINK(CONCATENATE("https://www.exploit-db.com/search?q=",$B389,"&amp;verified=true"),CONCATENATE("Exploit-DB ",$B389," link"))</f>
        <v/>
      </c>
      <c r="V389" s="28" t="n"/>
      <c r="W389" s="28" t="n"/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/>
      <c r="F390" s="34" t="n"/>
      <c r="G390" s="61">
        <f>HYPERLINK(_xlfn.CONCAT("https://pypi.org/project/",$B390,"/",$F390))</f>
        <v/>
      </c>
      <c r="H390" s="32" t="n"/>
      <c r="I390" s="28" t="n"/>
      <c r="J390" s="53" t="n"/>
      <c r="K390" s="29" t="n"/>
      <c r="L390" s="29">
        <f>HYPERLINK(_xlfn.CONCAT($K390,"/security"))</f>
        <v/>
      </c>
      <c r="M390" s="28" t="n"/>
      <c r="N390" s="28" t="n"/>
      <c r="O390" s="29">
        <f>HYPERLINK(_xlfn.CONCAT("https://nvd.nist.gov/vuln/search/results?form_type=Basic&amp;results_type=overview&amp;query=",$B390,"&amp;search_type=all&amp;isCpeNameSearch=false"),CONCATENATE("NVD NIST ",$B390," link"))</f>
        <v/>
      </c>
      <c r="P390" s="28" t="n"/>
      <c r="Q390" s="29">
        <f>HYPERLINK(CONCATENATE("https://cve.mitre.org/cgi-bin/cvekey.cgi?keyword=",$B390),CONCATENATE("CVE MITRE ",$B390," link"))</f>
        <v/>
      </c>
      <c r="R390" s="28" t="n"/>
      <c r="S390" s="29">
        <f>HYPERLINK(CONCATENATE("https://security.snyk.io/vuln/pip?search=",$B390),CONCATENATE("Snyk ",$B390," link"))</f>
        <v/>
      </c>
      <c r="T390" s="28" t="n"/>
      <c r="U390" s="29">
        <f>HYPERLINK(CONCATENATE("https://www.exploit-db.com/search?q=",$B390,"&amp;verified=true"),CONCATENATE("Exploit-DB ",$B390," link"))</f>
        <v/>
      </c>
      <c r="V390" s="28" t="n"/>
      <c r="W390" s="28" t="n"/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/>
      <c r="F391" s="34" t="n"/>
      <c r="G391" s="61">
        <f>HYPERLINK(_xlfn.CONCAT("https://pypi.org/project/",$B391,"/",$F391))</f>
        <v/>
      </c>
      <c r="H391" s="32" t="n"/>
      <c r="I391" s="28" t="n"/>
      <c r="J391" s="53" t="n"/>
      <c r="K391" s="29" t="n"/>
      <c r="L391" s="29">
        <f>HYPERLINK(_xlfn.CONCAT($K391,"/security"))</f>
        <v/>
      </c>
      <c r="M391" s="28" t="n"/>
      <c r="N391" s="28" t="n"/>
      <c r="O391" s="29">
        <f>HYPERLINK(_xlfn.CONCAT("https://nvd.nist.gov/vuln/search/results?form_type=Basic&amp;results_type=overview&amp;query=",$B391,"&amp;search_type=all&amp;isCpeNameSearch=false"),CONCATENATE("NVD NIST ",$B391," link"))</f>
        <v/>
      </c>
      <c r="P391" s="28" t="n"/>
      <c r="Q391" s="29">
        <f>HYPERLINK(CONCATENATE("https://cve.mitre.org/cgi-bin/cvekey.cgi?keyword=",$B391),CONCATENATE("CVE MITRE ",$B391," link"))</f>
        <v/>
      </c>
      <c r="R391" s="28" t="n"/>
      <c r="S391" s="29">
        <f>HYPERLINK(CONCATENATE("https://security.snyk.io/vuln/pip?search=",$B391),CONCATENATE("Snyk ",$B391," link"))</f>
        <v/>
      </c>
      <c r="T391" s="28" t="n"/>
      <c r="U391" s="29">
        <f>HYPERLINK(CONCATENATE("https://www.exploit-db.com/search?q=",$B391,"&amp;verified=true"),CONCATENATE("Exploit-DB ",$B391," link"))</f>
        <v/>
      </c>
      <c r="V391" s="28" t="n"/>
      <c r="W391" s="28" t="n"/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/>
      <c r="F392" s="34" t="n"/>
      <c r="G392" s="61">
        <f>HYPERLINK(_xlfn.CONCAT("https://pypi.org/project/",$B392,"/",$F392))</f>
        <v/>
      </c>
      <c r="H392" s="32" t="n"/>
      <c r="I392" s="28" t="n"/>
      <c r="J392" s="53" t="n"/>
      <c r="K392" s="29" t="n"/>
      <c r="L392" s="29">
        <f>HYPERLINK(_xlfn.CONCAT($K392,"/security"))</f>
        <v/>
      </c>
      <c r="M392" s="28" t="n"/>
      <c r="N392" s="28" t="n"/>
      <c r="O392" s="29">
        <f>HYPERLINK(_xlfn.CONCAT("https://nvd.nist.gov/vuln/search/results?form_type=Basic&amp;results_type=overview&amp;query=",$B392,"&amp;search_type=all&amp;isCpeNameSearch=false"),CONCATENATE("NVD NIST ",$B392," link"))</f>
        <v/>
      </c>
      <c r="P392" s="28" t="n"/>
      <c r="Q392" s="29">
        <f>HYPERLINK(CONCATENATE("https://cve.mitre.org/cgi-bin/cvekey.cgi?keyword=",$B392),CONCATENATE("CVE MITRE ",$B392," link"))</f>
        <v/>
      </c>
      <c r="R392" s="28" t="n"/>
      <c r="S392" s="29">
        <f>HYPERLINK(CONCATENATE("https://security.snyk.io/vuln/pip?search=",$B392),CONCATENATE("Snyk ",$B392," link"))</f>
        <v/>
      </c>
      <c r="T392" s="28" t="n"/>
      <c r="U392" s="29">
        <f>HYPERLINK(CONCATENATE("https://www.exploit-db.com/search?q=",$B392,"&amp;verified=true"),CONCATENATE("Exploit-DB ",$B392," link"))</f>
        <v/>
      </c>
      <c r="V392" s="28" t="n"/>
      <c r="W392" s="28" t="n"/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/>
      <c r="F393" s="34" t="n"/>
      <c r="G393" s="61">
        <f>HYPERLINK(_xlfn.CONCAT("https://pypi.org/project/",$B393,"/",$F393))</f>
        <v/>
      </c>
      <c r="H393" s="32" t="n"/>
      <c r="I393" s="28" t="n"/>
      <c r="J393" s="53" t="n"/>
      <c r="K393" s="29" t="n"/>
      <c r="L393" s="29">
        <f>HYPERLINK(_xlfn.CONCAT($K393,"/security"))</f>
        <v/>
      </c>
      <c r="M393" s="28" t="n"/>
      <c r="N393" s="28" t="n"/>
      <c r="O393" s="29">
        <f>HYPERLINK(_xlfn.CONCAT("https://nvd.nist.gov/vuln/search/results?form_type=Basic&amp;results_type=overview&amp;query=",$B393,"&amp;search_type=all&amp;isCpeNameSearch=false"),CONCATENATE("NVD NIST ",$B393," link"))</f>
        <v/>
      </c>
      <c r="P393" s="28" t="n"/>
      <c r="Q393" s="29">
        <f>HYPERLINK(CONCATENATE("https://cve.mitre.org/cgi-bin/cvekey.cgi?keyword=",$B393),CONCATENATE("CVE MITRE ",$B393," link"))</f>
        <v/>
      </c>
      <c r="R393" s="28" t="n"/>
      <c r="S393" s="29">
        <f>HYPERLINK(CONCATENATE("https://security.snyk.io/vuln/pip?search=",$B393),CONCATENATE("Snyk ",$B393," link"))</f>
        <v/>
      </c>
      <c r="T393" s="28" t="n"/>
      <c r="U393" s="29">
        <f>HYPERLINK(CONCATENATE("https://www.exploit-db.com/search?q=",$B393,"&amp;verified=true"),CONCATENATE("Exploit-DB ",$B393," link"))</f>
        <v/>
      </c>
      <c r="V393" s="28" t="n"/>
      <c r="W393" s="28" t="n"/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/>
      <c r="F394" s="34" t="n"/>
      <c r="G394" s="61">
        <f>HYPERLINK(_xlfn.CONCAT("https://pypi.org/project/",$B394,"/",$F394))</f>
        <v/>
      </c>
      <c r="H394" s="32" t="n"/>
      <c r="I394" s="28" t="n"/>
      <c r="J394" s="53" t="n"/>
      <c r="K394" s="29" t="n"/>
      <c r="L394" s="29">
        <f>HYPERLINK(_xlfn.CONCAT($K394,"/security"))</f>
        <v/>
      </c>
      <c r="M394" s="28" t="n"/>
      <c r="N394" s="28" t="n"/>
      <c r="O394" s="29">
        <f>HYPERLINK(_xlfn.CONCAT("https://nvd.nist.gov/vuln/search/results?form_type=Basic&amp;results_type=overview&amp;query=",$B394,"&amp;search_type=all&amp;isCpeNameSearch=false"),CONCATENATE("NVD NIST ",$B394," link"))</f>
        <v/>
      </c>
      <c r="P394" s="28" t="n"/>
      <c r="Q394" s="29">
        <f>HYPERLINK(CONCATENATE("https://cve.mitre.org/cgi-bin/cvekey.cgi?keyword=",$B394),CONCATENATE("CVE MITRE ",$B394," link"))</f>
        <v/>
      </c>
      <c r="R394" s="28" t="n"/>
      <c r="S394" s="29">
        <f>HYPERLINK(CONCATENATE("https://security.snyk.io/vuln/pip?search=",$B394),CONCATENATE("Snyk ",$B394," link"))</f>
        <v/>
      </c>
      <c r="T394" s="28" t="n"/>
      <c r="U394" s="29">
        <f>HYPERLINK(CONCATENATE("https://www.exploit-db.com/search?q=",$B394,"&amp;verified=true"),CONCATENATE("Exploit-DB ",$B394," link"))</f>
        <v/>
      </c>
      <c r="V394" s="28" t="n"/>
      <c r="W394" s="28" t="n"/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/>
      <c r="F395" s="34" t="n"/>
      <c r="G395" s="61">
        <f>HYPERLINK(_xlfn.CONCAT("https://pypi.org/project/",$B395,"/",$F395))</f>
        <v/>
      </c>
      <c r="H395" s="32" t="n"/>
      <c r="I395" s="28" t="n"/>
      <c r="J395" s="53" t="n"/>
      <c r="K395" s="29" t="n"/>
      <c r="L395" s="29">
        <f>HYPERLINK(_xlfn.CONCAT($K395,"/security"))</f>
        <v/>
      </c>
      <c r="M395" s="28" t="n"/>
      <c r="N395" s="28" t="n"/>
      <c r="O395" s="29">
        <f>HYPERLINK(_xlfn.CONCAT("https://nvd.nist.gov/vuln/search/results?form_type=Basic&amp;results_type=overview&amp;query=",$B395,"&amp;search_type=all&amp;isCpeNameSearch=false"),CONCATENATE("NVD NIST ",$B395," link"))</f>
        <v/>
      </c>
      <c r="P395" s="28" t="n"/>
      <c r="Q395" s="29">
        <f>HYPERLINK(CONCATENATE("https://cve.mitre.org/cgi-bin/cvekey.cgi?keyword=",$B395),CONCATENATE("CVE MITRE ",$B395," link"))</f>
        <v/>
      </c>
      <c r="R395" s="28" t="n"/>
      <c r="S395" s="29">
        <f>HYPERLINK(CONCATENATE("https://security.snyk.io/vuln/pip?search=",$B395),CONCATENATE("Snyk ",$B395," link"))</f>
        <v/>
      </c>
      <c r="T395" s="28" t="n"/>
      <c r="U395" s="29">
        <f>HYPERLINK(CONCATENATE("https://www.exploit-db.com/search?q=",$B395,"&amp;verified=true"),CONCATENATE("Exploit-DB ",$B395," link"))</f>
        <v/>
      </c>
      <c r="V395" s="28" t="n"/>
      <c r="W395" s="28" t="n"/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/>
      <c r="F396" s="34" t="n"/>
      <c r="G396" s="61">
        <f>HYPERLINK(_xlfn.CONCAT("https://pypi.org/project/",$B396,"/",$F396))</f>
        <v/>
      </c>
      <c r="H396" s="32" t="n"/>
      <c r="I396" s="28" t="n"/>
      <c r="J396" s="53" t="n"/>
      <c r="K396" s="29" t="n"/>
      <c r="L396" s="29">
        <f>HYPERLINK(_xlfn.CONCAT($K396,"/security"))</f>
        <v/>
      </c>
      <c r="M396" s="28" t="n"/>
      <c r="N396" s="28" t="n"/>
      <c r="O396" s="29">
        <f>HYPERLINK(_xlfn.CONCAT("https://nvd.nist.gov/vuln/search/results?form_type=Basic&amp;results_type=overview&amp;query=",$B396,"&amp;search_type=all&amp;isCpeNameSearch=false"),CONCATENATE("NVD NIST ",$B396," link"))</f>
        <v/>
      </c>
      <c r="P396" s="28" t="n"/>
      <c r="Q396" s="29">
        <f>HYPERLINK(CONCATENATE("https://cve.mitre.org/cgi-bin/cvekey.cgi?keyword=",$B396),CONCATENATE("CVE MITRE ",$B396," link"))</f>
        <v/>
      </c>
      <c r="R396" s="28" t="n"/>
      <c r="S396" s="29">
        <f>HYPERLINK(CONCATENATE("https://security.snyk.io/vuln/pip?search=",$B396),CONCATENATE("Snyk ",$B396," link"))</f>
        <v/>
      </c>
      <c r="T396" s="28" t="n"/>
      <c r="U396" s="29">
        <f>HYPERLINK(CONCATENATE("https://www.exploit-db.com/search?q=",$B396,"&amp;verified=true"),CONCATENATE("Exploit-DB ",$B396," link"))</f>
        <v/>
      </c>
      <c r="V396" s="28" t="n"/>
      <c r="W396" s="28" t="n"/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/>
      <c r="F397" s="34" t="n"/>
      <c r="G397" s="61">
        <f>HYPERLINK(_xlfn.CONCAT("https://pypi.org/project/",$B397,"/",$F397))</f>
        <v/>
      </c>
      <c r="H397" s="32" t="n"/>
      <c r="I397" s="28" t="n"/>
      <c r="J397" s="53" t="n"/>
      <c r="K397" s="29" t="n"/>
      <c r="L397" s="29">
        <f>HYPERLINK(_xlfn.CONCAT($K397,"/security"))</f>
        <v/>
      </c>
      <c r="M397" s="28" t="n"/>
      <c r="N397" s="28" t="n"/>
      <c r="O397" s="29">
        <f>HYPERLINK(_xlfn.CONCAT("https://nvd.nist.gov/vuln/search/results?form_type=Basic&amp;results_type=overview&amp;query=",$B397,"&amp;search_type=all&amp;isCpeNameSearch=false"),CONCATENATE("NVD NIST ",$B397," link"))</f>
        <v/>
      </c>
      <c r="P397" s="28" t="n"/>
      <c r="Q397" s="29">
        <f>HYPERLINK(CONCATENATE("https://cve.mitre.org/cgi-bin/cvekey.cgi?keyword=",$B397),CONCATENATE("CVE MITRE ",$B397," link"))</f>
        <v/>
      </c>
      <c r="R397" s="28" t="n"/>
      <c r="S397" s="29">
        <f>HYPERLINK(CONCATENATE("https://security.snyk.io/vuln/pip?search=",$B397),CONCATENATE("Snyk ",$B397," link"))</f>
        <v/>
      </c>
      <c r="T397" s="28" t="n"/>
      <c r="U397" s="29">
        <f>HYPERLINK(CONCATENATE("https://www.exploit-db.com/search?q=",$B397,"&amp;verified=true"),CONCATENATE("Exploit-DB ",$B397," link"))</f>
        <v/>
      </c>
      <c r="V397" s="28" t="n"/>
      <c r="W397" s="28" t="n"/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/>
      <c r="F398" s="34" t="n"/>
      <c r="G398" s="61">
        <f>HYPERLINK(_xlfn.CONCAT("https://pypi.org/project/",$B398,"/",$F398))</f>
        <v/>
      </c>
      <c r="H398" s="32" t="n"/>
      <c r="I398" s="28" t="n"/>
      <c r="J398" s="53" t="n"/>
      <c r="K398" s="29" t="n"/>
      <c r="L398" s="29">
        <f>HYPERLINK(_xlfn.CONCAT($K398,"/security"))</f>
        <v/>
      </c>
      <c r="M398" s="28" t="n"/>
      <c r="N398" s="28" t="n"/>
      <c r="O398" s="29">
        <f>HYPERLINK(_xlfn.CONCAT("https://nvd.nist.gov/vuln/search/results?form_type=Basic&amp;results_type=overview&amp;query=",$B398,"&amp;search_type=all&amp;isCpeNameSearch=false"),CONCATENATE("NVD NIST ",$B398," link"))</f>
        <v/>
      </c>
      <c r="P398" s="28" t="n"/>
      <c r="Q398" s="29">
        <f>HYPERLINK(CONCATENATE("https://cve.mitre.org/cgi-bin/cvekey.cgi?keyword=",$B398),CONCATENATE("CVE MITRE ",$B398," link"))</f>
        <v/>
      </c>
      <c r="R398" s="28" t="n"/>
      <c r="S398" s="29">
        <f>HYPERLINK(CONCATENATE("https://security.snyk.io/vuln/pip?search=",$B398),CONCATENATE("Snyk ",$B398," link"))</f>
        <v/>
      </c>
      <c r="T398" s="28" t="n"/>
      <c r="U398" s="29">
        <f>HYPERLINK(CONCATENATE("https://www.exploit-db.com/search?q=",$B398,"&amp;verified=true"),CONCATENATE("Exploit-DB ",$B398," link"))</f>
        <v/>
      </c>
      <c r="V398" s="28" t="n"/>
      <c r="W398" s="28" t="n"/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/>
      <c r="F399" s="34" t="n"/>
      <c r="G399" s="61">
        <f>HYPERLINK(_xlfn.CONCAT("https://pypi.org/project/",$B399,"/",$F399))</f>
        <v/>
      </c>
      <c r="H399" s="32" t="n"/>
      <c r="I399" s="28" t="n"/>
      <c r="J399" s="53" t="n"/>
      <c r="K399" s="29" t="n"/>
      <c r="L399" s="29">
        <f>HYPERLINK(_xlfn.CONCAT($K399,"/security"))</f>
        <v/>
      </c>
      <c r="M399" s="28" t="n"/>
      <c r="N399" s="28" t="n"/>
      <c r="O399" s="29">
        <f>HYPERLINK(_xlfn.CONCAT("https://nvd.nist.gov/vuln/search/results?form_type=Basic&amp;results_type=overview&amp;query=",$B399,"&amp;search_type=all&amp;isCpeNameSearch=false"),CONCATENATE("NVD NIST ",$B399," link"))</f>
        <v/>
      </c>
      <c r="P399" s="28" t="n"/>
      <c r="Q399" s="29">
        <f>HYPERLINK(CONCATENATE("https://cve.mitre.org/cgi-bin/cvekey.cgi?keyword=",$B399),CONCATENATE("CVE MITRE ",$B399," link"))</f>
        <v/>
      </c>
      <c r="R399" s="28" t="n"/>
      <c r="S399" s="29">
        <f>HYPERLINK(CONCATENATE("https://security.snyk.io/vuln/pip?search=",$B399),CONCATENATE("Snyk ",$B399," link"))</f>
        <v/>
      </c>
      <c r="T399" s="28" t="n"/>
      <c r="U399" s="29">
        <f>HYPERLINK(CONCATENATE("https://www.exploit-db.com/search?q=",$B399,"&amp;verified=true"),CONCATENATE("Exploit-DB ",$B399," link"))</f>
        <v/>
      </c>
      <c r="V399" s="28" t="n"/>
      <c r="W399" s="28" t="n"/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/>
      <c r="F400" s="34" t="n"/>
      <c r="G400" s="61">
        <f>HYPERLINK(_xlfn.CONCAT("https://pypi.org/project/",$B400,"/",$F400))</f>
        <v/>
      </c>
      <c r="H400" s="32" t="n"/>
      <c r="I400" s="28" t="n"/>
      <c r="J400" s="53" t="n"/>
      <c r="K400" s="29" t="n"/>
      <c r="L400" s="29">
        <f>HYPERLINK(_xlfn.CONCAT($K400,"/security"))</f>
        <v/>
      </c>
      <c r="M400" s="28" t="n"/>
      <c r="N400" s="28" t="n"/>
      <c r="O400" s="29">
        <f>HYPERLINK(_xlfn.CONCAT("https://nvd.nist.gov/vuln/search/results?form_type=Basic&amp;results_type=overview&amp;query=",$B400,"&amp;search_type=all&amp;isCpeNameSearch=false"),CONCATENATE("NVD NIST ",$B400," link"))</f>
        <v/>
      </c>
      <c r="P400" s="28" t="n"/>
      <c r="Q400" s="29">
        <f>HYPERLINK(CONCATENATE("https://cve.mitre.org/cgi-bin/cvekey.cgi?keyword=",$B400),CONCATENATE("CVE MITRE ",$B400," link"))</f>
        <v/>
      </c>
      <c r="R400" s="28" t="n"/>
      <c r="S400" s="29">
        <f>HYPERLINK(CONCATENATE("https://security.snyk.io/vuln/pip?search=",$B400),CONCATENATE("Snyk ",$B400," link"))</f>
        <v/>
      </c>
      <c r="T400" s="28" t="n"/>
      <c r="U400" s="29">
        <f>HYPERLINK(CONCATENATE("https://www.exploit-db.com/search?q=",$B400,"&amp;verified=true"),CONCATENATE("Exploit-DB ",$B400," link"))</f>
        <v/>
      </c>
      <c r="V400" s="28" t="n"/>
      <c r="W400" s="28" t="n"/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/>
      <c r="F401" s="34" t="n"/>
      <c r="G401" s="61">
        <f>HYPERLINK(_xlfn.CONCAT("https://pypi.org/project/",$B401,"/",$F401))</f>
        <v/>
      </c>
      <c r="H401" s="32" t="n"/>
      <c r="I401" s="28" t="n"/>
      <c r="J401" s="53" t="n"/>
      <c r="K401" s="29" t="n"/>
      <c r="L401" s="29">
        <f>HYPERLINK(_xlfn.CONCAT($K401,"/security"))</f>
        <v/>
      </c>
      <c r="M401" s="28" t="n"/>
      <c r="N401" s="28" t="n"/>
      <c r="O401" s="29">
        <f>HYPERLINK(_xlfn.CONCAT("https://nvd.nist.gov/vuln/search/results?form_type=Basic&amp;results_type=overview&amp;query=",$B401,"&amp;search_type=all&amp;isCpeNameSearch=false"),CONCATENATE("NVD NIST ",$B401," link"))</f>
        <v/>
      </c>
      <c r="P401" s="28" t="n"/>
      <c r="Q401" s="29">
        <f>HYPERLINK(CONCATENATE("https://cve.mitre.org/cgi-bin/cvekey.cgi?keyword=",$B401),CONCATENATE("CVE MITRE ",$B401," link"))</f>
        <v/>
      </c>
      <c r="R401" s="28" t="n"/>
      <c r="S401" s="29">
        <f>HYPERLINK(CONCATENATE("https://security.snyk.io/vuln/pip?search=",$B401),CONCATENATE("Snyk ",$B401," link"))</f>
        <v/>
      </c>
      <c r="T401" s="28" t="n"/>
      <c r="U401" s="29">
        <f>HYPERLINK(CONCATENATE("https://www.exploit-db.com/search?q=",$B401,"&amp;verified=true"),CONCATENATE("Exploit-DB ",$B401," link"))</f>
        <v/>
      </c>
      <c r="V401" s="28" t="n"/>
      <c r="W401" s="28" t="n"/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/>
      <c r="F402" s="34" t="n"/>
      <c r="G402" s="61">
        <f>HYPERLINK(_xlfn.CONCAT("https://pypi.org/project/",$B402,"/",$F402))</f>
        <v/>
      </c>
      <c r="H402" s="32" t="n"/>
      <c r="I402" s="28" t="n"/>
      <c r="J402" s="53" t="n"/>
      <c r="K402" s="29" t="n"/>
      <c r="L402" s="29">
        <f>HYPERLINK(_xlfn.CONCAT($K402,"/security"))</f>
        <v/>
      </c>
      <c r="M402" s="28" t="n"/>
      <c r="N402" s="28" t="n"/>
      <c r="O402" s="29">
        <f>HYPERLINK(_xlfn.CONCAT("https://nvd.nist.gov/vuln/search/results?form_type=Basic&amp;results_type=overview&amp;query=",$B402,"&amp;search_type=all&amp;isCpeNameSearch=false"),CONCATENATE("NVD NIST ",$B402," link"))</f>
        <v/>
      </c>
      <c r="P402" s="28" t="n"/>
      <c r="Q402" s="29">
        <f>HYPERLINK(CONCATENATE("https://cve.mitre.org/cgi-bin/cvekey.cgi?keyword=",$B402),CONCATENATE("CVE MITRE ",$B402," link"))</f>
        <v/>
      </c>
      <c r="R402" s="28" t="n"/>
      <c r="S402" s="29">
        <f>HYPERLINK(CONCATENATE("https://security.snyk.io/vuln/pip?search=",$B402),CONCATENATE("Snyk ",$B402," link"))</f>
        <v/>
      </c>
      <c r="T402" s="28" t="n"/>
      <c r="U402" s="29">
        <f>HYPERLINK(CONCATENATE("https://www.exploit-db.com/search?q=",$B402,"&amp;verified=true"),CONCATENATE("Exploit-DB ",$B402," link"))</f>
        <v/>
      </c>
      <c r="V402" s="28" t="n"/>
      <c r="W402" s="28" t="n"/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/>
      <c r="F404" s="34" t="n"/>
      <c r="G404" s="61">
        <f>HYPERLINK(_xlfn.CONCAT("https://pypi.org/project/",$B404,"/",$F404))</f>
        <v/>
      </c>
      <c r="H404" s="32" t="n"/>
      <c r="I404" s="28" t="n"/>
      <c r="J404" s="53" t="n"/>
      <c r="K404" s="29" t="n"/>
      <c r="L404" s="29">
        <f>HYPERLINK(_xlfn.CONCAT($K404,"/security"))</f>
        <v/>
      </c>
      <c r="M404" s="28" t="n"/>
      <c r="N404" s="28" t="n"/>
      <c r="O404" s="29">
        <f>HYPERLINK(_xlfn.CONCAT("https://nvd.nist.gov/vuln/search/results?form_type=Basic&amp;results_type=overview&amp;query=",$B404,"&amp;search_type=all&amp;isCpeNameSearch=false"),CONCATENATE("NVD NIST ",$B404," link"))</f>
        <v/>
      </c>
      <c r="P404" s="28" t="n"/>
      <c r="Q404" s="29">
        <f>HYPERLINK(CONCATENATE("https://cve.mitre.org/cgi-bin/cvekey.cgi?keyword=",$B404),CONCATENATE("CVE MITRE ",$B404," link"))</f>
        <v/>
      </c>
      <c r="R404" s="28" t="n"/>
      <c r="S404" s="29">
        <f>HYPERLINK(CONCATENATE("https://security.snyk.io/vuln/pip?search=",$B404),CONCATENATE("Snyk ",$B404," link"))</f>
        <v/>
      </c>
      <c r="T404" s="28" t="n"/>
      <c r="U404" s="29">
        <f>HYPERLINK(CONCATENATE("https://www.exploit-db.com/search?q=",$B404,"&amp;verified=true"),CONCATENATE("Exploit-DB ",$B404," link"))</f>
        <v/>
      </c>
      <c r="V404" s="28" t="n"/>
      <c r="W404" s="28" t="n"/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/>
      <c r="F405" s="34" t="n"/>
      <c r="G405" s="61">
        <f>HYPERLINK(_xlfn.CONCAT("https://pypi.org/project/",$B405,"/",$F405))</f>
        <v/>
      </c>
      <c r="H405" s="32" t="n"/>
      <c r="I405" s="28" t="n"/>
      <c r="J405" s="53" t="n"/>
      <c r="K405" s="29" t="n"/>
      <c r="L405" s="29">
        <f>HYPERLINK(_xlfn.CONCAT($K405,"/security"))</f>
        <v/>
      </c>
      <c r="M405" s="28" t="n"/>
      <c r="N405" s="28" t="n"/>
      <c r="O405" s="29">
        <f>HYPERLINK(_xlfn.CONCAT("https://nvd.nist.gov/vuln/search/results?form_type=Basic&amp;results_type=overview&amp;query=",$B405,"&amp;search_type=all&amp;isCpeNameSearch=false"),CONCATENATE("NVD NIST ",$B405," link"))</f>
        <v/>
      </c>
      <c r="P405" s="28" t="n"/>
      <c r="Q405" s="29">
        <f>HYPERLINK(CONCATENATE("https://cve.mitre.org/cgi-bin/cvekey.cgi?keyword=",$B405),CONCATENATE("CVE MITRE ",$B405," link"))</f>
        <v/>
      </c>
      <c r="R405" s="28" t="n"/>
      <c r="S405" s="29">
        <f>HYPERLINK(CONCATENATE("https://security.snyk.io/vuln/pip?search=",$B405),CONCATENATE("Snyk ",$B405," link"))</f>
        <v/>
      </c>
      <c r="T405" s="28" t="n"/>
      <c r="U405" s="29">
        <f>HYPERLINK(CONCATENATE("https://www.exploit-db.com/search?q=",$B405,"&amp;verified=true"),CONCATENATE("Exploit-DB ",$B405," link"))</f>
        <v/>
      </c>
      <c r="V405" s="28" t="n"/>
      <c r="W405" s="28" t="n"/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/>
      <c r="F406" s="34" t="n"/>
      <c r="G406" s="61">
        <f>HYPERLINK(_xlfn.CONCAT("https://pypi.org/project/",$B406,"/",$F406))</f>
        <v/>
      </c>
      <c r="H406" s="32" t="n"/>
      <c r="I406" s="28" t="n"/>
      <c r="J406" s="53" t="n"/>
      <c r="K406" s="29" t="n"/>
      <c r="L406" s="29">
        <f>HYPERLINK(_xlfn.CONCAT($K406,"/security"))</f>
        <v/>
      </c>
      <c r="M406" s="28" t="n"/>
      <c r="N406" s="28" t="n"/>
      <c r="O406" s="29">
        <f>HYPERLINK(_xlfn.CONCAT("https://nvd.nist.gov/vuln/search/results?form_type=Basic&amp;results_type=overview&amp;query=",$B406,"&amp;search_type=all&amp;isCpeNameSearch=false"),CONCATENATE("NVD NIST ",$B406," link"))</f>
        <v/>
      </c>
      <c r="P406" s="28" t="n"/>
      <c r="Q406" s="29">
        <f>HYPERLINK(CONCATENATE("https://cve.mitre.org/cgi-bin/cvekey.cgi?keyword=",$B406),CONCATENATE("CVE MITRE ",$B406," link"))</f>
        <v/>
      </c>
      <c r="R406" s="28" t="n"/>
      <c r="S406" s="29">
        <f>HYPERLINK(CONCATENATE("https://security.snyk.io/vuln/pip?search=",$B406),CONCATENATE("Snyk ",$B406," link"))</f>
        <v/>
      </c>
      <c r="T406" s="28" t="n"/>
      <c r="U406" s="29">
        <f>HYPERLINK(CONCATENATE("https://www.exploit-db.com/search?q=",$B406,"&amp;verified=true"),CONCATENATE("Exploit-DB ",$B406," link"))</f>
        <v/>
      </c>
      <c r="V406" s="28" t="n"/>
      <c r="W406" s="28" t="n"/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/>
      <c r="F407" s="34" t="n"/>
      <c r="G407" s="61">
        <f>HYPERLINK(_xlfn.CONCAT("https://pypi.org/project/",$B407,"/",$F407))</f>
        <v/>
      </c>
      <c r="H407" s="32" t="n"/>
      <c r="I407" s="28" t="n"/>
      <c r="J407" s="53" t="n"/>
      <c r="K407" s="29" t="n"/>
      <c r="L407" s="29">
        <f>HYPERLINK(_xlfn.CONCAT($K407,"/security"))</f>
        <v/>
      </c>
      <c r="M407" s="28" t="n"/>
      <c r="N407" s="28" t="n"/>
      <c r="O407" s="29">
        <f>HYPERLINK(_xlfn.CONCAT("https://nvd.nist.gov/vuln/search/results?form_type=Basic&amp;results_type=overview&amp;query=",$B407,"&amp;search_type=all&amp;isCpeNameSearch=false"),CONCATENATE("NVD NIST ",$B407," link"))</f>
        <v/>
      </c>
      <c r="P407" s="28" t="n"/>
      <c r="Q407" s="29">
        <f>HYPERLINK(CONCATENATE("https://cve.mitre.org/cgi-bin/cvekey.cgi?keyword=",$B407),CONCATENATE("CVE MITRE ",$B407," link"))</f>
        <v/>
      </c>
      <c r="R407" s="28" t="n"/>
      <c r="S407" s="29">
        <f>HYPERLINK(CONCATENATE("https://security.snyk.io/vuln/pip?search=",$B407),CONCATENATE("Snyk ",$B407," link"))</f>
        <v/>
      </c>
      <c r="T407" s="28" t="n"/>
      <c r="U407" s="29">
        <f>HYPERLINK(CONCATENATE("https://www.exploit-db.com/search?q=",$B407,"&amp;verified=true"),CONCATENATE("Exploit-DB ",$B407," link"))</f>
        <v/>
      </c>
      <c r="V407" s="28" t="n"/>
      <c r="W407" s="28" t="n"/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/>
      <c r="F408" s="34" t="n"/>
      <c r="G408" s="61">
        <f>HYPERLINK(_xlfn.CONCAT("https://pypi.org/project/",$B408,"/",$F408))</f>
        <v/>
      </c>
      <c r="H408" s="32" t="n"/>
      <c r="I408" s="28" t="n"/>
      <c r="J408" s="53" t="n"/>
      <c r="K408" s="29" t="n"/>
      <c r="L408" s="29">
        <f>HYPERLINK(_xlfn.CONCAT($K408,"/security"))</f>
        <v/>
      </c>
      <c r="M408" s="28" t="n"/>
      <c r="N408" s="28" t="n"/>
      <c r="O408" s="29">
        <f>HYPERLINK(_xlfn.CONCAT("https://nvd.nist.gov/vuln/search/results?form_type=Basic&amp;results_type=overview&amp;query=",$B408,"&amp;search_type=all&amp;isCpeNameSearch=false"),CONCATENATE("NVD NIST ",$B408," link"))</f>
        <v/>
      </c>
      <c r="P408" s="28" t="n"/>
      <c r="Q408" s="29">
        <f>HYPERLINK(CONCATENATE("https://cve.mitre.org/cgi-bin/cvekey.cgi?keyword=",$B408),CONCATENATE("CVE MITRE ",$B408," link"))</f>
        <v/>
      </c>
      <c r="R408" s="28" t="n"/>
      <c r="S408" s="29">
        <f>HYPERLINK(CONCATENATE("https://security.snyk.io/vuln/pip?search=",$B408),CONCATENATE("Snyk ",$B408," link"))</f>
        <v/>
      </c>
      <c r="T408" s="28" t="n"/>
      <c r="U408" s="29">
        <f>HYPERLINK(CONCATENATE("https://www.exploit-db.com/search?q=",$B408,"&amp;verified=true"),CONCATENATE("Exploit-DB ",$B408," link"))</f>
        <v/>
      </c>
      <c r="V408" s="28" t="n"/>
      <c r="W408" s="28" t="n"/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/>
      <c r="F409" s="34" t="n"/>
      <c r="G409" s="61">
        <f>HYPERLINK(_xlfn.CONCAT("https://pypi.org/project/",$B409,"/",$F409))</f>
        <v/>
      </c>
      <c r="H409" s="32" t="n"/>
      <c r="I409" s="28" t="n"/>
      <c r="J409" s="53" t="n"/>
      <c r="K409" s="29" t="n"/>
      <c r="L409" s="29">
        <f>HYPERLINK(_xlfn.CONCAT($K409,"/security"))</f>
        <v/>
      </c>
      <c r="M409" s="28" t="n"/>
      <c r="N409" s="28" t="n"/>
      <c r="O409" s="29">
        <f>HYPERLINK(_xlfn.CONCAT("https://nvd.nist.gov/vuln/search/results?form_type=Basic&amp;results_type=overview&amp;query=",$B409,"&amp;search_type=all&amp;isCpeNameSearch=false"),CONCATENATE("NVD NIST ",$B409," link"))</f>
        <v/>
      </c>
      <c r="P409" s="28" t="n"/>
      <c r="Q409" s="29">
        <f>HYPERLINK(CONCATENATE("https://cve.mitre.org/cgi-bin/cvekey.cgi?keyword=",$B409),CONCATENATE("CVE MITRE ",$B409," link"))</f>
        <v/>
      </c>
      <c r="R409" s="28" t="n"/>
      <c r="S409" s="29">
        <f>HYPERLINK(CONCATENATE("https://security.snyk.io/vuln/pip?search=",$B409),CONCATENATE("Snyk ",$B409," link"))</f>
        <v/>
      </c>
      <c r="T409" s="28" t="n"/>
      <c r="U409" s="29">
        <f>HYPERLINK(CONCATENATE("https://www.exploit-db.com/search?q=",$B409,"&amp;verified=true"),CONCATENATE("Exploit-DB ",$B409," link"))</f>
        <v/>
      </c>
      <c r="V409" s="28" t="n"/>
      <c r="W409" s="28" t="n"/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/>
      <c r="F410" s="34" t="n"/>
      <c r="G410" s="61">
        <f>HYPERLINK(_xlfn.CONCAT("https://pypi.org/project/",$B410,"/",$F410))</f>
        <v/>
      </c>
      <c r="H410" s="32" t="n"/>
      <c r="I410" s="28" t="n"/>
      <c r="J410" s="53" t="n"/>
      <c r="K410" s="29" t="n"/>
      <c r="L410" s="29">
        <f>HYPERLINK(_xlfn.CONCAT($K410,"/security"))</f>
        <v/>
      </c>
      <c r="M410" s="28" t="n"/>
      <c r="N410" s="28" t="n"/>
      <c r="O410" s="29">
        <f>HYPERLINK(_xlfn.CONCAT("https://nvd.nist.gov/vuln/search/results?form_type=Basic&amp;results_type=overview&amp;query=",$B410,"&amp;search_type=all&amp;isCpeNameSearch=false"),CONCATENATE("NVD NIST ",$B410," link"))</f>
        <v/>
      </c>
      <c r="P410" s="28" t="n"/>
      <c r="Q410" s="29">
        <f>HYPERLINK(CONCATENATE("https://cve.mitre.org/cgi-bin/cvekey.cgi?keyword=",$B410),CONCATENATE("CVE MITRE ",$B410," link"))</f>
        <v/>
      </c>
      <c r="R410" s="28" t="n"/>
      <c r="S410" s="29">
        <f>HYPERLINK(CONCATENATE("https://security.snyk.io/vuln/pip?search=",$B410),CONCATENATE("Snyk ",$B410," link"))</f>
        <v/>
      </c>
      <c r="T410" s="28" t="n"/>
      <c r="U410" s="29">
        <f>HYPERLINK(CONCATENATE("https://www.exploit-db.com/search?q=",$B410,"&amp;verified=true"),CONCATENATE("Exploit-DB ",$B410," link"))</f>
        <v/>
      </c>
      <c r="V410" s="28" t="n"/>
      <c r="W410" s="28" t="n"/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/>
      <c r="F411" s="34" t="n"/>
      <c r="G411" s="61">
        <f>HYPERLINK(_xlfn.CONCAT("https://pypi.org/project/",$B411,"/",$F411))</f>
        <v/>
      </c>
      <c r="H411" s="32" t="n"/>
      <c r="I411" s="28" t="n"/>
      <c r="J411" s="53" t="n"/>
      <c r="K411" s="29" t="n"/>
      <c r="L411" s="29">
        <f>HYPERLINK(_xlfn.CONCAT($K411,"/security"))</f>
        <v/>
      </c>
      <c r="M411" s="28" t="n"/>
      <c r="N411" s="28" t="n"/>
      <c r="O411" s="29">
        <f>HYPERLINK(_xlfn.CONCAT("https://nvd.nist.gov/vuln/search/results?form_type=Basic&amp;results_type=overview&amp;query=",$B411,"&amp;search_type=all&amp;isCpeNameSearch=false"),CONCATENATE("NVD NIST ",$B411," link"))</f>
        <v/>
      </c>
      <c r="P411" s="28" t="n"/>
      <c r="Q411" s="29">
        <f>HYPERLINK(CONCATENATE("https://cve.mitre.org/cgi-bin/cvekey.cgi?keyword=",$B411),CONCATENATE("CVE MITRE ",$B411," link"))</f>
        <v/>
      </c>
      <c r="R411" s="28" t="n"/>
      <c r="S411" s="29">
        <f>HYPERLINK(CONCATENATE("https://security.snyk.io/vuln/pip?search=",$B411),CONCATENATE("Snyk ",$B411," link"))</f>
        <v/>
      </c>
      <c r="T411" s="28" t="n"/>
      <c r="U411" s="29">
        <f>HYPERLINK(CONCATENATE("https://www.exploit-db.com/search?q=",$B411,"&amp;verified=true"),CONCATENATE("Exploit-DB ",$B411," link"))</f>
        <v/>
      </c>
      <c r="V411" s="28" t="n"/>
      <c r="W411" s="28" t="n"/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/>
      <c r="F412" s="34" t="n"/>
      <c r="G412" s="61">
        <f>HYPERLINK(_xlfn.CONCAT("https://pypi.org/project/",$B412,"/",$F412))</f>
        <v/>
      </c>
      <c r="H412" s="32" t="n"/>
      <c r="I412" s="28" t="n"/>
      <c r="J412" s="53" t="n"/>
      <c r="K412" s="29" t="n"/>
      <c r="L412" s="29">
        <f>HYPERLINK(_xlfn.CONCAT($K412,"/security"))</f>
        <v/>
      </c>
      <c r="M412" s="28" t="n"/>
      <c r="N412" s="28" t="n"/>
      <c r="O412" s="29">
        <f>HYPERLINK(_xlfn.CONCAT("https://nvd.nist.gov/vuln/search/results?form_type=Basic&amp;results_type=overview&amp;query=",$B412,"&amp;search_type=all&amp;isCpeNameSearch=false"),CONCATENATE("NVD NIST ",$B412," link"))</f>
        <v/>
      </c>
      <c r="P412" s="28" t="n"/>
      <c r="Q412" s="29">
        <f>HYPERLINK(CONCATENATE("https://cve.mitre.org/cgi-bin/cvekey.cgi?keyword=",$B412),CONCATENATE("CVE MITRE ",$B412," link"))</f>
        <v/>
      </c>
      <c r="R412" s="28" t="n"/>
      <c r="S412" s="29">
        <f>HYPERLINK(CONCATENATE("https://security.snyk.io/vuln/pip?search=",$B412),CONCATENATE("Snyk ",$B412," link"))</f>
        <v/>
      </c>
      <c r="T412" s="28" t="n"/>
      <c r="U412" s="29">
        <f>HYPERLINK(CONCATENATE("https://www.exploit-db.com/search?q=",$B412,"&amp;verified=true"),CONCATENATE("Exploit-DB ",$B412," link"))</f>
        <v/>
      </c>
      <c r="V412" s="28" t="n"/>
      <c r="W412" s="28" t="n"/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/>
      <c r="F413" s="34" t="n"/>
      <c r="G413" s="61">
        <f>HYPERLINK(_xlfn.CONCAT("https://pypi.org/project/",$B413,"/",$F413))</f>
        <v/>
      </c>
      <c r="H413" s="32" t="n"/>
      <c r="I413" s="28" t="n"/>
      <c r="J413" s="53" t="n"/>
      <c r="K413" s="29" t="n"/>
      <c r="L413" s="29">
        <f>HYPERLINK(_xlfn.CONCAT($K413,"/security"))</f>
        <v/>
      </c>
      <c r="M413" s="28" t="n"/>
      <c r="N413" s="28" t="n"/>
      <c r="O413" s="29">
        <f>HYPERLINK(_xlfn.CONCAT("https://nvd.nist.gov/vuln/search/results?form_type=Basic&amp;results_type=overview&amp;query=",$B413,"&amp;search_type=all&amp;isCpeNameSearch=false"),CONCATENATE("NVD NIST ",$B413," link"))</f>
        <v/>
      </c>
      <c r="P413" s="28" t="n"/>
      <c r="Q413" s="29">
        <f>HYPERLINK(CONCATENATE("https://cve.mitre.org/cgi-bin/cvekey.cgi?keyword=",$B413),CONCATENATE("CVE MITRE ",$B413," link"))</f>
        <v/>
      </c>
      <c r="R413" s="28" t="n"/>
      <c r="S413" s="29">
        <f>HYPERLINK(CONCATENATE("https://security.snyk.io/vuln/pip?search=",$B413),CONCATENATE("Snyk ",$B413," link"))</f>
        <v/>
      </c>
      <c r="T413" s="28" t="n"/>
      <c r="U413" s="29">
        <f>HYPERLINK(CONCATENATE("https://www.exploit-db.com/search?q=",$B413,"&amp;verified=true"),CONCATENATE("Exploit-DB ",$B413," link"))</f>
        <v/>
      </c>
      <c r="V413" s="28" t="n"/>
      <c r="W413" s="28" t="n"/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/>
      <c r="F414" s="34" t="n"/>
      <c r="G414" s="61">
        <f>HYPERLINK(_xlfn.CONCAT("https://pypi.org/project/",$B414,"/",$F414))</f>
        <v/>
      </c>
      <c r="H414" s="32" t="n"/>
      <c r="I414" s="28" t="n"/>
      <c r="J414" s="53" t="n"/>
      <c r="K414" s="29" t="n"/>
      <c r="L414" s="29">
        <f>HYPERLINK(_xlfn.CONCAT($K414,"/security"))</f>
        <v/>
      </c>
      <c r="M414" s="28" t="n"/>
      <c r="N414" s="28" t="n"/>
      <c r="O414" s="29">
        <f>HYPERLINK(_xlfn.CONCAT("https://nvd.nist.gov/vuln/search/results?form_type=Basic&amp;results_type=overview&amp;query=",$B414,"&amp;search_type=all&amp;isCpeNameSearch=false"),CONCATENATE("NVD NIST ",$B414," link"))</f>
        <v/>
      </c>
      <c r="P414" s="28" t="n"/>
      <c r="Q414" s="29">
        <f>HYPERLINK(CONCATENATE("https://cve.mitre.org/cgi-bin/cvekey.cgi?keyword=",$B414),CONCATENATE("CVE MITRE ",$B414," link"))</f>
        <v/>
      </c>
      <c r="R414" s="28" t="n"/>
      <c r="S414" s="29">
        <f>HYPERLINK(CONCATENATE("https://security.snyk.io/vuln/pip?search=",$B414),CONCATENATE("Snyk ",$B414," link"))</f>
        <v/>
      </c>
      <c r="T414" s="28" t="n"/>
      <c r="U414" s="29">
        <f>HYPERLINK(CONCATENATE("https://www.exploit-db.com/search?q=",$B414,"&amp;verified=true"),CONCATENATE("Exploit-DB ",$B414," link"))</f>
        <v/>
      </c>
      <c r="V414" s="28" t="n"/>
      <c r="W414" s="28" t="n"/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/>
      <c r="F415" s="34" t="n"/>
      <c r="G415" s="61">
        <f>HYPERLINK(_xlfn.CONCAT("https://pypi.org/project/",$B415,"/",$F415))</f>
        <v/>
      </c>
      <c r="H415" s="32" t="n"/>
      <c r="I415" s="28" t="n"/>
      <c r="J415" s="53" t="n"/>
      <c r="K415" s="29" t="n"/>
      <c r="L415" s="29">
        <f>HYPERLINK(_xlfn.CONCAT($K415,"/security"))</f>
        <v/>
      </c>
      <c r="M415" s="28" t="n"/>
      <c r="N415" s="28" t="n"/>
      <c r="O415" s="29">
        <f>HYPERLINK(_xlfn.CONCAT("https://nvd.nist.gov/vuln/search/results?form_type=Basic&amp;results_type=overview&amp;query=",$B415,"&amp;search_type=all&amp;isCpeNameSearch=false"),CONCATENATE("NVD NIST ",$B415," link"))</f>
        <v/>
      </c>
      <c r="P415" s="28" t="n"/>
      <c r="Q415" s="29">
        <f>HYPERLINK(CONCATENATE("https://cve.mitre.org/cgi-bin/cvekey.cgi?keyword=",$B415),CONCATENATE("CVE MITRE ",$B415," link"))</f>
        <v/>
      </c>
      <c r="R415" s="28" t="n"/>
      <c r="S415" s="29">
        <f>HYPERLINK(CONCATENATE("https://security.snyk.io/vuln/pip?search=",$B415),CONCATENATE("Snyk ",$B415," link"))</f>
        <v/>
      </c>
      <c r="T415" s="28" t="n"/>
      <c r="U415" s="29">
        <f>HYPERLINK(CONCATENATE("https://www.exploit-db.com/search?q=",$B415,"&amp;verified=true"),CONCATENATE("Exploit-DB ",$B415," link"))</f>
        <v/>
      </c>
      <c r="V415" s="28" t="n"/>
      <c r="W415" s="28" t="n"/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/>
      <c r="F416" s="34" t="n"/>
      <c r="G416" s="61">
        <f>HYPERLINK(_xlfn.CONCAT("https://pypi.org/project/",$B416,"/",$F416))</f>
        <v/>
      </c>
      <c r="H416" s="32" t="n"/>
      <c r="I416" s="28" t="n"/>
      <c r="J416" s="53" t="n"/>
      <c r="K416" s="29" t="n"/>
      <c r="L416" s="29">
        <f>HYPERLINK(_xlfn.CONCAT($K416,"/security"))</f>
        <v/>
      </c>
      <c r="M416" s="28" t="n"/>
      <c r="N416" s="28" t="n"/>
      <c r="O416" s="29">
        <f>HYPERLINK(_xlfn.CONCAT("https://nvd.nist.gov/vuln/search/results?form_type=Basic&amp;results_type=overview&amp;query=",$B416,"&amp;search_type=all&amp;isCpeNameSearch=false"),CONCATENATE("NVD NIST ",$B416," link"))</f>
        <v/>
      </c>
      <c r="P416" s="28" t="n"/>
      <c r="Q416" s="29">
        <f>HYPERLINK(CONCATENATE("https://cve.mitre.org/cgi-bin/cvekey.cgi?keyword=",$B416),CONCATENATE("CVE MITRE ",$B416," link"))</f>
        <v/>
      </c>
      <c r="R416" s="28" t="n"/>
      <c r="S416" s="29">
        <f>HYPERLINK(CONCATENATE("https://security.snyk.io/vuln/pip?search=",$B416),CONCATENATE("Snyk ",$B416," link"))</f>
        <v/>
      </c>
      <c r="T416" s="28" t="n"/>
      <c r="U416" s="29">
        <f>HYPERLINK(CONCATENATE("https://www.exploit-db.com/search?q=",$B416,"&amp;verified=true"),CONCATENATE("Exploit-DB ",$B416," link"))</f>
        <v/>
      </c>
      <c r="V416" s="28" t="n"/>
      <c r="W416" s="28" t="n"/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/>
      <c r="F417" s="34" t="n"/>
      <c r="G417" s="61">
        <f>HYPERLINK(_xlfn.CONCAT("https://pypi.org/project/",$B417,"/",$F417))</f>
        <v/>
      </c>
      <c r="H417" s="32" t="n"/>
      <c r="I417" s="28" t="n"/>
      <c r="J417" s="53" t="n"/>
      <c r="K417" s="29" t="n"/>
      <c r="L417" s="29">
        <f>HYPERLINK(_xlfn.CONCAT($K417,"/security"))</f>
        <v/>
      </c>
      <c r="M417" s="28" t="n"/>
      <c r="N417" s="28" t="n"/>
      <c r="O417" s="29">
        <f>HYPERLINK(_xlfn.CONCAT("https://nvd.nist.gov/vuln/search/results?form_type=Basic&amp;results_type=overview&amp;query=",$B417,"&amp;search_type=all&amp;isCpeNameSearch=false"),CONCATENATE("NVD NIST ",$B417," link"))</f>
        <v/>
      </c>
      <c r="P417" s="28" t="n"/>
      <c r="Q417" s="29">
        <f>HYPERLINK(CONCATENATE("https://cve.mitre.org/cgi-bin/cvekey.cgi?keyword=",$B417),CONCATENATE("CVE MITRE ",$B417," link"))</f>
        <v/>
      </c>
      <c r="R417" s="28" t="n"/>
      <c r="S417" s="29">
        <f>HYPERLINK(CONCATENATE("https://security.snyk.io/vuln/pip?search=",$B417),CONCATENATE("Snyk ",$B417," link"))</f>
        <v/>
      </c>
      <c r="T417" s="28" t="n"/>
      <c r="U417" s="29">
        <f>HYPERLINK(CONCATENATE("https://www.exploit-db.com/search?q=",$B417,"&amp;verified=true"),CONCATENATE("Exploit-DB ",$B417," link"))</f>
        <v/>
      </c>
      <c r="V417" s="28" t="n"/>
      <c r="W417" s="28" t="n"/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/>
      <c r="F418" s="34" t="n"/>
      <c r="G418" s="61">
        <f>HYPERLINK(_xlfn.CONCAT("https://pypi.org/project/",$B418,"/",$F418))</f>
        <v/>
      </c>
      <c r="H418" s="32" t="n"/>
      <c r="I418" s="28" t="n"/>
      <c r="J418" s="53" t="n"/>
      <c r="K418" s="29" t="n"/>
      <c r="L418" s="29">
        <f>HYPERLINK(_xlfn.CONCAT($K418,"/security"))</f>
        <v/>
      </c>
      <c r="M418" s="28" t="n"/>
      <c r="N418" s="28" t="n"/>
      <c r="O418" s="29">
        <f>HYPERLINK(_xlfn.CONCAT("https://nvd.nist.gov/vuln/search/results?form_type=Basic&amp;results_type=overview&amp;query=",$B418,"&amp;search_type=all&amp;isCpeNameSearch=false"),CONCATENATE("NVD NIST ",$B418," link"))</f>
        <v/>
      </c>
      <c r="P418" s="28" t="n"/>
      <c r="Q418" s="29">
        <f>HYPERLINK(CONCATENATE("https://cve.mitre.org/cgi-bin/cvekey.cgi?keyword=",$B418),CONCATENATE("CVE MITRE ",$B418," link"))</f>
        <v/>
      </c>
      <c r="R418" s="28" t="n"/>
      <c r="S418" s="29">
        <f>HYPERLINK(CONCATENATE("https://security.snyk.io/vuln/pip?search=",$B418),CONCATENATE("Snyk ",$B418," link"))</f>
        <v/>
      </c>
      <c r="T418" s="28" t="n"/>
      <c r="U418" s="29">
        <f>HYPERLINK(CONCATENATE("https://www.exploit-db.com/search?q=",$B418,"&amp;verified=true"),CONCATENATE("Exploit-DB ",$B418," link"))</f>
        <v/>
      </c>
      <c r="V418" s="28" t="n"/>
      <c r="W418" s="28" t="n"/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/>
      <c r="F419" s="34" t="n"/>
      <c r="G419" s="61">
        <f>HYPERLINK(_xlfn.CONCAT("https://pypi.org/project/",$B419,"/",$F419))</f>
        <v/>
      </c>
      <c r="H419" s="32" t="n"/>
      <c r="I419" s="28" t="n"/>
      <c r="J419" s="53" t="n"/>
      <c r="K419" s="29" t="n"/>
      <c r="L419" s="29">
        <f>HYPERLINK(_xlfn.CONCAT($K419,"/security"))</f>
        <v/>
      </c>
      <c r="M419" s="28" t="n"/>
      <c r="N419" s="28" t="n"/>
      <c r="O419" s="29">
        <f>HYPERLINK(_xlfn.CONCAT("https://nvd.nist.gov/vuln/search/results?form_type=Basic&amp;results_type=overview&amp;query=",$B419,"&amp;search_type=all&amp;isCpeNameSearch=false"),CONCATENATE("NVD NIST ",$B419," link"))</f>
        <v/>
      </c>
      <c r="P419" s="28" t="n"/>
      <c r="Q419" s="29">
        <f>HYPERLINK(CONCATENATE("https://cve.mitre.org/cgi-bin/cvekey.cgi?keyword=",$B419),CONCATENATE("CVE MITRE ",$B419," link"))</f>
        <v/>
      </c>
      <c r="R419" s="28" t="n"/>
      <c r="S419" s="29">
        <f>HYPERLINK(CONCATENATE("https://security.snyk.io/vuln/pip?search=",$B419),CONCATENATE("Snyk ",$B419," link"))</f>
        <v/>
      </c>
      <c r="T419" s="28" t="n"/>
      <c r="U419" s="29">
        <f>HYPERLINK(CONCATENATE("https://www.exploit-db.com/search?q=",$B419,"&amp;verified=true"),CONCATENATE("Exploit-DB ",$B419," link"))</f>
        <v/>
      </c>
      <c r="V419" s="28" t="n"/>
      <c r="W419" s="28" t="n"/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/>
      <c r="F420" s="34" t="n"/>
      <c r="G420" s="61">
        <f>HYPERLINK(_xlfn.CONCAT("https://pypi.org/project/",$B420,"/",$F420))</f>
        <v/>
      </c>
      <c r="H420" s="32" t="n"/>
      <c r="I420" s="28" t="n"/>
      <c r="J420" s="53" t="n"/>
      <c r="K420" s="29" t="n"/>
      <c r="L420" s="29">
        <f>HYPERLINK(_xlfn.CONCAT($K420,"/security"))</f>
        <v/>
      </c>
      <c r="M420" s="28" t="n"/>
      <c r="N420" s="28" t="n"/>
      <c r="O420" s="29">
        <f>HYPERLINK(_xlfn.CONCAT("https://nvd.nist.gov/vuln/search/results?form_type=Basic&amp;results_type=overview&amp;query=",$B420,"&amp;search_type=all&amp;isCpeNameSearch=false"),CONCATENATE("NVD NIST ",$B420," link"))</f>
        <v/>
      </c>
      <c r="P420" s="28" t="n"/>
      <c r="Q420" s="29">
        <f>HYPERLINK(CONCATENATE("https://cve.mitre.org/cgi-bin/cvekey.cgi?keyword=",$B420),CONCATENATE("CVE MITRE ",$B420," link"))</f>
        <v/>
      </c>
      <c r="R420" s="28" t="n"/>
      <c r="S420" s="29">
        <f>HYPERLINK(CONCATENATE("https://security.snyk.io/vuln/pip?search=",$B420),CONCATENATE("Snyk ",$B420," link"))</f>
        <v/>
      </c>
      <c r="T420" s="28" t="n"/>
      <c r="U420" s="29">
        <f>HYPERLINK(CONCATENATE("https://www.exploit-db.com/search?q=",$B420,"&amp;verified=true"),CONCATENATE("Exploit-DB ",$B420," link"))</f>
        <v/>
      </c>
      <c r="V420" s="28" t="n"/>
      <c r="W420" s="28" t="n"/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/>
      <c r="F421" s="34" t="n"/>
      <c r="G421" s="61">
        <f>HYPERLINK(_xlfn.CONCAT("https://pypi.org/project/",$B421,"/",$F421))</f>
        <v/>
      </c>
      <c r="H421" s="32" t="n"/>
      <c r="I421" s="28" t="n"/>
      <c r="J421" s="53" t="n"/>
      <c r="K421" s="29" t="n"/>
      <c r="L421" s="29">
        <f>HYPERLINK(_xlfn.CONCAT($K421,"/security"))</f>
        <v/>
      </c>
      <c r="M421" s="28" t="n"/>
      <c r="N421" s="28" t="n"/>
      <c r="O421" s="29">
        <f>HYPERLINK(_xlfn.CONCAT("https://nvd.nist.gov/vuln/search/results?form_type=Basic&amp;results_type=overview&amp;query=",$B421,"&amp;search_type=all&amp;isCpeNameSearch=false"),CONCATENATE("NVD NIST ",$B421," link"))</f>
        <v/>
      </c>
      <c r="P421" s="28" t="n"/>
      <c r="Q421" s="29">
        <f>HYPERLINK(CONCATENATE("https://cve.mitre.org/cgi-bin/cvekey.cgi?keyword=",$B421),CONCATENATE("CVE MITRE ",$B421," link"))</f>
        <v/>
      </c>
      <c r="R421" s="28" t="n"/>
      <c r="S421" s="29">
        <f>HYPERLINK(CONCATENATE("https://security.snyk.io/vuln/pip?search=",$B421),CONCATENATE("Snyk ",$B421," link"))</f>
        <v/>
      </c>
      <c r="T421" s="28" t="n"/>
      <c r="U421" s="29">
        <f>HYPERLINK(CONCATENATE("https://www.exploit-db.com/search?q=",$B421,"&amp;verified=true"),CONCATENATE("Exploit-DB ",$B421," link"))</f>
        <v/>
      </c>
      <c r="V421" s="28" t="n"/>
      <c r="W421" s="28" t="n"/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/>
      <c r="F422" s="34" t="n"/>
      <c r="G422" s="61">
        <f>HYPERLINK(_xlfn.CONCAT("https://pypi.org/project/",$B422,"/",$F422))</f>
        <v/>
      </c>
      <c r="H422" s="32" t="n"/>
      <c r="I422" s="28" t="n"/>
      <c r="J422" s="53" t="n"/>
      <c r="K422" s="29" t="n"/>
      <c r="L422" s="29">
        <f>HYPERLINK(_xlfn.CONCAT($K422,"/security"))</f>
        <v/>
      </c>
      <c r="M422" s="28" t="n"/>
      <c r="N422" s="28" t="n"/>
      <c r="O422" s="29">
        <f>HYPERLINK(_xlfn.CONCAT("https://nvd.nist.gov/vuln/search/results?form_type=Basic&amp;results_type=overview&amp;query=",$B422,"&amp;search_type=all&amp;isCpeNameSearch=false"),CONCATENATE("NVD NIST ",$B422," link"))</f>
        <v/>
      </c>
      <c r="P422" s="28" t="n"/>
      <c r="Q422" s="29">
        <f>HYPERLINK(CONCATENATE("https://cve.mitre.org/cgi-bin/cvekey.cgi?keyword=",$B422),CONCATENATE("CVE MITRE ",$B422," link"))</f>
        <v/>
      </c>
      <c r="R422" s="28" t="n"/>
      <c r="S422" s="29">
        <f>HYPERLINK(CONCATENATE("https://security.snyk.io/vuln/pip?search=",$B422),CONCATENATE("Snyk ",$B422," link"))</f>
        <v/>
      </c>
      <c r="T422" s="28" t="n"/>
      <c r="U422" s="29">
        <f>HYPERLINK(CONCATENATE("https://www.exploit-db.com/search?q=",$B422,"&amp;verified=true"),CONCATENATE("Exploit-DB ",$B422," link"))</f>
        <v/>
      </c>
      <c r="V422" s="28" t="n"/>
      <c r="W422" s="28" t="n"/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/>
      <c r="F423" s="34" t="n"/>
      <c r="G423" s="61">
        <f>HYPERLINK(_xlfn.CONCAT("https://pypi.org/project/",$B423,"/",$F423))</f>
        <v/>
      </c>
      <c r="H423" s="32" t="n"/>
      <c r="I423" s="28" t="n"/>
      <c r="J423" s="53" t="n"/>
      <c r="K423" s="29" t="n"/>
      <c r="L423" s="29">
        <f>HYPERLINK(_xlfn.CONCAT($K423,"/security"))</f>
        <v/>
      </c>
      <c r="M423" s="28" t="n"/>
      <c r="N423" s="28" t="n"/>
      <c r="O423" s="29">
        <f>HYPERLINK(_xlfn.CONCAT("https://nvd.nist.gov/vuln/search/results?form_type=Basic&amp;results_type=overview&amp;query=",$B423,"&amp;search_type=all&amp;isCpeNameSearch=false"),CONCATENATE("NVD NIST ",$B423," link"))</f>
        <v/>
      </c>
      <c r="P423" s="28" t="n"/>
      <c r="Q423" s="29">
        <f>HYPERLINK(CONCATENATE("https://cve.mitre.org/cgi-bin/cvekey.cgi?keyword=",$B423),CONCATENATE("CVE MITRE ",$B423," link"))</f>
        <v/>
      </c>
      <c r="R423" s="28" t="n"/>
      <c r="S423" s="29">
        <f>HYPERLINK(CONCATENATE("https://security.snyk.io/vuln/pip?search=",$B423),CONCATENATE("Snyk ",$B423," link"))</f>
        <v/>
      </c>
      <c r="T423" s="28" t="n"/>
      <c r="U423" s="29">
        <f>HYPERLINK(CONCATENATE("https://www.exploit-db.com/search?q=",$B423,"&amp;verified=true"),CONCATENATE("Exploit-DB ",$B423," link"))</f>
        <v/>
      </c>
      <c r="V423" s="28" t="n"/>
      <c r="W423" s="28" t="n"/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/>
      <c r="F424" s="34" t="n"/>
      <c r="G424" s="61">
        <f>HYPERLINK(_xlfn.CONCAT("https://pypi.org/project/",$B424,"/",$F424))</f>
        <v/>
      </c>
      <c r="H424" s="32" t="n"/>
      <c r="I424" s="28" t="n"/>
      <c r="J424" s="53" t="n"/>
      <c r="K424" s="29" t="n"/>
      <c r="L424" s="29">
        <f>HYPERLINK(_xlfn.CONCAT($K424,"/security"))</f>
        <v/>
      </c>
      <c r="M424" s="28" t="n"/>
      <c r="N424" s="28" t="n"/>
      <c r="O424" s="29">
        <f>HYPERLINK(_xlfn.CONCAT("https://nvd.nist.gov/vuln/search/results?form_type=Basic&amp;results_type=overview&amp;query=",$B424,"&amp;search_type=all&amp;isCpeNameSearch=false"),CONCATENATE("NVD NIST ",$B424," link"))</f>
        <v/>
      </c>
      <c r="P424" s="28" t="n"/>
      <c r="Q424" s="29">
        <f>HYPERLINK(CONCATENATE("https://cve.mitre.org/cgi-bin/cvekey.cgi?keyword=",$B424),CONCATENATE("CVE MITRE ",$B424," link"))</f>
        <v/>
      </c>
      <c r="R424" s="28" t="n"/>
      <c r="S424" s="29">
        <f>HYPERLINK(CONCATENATE("https://security.snyk.io/vuln/pip?search=",$B424),CONCATENATE("Snyk ",$B424," link"))</f>
        <v/>
      </c>
      <c r="T424" s="28" t="n"/>
      <c r="U424" s="29">
        <f>HYPERLINK(CONCATENATE("https://www.exploit-db.com/search?q=",$B424,"&amp;verified=true"),CONCATENATE("Exploit-DB ",$B424," link"))</f>
        <v/>
      </c>
      <c r="V424" s="28" t="n"/>
      <c r="W424" s="28" t="n"/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/>
      <c r="F425" s="34" t="n"/>
      <c r="G425" s="61">
        <f>HYPERLINK(_xlfn.CONCAT("https://pypi.org/project/",$B425,"/",$F425))</f>
        <v/>
      </c>
      <c r="H425" s="32" t="n"/>
      <c r="I425" s="28" t="n"/>
      <c r="J425" s="53" t="n"/>
      <c r="K425" s="29" t="n"/>
      <c r="L425" s="29">
        <f>HYPERLINK(_xlfn.CONCAT($K425,"/security"))</f>
        <v/>
      </c>
      <c r="M425" s="28" t="n"/>
      <c r="N425" s="28" t="n"/>
      <c r="O425" s="29">
        <f>HYPERLINK(_xlfn.CONCAT("https://nvd.nist.gov/vuln/search/results?form_type=Basic&amp;results_type=overview&amp;query=",$B425,"&amp;search_type=all&amp;isCpeNameSearch=false"),CONCATENATE("NVD NIST ",$B425," link"))</f>
        <v/>
      </c>
      <c r="P425" s="28" t="n"/>
      <c r="Q425" s="29">
        <f>HYPERLINK(CONCATENATE("https://cve.mitre.org/cgi-bin/cvekey.cgi?keyword=",$B425),CONCATENATE("CVE MITRE ",$B425," link"))</f>
        <v/>
      </c>
      <c r="R425" s="28" t="n"/>
      <c r="S425" s="29">
        <f>HYPERLINK(CONCATENATE("https://security.snyk.io/vuln/pip?search=",$B425),CONCATENATE("Snyk ",$B425," link"))</f>
        <v/>
      </c>
      <c r="T425" s="28" t="n"/>
      <c r="U425" s="29">
        <f>HYPERLINK(CONCATENATE("https://www.exploit-db.com/search?q=",$B425,"&amp;verified=true"),CONCATENATE("Exploit-DB ",$B425," link"))</f>
        <v/>
      </c>
      <c r="V425" s="28" t="n"/>
      <c r="W425" s="28" t="n"/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/>
      <c r="F426" s="34" t="n"/>
      <c r="G426" s="61">
        <f>HYPERLINK(_xlfn.CONCAT("https://pypi.org/project/",$B426,"/",$F426))</f>
        <v/>
      </c>
      <c r="H426" s="32" t="n"/>
      <c r="I426" s="28" t="n"/>
      <c r="J426" s="53" t="n"/>
      <c r="K426" s="29" t="n"/>
      <c r="L426" s="29">
        <f>HYPERLINK(_xlfn.CONCAT($K426,"/security"))</f>
        <v/>
      </c>
      <c r="M426" s="28" t="n"/>
      <c r="N426" s="28" t="n"/>
      <c r="O426" s="29">
        <f>HYPERLINK(_xlfn.CONCAT("https://nvd.nist.gov/vuln/search/results?form_type=Basic&amp;results_type=overview&amp;query=",$B426,"&amp;search_type=all&amp;isCpeNameSearch=false"),CONCATENATE("NVD NIST ",$B426," link"))</f>
        <v/>
      </c>
      <c r="P426" s="28" t="n"/>
      <c r="Q426" s="29">
        <f>HYPERLINK(CONCATENATE("https://cve.mitre.org/cgi-bin/cvekey.cgi?keyword=",$B426),CONCATENATE("CVE MITRE ",$B426," link"))</f>
        <v/>
      </c>
      <c r="R426" s="28" t="n"/>
      <c r="S426" s="29">
        <f>HYPERLINK(CONCATENATE("https://security.snyk.io/vuln/pip?search=",$B426),CONCATENATE("Snyk ",$B426," link"))</f>
        <v/>
      </c>
      <c r="T426" s="28" t="n"/>
      <c r="U426" s="29">
        <f>HYPERLINK(CONCATENATE("https://www.exploit-db.com/search?q=",$B426,"&amp;verified=true"),CONCATENATE("Exploit-DB ",$B426," link"))</f>
        <v/>
      </c>
      <c r="V426" s="28" t="n"/>
      <c r="W426" s="28" t="n"/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/>
      <c r="F427" s="34" t="n"/>
      <c r="G427" s="61">
        <f>HYPERLINK(_xlfn.CONCAT("https://pypi.org/project/",$B427,"/",$F427))</f>
        <v/>
      </c>
      <c r="H427" s="32" t="n"/>
      <c r="I427" s="28" t="n"/>
      <c r="J427" s="53" t="n"/>
      <c r="K427" s="29" t="n"/>
      <c r="L427" s="29">
        <f>HYPERLINK(_xlfn.CONCAT($K427,"/security"))</f>
        <v/>
      </c>
      <c r="M427" s="28" t="n"/>
      <c r="N427" s="28" t="n"/>
      <c r="O427" s="29">
        <f>HYPERLINK(_xlfn.CONCAT("https://nvd.nist.gov/vuln/search/results?form_type=Basic&amp;results_type=overview&amp;query=",$B427,"&amp;search_type=all&amp;isCpeNameSearch=false"),CONCATENATE("NVD NIST ",$B427," link"))</f>
        <v/>
      </c>
      <c r="P427" s="28" t="n"/>
      <c r="Q427" s="29">
        <f>HYPERLINK(CONCATENATE("https://cve.mitre.org/cgi-bin/cvekey.cgi?keyword=",$B427),CONCATENATE("CVE MITRE ",$B427," link"))</f>
        <v/>
      </c>
      <c r="R427" s="28" t="n"/>
      <c r="S427" s="29">
        <f>HYPERLINK(CONCATENATE("https://security.snyk.io/vuln/pip?search=",$B427),CONCATENATE("Snyk ",$B427," link"))</f>
        <v/>
      </c>
      <c r="T427" s="28" t="n"/>
      <c r="U427" s="29">
        <f>HYPERLINK(CONCATENATE("https://www.exploit-db.com/search?q=",$B427,"&amp;verified=true"),CONCATENATE("Exploit-DB ",$B427," link"))</f>
        <v/>
      </c>
      <c r="V427" s="28" t="n"/>
      <c r="W427" s="28" t="n"/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/>
      <c r="F428" s="34" t="n"/>
      <c r="G428" s="61">
        <f>HYPERLINK(_xlfn.CONCAT("https://pypi.org/project/",$B428,"/",$F428))</f>
        <v/>
      </c>
      <c r="H428" s="32" t="n"/>
      <c r="I428" s="28" t="n"/>
      <c r="J428" s="53" t="n"/>
      <c r="K428" s="29" t="n"/>
      <c r="L428" s="29">
        <f>HYPERLINK(_xlfn.CONCAT($K428,"/security"))</f>
        <v/>
      </c>
      <c r="M428" s="28" t="n"/>
      <c r="N428" s="28" t="n"/>
      <c r="O428" s="29">
        <f>HYPERLINK(_xlfn.CONCAT("https://nvd.nist.gov/vuln/search/results?form_type=Basic&amp;results_type=overview&amp;query=",$B428,"&amp;search_type=all&amp;isCpeNameSearch=false"),CONCATENATE("NVD NIST ",$B428," link"))</f>
        <v/>
      </c>
      <c r="P428" s="28" t="n"/>
      <c r="Q428" s="29">
        <f>HYPERLINK(CONCATENATE("https://cve.mitre.org/cgi-bin/cvekey.cgi?keyword=",$B428),CONCATENATE("CVE MITRE ",$B428," link"))</f>
        <v/>
      </c>
      <c r="R428" s="28" t="n"/>
      <c r="S428" s="29">
        <f>HYPERLINK(CONCATENATE("https://security.snyk.io/vuln/pip?search=",$B428),CONCATENATE("Snyk ",$B428," link"))</f>
        <v/>
      </c>
      <c r="T428" s="28" t="n"/>
      <c r="U428" s="29">
        <f>HYPERLINK(CONCATENATE("https://www.exploit-db.com/search?q=",$B428,"&amp;verified=true"),CONCATENATE("Exploit-DB ",$B428," link"))</f>
        <v/>
      </c>
      <c r="V428" s="28" t="n"/>
      <c r="W428" s="28" t="n"/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/>
      <c r="F429" s="34" t="n"/>
      <c r="G429" s="61">
        <f>HYPERLINK(_xlfn.CONCAT("https://pypi.org/project/",$B429,"/",$F429))</f>
        <v/>
      </c>
      <c r="H429" s="32" t="n"/>
      <c r="I429" s="28" t="n"/>
      <c r="J429" s="53" t="n"/>
      <c r="K429" s="29" t="n"/>
      <c r="L429" s="29">
        <f>HYPERLINK(_xlfn.CONCAT($K429,"/security"))</f>
        <v/>
      </c>
      <c r="M429" s="28" t="n"/>
      <c r="N429" s="28" t="n"/>
      <c r="O429" s="29">
        <f>HYPERLINK(_xlfn.CONCAT("https://nvd.nist.gov/vuln/search/results?form_type=Basic&amp;results_type=overview&amp;query=",$B429,"&amp;search_type=all&amp;isCpeNameSearch=false"),CONCATENATE("NVD NIST ",$B429," link"))</f>
        <v/>
      </c>
      <c r="P429" s="28" t="n"/>
      <c r="Q429" s="29">
        <f>HYPERLINK(CONCATENATE("https://cve.mitre.org/cgi-bin/cvekey.cgi?keyword=",$B429),CONCATENATE("CVE MITRE ",$B429," link"))</f>
        <v/>
      </c>
      <c r="R429" s="28" t="n"/>
      <c r="S429" s="29">
        <f>HYPERLINK(CONCATENATE("https://security.snyk.io/vuln/pip?search=",$B429),CONCATENATE("Snyk ",$B429," link"))</f>
        <v/>
      </c>
      <c r="T429" s="28" t="n"/>
      <c r="U429" s="29">
        <f>HYPERLINK(CONCATENATE("https://www.exploit-db.com/search?q=",$B429,"&amp;verified=true"),CONCATENATE("Exploit-DB ",$B429," link"))</f>
        <v/>
      </c>
      <c r="V429" s="28" t="n"/>
      <c r="W429" s="28" t="n"/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/>
      <c r="F430" s="34" t="n"/>
      <c r="G430" s="61">
        <f>HYPERLINK(_xlfn.CONCAT("https://pypi.org/project/",$B430,"/",$F430))</f>
        <v/>
      </c>
      <c r="H430" s="32" t="n"/>
      <c r="I430" s="28" t="n"/>
      <c r="J430" s="53" t="n"/>
      <c r="K430" s="29" t="n"/>
      <c r="L430" s="29">
        <f>HYPERLINK(_xlfn.CONCAT($K430,"/security"))</f>
        <v/>
      </c>
      <c r="M430" s="28" t="n"/>
      <c r="N430" s="28" t="n"/>
      <c r="O430" s="29">
        <f>HYPERLINK(_xlfn.CONCAT("https://nvd.nist.gov/vuln/search/results?form_type=Basic&amp;results_type=overview&amp;query=",$B430,"&amp;search_type=all&amp;isCpeNameSearch=false"),CONCATENATE("NVD NIST ",$B430," link"))</f>
        <v/>
      </c>
      <c r="P430" s="28" t="n"/>
      <c r="Q430" s="29">
        <f>HYPERLINK(CONCATENATE("https://cve.mitre.org/cgi-bin/cvekey.cgi?keyword=",$B430),CONCATENATE("CVE MITRE ",$B430," link"))</f>
        <v/>
      </c>
      <c r="R430" s="28" t="n"/>
      <c r="S430" s="29">
        <f>HYPERLINK(CONCATENATE("https://security.snyk.io/vuln/pip?search=",$B430),CONCATENATE("Snyk ",$B430," link"))</f>
        <v/>
      </c>
      <c r="T430" s="28" t="n"/>
      <c r="U430" s="29">
        <f>HYPERLINK(CONCATENATE("https://www.exploit-db.com/search?q=",$B430,"&amp;verified=true"),CONCATENATE("Exploit-DB ",$B430," link"))</f>
        <v/>
      </c>
      <c r="V430" s="28" t="n"/>
      <c r="W430" s="28" t="n"/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/>
      <c r="F431" s="34" t="n"/>
      <c r="G431" s="61">
        <f>HYPERLINK(_xlfn.CONCAT("https://pypi.org/project/",$B431,"/",$F431))</f>
        <v/>
      </c>
      <c r="H431" s="32" t="n"/>
      <c r="I431" s="28" t="n"/>
      <c r="J431" s="53" t="n"/>
      <c r="K431" s="29" t="n"/>
      <c r="L431" s="29">
        <f>HYPERLINK(_xlfn.CONCAT($K431,"/security"))</f>
        <v/>
      </c>
      <c r="M431" s="28" t="n"/>
      <c r="N431" s="28" t="n"/>
      <c r="O431" s="29">
        <f>HYPERLINK(_xlfn.CONCAT("https://nvd.nist.gov/vuln/search/results?form_type=Basic&amp;results_type=overview&amp;query=",$B431,"&amp;search_type=all&amp;isCpeNameSearch=false"),CONCATENATE("NVD NIST ",$B431," link"))</f>
        <v/>
      </c>
      <c r="P431" s="28" t="n"/>
      <c r="Q431" s="29">
        <f>HYPERLINK(CONCATENATE("https://cve.mitre.org/cgi-bin/cvekey.cgi?keyword=",$B431),CONCATENATE("CVE MITRE ",$B431," link"))</f>
        <v/>
      </c>
      <c r="R431" s="28" t="n"/>
      <c r="S431" s="29">
        <f>HYPERLINK(CONCATENATE("https://security.snyk.io/vuln/pip?search=",$B431),CONCATENATE("Snyk ",$B431," link"))</f>
        <v/>
      </c>
      <c r="T431" s="28" t="n"/>
      <c r="U431" s="29">
        <f>HYPERLINK(CONCATENATE("https://www.exploit-db.com/search?q=",$B431,"&amp;verified=true"),CONCATENATE("Exploit-DB ",$B431," link"))</f>
        <v/>
      </c>
      <c r="V431" s="28" t="n"/>
      <c r="W431" s="28" t="n"/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/>
      <c r="F432" s="34" t="n"/>
      <c r="G432" s="61">
        <f>HYPERLINK(_xlfn.CONCAT("https://pypi.org/project/",$B432,"/",$F432))</f>
        <v/>
      </c>
      <c r="H432" s="32" t="n"/>
      <c r="I432" s="28" t="n"/>
      <c r="J432" s="53" t="n"/>
      <c r="K432" s="29" t="n"/>
      <c r="L432" s="29">
        <f>HYPERLINK(_xlfn.CONCAT($K432,"/security"))</f>
        <v/>
      </c>
      <c r="M432" s="28" t="n"/>
      <c r="N432" s="28" t="n"/>
      <c r="O432" s="29">
        <f>HYPERLINK(_xlfn.CONCAT("https://nvd.nist.gov/vuln/search/results?form_type=Basic&amp;results_type=overview&amp;query=",$B432,"&amp;search_type=all&amp;isCpeNameSearch=false"),CONCATENATE("NVD NIST ",$B432," link"))</f>
        <v/>
      </c>
      <c r="P432" s="28" t="n"/>
      <c r="Q432" s="29">
        <f>HYPERLINK(CONCATENATE("https://cve.mitre.org/cgi-bin/cvekey.cgi?keyword=",$B432),CONCATENATE("CVE MITRE ",$B432," link"))</f>
        <v/>
      </c>
      <c r="R432" s="28" t="n"/>
      <c r="S432" s="29">
        <f>HYPERLINK(CONCATENATE("https://security.snyk.io/vuln/pip?search=",$B432),CONCATENATE("Snyk ",$B432," link"))</f>
        <v/>
      </c>
      <c r="T432" s="28" t="n"/>
      <c r="U432" s="29">
        <f>HYPERLINK(CONCATENATE("https://www.exploit-db.com/search?q=",$B432,"&amp;verified=true"),CONCATENATE("Exploit-DB ",$B432," link"))</f>
        <v/>
      </c>
      <c r="V432" s="28" t="n"/>
      <c r="W432" s="28" t="n"/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/>
      <c r="F433" s="34" t="n"/>
      <c r="G433" s="61">
        <f>HYPERLINK(_xlfn.CONCAT("https://pypi.org/project/",$B433,"/",$F433))</f>
        <v/>
      </c>
      <c r="H433" s="32" t="n"/>
      <c r="I433" s="28" t="n"/>
      <c r="J433" s="53" t="n"/>
      <c r="K433" s="29" t="n"/>
      <c r="L433" s="29">
        <f>HYPERLINK(_xlfn.CONCAT($K433,"/security"))</f>
        <v/>
      </c>
      <c r="M433" s="28" t="n"/>
      <c r="N433" s="28" t="n"/>
      <c r="O433" s="29">
        <f>HYPERLINK(_xlfn.CONCAT("https://nvd.nist.gov/vuln/search/results?form_type=Basic&amp;results_type=overview&amp;query=",$B433,"&amp;search_type=all&amp;isCpeNameSearch=false"),CONCATENATE("NVD NIST ",$B433," link"))</f>
        <v/>
      </c>
      <c r="P433" s="28" t="n"/>
      <c r="Q433" s="29">
        <f>HYPERLINK(CONCATENATE("https://cve.mitre.org/cgi-bin/cvekey.cgi?keyword=",$B433),CONCATENATE("CVE MITRE ",$B433," link"))</f>
        <v/>
      </c>
      <c r="R433" s="28" t="n"/>
      <c r="S433" s="29">
        <f>HYPERLINK(CONCATENATE("https://security.snyk.io/vuln/pip?search=",$B433),CONCATENATE("Snyk ",$B433," link"))</f>
        <v/>
      </c>
      <c r="T433" s="28" t="n"/>
      <c r="U433" s="29">
        <f>HYPERLINK(CONCATENATE("https://www.exploit-db.com/search?q=",$B433,"&amp;verified=true"),CONCATENATE("Exploit-DB ",$B433," link"))</f>
        <v/>
      </c>
      <c r="V433" s="28" t="n"/>
      <c r="W433" s="28" t="n"/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/>
      <c r="F434" s="34" t="n"/>
      <c r="G434" s="61">
        <f>HYPERLINK(_xlfn.CONCAT("https://pypi.org/project/",$B434,"/",$F434))</f>
        <v/>
      </c>
      <c r="H434" s="32" t="n"/>
      <c r="I434" s="28" t="n"/>
      <c r="J434" s="53" t="n"/>
      <c r="K434" s="29" t="n"/>
      <c r="L434" s="29">
        <f>HYPERLINK(_xlfn.CONCAT($K434,"/security"))</f>
        <v/>
      </c>
      <c r="M434" s="28" t="n"/>
      <c r="N434" s="28" t="n"/>
      <c r="O434" s="29">
        <f>HYPERLINK(_xlfn.CONCAT("https://nvd.nist.gov/vuln/search/results?form_type=Basic&amp;results_type=overview&amp;query=",$B434,"&amp;search_type=all&amp;isCpeNameSearch=false"),CONCATENATE("NVD NIST ",$B434," link"))</f>
        <v/>
      </c>
      <c r="P434" s="28" t="n"/>
      <c r="Q434" s="29">
        <f>HYPERLINK(CONCATENATE("https://cve.mitre.org/cgi-bin/cvekey.cgi?keyword=",$B434),CONCATENATE("CVE MITRE ",$B434," link"))</f>
        <v/>
      </c>
      <c r="R434" s="28" t="n"/>
      <c r="S434" s="29">
        <f>HYPERLINK(CONCATENATE("https://security.snyk.io/vuln/pip?search=",$B434),CONCATENATE("Snyk ",$B434," link"))</f>
        <v/>
      </c>
      <c r="T434" s="28" t="n"/>
      <c r="U434" s="29">
        <f>HYPERLINK(CONCATENATE("https://www.exploit-db.com/search?q=",$B434,"&amp;verified=true"),CONCATENATE("Exploit-DB ",$B434," link"))</f>
        <v/>
      </c>
      <c r="V434" s="28" t="n"/>
      <c r="W434" s="28" t="n"/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/>
      <c r="F435" s="34" t="n"/>
      <c r="G435" s="61">
        <f>HYPERLINK(_xlfn.CONCAT("https://pypi.org/project/",$B435,"/",$F435))</f>
        <v/>
      </c>
      <c r="H435" s="32" t="n"/>
      <c r="I435" s="28" t="n"/>
      <c r="J435" s="53" t="n"/>
      <c r="K435" s="29" t="n"/>
      <c r="L435" s="29">
        <f>HYPERLINK(_xlfn.CONCAT($K435,"/security"))</f>
        <v/>
      </c>
      <c r="M435" s="28" t="n"/>
      <c r="N435" s="28" t="n"/>
      <c r="O435" s="29">
        <f>HYPERLINK(_xlfn.CONCAT("https://nvd.nist.gov/vuln/search/results?form_type=Basic&amp;results_type=overview&amp;query=",$B435,"&amp;search_type=all&amp;isCpeNameSearch=false"),CONCATENATE("NVD NIST ",$B435," link"))</f>
        <v/>
      </c>
      <c r="P435" s="28" t="n"/>
      <c r="Q435" s="29">
        <f>HYPERLINK(CONCATENATE("https://cve.mitre.org/cgi-bin/cvekey.cgi?keyword=",$B435),CONCATENATE("CVE MITRE ",$B435," link"))</f>
        <v/>
      </c>
      <c r="R435" s="28" t="n"/>
      <c r="S435" s="29">
        <f>HYPERLINK(CONCATENATE("https://security.snyk.io/vuln/pip?search=",$B435),CONCATENATE("Snyk ",$B435," link"))</f>
        <v/>
      </c>
      <c r="T435" s="28" t="n"/>
      <c r="U435" s="29">
        <f>HYPERLINK(CONCATENATE("https://www.exploit-db.com/search?q=",$B435,"&amp;verified=true"),CONCATENATE("Exploit-DB ",$B435," link"))</f>
        <v/>
      </c>
      <c r="V435" s="28" t="n"/>
      <c r="W435" s="28" t="n"/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/>
      <c r="F436" s="34" t="n"/>
      <c r="G436" s="61">
        <f>HYPERLINK(_xlfn.CONCAT("https://pypi.org/project/",$B436,"/",$F436))</f>
        <v/>
      </c>
      <c r="H436" s="32" t="n"/>
      <c r="I436" s="28" t="n"/>
      <c r="J436" s="53" t="n"/>
      <c r="K436" s="29" t="n"/>
      <c r="L436" s="29">
        <f>HYPERLINK(_xlfn.CONCAT($K436,"/security"))</f>
        <v/>
      </c>
      <c r="M436" s="28" t="n"/>
      <c r="N436" s="28" t="n"/>
      <c r="O436" s="29">
        <f>HYPERLINK(_xlfn.CONCAT("https://nvd.nist.gov/vuln/search/results?form_type=Basic&amp;results_type=overview&amp;query=",$B436,"&amp;search_type=all&amp;isCpeNameSearch=false"),CONCATENATE("NVD NIST ",$B436," link"))</f>
        <v/>
      </c>
      <c r="P436" s="28" t="n"/>
      <c r="Q436" s="29">
        <f>HYPERLINK(CONCATENATE("https://cve.mitre.org/cgi-bin/cvekey.cgi?keyword=",$B436),CONCATENATE("CVE MITRE ",$B436," link"))</f>
        <v/>
      </c>
      <c r="R436" s="28" t="n"/>
      <c r="S436" s="29">
        <f>HYPERLINK(CONCATENATE("https://security.snyk.io/vuln/pip?search=",$B436),CONCATENATE("Snyk ",$B436," link"))</f>
        <v/>
      </c>
      <c r="T436" s="28" t="n"/>
      <c r="U436" s="29">
        <f>HYPERLINK(CONCATENATE("https://www.exploit-db.com/search?q=",$B436,"&amp;verified=true"),CONCATENATE("Exploit-DB ",$B436," link"))</f>
        <v/>
      </c>
      <c r="V436" s="28" t="n"/>
      <c r="W436" s="28" t="n"/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/>
      <c r="F437" s="34" t="n"/>
      <c r="G437" s="61">
        <f>HYPERLINK(_xlfn.CONCAT("https://pypi.org/project/",$B437,"/",$F437))</f>
        <v/>
      </c>
      <c r="H437" s="32" t="n"/>
      <c r="I437" s="28" t="n"/>
      <c r="J437" s="53" t="n"/>
      <c r="K437" s="29" t="n"/>
      <c r="L437" s="29">
        <f>HYPERLINK(_xlfn.CONCAT($K437,"/security"))</f>
        <v/>
      </c>
      <c r="M437" s="28" t="n"/>
      <c r="N437" s="28" t="n"/>
      <c r="O437" s="29">
        <f>HYPERLINK(_xlfn.CONCAT("https://nvd.nist.gov/vuln/search/results?form_type=Basic&amp;results_type=overview&amp;query=",$B437,"&amp;search_type=all&amp;isCpeNameSearch=false"),CONCATENATE("NVD NIST ",$B437," link"))</f>
        <v/>
      </c>
      <c r="P437" s="28" t="n"/>
      <c r="Q437" s="29">
        <f>HYPERLINK(CONCATENATE("https://cve.mitre.org/cgi-bin/cvekey.cgi?keyword=",$B437),CONCATENATE("CVE MITRE ",$B437," link"))</f>
        <v/>
      </c>
      <c r="R437" s="28" t="n"/>
      <c r="S437" s="29">
        <f>HYPERLINK(CONCATENATE("https://security.snyk.io/vuln/pip?search=",$B437),CONCATENATE("Snyk ",$B437," link"))</f>
        <v/>
      </c>
      <c r="T437" s="28" t="n"/>
      <c r="U437" s="29">
        <f>HYPERLINK(CONCATENATE("https://www.exploit-db.com/search?q=",$B437,"&amp;verified=true"),CONCATENATE("Exploit-DB ",$B437," link"))</f>
        <v/>
      </c>
      <c r="V437" s="28" t="n"/>
      <c r="W437" s="28" t="n"/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/>
      <c r="F438" s="34" t="n"/>
      <c r="G438" s="61">
        <f>HYPERLINK(_xlfn.CONCAT("https://pypi.org/project/",$B438,"/",$F438))</f>
        <v/>
      </c>
      <c r="H438" s="32" t="n"/>
      <c r="I438" s="28" t="n"/>
      <c r="J438" s="53" t="n"/>
      <c r="K438" s="29" t="n"/>
      <c r="L438" s="29">
        <f>HYPERLINK(_xlfn.CONCAT($K438,"/security"))</f>
        <v/>
      </c>
      <c r="M438" s="28" t="n"/>
      <c r="N438" s="28" t="n"/>
      <c r="O438" s="29">
        <f>HYPERLINK(_xlfn.CONCAT("https://nvd.nist.gov/vuln/search/results?form_type=Basic&amp;results_type=overview&amp;query=",$B438,"&amp;search_type=all&amp;isCpeNameSearch=false"),CONCATENATE("NVD NIST ",$B438," link"))</f>
        <v/>
      </c>
      <c r="P438" s="28" t="n"/>
      <c r="Q438" s="29">
        <f>HYPERLINK(CONCATENATE("https://cve.mitre.org/cgi-bin/cvekey.cgi?keyword=",$B438),CONCATENATE("CVE MITRE ",$B438," link"))</f>
        <v/>
      </c>
      <c r="R438" s="28" t="n"/>
      <c r="S438" s="29">
        <f>HYPERLINK(CONCATENATE("https://security.snyk.io/vuln/pip?search=",$B438),CONCATENATE("Snyk ",$B438," link"))</f>
        <v/>
      </c>
      <c r="T438" s="28" t="n"/>
      <c r="U438" s="29">
        <f>HYPERLINK(CONCATENATE("https://www.exploit-db.com/search?q=",$B438,"&amp;verified=true"),CONCATENATE("Exploit-DB ",$B438," link"))</f>
        <v/>
      </c>
      <c r="V438" s="28" t="n"/>
      <c r="W438" s="28" t="n"/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/>
      <c r="F439" s="34" t="n"/>
      <c r="G439" s="61">
        <f>HYPERLINK(_xlfn.CONCAT("https://pypi.org/project/",$B439,"/",$F439))</f>
        <v/>
      </c>
      <c r="H439" s="32" t="n"/>
      <c r="I439" s="28" t="n"/>
      <c r="J439" s="53" t="n"/>
      <c r="K439" s="29" t="n"/>
      <c r="L439" s="29">
        <f>HYPERLINK(_xlfn.CONCAT($K439,"/security"))</f>
        <v/>
      </c>
      <c r="M439" s="28" t="n"/>
      <c r="N439" s="28" t="n"/>
      <c r="O439" s="29">
        <f>HYPERLINK(_xlfn.CONCAT("https://nvd.nist.gov/vuln/search/results?form_type=Basic&amp;results_type=overview&amp;query=",$B439,"&amp;search_type=all&amp;isCpeNameSearch=false"),CONCATENATE("NVD NIST ",$B439," link"))</f>
        <v/>
      </c>
      <c r="P439" s="28" t="n"/>
      <c r="Q439" s="29">
        <f>HYPERLINK(CONCATENATE("https://cve.mitre.org/cgi-bin/cvekey.cgi?keyword=",$B439),CONCATENATE("CVE MITRE ",$B439," link"))</f>
        <v/>
      </c>
      <c r="R439" s="28" t="n"/>
      <c r="S439" s="29">
        <f>HYPERLINK(CONCATENATE("https://security.snyk.io/vuln/pip?search=",$B439),CONCATENATE("Snyk ",$B439," link"))</f>
        <v/>
      </c>
      <c r="T439" s="28" t="n"/>
      <c r="U439" s="29">
        <f>HYPERLINK(CONCATENATE("https://www.exploit-db.com/search?q=",$B439,"&amp;verified=true"),CONCATENATE("Exploit-DB ",$B439," link"))</f>
        <v/>
      </c>
      <c r="V439" s="28" t="n"/>
      <c r="W439" s="28" t="n"/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/>
      <c r="F440" s="34" t="n"/>
      <c r="G440" s="61">
        <f>HYPERLINK(_xlfn.CONCAT("https://pypi.org/project/",$B440,"/",$F440))</f>
        <v/>
      </c>
      <c r="H440" s="32" t="n"/>
      <c r="I440" s="28" t="n"/>
      <c r="J440" s="53" t="n"/>
      <c r="K440" s="29" t="n"/>
      <c r="L440" s="29">
        <f>HYPERLINK(_xlfn.CONCAT($K440,"/security"))</f>
        <v/>
      </c>
      <c r="M440" s="28" t="n"/>
      <c r="N440" s="28" t="n"/>
      <c r="O440" s="29">
        <f>HYPERLINK(_xlfn.CONCAT("https://nvd.nist.gov/vuln/search/results?form_type=Basic&amp;results_type=overview&amp;query=",$B440,"&amp;search_type=all&amp;isCpeNameSearch=false"),CONCATENATE("NVD NIST ",$B440," link"))</f>
        <v/>
      </c>
      <c r="P440" s="28" t="n"/>
      <c r="Q440" s="29">
        <f>HYPERLINK(CONCATENATE("https://cve.mitre.org/cgi-bin/cvekey.cgi?keyword=",$B440),CONCATENATE("CVE MITRE ",$B440," link"))</f>
        <v/>
      </c>
      <c r="R440" s="28" t="n"/>
      <c r="S440" s="29">
        <f>HYPERLINK(CONCATENATE("https://security.snyk.io/vuln/pip?search=",$B440),CONCATENATE("Snyk ",$B440," link"))</f>
        <v/>
      </c>
      <c r="T440" s="28" t="n"/>
      <c r="U440" s="29">
        <f>HYPERLINK(CONCATENATE("https://www.exploit-db.com/search?q=",$B440,"&amp;verified=true"),CONCATENATE("Exploit-DB ",$B440," link"))</f>
        <v/>
      </c>
      <c r="V440" s="28" t="n"/>
      <c r="W440" s="28" t="n"/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/>
      <c r="F441" s="34" t="n"/>
      <c r="G441" s="61">
        <f>HYPERLINK(_xlfn.CONCAT("https://pypi.org/project/",$B441,"/",$F441))</f>
        <v/>
      </c>
      <c r="H441" s="32" t="n"/>
      <c r="I441" s="28" t="n"/>
      <c r="J441" s="53" t="n"/>
      <c r="K441" s="29" t="n"/>
      <c r="L441" s="29">
        <f>HYPERLINK(_xlfn.CONCAT($K441,"/security"))</f>
        <v/>
      </c>
      <c r="M441" s="28" t="n"/>
      <c r="N441" s="28" t="n"/>
      <c r="O441" s="29">
        <f>HYPERLINK(_xlfn.CONCAT("https://nvd.nist.gov/vuln/search/results?form_type=Basic&amp;results_type=overview&amp;query=",$B441,"&amp;search_type=all&amp;isCpeNameSearch=false"),CONCATENATE("NVD NIST ",$B441," link"))</f>
        <v/>
      </c>
      <c r="P441" s="28" t="n"/>
      <c r="Q441" s="29">
        <f>HYPERLINK(CONCATENATE("https://cve.mitre.org/cgi-bin/cvekey.cgi?keyword=",$B441),CONCATENATE("CVE MITRE ",$B441," link"))</f>
        <v/>
      </c>
      <c r="R441" s="28" t="n"/>
      <c r="S441" s="29">
        <f>HYPERLINK(CONCATENATE("https://security.snyk.io/vuln/pip?search=",$B441),CONCATENATE("Snyk ",$B441," link"))</f>
        <v/>
      </c>
      <c r="T441" s="28" t="n"/>
      <c r="U441" s="29">
        <f>HYPERLINK(CONCATENATE("https://www.exploit-db.com/search?q=",$B441,"&amp;verified=true"),CONCATENATE("Exploit-DB ",$B441," link"))</f>
        <v/>
      </c>
      <c r="V441" s="28" t="n"/>
      <c r="W441" s="28" t="n"/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/>
      <c r="F442" s="34" t="n"/>
      <c r="G442" s="61">
        <f>HYPERLINK(_xlfn.CONCAT("https://pypi.org/project/",$B442,"/",$F442))</f>
        <v/>
      </c>
      <c r="H442" s="32" t="n"/>
      <c r="I442" s="28" t="n"/>
      <c r="J442" s="53" t="n"/>
      <c r="K442" s="29" t="n"/>
      <c r="L442" s="29">
        <f>HYPERLINK(_xlfn.CONCAT($K442,"/security"))</f>
        <v/>
      </c>
      <c r="M442" s="28" t="n"/>
      <c r="N442" s="28" t="n"/>
      <c r="O442" s="29">
        <f>HYPERLINK(_xlfn.CONCAT("https://nvd.nist.gov/vuln/search/results?form_type=Basic&amp;results_type=overview&amp;query=",$B442,"&amp;search_type=all&amp;isCpeNameSearch=false"),CONCATENATE("NVD NIST ",$B442," link"))</f>
        <v/>
      </c>
      <c r="P442" s="28" t="n"/>
      <c r="Q442" s="29">
        <f>HYPERLINK(CONCATENATE("https://cve.mitre.org/cgi-bin/cvekey.cgi?keyword=",$B442),CONCATENATE("CVE MITRE ",$B442," link"))</f>
        <v/>
      </c>
      <c r="R442" s="28" t="n"/>
      <c r="S442" s="29">
        <f>HYPERLINK(CONCATENATE("https://security.snyk.io/vuln/pip?search=",$B442),CONCATENATE("Snyk ",$B442," link"))</f>
        <v/>
      </c>
      <c r="T442" s="28" t="n"/>
      <c r="U442" s="29">
        <f>HYPERLINK(CONCATENATE("https://www.exploit-db.com/search?q=",$B442,"&amp;verified=true"),CONCATENATE("Exploit-DB ",$B442," link"))</f>
        <v/>
      </c>
      <c r="V442" s="28" t="n"/>
      <c r="W442" s="28" t="n"/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/>
      <c r="F443" s="34" t="n"/>
      <c r="G443" s="61">
        <f>HYPERLINK(_xlfn.CONCAT("https://pypi.org/project/",$B443,"/",$F443))</f>
        <v/>
      </c>
      <c r="H443" s="32" t="n"/>
      <c r="I443" s="28" t="n"/>
      <c r="J443" s="53" t="n"/>
      <c r="K443" s="29" t="n"/>
      <c r="L443" s="29">
        <f>HYPERLINK(_xlfn.CONCAT($K443,"/security"))</f>
        <v/>
      </c>
      <c r="M443" s="28" t="n"/>
      <c r="N443" s="28" t="n"/>
      <c r="O443" s="29">
        <f>HYPERLINK(_xlfn.CONCAT("https://nvd.nist.gov/vuln/search/results?form_type=Basic&amp;results_type=overview&amp;query=",$B443,"&amp;search_type=all&amp;isCpeNameSearch=false"),CONCATENATE("NVD NIST ",$B443," link"))</f>
        <v/>
      </c>
      <c r="P443" s="28" t="n"/>
      <c r="Q443" s="29">
        <f>HYPERLINK(CONCATENATE("https://cve.mitre.org/cgi-bin/cvekey.cgi?keyword=",$B443),CONCATENATE("CVE MITRE ",$B443," link"))</f>
        <v/>
      </c>
      <c r="R443" s="28" t="n"/>
      <c r="S443" s="29">
        <f>HYPERLINK(CONCATENATE("https://security.snyk.io/vuln/pip?search=",$B443),CONCATENATE("Snyk ",$B443," link"))</f>
        <v/>
      </c>
      <c r="T443" s="28" t="n"/>
      <c r="U443" s="29">
        <f>HYPERLINK(CONCATENATE("https://www.exploit-db.com/search?q=",$B443,"&amp;verified=true"),CONCATENATE("Exploit-DB ",$B443," link"))</f>
        <v/>
      </c>
      <c r="V443" s="28" t="n"/>
      <c r="W443" s="28" t="n"/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/>
      <c r="F444" s="34" t="n"/>
      <c r="G444" s="61">
        <f>HYPERLINK(_xlfn.CONCAT("https://pypi.org/project/",$B444,"/",$F444))</f>
        <v/>
      </c>
      <c r="H444" s="32" t="n"/>
      <c r="I444" s="28" t="n"/>
      <c r="J444" s="53" t="n"/>
      <c r="K444" s="29" t="n"/>
      <c r="L444" s="29">
        <f>HYPERLINK(_xlfn.CONCAT($K444,"/security"))</f>
        <v/>
      </c>
      <c r="M444" s="28" t="n"/>
      <c r="N444" s="28" t="n"/>
      <c r="O444" s="29">
        <f>HYPERLINK(_xlfn.CONCAT("https://nvd.nist.gov/vuln/search/results?form_type=Basic&amp;results_type=overview&amp;query=",$B444,"&amp;search_type=all&amp;isCpeNameSearch=false"),CONCATENATE("NVD NIST ",$B444," link"))</f>
        <v/>
      </c>
      <c r="P444" s="28" t="n"/>
      <c r="Q444" s="29">
        <f>HYPERLINK(CONCATENATE("https://cve.mitre.org/cgi-bin/cvekey.cgi?keyword=",$B444),CONCATENATE("CVE MITRE ",$B444," link"))</f>
        <v/>
      </c>
      <c r="R444" s="28" t="n"/>
      <c r="S444" s="29">
        <f>HYPERLINK(CONCATENATE("https://security.snyk.io/vuln/pip?search=",$B444),CONCATENATE("Snyk ",$B444," link"))</f>
        <v/>
      </c>
      <c r="T444" s="28" t="n"/>
      <c r="U444" s="29">
        <f>HYPERLINK(CONCATENATE("https://www.exploit-db.com/search?q=",$B444,"&amp;verified=true"),CONCATENATE("Exploit-DB ",$B444," link"))</f>
        <v/>
      </c>
      <c r="V444" s="28" t="n"/>
      <c r="W444" s="28" t="n"/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/>
      <c r="F446" s="34" t="n"/>
      <c r="G446" s="61">
        <f>HYPERLINK(_xlfn.CONCAT("https://pypi.org/project/",$B446,"/",$F446))</f>
        <v/>
      </c>
      <c r="H446" s="32" t="n"/>
      <c r="I446" s="28" t="n"/>
      <c r="J446" s="53" t="n"/>
      <c r="K446" s="29" t="n"/>
      <c r="L446" s="29">
        <f>HYPERLINK(_xlfn.CONCAT($K446,"/security"))</f>
        <v/>
      </c>
      <c r="M446" s="28" t="n"/>
      <c r="N446" s="28" t="n"/>
      <c r="O446" s="29">
        <f>HYPERLINK(_xlfn.CONCAT("https://nvd.nist.gov/vuln/search/results?form_type=Basic&amp;results_type=overview&amp;query=",$B446,"&amp;search_type=all&amp;isCpeNameSearch=false"),CONCATENATE("NVD NIST ",$B446," link"))</f>
        <v/>
      </c>
      <c r="P446" s="28" t="n"/>
      <c r="Q446" s="29">
        <f>HYPERLINK(CONCATENATE("https://cve.mitre.org/cgi-bin/cvekey.cgi?keyword=",$B446),CONCATENATE("CVE MITRE ",$B446," link"))</f>
        <v/>
      </c>
      <c r="R446" s="28" t="n"/>
      <c r="S446" s="29">
        <f>HYPERLINK(CONCATENATE("https://security.snyk.io/vuln/pip?search=",$B446),CONCATENATE("Snyk ",$B446," link"))</f>
        <v/>
      </c>
      <c r="T446" s="28" t="n"/>
      <c r="U446" s="29">
        <f>HYPERLINK(CONCATENATE("https://www.exploit-db.com/search?q=",$B446,"&amp;verified=true"),CONCATENATE("Exploit-DB ",$B446," link"))</f>
        <v/>
      </c>
      <c r="V446" s="28" t="n"/>
      <c r="W446" s="28" t="n"/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/>
      <c r="F447" s="34" t="n"/>
      <c r="G447" s="61">
        <f>HYPERLINK(_xlfn.CONCAT("https://pypi.org/project/",$B447,"/",$F447))</f>
        <v/>
      </c>
      <c r="H447" s="32" t="n"/>
      <c r="I447" s="28" t="n"/>
      <c r="J447" s="53" t="n"/>
      <c r="K447" s="29" t="n"/>
      <c r="L447" s="29">
        <f>HYPERLINK(_xlfn.CONCAT($K447,"/security"))</f>
        <v/>
      </c>
      <c r="M447" s="28" t="n"/>
      <c r="N447" s="28" t="n"/>
      <c r="O447" s="29">
        <f>HYPERLINK(_xlfn.CONCAT("https://nvd.nist.gov/vuln/search/results?form_type=Basic&amp;results_type=overview&amp;query=",$B447,"&amp;search_type=all&amp;isCpeNameSearch=false"),CONCATENATE("NVD NIST ",$B447," link"))</f>
        <v/>
      </c>
      <c r="P447" s="28" t="n"/>
      <c r="Q447" s="29">
        <f>HYPERLINK(CONCATENATE("https://cve.mitre.org/cgi-bin/cvekey.cgi?keyword=",$B447),CONCATENATE("CVE MITRE ",$B447," link"))</f>
        <v/>
      </c>
      <c r="R447" s="28" t="n"/>
      <c r="S447" s="29">
        <f>HYPERLINK(CONCATENATE("https://security.snyk.io/vuln/pip?search=",$B447),CONCATENATE("Snyk ",$B447," link"))</f>
        <v/>
      </c>
      <c r="T447" s="28" t="n"/>
      <c r="U447" s="29">
        <f>HYPERLINK(CONCATENATE("https://www.exploit-db.com/search?q=",$B447,"&amp;verified=true"),CONCATENATE("Exploit-DB ",$B447," link"))</f>
        <v/>
      </c>
      <c r="V447" s="28" t="n"/>
      <c r="W447" s="28" t="n"/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/>
      <c r="F448" s="34" t="n"/>
      <c r="G448" s="61">
        <f>HYPERLINK(_xlfn.CONCAT("https://pypi.org/project/",$B448,"/",$F448))</f>
        <v/>
      </c>
      <c r="H448" s="32" t="n"/>
      <c r="I448" s="28" t="n"/>
      <c r="J448" s="53" t="n"/>
      <c r="K448" s="29" t="n"/>
      <c r="L448" s="29">
        <f>HYPERLINK(_xlfn.CONCAT($K448,"/security"))</f>
        <v/>
      </c>
      <c r="M448" s="28" t="n"/>
      <c r="N448" s="28" t="n"/>
      <c r="O448" s="29">
        <f>HYPERLINK(_xlfn.CONCAT("https://nvd.nist.gov/vuln/search/results?form_type=Basic&amp;results_type=overview&amp;query=",$B448,"&amp;search_type=all&amp;isCpeNameSearch=false"),CONCATENATE("NVD NIST ",$B448," link"))</f>
        <v/>
      </c>
      <c r="P448" s="28" t="n"/>
      <c r="Q448" s="29">
        <f>HYPERLINK(CONCATENATE("https://cve.mitre.org/cgi-bin/cvekey.cgi?keyword=",$B448),CONCATENATE("CVE MITRE ",$B448," link"))</f>
        <v/>
      </c>
      <c r="R448" s="28" t="n"/>
      <c r="S448" s="29">
        <f>HYPERLINK(CONCATENATE("https://security.snyk.io/vuln/pip?search=",$B448),CONCATENATE("Snyk ",$B448," link"))</f>
        <v/>
      </c>
      <c r="T448" s="28" t="n"/>
      <c r="U448" s="29">
        <f>HYPERLINK(CONCATENATE("https://www.exploit-db.com/search?q=",$B448,"&amp;verified=true"),CONCATENATE("Exploit-DB ",$B448," link"))</f>
        <v/>
      </c>
      <c r="V448" s="28" t="n"/>
      <c r="W448" s="28" t="n"/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/>
      <c r="F449" s="34" t="n"/>
      <c r="G449" s="61">
        <f>HYPERLINK(_xlfn.CONCAT("https://pypi.org/project/",$B449,"/",$F449))</f>
        <v/>
      </c>
      <c r="H449" s="32" t="n"/>
      <c r="I449" s="28" t="n"/>
      <c r="J449" s="53" t="n"/>
      <c r="K449" s="29" t="n"/>
      <c r="L449" s="29">
        <f>HYPERLINK(_xlfn.CONCAT($K449,"/security"))</f>
        <v/>
      </c>
      <c r="M449" s="28" t="n"/>
      <c r="N449" s="28" t="n"/>
      <c r="O449" s="29">
        <f>HYPERLINK(_xlfn.CONCAT("https://nvd.nist.gov/vuln/search/results?form_type=Basic&amp;results_type=overview&amp;query=",$B449,"&amp;search_type=all&amp;isCpeNameSearch=false"),CONCATENATE("NVD NIST ",$B449," link"))</f>
        <v/>
      </c>
      <c r="P449" s="28" t="n"/>
      <c r="Q449" s="29">
        <f>HYPERLINK(CONCATENATE("https://cve.mitre.org/cgi-bin/cvekey.cgi?keyword=",$B449),CONCATENATE("CVE MITRE ",$B449," link"))</f>
        <v/>
      </c>
      <c r="R449" s="28" t="n"/>
      <c r="S449" s="29">
        <f>HYPERLINK(CONCATENATE("https://security.snyk.io/vuln/pip?search=",$B449),CONCATENATE("Snyk ",$B449," link"))</f>
        <v/>
      </c>
      <c r="T449" s="28" t="n"/>
      <c r="U449" s="29">
        <f>HYPERLINK(CONCATENATE("https://www.exploit-db.com/search?q=",$B449,"&amp;verified=true"),CONCATENATE("Exploit-DB ",$B449," link"))</f>
        <v/>
      </c>
      <c r="V449" s="28" t="n"/>
      <c r="W449" s="28" t="n"/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/>
      <c r="F450" s="34" t="n"/>
      <c r="G450" s="61">
        <f>HYPERLINK(_xlfn.CONCAT("https://pypi.org/project/",$B450,"/",$F450))</f>
        <v/>
      </c>
      <c r="H450" s="32" t="n"/>
      <c r="I450" s="28" t="n"/>
      <c r="J450" s="53" t="n"/>
      <c r="K450" s="29" t="n"/>
      <c r="L450" s="29">
        <f>HYPERLINK(_xlfn.CONCAT($K450,"/security"))</f>
        <v/>
      </c>
      <c r="M450" s="28" t="n"/>
      <c r="N450" s="28" t="n"/>
      <c r="O450" s="29">
        <f>HYPERLINK(_xlfn.CONCAT("https://nvd.nist.gov/vuln/search/results?form_type=Basic&amp;results_type=overview&amp;query=",$B450,"&amp;search_type=all&amp;isCpeNameSearch=false"),CONCATENATE("NVD NIST ",$B450," link"))</f>
        <v/>
      </c>
      <c r="P450" s="28" t="n"/>
      <c r="Q450" s="29">
        <f>HYPERLINK(CONCATENATE("https://cve.mitre.org/cgi-bin/cvekey.cgi?keyword=",$B450),CONCATENATE("CVE MITRE ",$B450," link"))</f>
        <v/>
      </c>
      <c r="R450" s="28" t="n"/>
      <c r="S450" s="29">
        <f>HYPERLINK(CONCATENATE("https://security.snyk.io/vuln/pip?search=",$B450),CONCATENATE("Snyk ",$B450," link"))</f>
        <v/>
      </c>
      <c r="T450" s="28" t="n"/>
      <c r="U450" s="29">
        <f>HYPERLINK(CONCATENATE("https://www.exploit-db.com/search?q=",$B450,"&amp;verified=true"),CONCATENATE("Exploit-DB ",$B450," link"))</f>
        <v/>
      </c>
      <c r="V450" s="28" t="n"/>
      <c r="W450" s="28" t="n"/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/>
      <c r="F451" s="34" t="n"/>
      <c r="G451" s="61">
        <f>HYPERLINK(_xlfn.CONCAT("https://pypi.org/project/",$B451,"/",$F451))</f>
        <v/>
      </c>
      <c r="H451" s="32" t="n"/>
      <c r="I451" s="28" t="n"/>
      <c r="J451" s="53" t="n"/>
      <c r="K451" s="29" t="n"/>
      <c r="L451" s="29">
        <f>HYPERLINK(_xlfn.CONCAT($K451,"/security"))</f>
        <v/>
      </c>
      <c r="M451" s="28" t="n"/>
      <c r="N451" s="28" t="n"/>
      <c r="O451" s="29">
        <f>HYPERLINK(_xlfn.CONCAT("https://nvd.nist.gov/vuln/search/results?form_type=Basic&amp;results_type=overview&amp;query=",$B451,"&amp;search_type=all&amp;isCpeNameSearch=false"),CONCATENATE("NVD NIST ",$B451," link"))</f>
        <v/>
      </c>
      <c r="P451" s="28" t="n"/>
      <c r="Q451" s="29">
        <f>HYPERLINK(CONCATENATE("https://cve.mitre.org/cgi-bin/cvekey.cgi?keyword=",$B451),CONCATENATE("CVE MITRE ",$B451," link"))</f>
        <v/>
      </c>
      <c r="R451" s="28" t="n"/>
      <c r="S451" s="29">
        <f>HYPERLINK(CONCATENATE("https://security.snyk.io/vuln/pip?search=",$B451),CONCATENATE("Snyk ",$B451," link"))</f>
        <v/>
      </c>
      <c r="T451" s="28" t="n"/>
      <c r="U451" s="29">
        <f>HYPERLINK(CONCATENATE("https://www.exploit-db.com/search?q=",$B451,"&amp;verified=true"),CONCATENATE("Exploit-DB ",$B451," link"))</f>
        <v/>
      </c>
      <c r="V451" s="28" t="n"/>
      <c r="W451" s="28" t="n"/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/>
      <c r="F452" s="34" t="n"/>
      <c r="G452" s="61">
        <f>HYPERLINK(_xlfn.CONCAT("https://pypi.org/project/",$B452,"/",$F452))</f>
        <v/>
      </c>
      <c r="H452" s="32" t="n"/>
      <c r="I452" s="28" t="n"/>
      <c r="J452" s="53" t="n"/>
      <c r="K452" s="29" t="n"/>
      <c r="L452" s="29">
        <f>HYPERLINK(_xlfn.CONCAT($K452,"/security"))</f>
        <v/>
      </c>
      <c r="M452" s="28" t="n"/>
      <c r="N452" s="28" t="n"/>
      <c r="O452" s="29">
        <f>HYPERLINK(_xlfn.CONCAT("https://nvd.nist.gov/vuln/search/results?form_type=Basic&amp;results_type=overview&amp;query=",$B452,"&amp;search_type=all&amp;isCpeNameSearch=false"),CONCATENATE("NVD NIST ",$B452," link"))</f>
        <v/>
      </c>
      <c r="P452" s="28" t="n"/>
      <c r="Q452" s="29">
        <f>HYPERLINK(CONCATENATE("https://cve.mitre.org/cgi-bin/cvekey.cgi?keyword=",$B452),CONCATENATE("CVE MITRE ",$B452," link"))</f>
        <v/>
      </c>
      <c r="R452" s="28" t="n"/>
      <c r="S452" s="29">
        <f>HYPERLINK(CONCATENATE("https://security.snyk.io/vuln/pip?search=",$B452),CONCATENATE("Snyk ",$B452," link"))</f>
        <v/>
      </c>
      <c r="T452" s="28" t="n"/>
      <c r="U452" s="29">
        <f>HYPERLINK(CONCATENATE("https://www.exploit-db.com/search?q=",$B452,"&amp;verified=true"),CONCATENATE("Exploit-DB ",$B452," link"))</f>
        <v/>
      </c>
      <c r="V452" s="28" t="n"/>
      <c r="W452" s="28" t="n"/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/>
      <c r="F453" s="34" t="n"/>
      <c r="G453" s="61">
        <f>HYPERLINK(_xlfn.CONCAT("https://pypi.org/project/",$B453,"/",$F453))</f>
        <v/>
      </c>
      <c r="H453" s="32" t="n"/>
      <c r="I453" s="28" t="n"/>
      <c r="J453" s="53" t="n"/>
      <c r="K453" s="29" t="n"/>
      <c r="L453" s="29">
        <f>HYPERLINK(_xlfn.CONCAT($K453,"/security"))</f>
        <v/>
      </c>
      <c r="M453" s="28" t="n"/>
      <c r="N453" s="28" t="n"/>
      <c r="O453" s="29">
        <f>HYPERLINK(_xlfn.CONCAT("https://nvd.nist.gov/vuln/search/results?form_type=Basic&amp;results_type=overview&amp;query=",$B453,"&amp;search_type=all&amp;isCpeNameSearch=false"),CONCATENATE("NVD NIST ",$B453," link"))</f>
        <v/>
      </c>
      <c r="P453" s="28" t="n"/>
      <c r="Q453" s="29">
        <f>HYPERLINK(CONCATENATE("https://cve.mitre.org/cgi-bin/cvekey.cgi?keyword=",$B453),CONCATENATE("CVE MITRE ",$B453," link"))</f>
        <v/>
      </c>
      <c r="R453" s="28" t="n"/>
      <c r="S453" s="29">
        <f>HYPERLINK(CONCATENATE("https://security.snyk.io/vuln/pip?search=",$B453),CONCATENATE("Snyk ",$B453," link"))</f>
        <v/>
      </c>
      <c r="T453" s="28" t="n"/>
      <c r="U453" s="29">
        <f>HYPERLINK(CONCATENATE("https://www.exploit-db.com/search?q=",$B453,"&amp;verified=true"),CONCATENATE("Exploit-DB ",$B453," link"))</f>
        <v/>
      </c>
      <c r="V453" s="28" t="n"/>
      <c r="W453" s="28" t="n"/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/>
      <c r="F456" s="34" t="n"/>
      <c r="G456" s="61">
        <f>HYPERLINK(_xlfn.CONCAT("https://pypi.org/project/",$B456,"/",$F456))</f>
        <v/>
      </c>
      <c r="H456" s="32" t="n"/>
      <c r="I456" s="28" t="n"/>
      <c r="J456" s="53" t="n"/>
      <c r="K456" s="29" t="n"/>
      <c r="L456" s="29">
        <f>HYPERLINK(_xlfn.CONCAT($K456,"/security"))</f>
        <v/>
      </c>
      <c r="M456" s="28" t="n"/>
      <c r="N456" s="28" t="n"/>
      <c r="O456" s="29">
        <f>HYPERLINK(_xlfn.CONCAT("https://nvd.nist.gov/vuln/search/results?form_type=Basic&amp;results_type=overview&amp;query=",$B456,"&amp;search_type=all&amp;isCpeNameSearch=false"),CONCATENATE("NVD NIST ",$B456," link"))</f>
        <v/>
      </c>
      <c r="P456" s="28" t="n"/>
      <c r="Q456" s="29">
        <f>HYPERLINK(CONCATENATE("https://cve.mitre.org/cgi-bin/cvekey.cgi?keyword=",$B456),CONCATENATE("CVE MITRE ",$B456," link"))</f>
        <v/>
      </c>
      <c r="R456" s="28" t="n"/>
      <c r="S456" s="29">
        <f>HYPERLINK(CONCATENATE("https://security.snyk.io/vuln/pip?search=",$B456),CONCATENATE("Snyk ",$B456," link"))</f>
        <v/>
      </c>
      <c r="T456" s="28" t="n"/>
      <c r="U456" s="29">
        <f>HYPERLINK(CONCATENATE("https://www.exploit-db.com/search?q=",$B456,"&amp;verified=true"),CONCATENATE("Exploit-DB ",$B456," link"))</f>
        <v/>
      </c>
      <c r="V456" s="28" t="n"/>
      <c r="W456" s="28" t="n"/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n"/>
      <c r="H490" s="32" t="n">
        <v>45835</v>
      </c>
      <c r="I490" s="47" t="inlineStr">
        <is>
          <t>Python !=3.9.7, &gt;=3.9</t>
        </is>
      </c>
      <c r="J490" s="59" t="n"/>
      <c r="K490" s="29" t="inlineStr">
        <is>
          <t>https://github.com/streamlit/streamlit</t>
        </is>
      </c>
      <c r="L490" s="29">
        <f>HYPERLINK(_xlfn.CONCAT($K490,"/security"))</f>
        <v/>
      </c>
      <c r="M490" s="36" t="inlineStr">
        <is>
          <t>Package version not listed</t>
        </is>
      </c>
      <c r="N490" s="28" t="n"/>
      <c r="O490" s="29">
        <f>HYPERLINK(_xlfn.CONCAT("https://nvd.nist.gov/vuln/search/results?form_type=Basic&amp;results_type=overview&amp;query=",$B490,"&amp;search_type=all&amp;isCpeNameSearch=false"),CONCATENATE("NVD NIST ",$B490," link"))</f>
        <v/>
      </c>
      <c r="P490" s="6" t="inlineStr">
        <is>
          <t>Package version not listed</t>
        </is>
      </c>
      <c r="Q490" s="29">
        <f>HYPERLINK(CONCATENATE("https://cve.mitre.org/cgi-bin/cvekey.cgi?keyword=",$B490),CONCATENATE("CVE MITRE ",$B490," link"))</f>
        <v/>
      </c>
      <c r="R490" s="6" t="inlineStr">
        <is>
          <t>Package version not listed</t>
        </is>
      </c>
      <c r="S490" s="29">
        <f>HYPERLINK(CONCATENATE("https://security.snyk.io/vuln?search=",$B490),CONCATENATE("Snyk ",$B490," link"))</f>
        <v/>
      </c>
      <c r="T490" s="6" t="inlineStr">
        <is>
          <t>Package version not listed</t>
        </is>
      </c>
      <c r="U490" s="29">
        <f>HYPERLINK(CONCATENATE("https://www.exploit-db.com/search?q=",$B490,"&amp;verified=true"),CONCATENATE("Exploit-DB ",$B490," link"))</f>
        <v/>
      </c>
      <c r="V490" s="5" t="inlineStr">
        <is>
          <t>None found</t>
        </is>
      </c>
      <c r="W490" s="64" t="inlineStr">
        <is>
          <t>FURTHER REVIEW REQUIRED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2025-07-21T12:51:18Z</dcterms:modified>
  <cp:lastModifiedBy>Chen, Sean</cp:lastModifiedBy>
  <cp:lastPrinted>2025-04-24T03:08:03Z</cp:lastPrinted>
</cp:coreProperties>
</file>