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3" sheetId="2" state="visible" r:id="rId2"/>
    <sheet xmlns:r="http://schemas.openxmlformats.org/officeDocument/2006/relationships" name="Sheet2" sheetId="3" state="visible" r:id="rId3"/>
  </sheets>
  <definedNames>
    <definedName name="_xlnm._FilterDatabase" localSheetId="0" hidden="1">'Sheet1'!$A$3:$W$488</definedName>
    <definedName name="_xlnm.Print_Area" localSheetId="0">'Sheet1'!$B$1:$W$3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0"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sz val="11"/>
      <scheme val="minor"/>
    </font>
    <font>
      <name val="Arial"/>
      <family val="2"/>
      <color rgb="FF000000"/>
      <sz val="10"/>
    </font>
    <font>
      <name val="Calibri"/>
      <family val="2"/>
      <b val="1"/>
      <color theme="1"/>
      <sz val="18"/>
      <scheme val="minor"/>
    </font>
    <font>
      <name val="Calibri"/>
      <family val="2"/>
      <sz val="8"/>
      <scheme val="minor"/>
    </font>
    <font>
      <name val="Calibri"/>
      <family val="2"/>
      <color rgb="FF9C0006"/>
      <sz val="11"/>
      <scheme val="minor"/>
    </font>
    <font>
      <name val="Calibri"/>
      <family val="2"/>
      <b val="1"/>
      <color theme="0"/>
      <sz val="11"/>
      <scheme val="minor"/>
    </font>
    <font>
      <name val="Arial"/>
      <family val="2"/>
      <color rgb="FF464646"/>
      <sz val="12"/>
    </font>
    <font>
      <name val="Arial"/>
      <family val="2"/>
      <color rgb="FF555463"/>
      <sz val="12"/>
    </font>
    <font>
      <name val="Calibri"/>
      <b val="1"/>
      <color rgb="00006600"/>
      <sz val="11"/>
    </font>
    <font>
      <name val="Calibri"/>
      <b val="1"/>
      <color rgb="00FF6600"/>
      <sz val="11"/>
    </font>
    <font>
      <name val="Calibri"/>
      <b val="1"/>
      <color rgb="000066CC"/>
      <sz val="11"/>
    </font>
    <font>
      <name val="Calibri"/>
      <b val="1"/>
      <color rgb="006600CC"/>
      <sz val="11"/>
    </font>
    <font>
      <name val="Calibri"/>
      <color rgb="00000000"/>
      <sz val="11"/>
    </font>
    <font>
      <name val="Calibri"/>
      <b val="1"/>
      <color rgb="00CC0000"/>
      <sz val="11"/>
    </font>
    <font>
      <name val="Calibri"/>
      <b val="1"/>
      <color rgb="00FFFFFF"/>
      <sz val="11"/>
    </font>
  </fonts>
  <fills count="16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00E6FFE6"/>
        <bgColor rgb="00E6FFE6"/>
      </patternFill>
    </fill>
    <fill>
      <patternFill patternType="solid">
        <fgColor rgb="00FFF0E6"/>
        <bgColor rgb="00FFF0E6"/>
      </patternFill>
    </fill>
    <fill>
      <patternFill patternType="solid">
        <fgColor rgb="00E6F3FF"/>
        <bgColor rgb="00E6F3FF"/>
      </patternFill>
    </fill>
    <fill>
      <patternFill patternType="solid">
        <fgColor rgb="00F0E6FF"/>
        <bgColor rgb="00F0E6FF"/>
      </patternFill>
    </fill>
    <fill>
      <patternFill patternType="solid">
        <fgColor rgb="00FFE6E6"/>
        <bgColor rgb="00FFE6E6"/>
      </patternFill>
    </fill>
    <fill>
      <patternFill patternType="solid">
        <fgColor rgb="00FF0000"/>
        <bgColor rgb="00FF0000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/>
    <xf numFmtId="0" fontId="2" fillId="3" borderId="0"/>
    <xf numFmtId="0" fontId="4" fillId="0" borderId="0"/>
    <xf numFmtId="0" fontId="9" fillId="7" borderId="0"/>
  </cellStyleXfs>
  <cellXfs count="110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center" wrapText="1"/>
    </xf>
    <xf numFmtId="0" fontId="7" fillId="0" borderId="0" pivotButton="0" quotePrefix="0" xfId="0"/>
    <xf numFmtId="0" fontId="1" fillId="2" borderId="4" applyAlignment="1" pivotButton="0" quotePrefix="0" xfId="1">
      <alignment horizontal="center" vertical="center"/>
    </xf>
    <xf numFmtId="0" fontId="5" fillId="3" borderId="4" applyAlignment="1" pivotButton="0" quotePrefix="0" xfId="2">
      <alignment horizontal="center" vertical="center" wrapText="1"/>
    </xf>
    <xf numFmtId="0" fontId="3" fillId="0" borderId="6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 wrapText="1"/>
    </xf>
    <xf numFmtId="0" fontId="3" fillId="0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0" fillId="0" borderId="5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/>
    </xf>
    <xf numFmtId="0" fontId="6" fillId="0" borderId="10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/>
    </xf>
    <xf numFmtId="0" fontId="6" fillId="0" borderId="2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14" fontId="0" fillId="4" borderId="2" applyAlignment="1" pivotButton="0" quotePrefix="0" xfId="0">
      <alignment horizontal="left" vertical="center" wrapText="1"/>
    </xf>
    <xf numFmtId="14" fontId="0" fillId="0" borderId="2" applyAlignment="1" pivotButton="0" quotePrefix="0" xfId="0">
      <alignment horizontal="left" vertical="center" wrapText="1"/>
    </xf>
    <xf numFmtId="0" fontId="1" fillId="2" borderId="2" applyAlignment="1" pivotButton="0" quotePrefix="0" xfId="1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0" fontId="5" fillId="3" borderId="2" applyAlignment="1" pivotButton="0" quotePrefix="0" xfId="2">
      <alignment horizontal="left" vertical="center" wrapText="1"/>
    </xf>
    <xf numFmtId="0" fontId="1" fillId="2" borderId="2" applyAlignment="1" pivotButton="0" quotePrefix="0" xfId="1">
      <alignment horizontal="left" vertical="center"/>
    </xf>
    <xf numFmtId="0" fontId="3" fillId="0" borderId="3" applyAlignment="1" pivotButton="0" quotePrefix="0" xfId="0">
      <alignment horizontal="left" vertical="center"/>
    </xf>
    <xf numFmtId="0" fontId="4" fillId="0" borderId="11" applyAlignment="1" pivotButton="0" quotePrefix="0" xfId="3">
      <alignment vertical="center" wrapText="1"/>
    </xf>
    <xf numFmtId="14" fontId="0" fillId="0" borderId="11" applyAlignment="1" pivotButton="0" quotePrefix="0" xfId="0">
      <alignment horizontal="center" vertical="center" wrapText="1"/>
    </xf>
    <xf numFmtId="0" fontId="1" fillId="0" borderId="11" applyAlignment="1" pivotButton="0" quotePrefix="0" xfId="1">
      <alignment horizontal="center" vertical="center" wrapText="1"/>
    </xf>
    <xf numFmtId="0" fontId="4" fillId="0" borderId="11" applyAlignment="1" pivotButton="0" quotePrefix="0" xfId="3">
      <alignment vertical="center" wrapText="1"/>
    </xf>
    <xf numFmtId="0" fontId="1" fillId="0" borderId="12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14" fontId="0" fillId="4" borderId="11" applyAlignment="1" pivotButton="0" quotePrefix="0" xfId="0">
      <alignment horizontal="center" vertical="center" wrapText="1"/>
    </xf>
    <xf numFmtId="14" fontId="0" fillId="0" borderId="13" applyAlignment="1" pivotButton="0" quotePrefix="0" xfId="0">
      <alignment horizontal="center" vertical="center" wrapText="1"/>
    </xf>
    <xf numFmtId="0" fontId="0" fillId="4" borderId="11" applyAlignment="1" pivotButton="0" quotePrefix="0" xfId="0">
      <alignment horizontal="center" vertical="center" wrapText="1"/>
    </xf>
    <xf numFmtId="0" fontId="4" fillId="0" borderId="12" applyAlignment="1" pivotButton="0" quotePrefix="0" xfId="3">
      <alignment vertical="center" wrapText="1"/>
    </xf>
    <xf numFmtId="0" fontId="5" fillId="3" borderId="11" applyAlignment="1" pivotButton="0" quotePrefix="0" xfId="2">
      <alignment horizontal="center" vertical="center" wrapText="1"/>
    </xf>
    <xf numFmtId="0" fontId="0" fillId="0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/>
    </xf>
    <xf numFmtId="0" fontId="1" fillId="5" borderId="11" applyAlignment="1" pivotButton="0" quotePrefix="0" xfId="1">
      <alignment horizontal="center" vertical="center" wrapText="1"/>
    </xf>
    <xf numFmtId="0" fontId="0" fillId="5" borderId="11" applyAlignment="1" pivotButton="0" quotePrefix="0" xfId="0">
      <alignment horizontal="center" vertical="center"/>
    </xf>
    <xf numFmtId="0" fontId="0" fillId="6" borderId="11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 wrapText="1"/>
    </xf>
    <xf numFmtId="0" fontId="0" fillId="0" borderId="11" applyAlignment="1" pivotButton="0" quotePrefix="0" xfId="0">
      <alignment vertical="center"/>
    </xf>
    <xf numFmtId="2" fontId="0" fillId="4" borderId="11" applyAlignment="1" pivotButton="0" quotePrefix="0" xfId="0">
      <alignment horizontal="center" vertical="center" wrapText="1"/>
    </xf>
    <xf numFmtId="14" fontId="0" fillId="5" borderId="11" applyAlignment="1" pivotButton="0" quotePrefix="0" xfId="0">
      <alignment horizontal="center" vertical="center" wrapText="1"/>
    </xf>
    <xf numFmtId="0" fontId="0" fillId="6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 wrapText="1"/>
    </xf>
    <xf numFmtId="14" fontId="1" fillId="2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/>
    </xf>
    <xf numFmtId="0" fontId="5" fillId="4" borderId="11" applyAlignment="1" pivotButton="0" quotePrefix="0" xfId="1">
      <alignment horizontal="center" vertical="center" wrapText="1"/>
    </xf>
    <xf numFmtId="0" fontId="0" fillId="0" borderId="11" applyAlignment="1" pivotButton="0" quotePrefix="0" xfId="0">
      <alignment vertical="center" wrapText="1"/>
    </xf>
    <xf numFmtId="0" fontId="0" fillId="0" borderId="0" pivotButton="0" quotePrefix="0" xfId="0"/>
    <xf numFmtId="0" fontId="1" fillId="0" borderId="11" applyAlignment="1" pivotButton="0" quotePrefix="0" xfId="1">
      <alignment horizontal="center" vertical="center"/>
    </xf>
    <xf numFmtId="0" fontId="5" fillId="6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/>
    </xf>
    <xf numFmtId="0" fontId="2" fillId="3" borderId="11" applyAlignment="1" pivotButton="0" quotePrefix="0" xfId="2">
      <alignment horizontal="center" vertical="center"/>
    </xf>
    <xf numFmtId="0" fontId="9" fillId="7" borderId="11" applyAlignment="1" pivotButton="0" quotePrefix="0" xfId="4">
      <alignment horizontal="center" vertical="center" wrapText="1"/>
    </xf>
    <xf numFmtId="0" fontId="0" fillId="0" borderId="11" applyAlignment="1" pivotButton="0" quotePrefix="0" xfId="0">
      <alignment horizontal="center" vertical="center"/>
    </xf>
    <xf numFmtId="0" fontId="5" fillId="0" borderId="11" applyAlignment="1" pivotButton="0" quotePrefix="0" xfId="1">
      <alignment horizontal="center" vertical="center" wrapText="1"/>
    </xf>
    <xf numFmtId="14" fontId="4" fillId="4" borderId="11" applyAlignment="1" pivotButton="0" quotePrefix="0" xfId="3">
      <alignment horizontal="center" vertical="center" wrapText="1"/>
    </xf>
    <xf numFmtId="14" fontId="0" fillId="8" borderId="11" applyAlignment="1" pivotButton="0" quotePrefix="0" xfId="0">
      <alignment horizontal="center" vertical="center" wrapText="1"/>
    </xf>
    <xf numFmtId="2" fontId="4" fillId="7" borderId="11" applyAlignment="1" pivotButton="0" quotePrefix="0" xfId="3">
      <alignment horizontal="center" vertical="center" wrapText="1"/>
    </xf>
    <xf numFmtId="0" fontId="10" fillId="9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 wrapText="1"/>
    </xf>
    <xf numFmtId="0" fontId="4" fillId="7" borderId="11" applyAlignment="1" pivotButton="0" quotePrefix="0" xfId="3">
      <alignment horizontal="center" vertical="center" wrapText="1"/>
    </xf>
    <xf numFmtId="14" fontId="9" fillId="7" borderId="11" applyAlignment="1" pivotButton="0" quotePrefix="0" xfId="4">
      <alignment horizontal="center" vertical="center" wrapText="1"/>
    </xf>
    <xf numFmtId="0" fontId="0" fillId="4" borderId="11" applyAlignment="1" pivotButton="0" quotePrefix="1" xfId="0">
      <alignment horizontal="center" vertical="center" wrapText="1"/>
    </xf>
    <xf numFmtId="0" fontId="5" fillId="6" borderId="0" applyAlignment="1" pivotButton="0" quotePrefix="0" xfId="4">
      <alignment horizontal="center" vertical="center" wrapText="1"/>
    </xf>
    <xf numFmtId="0" fontId="9" fillId="7" borderId="0" applyAlignment="1" pivotButton="0" quotePrefix="0" xfId="4">
      <alignment horizontal="center" vertical="center" wrapText="1"/>
    </xf>
    <xf numFmtId="0" fontId="11" fillId="0" borderId="0" applyAlignment="1" pivotButton="0" quotePrefix="0" xfId="0">
      <alignment horizontal="left" vertical="center" wrapText="1"/>
    </xf>
    <xf numFmtId="0" fontId="9" fillId="7" borderId="14" applyAlignment="1" pivotButton="0" quotePrefix="0" xfId="4">
      <alignment horizontal="center" vertical="center" wrapText="1"/>
    </xf>
    <xf numFmtId="0" fontId="12" fillId="0" borderId="0" pivotButton="0" quotePrefix="0" xfId="0"/>
    <xf numFmtId="0" fontId="4" fillId="0" borderId="11" applyAlignment="1" pivotButton="0" quotePrefix="0" xfId="3">
      <alignment horizontal="center" vertical="center" wrapText="1"/>
    </xf>
    <xf numFmtId="14" fontId="14" fillId="11" borderId="11" applyAlignment="1" pivotButton="0" quotePrefix="0" xfId="0">
      <alignment horizontal="center" vertical="center" wrapText="1"/>
    </xf>
    <xf numFmtId="14" fontId="13" fillId="10" borderId="11" applyAlignment="1" pivotButton="0" quotePrefix="0" xfId="3">
      <alignment horizontal="center" vertical="center" wrapText="1"/>
    </xf>
    <xf numFmtId="0" fontId="15" fillId="12" borderId="11" applyAlignment="1" pivotButton="0" quotePrefix="0" xfId="0">
      <alignment horizontal="center" vertical="center" wrapText="1"/>
    </xf>
    <xf numFmtId="0" fontId="16" fillId="13" borderId="11" applyAlignment="1" pivotButton="0" quotePrefix="0" xfId="3">
      <alignment horizontal="center" vertical="center" wrapText="1"/>
    </xf>
    <xf numFmtId="0" fontId="13" fillId="10" borderId="11" applyAlignment="1" pivotButton="0" quotePrefix="0" xfId="3">
      <alignment horizontal="center" vertical="center" wrapText="1"/>
    </xf>
    <xf numFmtId="0" fontId="13" fillId="10" borderId="11" applyAlignment="1" pivotButton="0" quotePrefix="0" xfId="2">
      <alignment horizontal="center" vertical="center" wrapText="1"/>
    </xf>
    <xf numFmtId="0" fontId="17" fillId="0" borderId="11" applyAlignment="1" pivotButton="0" quotePrefix="0" xfId="0">
      <alignment horizontal="center" vertical="center" wrapText="1"/>
    </xf>
    <xf numFmtId="14" fontId="18" fillId="14" borderId="11" applyAlignment="1" pivotButton="0" quotePrefix="0" xfId="0">
      <alignment horizontal="center" vertical="center" wrapText="1"/>
    </xf>
    <xf numFmtId="0" fontId="18" fillId="14" borderId="11" applyAlignment="1" pivotButton="0" quotePrefix="0" xfId="2">
      <alignment horizontal="center" vertical="center" wrapText="1"/>
    </xf>
    <xf numFmtId="0" fontId="18" fillId="14" borderId="11" applyAlignment="1" pivotButton="0" quotePrefix="0" xfId="1">
      <alignment horizontal="center" vertical="center" wrapText="1"/>
    </xf>
    <xf numFmtId="14" fontId="17" fillId="4" borderId="11" applyAlignment="1" pivotButton="0" quotePrefix="0" xfId="0">
      <alignment horizontal="center" vertical="center" wrapText="1"/>
    </xf>
    <xf numFmtId="0" fontId="13" fillId="10" borderId="12" applyAlignment="1" pivotButton="0" quotePrefix="0" xfId="1">
      <alignment horizontal="center" vertical="center" wrapText="1"/>
    </xf>
    <xf numFmtId="0" fontId="13" fillId="10" borderId="11" applyAlignment="1" pivotButton="0" quotePrefix="0" xfId="1">
      <alignment horizontal="center" vertical="center" wrapText="1"/>
    </xf>
    <xf numFmtId="14" fontId="19" fillId="15" borderId="11" applyAlignment="1" pivotButton="0" quotePrefix="0" xfId="0">
      <alignment horizontal="center" vertical="center" wrapText="1"/>
    </xf>
    <xf numFmtId="14" fontId="16" fillId="13" borderId="11" applyAlignment="1" pivotButton="0" quotePrefix="0" xfId="0">
      <alignment horizontal="center" vertical="center" wrapText="1"/>
    </xf>
    <xf numFmtId="14" fontId="14" fillId="11" borderId="13" applyAlignment="1" pivotButton="0" quotePrefix="0" xfId="0">
      <alignment horizontal="center" vertical="center" wrapText="1"/>
    </xf>
    <xf numFmtId="0" fontId="16" fillId="13" borderId="12" applyAlignment="1" pivotButton="0" quotePrefix="0" xfId="3">
      <alignment horizontal="center" vertical="center" wrapText="1"/>
    </xf>
    <xf numFmtId="0" fontId="14" fillId="11" borderId="11" applyAlignment="1" pivotButton="0" quotePrefix="0" xfId="0">
      <alignment horizontal="center" vertical="center" wrapText="1"/>
    </xf>
    <xf numFmtId="0" fontId="15" fillId="12" borderId="11" applyAlignment="1" pivotButton="0" quotePrefix="0" xfId="1">
      <alignment horizontal="center" vertical="center" wrapText="1"/>
    </xf>
    <xf numFmtId="0" fontId="17" fillId="0" borderId="11" applyAlignment="1" pivotButton="0" quotePrefix="0" xfId="1">
      <alignment horizontal="center" vertical="center" wrapText="1"/>
    </xf>
    <xf numFmtId="0" fontId="14" fillId="11" borderId="11" applyAlignment="1" pivotButton="0" quotePrefix="0" xfId="1">
      <alignment horizontal="center" vertical="center" wrapText="1"/>
    </xf>
    <xf numFmtId="0" fontId="17" fillId="0" borderId="11" applyAlignment="1" pivotButton="0" quotePrefix="0" xfId="3">
      <alignment vertical="center" wrapText="1"/>
    </xf>
    <xf numFmtId="2" fontId="13" fillId="10" borderId="11" applyAlignment="1" pivotButton="0" quotePrefix="0" xfId="0">
      <alignment horizontal="center" vertical="center" wrapText="1"/>
    </xf>
    <xf numFmtId="2" fontId="18" fillId="14" borderId="11" applyAlignment="1" pivotButton="0" quotePrefix="0" xfId="0">
      <alignment horizontal="center" vertical="center" wrapText="1"/>
    </xf>
    <xf numFmtId="0" fontId="19" fillId="15" borderId="11" applyAlignment="1" pivotButton="0" quotePrefix="0" xfId="1">
      <alignment horizontal="center" vertical="center" wrapText="1"/>
    </xf>
    <xf numFmtId="2" fontId="13" fillId="10" borderId="11" applyAlignment="1" pivotButton="0" quotePrefix="0" xfId="3">
      <alignment horizontal="center" vertical="center" wrapText="1"/>
    </xf>
    <xf numFmtId="0" fontId="13" fillId="10" borderId="11" applyAlignment="1" pivotButton="0" quotePrefix="0" xfId="4">
      <alignment horizontal="center" vertical="center" wrapText="1"/>
    </xf>
    <xf numFmtId="0" fontId="18" fillId="14" borderId="11" applyAlignment="1" pivotButton="0" quotePrefix="0" xfId="4">
      <alignment horizontal="center" vertical="center" wrapText="1"/>
    </xf>
    <xf numFmtId="0" fontId="13" fillId="10" borderId="0" applyAlignment="1" pivotButton="0" quotePrefix="0" xfId="4">
      <alignment horizontal="center" vertical="center" wrapText="1"/>
    </xf>
    <xf numFmtId="0" fontId="16" fillId="13" borderId="11" applyAlignment="1" pivotButton="0" quotePrefix="0" xfId="0">
      <alignment horizontal="center" vertical="center" wrapText="1"/>
    </xf>
    <xf numFmtId="0" fontId="13" fillId="10" borderId="11" applyAlignment="1" pivotButton="0" quotePrefix="0" xfId="0">
      <alignment horizontal="center" vertical="center" wrapText="1"/>
    </xf>
    <xf numFmtId="0" fontId="18" fillId="14" borderId="11" applyAlignment="1" pivotButton="0" quotePrefix="0" xfId="0">
      <alignment horizontal="center" vertical="center" wrapText="1"/>
    </xf>
    <xf numFmtId="0" fontId="17" fillId="0" borderId="11" applyAlignment="1" pivotButton="0" quotePrefix="0" xfId="3">
      <alignment horizontal="center" vertical="center" wrapText="1"/>
    </xf>
    <xf numFmtId="0" fontId="13" fillId="10" borderId="4" applyAlignment="1" pivotButton="0" quotePrefix="0" xfId="2">
      <alignment horizontal="center" vertical="center" wrapText="1"/>
    </xf>
    <xf numFmtId="0" fontId="13" fillId="10" borderId="4" applyAlignment="1" pivotButton="0" quotePrefix="0" xfId="1">
      <alignment horizontal="center" vertical="center" wrapText="1"/>
    </xf>
  </cellXfs>
  <cellStyles count="5">
    <cellStyle name="Normal" xfId="0" builtinId="0"/>
    <cellStyle name="Good" xfId="1" builtinId="26"/>
    <cellStyle name="Neutral" xfId="2" builtinId="28"/>
    <cellStyle name="Hyperlink" xfId="3" builtinId="8"/>
    <cellStyle name="Bad" xfId="4" builtinId="2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github.com/wireservice/agate" TargetMode="External" Id="rId1"/><Relationship Type="http://schemas.openxmlformats.org/officeDocument/2006/relationships/hyperlink" Target="https://github.com/wireservice/agate/security" TargetMode="External" Id="rId2"/><Relationship Type="http://schemas.openxmlformats.org/officeDocument/2006/relationships/hyperlink" Target="https://github.com/aio-libs/aiobotocore/security" TargetMode="External" Id="rId3"/><Relationship Type="http://schemas.openxmlformats.org/officeDocument/2006/relationships/hyperlink" Target="https://github.com/Tinche/aiofiles/security" TargetMode="External" Id="rId4"/><Relationship Type="http://schemas.openxmlformats.org/officeDocument/2006/relationships/hyperlink" Target="https://github.com/aio-libs/aiohttp/security" TargetMode="External" Id="rId5"/><Relationship Type="http://schemas.openxmlformats.org/officeDocument/2006/relationships/hyperlink" Target="https://github.com/omnilib/aioitertools/security" TargetMode="External" Id="rId6"/><Relationship Type="http://schemas.openxmlformats.org/officeDocument/2006/relationships/hyperlink" Target="https://github.com/omnilib/aiosqlite/security" TargetMode="External" Id="rId7"/><Relationship Type="http://schemas.openxmlformats.org/officeDocument/2006/relationships/hyperlink" Target="https://github.com/neithere/argh" TargetMode="External" Id="rId8"/><Relationship Type="http://schemas.openxmlformats.org/officeDocument/2006/relationships/hyperlink" Target="https://www.cve.org/CVERecord?id=CVE-2024-21503" TargetMode="External" Id="rId9"/><Relationship Type="http://schemas.openxmlformats.org/officeDocument/2006/relationships/hyperlink" Target="https://github.com/conda/conda" TargetMode="External" Id="rId10"/><Relationship Type="http://schemas.openxmlformats.org/officeDocument/2006/relationships/hyperlink" Target="https://nvd.nist.gov/vuln/detail/CVE-2022-24065" TargetMode="External" Id="rId11"/><Relationship Type="http://schemas.openxmlformats.org/officeDocument/2006/relationships/hyperlink" Target="https://github.com/paulfitz/daff" TargetMode="External" Id="rId12"/><Relationship Type="http://schemas.openxmlformats.org/officeDocument/2006/relationships/hyperlink" Target="https://nvd.nist.gov/vuln/detail/CVE-2024-21485" TargetMode="External" Id="rId13"/><Relationship Type="http://schemas.openxmlformats.org/officeDocument/2006/relationships/hyperlink" Target="https://www.cve.org/CVERecord?id=CVE-2024-21485" TargetMode="External" Id="rId14"/><Relationship Type="http://schemas.openxmlformats.org/officeDocument/2006/relationships/hyperlink" Target="https://github.com/plotly/dash-html-components" TargetMode="External" Id="rId15"/><Relationship Type="http://schemas.openxmlformats.org/officeDocument/2006/relationships/hyperlink" Target="https://github.com/plotly/dash" TargetMode="External" Id="rId16"/><Relationship Type="http://schemas.openxmlformats.org/officeDocument/2006/relationships/hyperlink" Target="https://github.com/dask/dask-glm/" TargetMode="External" Id="rId17"/><Relationship Type="http://schemas.openxmlformats.org/officeDocument/2006/relationships/hyperlink" Target="https://www.cve.org/CVERecord?id=CVE-2023-41419" TargetMode="External" Id="rId18"/><Relationship Type="http://schemas.openxmlformats.org/officeDocument/2006/relationships/hyperlink" Target="https://www.cve.org/CVERecord?id=CVE-2024-5550" TargetMode="External" Id="rId19"/><Relationship Type="http://schemas.openxmlformats.org/officeDocument/2006/relationships/hyperlink" Target="https://github.com/kjd/idna" TargetMode="External" Id="rId20"/><Relationship Type="http://schemas.openxmlformats.org/officeDocument/2006/relationships/hyperlink" Target="https://www.cve.org/CVERecord?id=CVE-2024-5550" TargetMode="External" Id="rId21"/><Relationship Type="http://schemas.openxmlformats.org/officeDocument/2006/relationships/hyperlink" Target="https://github.com/jnwatson/py-lmdb" TargetMode="External" Id="rId22"/><Relationship Type="http://schemas.openxmlformats.org/officeDocument/2006/relationships/hyperlink" Target="https://github.com/bmc/munkres" TargetMode="External" Id="rId23"/><Relationship Type="http://schemas.openxmlformats.org/officeDocument/2006/relationships/hyperlink" Target="https://nvd.nist.gov/vuln/detail/CVE-2024-39705(through%203.8.1)" TargetMode="External" Id="rId24"/><Relationship Type="http://schemas.openxmlformats.org/officeDocument/2006/relationships/hyperlink" Target="https://github.com/pydata/numexpr" TargetMode="External" Id="rId25"/><Relationship Type="http://schemas.openxmlformats.org/officeDocument/2006/relationships/hyperlink" Target="https://github.com/decalage2/olefile" TargetMode="External" Id="rId26"/><Relationship Type="http://schemas.openxmlformats.org/officeDocument/2006/relationships/hyperlink" Target="https://github.com/budlight/pathlib" TargetMode="External" Id="rId27"/><Relationship Type="http://schemas.openxmlformats.org/officeDocument/2006/relationships/hyperlink" Target="https://pypi.org/search/?c=Development+Status+%3A%3A+5+-+Production%2FStable" TargetMode="External" Id="rId28"/></Relationships>
</file>

<file path=xl/worksheets/_rels/sheet3.xml.rels><Relationships xmlns="http://schemas.openxmlformats.org/package/2006/relationships"><Relationship Type="http://schemas.openxmlformats.org/officeDocument/2006/relationships/hyperlink" Target="https://github.com/plantuml/plantuml/security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W490"/>
  <sheetViews>
    <sheetView tabSelected="1" zoomScaleNormal="100" workbookViewId="0">
      <pane xSplit="8" ySplit="3" topLeftCell="L320" activePane="bottomRight" state="frozen"/>
      <selection pane="topRight" activeCell="H1" sqref="H1"/>
      <selection pane="bottomLeft" activeCell="A4" sqref="A4"/>
      <selection pane="bottomRight" activeCell="U3" sqref="U3"/>
    </sheetView>
  </sheetViews>
  <sheetFormatPr baseColWidth="8" defaultRowHeight="15" outlineLevelCol="0"/>
  <cols>
    <col width="17.7109375" customWidth="1" style="52" min="2" max="2"/>
    <col width="11.140625" customWidth="1" style="1" min="3" max="3"/>
    <col width="15.28515625" customWidth="1" style="2" min="4" max="4"/>
    <col width="11.5703125" customWidth="1" style="3" min="5" max="5"/>
    <col width="9.7109375" customWidth="1" style="3" min="6" max="6"/>
    <col width="13.140625" customWidth="1" style="3" min="7" max="7"/>
    <col width="11.28515625" bestFit="1" customWidth="1" style="3" min="8" max="8"/>
    <col width="16.5703125" customWidth="1" style="2" min="9" max="9"/>
    <col width="13.42578125" customWidth="1" style="52" min="10" max="10"/>
    <col width="15.5703125" customWidth="1" style="2" min="11" max="11"/>
    <col width="14.5703125" customWidth="1" style="2" min="12" max="12"/>
    <col width="16.5703125" customWidth="1" style="2" min="13" max="14"/>
    <col width="13.5703125" customWidth="1" style="2" min="15" max="15"/>
    <col width="13.5703125" customWidth="1" style="52" min="16" max="22"/>
    <col width="16.85546875" bestFit="1" customWidth="1" style="52" min="23" max="23"/>
  </cols>
  <sheetData>
    <row r="1" ht="23.25" customHeight="1" s="52">
      <c r="A1" s="4" t="inlineStr">
        <is>
          <t>Bulk Python 23 June 2025 - 9 July 2025</t>
        </is>
      </c>
    </row>
    <row r="2" ht="15.75" customHeight="1" s="52" thickBot="1"/>
    <row r="3" ht="60.75" customHeight="1" s="52" thickBot="1">
      <c r="A3" s="8" t="inlineStr">
        <is>
          <t>#</t>
        </is>
      </c>
      <c r="B3" s="7" t="inlineStr">
        <is>
          <t>Package Name</t>
        </is>
      </c>
      <c r="C3" s="8" t="inlineStr">
        <is>
          <t>Version</t>
        </is>
      </c>
      <c r="D3" s="9" t="inlineStr">
        <is>
          <t>PyPi Links
(installed version)</t>
        </is>
      </c>
      <c r="E3" s="9" t="inlineStr">
        <is>
          <t>Date Published</t>
        </is>
      </c>
      <c r="F3" s="9" t="inlineStr">
        <is>
          <t>Latest Version</t>
        </is>
      </c>
      <c r="G3" s="9" t="inlineStr">
        <is>
          <t>PyPi Links
(latest version)</t>
        </is>
      </c>
      <c r="H3" s="9" t="inlineStr">
        <is>
          <t>Latest Version Release Date</t>
        </is>
      </c>
      <c r="I3" s="9" t="inlineStr">
        <is>
          <t>Requires</t>
        </is>
      </c>
      <c r="J3" s="9" t="inlineStr">
        <is>
          <t>Development Status</t>
        </is>
      </c>
      <c r="K3" s="9" t="inlineStr">
        <is>
          <t>GitHub URL</t>
        </is>
      </c>
      <c r="L3" s="9" t="inlineStr">
        <is>
          <t>GitHub Mirror Security Advisory Lookup URL</t>
        </is>
      </c>
      <c r="M3" s="9" t="inlineStr">
        <is>
          <t>GitHub Security Advisory Result</t>
        </is>
      </c>
      <c r="N3" s="9" t="inlineStr">
        <is>
          <t>Notes</t>
        </is>
      </c>
      <c r="O3" s="9" t="inlineStr">
        <is>
          <t>NIST NVD Lookup URL</t>
        </is>
      </c>
      <c r="P3" s="9" t="inlineStr">
        <is>
          <t>NIST NVD Lookup Result</t>
        </is>
      </c>
      <c r="Q3" s="9" t="inlineStr">
        <is>
          <t>MITRE CVE Lookup URL</t>
        </is>
      </c>
      <c r="R3" s="9" t="inlineStr">
        <is>
          <t>MITRE CVE Lookup Result</t>
        </is>
      </c>
      <c r="S3" s="9" t="inlineStr">
        <is>
          <t>SNYK Vulnerability Lookup URL</t>
        </is>
      </c>
      <c r="T3" s="9" t="inlineStr">
        <is>
          <t>SNYK Vulnerability Lookup Result</t>
        </is>
      </c>
      <c r="U3" s="9" t="inlineStr">
        <is>
          <t>Exploit Database Lookup URL</t>
        </is>
      </c>
      <c r="V3" s="9" t="inlineStr">
        <is>
          <t>Exploit Database Lookup Result</t>
        </is>
      </c>
      <c r="W3" s="10" t="inlineStr">
        <is>
          <t>Recommendation</t>
        </is>
      </c>
    </row>
    <row r="4" ht="60" customHeight="1" s="52">
      <c r="A4" s="59" t="n">
        <v>1</v>
      </c>
      <c r="B4" s="43" t="inlineStr">
        <is>
          <t>agate</t>
        </is>
      </c>
      <c r="C4" s="59" t="inlineStr">
        <is>
          <t>1.9.1</t>
        </is>
      </c>
      <c r="D4" s="29">
        <f>HYPERLINK(_xlfn.CONCAT("https://pypi.org/project/",$B4,"/",$C4))</f>
        <v/>
      </c>
      <c r="E4" s="75" t="n">
        <v>45281.83705966353</v>
      </c>
      <c r="F4" s="32" t="inlineStr">
        <is>
          <t>1.13.0</t>
        </is>
      </c>
      <c r="G4" s="76" t="inlineStr">
        <is>
          <t>https://pypi.org/project/agate/1.13.0/</t>
        </is>
      </c>
      <c r="H4" s="75" t="n">
        <v>45686.26674191048</v>
      </c>
      <c r="I4" s="77" t="inlineStr">
        <is>
          <t>Babel, isodate, leather, parsedatetime!, python-slugify</t>
        </is>
      </c>
      <c r="J4" s="77" t="inlineStr">
        <is>
          <t>5 - Production/Stable</t>
        </is>
      </c>
      <c r="K4" s="29" t="inlineStr">
        <is>
          <t>https://github.com/wireservice/agate</t>
        </is>
      </c>
      <c r="L4" s="78" t="inlineStr">
        <is>
          <t>https://github.com/wireservice/agate/security/advisories</t>
        </is>
      </c>
      <c r="M4" s="55" t="inlineStr">
        <is>
          <t>No published security advisories</t>
        </is>
      </c>
      <c r="N4" s="28" t="n"/>
      <c r="O4" s="79" t="inlineStr">
        <is>
          <t>https://services.nvd.nist.gov/rest/json/cves/2.0?keywordSearch=agate</t>
        </is>
      </c>
      <c r="P4" s="80" t="inlineStr">
        <is>
          <t>None found</t>
        </is>
      </c>
      <c r="Q4" s="79" t="inlineStr">
        <is>
          <t>https://cve.mitre.org/cgi-bin/cvekey.cgi?keyword=agate</t>
        </is>
      </c>
      <c r="R4" s="80" t="inlineStr">
        <is>
          <t>None found</t>
        </is>
      </c>
      <c r="S4" s="79" t="inlineStr">
        <is>
          <t>https://security.snyk.io/vuln/pip/agate</t>
        </is>
      </c>
      <c r="T4" s="80" t="inlineStr">
        <is>
          <t>None found</t>
        </is>
      </c>
      <c r="U4" s="79" t="inlineStr">
        <is>
          <t>https://www.exploit-db.com/search?text=agate</t>
        </is>
      </c>
      <c r="V4" s="80" t="inlineStr">
        <is>
          <t>None found</t>
        </is>
      </c>
      <c r="W4" s="55" t="inlineStr">
        <is>
          <t>PROCEED</t>
        </is>
      </c>
    </row>
    <row r="5" ht="60" customHeight="1" s="52">
      <c r="A5" s="59" t="n">
        <v>2</v>
      </c>
      <c r="B5" s="43" t="inlineStr">
        <is>
          <t>aiobotocore</t>
        </is>
      </c>
      <c r="C5" s="59" t="inlineStr">
        <is>
          <t>2.4.2</t>
        </is>
      </c>
      <c r="D5" s="29">
        <f>HYPERLINK(_xlfn.CONCAT("https://pypi.org/project/",$B5,"/",$C5))</f>
        <v/>
      </c>
      <c r="E5" s="75" t="n">
        <v>44917.94202737524</v>
      </c>
      <c r="F5" s="32" t="inlineStr">
        <is>
          <t>2.23.0</t>
        </is>
      </c>
      <c r="G5" s="76" t="inlineStr">
        <is>
          <t>https://pypi.org/project/aiobotocore/2.23.0/</t>
        </is>
      </c>
      <c r="H5" s="75" t="n">
        <v>45820.99069797924</v>
      </c>
      <c r="I5" s="77" t="inlineStr">
        <is>
          <t>aiohttp, aioitertools, botocore, python-dateutil, jmespath</t>
        </is>
      </c>
      <c r="J5" s="57" t="inlineStr">
        <is>
          <t>4 - Beta</t>
        </is>
      </c>
      <c r="K5" s="29" t="inlineStr">
        <is>
          <t>https://github.com/aio-libs/aiobotocore</t>
        </is>
      </c>
      <c r="L5" s="78" t="inlineStr">
        <is>
          <t>https://github.com/aio-libs/aiobotocore/security/advisories</t>
        </is>
      </c>
      <c r="M5" s="55" t="inlineStr">
        <is>
          <t>No published security advisories</t>
        </is>
      </c>
      <c r="N5" s="28" t="n"/>
      <c r="O5" s="79" t="inlineStr">
        <is>
          <t>https://services.nvd.nist.gov/rest/json/cves/2.0?keywordSearch=aiobotocore</t>
        </is>
      </c>
      <c r="P5" s="49" t="inlineStr">
        <is>
          <t>None found</t>
        </is>
      </c>
      <c r="Q5" s="79" t="inlineStr">
        <is>
          <t>https://cve.mitre.org/cgi-bin/cvekey.cgi?keyword=aiobotocore</t>
        </is>
      </c>
      <c r="R5" s="49" t="inlineStr">
        <is>
          <t>None found</t>
        </is>
      </c>
      <c r="S5" s="79" t="inlineStr">
        <is>
          <t>https://security.snyk.io/vuln/pip/aiobotocore</t>
        </is>
      </c>
      <c r="T5" s="80" t="inlineStr">
        <is>
          <t>None found</t>
        </is>
      </c>
      <c r="U5" s="79" t="inlineStr">
        <is>
          <t>https://www.exploit-db.com/search?text=aiobotocore</t>
        </is>
      </c>
      <c r="V5" s="49" t="inlineStr">
        <is>
          <t>None found</t>
        </is>
      </c>
      <c r="W5" s="49" t="inlineStr">
        <is>
          <t>PROCEED</t>
        </is>
      </c>
    </row>
    <row r="6" ht="45" customHeight="1" s="52">
      <c r="A6" s="59" t="n">
        <v>3</v>
      </c>
      <c r="B6" s="43" t="inlineStr">
        <is>
          <t>aiofiles</t>
        </is>
      </c>
      <c r="C6" s="59" t="inlineStr">
        <is>
          <t>22.1.0</t>
        </is>
      </c>
      <c r="D6" s="29">
        <f>HYPERLINK(_xlfn.CONCAT("https://pypi.org/project/",$B6,"/",$C6))</f>
        <v/>
      </c>
      <c r="E6" s="75" t="n">
        <v>44808.71481047455</v>
      </c>
      <c r="F6" s="32" t="inlineStr">
        <is>
          <t>24.1.0</t>
        </is>
      </c>
      <c r="G6" s="76" t="inlineStr">
        <is>
          <t>https://pypi.org/project/aiofiles/24.1.0/</t>
        </is>
      </c>
      <c r="H6" s="75" t="n">
        <v>45467.45973992105</v>
      </c>
      <c r="I6" s="81" t="inlineStr"/>
      <c r="J6" s="77" t="inlineStr">
        <is>
          <t>5 - Production/Stable</t>
        </is>
      </c>
      <c r="K6" s="78" t="inlineStr">
        <is>
          <t>https://github.com/Tinche/aiofiles/issues</t>
        </is>
      </c>
      <c r="L6" s="78" t="inlineStr">
        <is>
          <t>https://github.com/Tinche/aiofiles/security/advisories</t>
        </is>
      </c>
      <c r="M6" s="55" t="inlineStr">
        <is>
          <t>No published security advisories</t>
        </is>
      </c>
      <c r="N6" s="28" t="n"/>
      <c r="O6" s="79" t="inlineStr">
        <is>
          <t>https://services.nvd.nist.gov/rest/json/cves/2.0?keywordSearch=aiofiles</t>
        </is>
      </c>
      <c r="P6" s="49" t="inlineStr">
        <is>
          <t>None found</t>
        </is>
      </c>
      <c r="Q6" s="79" t="inlineStr">
        <is>
          <t>https://cve.mitre.org/cgi-bin/cvekey.cgi?keyword=aiofiles</t>
        </is>
      </c>
      <c r="R6" s="49" t="inlineStr">
        <is>
          <t>None found</t>
        </is>
      </c>
      <c r="S6" s="79" t="inlineStr">
        <is>
          <t>https://security.snyk.io/vuln/pip/aiofiles</t>
        </is>
      </c>
      <c r="T6" s="80" t="inlineStr">
        <is>
          <t>None found</t>
        </is>
      </c>
      <c r="U6" s="79" t="inlineStr">
        <is>
          <t>https://www.exploit-db.com/search?text=aiofiles</t>
        </is>
      </c>
      <c r="V6" s="49" t="inlineStr">
        <is>
          <t>None found</t>
        </is>
      </c>
      <c r="W6" s="49" t="inlineStr">
        <is>
          <t>PROCEED</t>
        </is>
      </c>
    </row>
    <row r="7" ht="60" customHeight="1" s="52">
      <c r="A7" s="59" t="n">
        <v>4</v>
      </c>
      <c r="B7" s="43" t="inlineStr">
        <is>
          <t>aiohttp</t>
        </is>
      </c>
      <c r="C7" s="56" t="inlineStr">
        <is>
          <t>3.8.3</t>
        </is>
      </c>
      <c r="D7" s="29">
        <f>HYPERLINK(_xlfn.CONCAT("https://pypi.org/project/",$B7,"/",$C7))</f>
        <v/>
      </c>
      <c r="E7" s="75" t="n">
        <v>44825.61116898324</v>
      </c>
      <c r="F7" s="75" t="inlineStr">
        <is>
          <t>3.12.14</t>
        </is>
      </c>
      <c r="G7" s="76" t="inlineStr">
        <is>
          <t>https://pypi.org/project/aiohttp/3.12.14/</t>
        </is>
      </c>
      <c r="H7" s="75" t="n">
        <v>45848.54350671611</v>
      </c>
      <c r="I7" s="77" t="inlineStr">
        <is>
          <t>aiohappyeyeballs, aiosignal, async-timeout, attrs, frozenlist</t>
        </is>
      </c>
      <c r="J7" s="77" t="inlineStr">
        <is>
          <t>5 - Production/Stable</t>
        </is>
      </c>
      <c r="K7" s="78" t="inlineStr">
        <is>
          <t>https://github.com/aio-libs/aiohttp/actions?query=workflow%3ACI</t>
        </is>
      </c>
      <c r="L7" s="78" t="inlineStr">
        <is>
          <t>https://github.com/aio-libs/aiohttp/security/advisories</t>
        </is>
      </c>
      <c r="M7" s="82" t="inlineStr">
        <is>
          <t>GitHub Security Advisory Analysis: FOUND - Multiple advisories affect aiohttp version 3.8.3, including vulnerabilities rated as HIGH severity (e.g., CVE-2023-30545, CVE-2023-49081). Severity: HIGH. Current version 3.8.3: AFFECTED. Recommendation: ACTION_NEEDED—update to the latest patched version as soon as possible.</t>
        </is>
      </c>
      <c r="N7" s="65" t="inlineStr">
        <is>
          <t>CVE-2024-30251
Affected versions &lt;3.9.4</t>
        </is>
      </c>
      <c r="O7" s="79" t="inlineStr">
        <is>
          <t>https://services.nvd.nist.gov/rest/json/cves/2.0?keywordSearch=aiohttp</t>
        </is>
      </c>
      <c r="P7" s="83" t="inlineStr">
        <is>
          <t>NIST NVD Analysis: FOUND – Multiple CVEs affect aiohttp, including CVE-2023-49081 (CVSS 7.5, HIGH) which impacts versions up to and including 3.8.3. Severity: HIGH. Current version 3.8.3: AFFECTED. Recommendation: ACTION_NEEDED – Update to the latest patched version immediately.</t>
        </is>
      </c>
      <c r="Q7" s="79" t="inlineStr">
        <is>
          <t>https://cve.mitre.org/cgi-bin/cvekey.cgi?keyword=aiohttp</t>
        </is>
      </c>
      <c r="R7" s="83" t="inlineStr">
        <is>
          <t>CVE Analysis: FOUND - aiohttp 3.8.3 is affected by CVE-2023-30545 (HTTP request smuggling, HIGH severity) and CVE-2023-49081 (potential header injection, MEDIUM severity). Severity: HIGH. Current version 3.8.3: AFFECTED. Recommendation: ACTION_NEEDED—update to the latest patched version immediately.</t>
        </is>
      </c>
      <c r="S7" s="79" t="inlineStr">
        <is>
          <t>https://security.snyk.io/vuln/pip/aiohttp</t>
        </is>
      </c>
      <c r="T7" s="83" t="inlineStr">
        <is>
          <t>SNYK Analysis: FOUND - Multiple vulnerabilities affect aiohttp 3.8.3, including at least one rated as HIGH severity (e.g., SNYK-PYTHON-AIOHTTP-3180414, SNYK-PYTHON-AIOHTTP-3180415). Severity: HIGH. Current version 3.8.3: AFFECTED. Recommendation: ACTION_NEEDED—update to the latest secure version as soon as possible.</t>
        </is>
      </c>
      <c r="U7" s="79" t="inlineStr">
        <is>
          <t>https://www.exploit-db.com/search?text=aiohttp</t>
        </is>
      </c>
      <c r="V7" s="49" t="inlineStr">
        <is>
          <t>None found</t>
        </is>
      </c>
      <c r="W7" s="84" t="inlineStr">
        <is>
          <t>Update from 3.8.3 to 3.12.14 | SECURITY RISK: 4 vulnerabilities found | HIGH PRIORITY: HIGH severity vulnerabilities detected | Sources: GitHub Advisory: 1 (HIGH), NIST NVD: 1 (HIGH), MITRE CVE: 1 (HIGH), SNYK: 1 (HIGH) | Review security advisories before deployment</t>
        </is>
      </c>
    </row>
    <row r="8" ht="60" customHeight="1" s="52">
      <c r="A8" s="59" t="n">
        <v>5</v>
      </c>
      <c r="B8" s="43" t="inlineStr">
        <is>
          <t>aioitertools</t>
        </is>
      </c>
      <c r="C8" s="59" t="inlineStr">
        <is>
          <t>0.7.1</t>
        </is>
      </c>
      <c r="D8" s="29">
        <f>HYPERLINK(_xlfn.CONCAT("https://pypi.org/project/",$B8,"/",$C8))</f>
        <v/>
      </c>
      <c r="E8" s="75" t="n">
        <v>44144.16696535508</v>
      </c>
      <c r="F8" s="32" t="inlineStr">
        <is>
          <t>0.12.0</t>
        </is>
      </c>
      <c r="G8" s="76" t="inlineStr">
        <is>
          <t>https://pypi.org/project/aioitertools/0.12.0/</t>
        </is>
      </c>
      <c r="H8" s="75" t="n">
        <v>45537.14929924098</v>
      </c>
      <c r="I8" s="77" t="inlineStr">
        <is>
          <t>typing_extensions, attribution, black, build, coverage</t>
        </is>
      </c>
      <c r="J8" s="57" t="inlineStr">
        <is>
          <t>4 - Beta</t>
        </is>
      </c>
      <c r="K8" s="29" t="inlineStr">
        <is>
          <t>https://github.com/omnilib/aioitertools</t>
        </is>
      </c>
      <c r="L8" s="78" t="inlineStr">
        <is>
          <t>https://github.com/omnilib/aioitertools/security/advisories</t>
        </is>
      </c>
      <c r="M8" s="55" t="inlineStr">
        <is>
          <t>No published security advisories</t>
        </is>
      </c>
      <c r="N8" s="28" t="n"/>
      <c r="O8" s="79" t="inlineStr">
        <is>
          <t>https://services.nvd.nist.gov/rest/json/cves/2.0?keywordSearch=aioitertools</t>
        </is>
      </c>
      <c r="P8" s="49" t="inlineStr">
        <is>
          <t>None found</t>
        </is>
      </c>
      <c r="Q8" s="79" t="inlineStr">
        <is>
          <t>https://cve.mitre.org/cgi-bin/cvekey.cgi?keyword=aioitertools</t>
        </is>
      </c>
      <c r="R8" s="49" t="inlineStr">
        <is>
          <t>None found</t>
        </is>
      </c>
      <c r="S8" s="79" t="inlineStr">
        <is>
          <t>https://security.snyk.io/vuln/pip/aioitertools</t>
        </is>
      </c>
      <c r="T8" s="49" t="inlineStr">
        <is>
          <t>None found</t>
        </is>
      </c>
      <c r="U8" s="79" t="inlineStr">
        <is>
          <t>https://www.exploit-db.com/search?text=aioitertools</t>
        </is>
      </c>
      <c r="V8" s="49" t="inlineStr">
        <is>
          <t>None found</t>
        </is>
      </c>
      <c r="W8" s="49" t="inlineStr">
        <is>
          <t>PROCEED</t>
        </is>
      </c>
    </row>
    <row r="9" ht="60" customHeight="1" s="52">
      <c r="A9" s="59" t="n">
        <v>6</v>
      </c>
      <c r="B9" s="43" t="inlineStr">
        <is>
          <t>aiosignal</t>
        </is>
      </c>
      <c r="C9" s="59" t="inlineStr">
        <is>
          <t>1.2.0</t>
        </is>
      </c>
      <c r="D9" s="29">
        <f>HYPERLINK(_xlfn.CONCAT("https://pypi.org/project/",$B9,"/",$C9))</f>
        <v/>
      </c>
      <c r="E9" s="75" t="n">
        <v>44485.66622727971</v>
      </c>
      <c r="F9" s="75" t="inlineStr">
        <is>
          <t>1.4.0</t>
        </is>
      </c>
      <c r="G9" s="76" t="inlineStr">
        <is>
          <t>https://pypi.org/project/aiosignal/1.4.0/</t>
        </is>
      </c>
      <c r="H9" s="75" t="n">
        <v>45841.95465458654</v>
      </c>
      <c r="I9" s="77" t="inlineStr">
        <is>
          <t>frozenlist, typing-extensions</t>
        </is>
      </c>
      <c r="J9" s="77" t="inlineStr">
        <is>
          <t>5 - Production/Stable</t>
        </is>
      </c>
      <c r="K9" s="78" t="inlineStr">
        <is>
          <t>https://github.com/aio-libs/aiosignal/actions</t>
        </is>
      </c>
      <c r="L9" s="78" t="inlineStr">
        <is>
          <t>https://github.com/aio-libs/aiosignal/security/advisories</t>
        </is>
      </c>
      <c r="M9" s="55" t="inlineStr">
        <is>
          <t>No published security advisories</t>
        </is>
      </c>
      <c r="N9" s="28" t="n"/>
      <c r="O9" s="79" t="inlineStr">
        <is>
          <t>https://services.nvd.nist.gov/rest/json/cves/2.0?keywordSearch=aiosignal</t>
        </is>
      </c>
      <c r="P9" s="49" t="inlineStr">
        <is>
          <t>None found</t>
        </is>
      </c>
      <c r="Q9" s="79" t="inlineStr">
        <is>
          <t>https://cve.mitre.org/cgi-bin/cvekey.cgi?keyword=aiosignal</t>
        </is>
      </c>
      <c r="R9" s="49" t="inlineStr">
        <is>
          <t>None found</t>
        </is>
      </c>
      <c r="S9" s="79" t="inlineStr">
        <is>
          <t>https://security.snyk.io/vuln/pip/aiosignal</t>
        </is>
      </c>
      <c r="T9" s="80" t="inlineStr">
        <is>
          <t>None found</t>
        </is>
      </c>
      <c r="U9" s="79" t="inlineStr">
        <is>
          <t>https://www.exploit-db.com/search?text=aiosignal</t>
        </is>
      </c>
      <c r="V9" s="49" t="inlineStr">
        <is>
          <t>None found</t>
        </is>
      </c>
      <c r="W9" s="49" t="inlineStr">
        <is>
          <t>PROCEED</t>
        </is>
      </c>
    </row>
    <row r="10" ht="60" customHeight="1" s="52">
      <c r="A10" s="59" t="n">
        <v>7</v>
      </c>
      <c r="B10" s="43" t="inlineStr">
        <is>
          <t>aiosqlite</t>
        </is>
      </c>
      <c r="C10" s="59" t="inlineStr">
        <is>
          <t>0.18.0</t>
        </is>
      </c>
      <c r="D10" s="29">
        <f>HYPERLINK(_xlfn.CONCAT("https://pypi.org/project/",$B10,"/",$C10))</f>
        <v/>
      </c>
      <c r="E10" s="75" t="n">
        <v>44914.23143163064</v>
      </c>
      <c r="F10" s="32" t="inlineStr">
        <is>
          <t>0.21.0</t>
        </is>
      </c>
      <c r="G10" s="76" t="inlineStr">
        <is>
          <t>https://pypi.org/project/aiosqlite/0.21.0/</t>
        </is>
      </c>
      <c r="H10" s="75" t="n">
        <v>45691.31265740832</v>
      </c>
      <c r="I10" s="77" t="inlineStr">
        <is>
          <t>typing_extensions, attribution, black, build, coverage</t>
        </is>
      </c>
      <c r="J10" s="77" t="inlineStr">
        <is>
          <t>5 - Production/Stable</t>
        </is>
      </c>
      <c r="K10" s="29" t="inlineStr">
        <is>
          <t>https://github.com/omnilib/aiosqlite</t>
        </is>
      </c>
      <c r="L10" s="78" t="inlineStr">
        <is>
          <t>https://github.com/omnilib/aiosqlite/security/advisories</t>
        </is>
      </c>
      <c r="M10" s="55" t="inlineStr">
        <is>
          <t>No published security advisories</t>
        </is>
      </c>
      <c r="N10" s="28" t="n"/>
      <c r="O10" s="79" t="inlineStr">
        <is>
          <t>https://services.nvd.nist.gov/rest/json/cves/2.0?keywordSearch=aiosqlite</t>
        </is>
      </c>
      <c r="P10" s="49" t="inlineStr">
        <is>
          <t>None found</t>
        </is>
      </c>
      <c r="Q10" s="79" t="inlineStr">
        <is>
          <t>https://cve.mitre.org/cgi-bin/cvekey.cgi?keyword=aiosqlite</t>
        </is>
      </c>
      <c r="R10" s="49" t="inlineStr">
        <is>
          <t>None found</t>
        </is>
      </c>
      <c r="S10" s="79" t="inlineStr">
        <is>
          <t>https://security.snyk.io/vuln/pip/aiosqlite</t>
        </is>
      </c>
      <c r="T10" s="49" t="inlineStr">
        <is>
          <t>None found</t>
        </is>
      </c>
      <c r="U10" s="79" t="inlineStr">
        <is>
          <t>https://www.exploit-db.com/search?text=aiosqlite</t>
        </is>
      </c>
      <c r="V10" s="49" t="inlineStr">
        <is>
          <t>None found</t>
        </is>
      </c>
      <c r="W10" s="49" t="inlineStr">
        <is>
          <t>PROCEED</t>
        </is>
      </c>
    </row>
    <row r="11" ht="60" customHeight="1" s="52">
      <c r="A11" s="59" t="n">
        <v>8</v>
      </c>
      <c r="B11" s="43" t="inlineStr">
        <is>
          <t>alabaster</t>
        </is>
      </c>
      <c r="C11" s="59" t="inlineStr">
        <is>
          <t>0.7.12</t>
        </is>
      </c>
      <c r="D11" s="29">
        <f>HYPERLINK(_xlfn.CONCAT("https://pypi.org/project/",$B11,"/",$C11))</f>
        <v/>
      </c>
      <c r="E11" s="75" t="n">
        <v>43376.0689485531</v>
      </c>
      <c r="F11" s="32" t="inlineStr">
        <is>
          <t>1.0.0</t>
        </is>
      </c>
      <c r="G11" s="76" t="inlineStr">
        <is>
          <t>https://pypi.org/project/alabaster/1.0.0/</t>
        </is>
      </c>
      <c r="H11" s="75" t="n">
        <v>45499.76044040109</v>
      </c>
      <c r="I11" s="81" t="inlineStr"/>
      <c r="J11" s="77" t="inlineStr">
        <is>
          <t>5 - Production/Stable</t>
        </is>
      </c>
      <c r="K11" s="78" t="inlineStr">
        <is>
          <t>https://github.com/sphinx-doc/alabaster/issues</t>
        </is>
      </c>
      <c r="L11" s="78" t="inlineStr">
        <is>
          <t>https://github.com/sphinx-doc/alabaster/security/advisories</t>
        </is>
      </c>
      <c r="M11" s="55" t="inlineStr">
        <is>
          <t>No published security advisories</t>
        </is>
      </c>
      <c r="N11" s="28" t="n"/>
      <c r="O11" s="79" t="inlineStr">
        <is>
          <t>https://services.nvd.nist.gov/rest/json/cves/2.0?keywordSearch=alabaster</t>
        </is>
      </c>
      <c r="P11" s="49" t="inlineStr">
        <is>
          <t>None found</t>
        </is>
      </c>
      <c r="Q11" s="79" t="inlineStr">
        <is>
          <t>https://cve.mitre.org/cgi-bin/cvekey.cgi?keyword=alabaster</t>
        </is>
      </c>
      <c r="R11" s="49" t="inlineStr">
        <is>
          <t>None found</t>
        </is>
      </c>
      <c r="S11" s="79" t="inlineStr">
        <is>
          <t>https://security.snyk.io/vuln/pip/alabaster</t>
        </is>
      </c>
      <c r="T11" s="49" t="inlineStr">
        <is>
          <t>None found</t>
        </is>
      </c>
      <c r="U11" s="79" t="inlineStr">
        <is>
          <t>https://www.exploit-db.com/search?text=alabaster</t>
        </is>
      </c>
      <c r="V11" s="49" t="inlineStr">
        <is>
          <t>None found</t>
        </is>
      </c>
      <c r="W11" s="49" t="inlineStr">
        <is>
          <t>PROCEED</t>
        </is>
      </c>
    </row>
    <row r="12" ht="60" customHeight="1" s="52">
      <c r="A12" s="59" t="n">
        <v>9</v>
      </c>
      <c r="B12" s="43" t="inlineStr">
        <is>
          <t>altgraph</t>
        </is>
      </c>
      <c r="C12" s="59" t="inlineStr">
        <is>
          <t>0.17.3</t>
        </is>
      </c>
      <c r="D12" s="29">
        <f>HYPERLINK(_xlfn.CONCAT("https://pypi.org/project/",$B12,"/",$C12))</f>
        <v/>
      </c>
      <c r="E12" s="75" t="n">
        <v>44829.73777448407</v>
      </c>
      <c r="F12" s="32" t="inlineStr">
        <is>
          <t>0.17.4</t>
        </is>
      </c>
      <c r="G12" s="76" t="inlineStr">
        <is>
          <t>https://pypi.org/project/altgraph/0.17.4/</t>
        </is>
      </c>
      <c r="H12" s="75" t="n">
        <v>45194.37836448262</v>
      </c>
      <c r="I12" s="81" t="inlineStr"/>
      <c r="J12" s="77" t="inlineStr">
        <is>
          <t>Unknown</t>
        </is>
      </c>
      <c r="K12" s="78" t="inlineStr">
        <is>
          <t>https://github.com/ronaldoussoren/altgraph/issues</t>
        </is>
      </c>
      <c r="L12" s="78" t="inlineStr">
        <is>
          <t>https://github.com/ronaldoussoren/altgraph/security/advisories</t>
        </is>
      </c>
      <c r="M12" s="55" t="inlineStr">
        <is>
          <t>No published security advisories</t>
        </is>
      </c>
      <c r="N12" s="28" t="n"/>
      <c r="O12" s="79" t="inlineStr">
        <is>
          <t>https://services.nvd.nist.gov/rest/json/cves/2.0?keywordSearch=altgraph</t>
        </is>
      </c>
      <c r="P12" s="49" t="inlineStr">
        <is>
          <t>None found</t>
        </is>
      </c>
      <c r="Q12" s="79" t="inlineStr">
        <is>
          <t>https://cve.mitre.org/cgi-bin/cvekey.cgi?keyword=altgraph</t>
        </is>
      </c>
      <c r="R12" s="49" t="inlineStr">
        <is>
          <t>None found</t>
        </is>
      </c>
      <c r="S12" s="79" t="inlineStr">
        <is>
          <t>https://security.snyk.io/vuln/pip/altgraph</t>
        </is>
      </c>
      <c r="T12" s="49" t="inlineStr">
        <is>
          <t>None found</t>
        </is>
      </c>
      <c r="U12" s="79" t="inlineStr">
        <is>
          <t>https://www.exploit-db.com/search?text=altgraph</t>
        </is>
      </c>
      <c r="V12" s="49" t="inlineStr">
        <is>
          <t>None found</t>
        </is>
      </c>
      <c r="W12" s="49" t="inlineStr">
        <is>
          <t>PROCEED</t>
        </is>
      </c>
    </row>
    <row r="13" ht="75" customHeight="1" s="52">
      <c r="A13" s="59" t="n">
        <v>10</v>
      </c>
      <c r="B13" s="43" t="inlineStr">
        <is>
          <t>anaconda-catalogs</t>
        </is>
      </c>
      <c r="C13" s="59" t="inlineStr">
        <is>
          <t>0.2.0</t>
        </is>
      </c>
      <c r="D13" s="29">
        <f>HYPERLINK(_xlfn.CONCAT("https://pypi.org/project/",$B13,"/",$C13))</f>
        <v/>
      </c>
      <c r="E13" s="75" t="n">
        <v>44988.15926039618</v>
      </c>
      <c r="F13" s="32" t="inlineStr">
        <is>
          <t>0.2.0</t>
        </is>
      </c>
      <c r="G13" s="61" t="inlineStr">
        <is>
          <t>https://pypi.org/project/anaconda-catalogs/0.2.0/</t>
        </is>
      </c>
      <c r="H13" s="75" t="n">
        <v>44988.15926039618</v>
      </c>
      <c r="I13" s="47" t="inlineStr">
        <is>
          <t>aiohttp, intake, requests, mypy, pytest</t>
        </is>
      </c>
      <c r="J13" s="59" t="inlineStr">
        <is>
          <t>Unknown</t>
        </is>
      </c>
      <c r="K13" s="85" t="n"/>
      <c r="L13" s="29" t="inlineStr">
        <is>
          <t>https://github.com/advisories?query=ecosystem%3Apip%20anaconda-catalogs</t>
        </is>
      </c>
      <c r="M13" s="86" t="inlineStr">
        <is>
          <t>No published security advisories</t>
        </is>
      </c>
      <c r="N13" s="28" t="n"/>
      <c r="O13" s="29" t="inlineStr">
        <is>
          <t>https://services.nvd.nist.gov/rest/json/cves/2.0?keywordSearch=anaconda-catalogs</t>
        </is>
      </c>
      <c r="P13" s="87" t="inlineStr">
        <is>
          <t>None found</t>
        </is>
      </c>
      <c r="Q13" s="29" t="inlineStr">
        <is>
          <t>https://cve.mitre.org/cgi-bin/cvekey.cgi?keyword=anaconda-catalogs</t>
        </is>
      </c>
      <c r="R13" s="87" t="inlineStr">
        <is>
          <t>None found</t>
        </is>
      </c>
      <c r="S13" s="29" t="inlineStr">
        <is>
          <t>https://security.snyk.io/vuln/pip/anaconda-catalogs</t>
        </is>
      </c>
      <c r="T13" s="87" t="inlineStr">
        <is>
          <t>None found</t>
        </is>
      </c>
      <c r="U13" s="29" t="inlineStr">
        <is>
          <t>https://www.exploit-db.com/search?text=anaconda-catalogs</t>
        </is>
      </c>
      <c r="V13" s="87" t="inlineStr">
        <is>
          <t>None found</t>
        </is>
      </c>
      <c r="W13" s="87" t="inlineStr">
        <is>
          <t>PROCEED</t>
        </is>
      </c>
    </row>
    <row r="14" ht="60" customHeight="1" s="52">
      <c r="A14" s="59" t="n">
        <v>11</v>
      </c>
      <c r="B14" s="43" t="inlineStr">
        <is>
          <t>anaconda-client</t>
        </is>
      </c>
      <c r="C14" s="59" t="inlineStr">
        <is>
          <t>1.11.3</t>
        </is>
      </c>
      <c r="D14" s="29">
        <f>HYPERLINK(_xlfn.CONCAT("https://pypi.org/project/",$B14,"/",$C14))</f>
        <v/>
      </c>
      <c r="E14" s="88" t="inlineStr">
        <is>
          <t>Not Available</t>
        </is>
      </c>
      <c r="F14" s="32" t="inlineStr">
        <is>
          <t>1.13.0</t>
        </is>
      </c>
      <c r="G14" s="76" t="inlineStr">
        <is>
          <t>https://pypi.org/project/anaconda-client/1.13.0/</t>
        </is>
      </c>
      <c r="H14" s="75" t="n">
        <v>45762.17085221678</v>
      </c>
      <c r="I14" s="77" t="inlineStr">
        <is>
          <t>conda-package-handling, defusedxml, nbformat, python-dateutil, pytz</t>
        </is>
      </c>
      <c r="J14" s="77" t="inlineStr">
        <is>
          <t>5 - Production/Stable</t>
        </is>
      </c>
      <c r="K14" s="89" t="inlineStr">
        <is>
          <t>https://github.com/Anaconda-Platform/anaconda-client</t>
        </is>
      </c>
      <c r="L14" s="78" t="inlineStr">
        <is>
          <t>https://github.com/Anaconda-Platform/anaconda-client/security/advisories</t>
        </is>
      </c>
      <c r="M14" s="55" t="inlineStr">
        <is>
          <t>No published security advisories</t>
        </is>
      </c>
      <c r="N14" s="28" t="n"/>
      <c r="O14" s="79" t="inlineStr">
        <is>
          <t>https://services.nvd.nist.gov/rest/json/cves/2.0?keywordSearch=anaconda-client</t>
        </is>
      </c>
      <c r="P14" s="49" t="inlineStr">
        <is>
          <t>None found</t>
        </is>
      </c>
      <c r="Q14" s="79" t="inlineStr">
        <is>
          <t>https://cve.mitre.org/cgi-bin/cvekey.cgi?keyword=anaconda-client</t>
        </is>
      </c>
      <c r="R14" s="49" t="inlineStr">
        <is>
          <t>None found</t>
        </is>
      </c>
      <c r="S14" s="79" t="inlineStr">
        <is>
          <t>https://security.snyk.io/vuln/pip/anaconda-client</t>
        </is>
      </c>
      <c r="T14" s="49" t="inlineStr">
        <is>
          <t>None found</t>
        </is>
      </c>
      <c r="U14" s="79" t="inlineStr">
        <is>
          <t>https://www.exploit-db.com/search?text=anaconda-client</t>
        </is>
      </c>
      <c r="V14" s="49" t="inlineStr">
        <is>
          <t>None found</t>
        </is>
      </c>
      <c r="W14" s="49" t="inlineStr">
        <is>
          <t>PROCEED</t>
        </is>
      </c>
    </row>
    <row r="15" ht="45" customHeight="1" s="52">
      <c r="A15" s="59" t="n">
        <v>12</v>
      </c>
      <c r="B15" s="43" t="inlineStr">
        <is>
          <t>anaconda-navigator</t>
        </is>
      </c>
      <c r="C15" s="59" t="inlineStr">
        <is>
          <t>2.4.2</t>
        </is>
      </c>
      <c r="D15" s="59" t="inlineStr">
        <is>
          <t>n/a</t>
        </is>
      </c>
      <c r="E15" s="62" t="inlineStr">
        <is>
          <t>???</t>
        </is>
      </c>
      <c r="F15" s="62" t="inlineStr">
        <is>
          <t>???</t>
        </is>
      </c>
      <c r="G15" s="62" t="inlineStr">
        <is>
          <t>???</t>
        </is>
      </c>
      <c r="H15" s="62" t="inlineStr">
        <is>
          <t>???</t>
        </is>
      </c>
      <c r="I15" s="28" t="n"/>
      <c r="J15" s="53" t="n"/>
      <c r="K15" s="32" t="inlineStr">
        <is>
          <t>CHECK</t>
        </is>
      </c>
      <c r="L15" s="29" t="inlineStr">
        <is>
          <t>https://github.com/advisories?query=ecosystem%3Apip%20anaconda-navigator</t>
        </is>
      </c>
      <c r="M15" s="87" t="inlineStr">
        <is>
          <t>No published security advisories</t>
        </is>
      </c>
      <c r="N15" s="28" t="n"/>
      <c r="O15" s="29" t="inlineStr">
        <is>
          <t>https://services.nvd.nist.gov/rest/json/cves/2.0?keywordSearch=anaconda-navigator</t>
        </is>
      </c>
      <c r="P15" s="87" t="inlineStr">
        <is>
          <t>None found</t>
        </is>
      </c>
      <c r="Q15" s="29" t="inlineStr">
        <is>
          <t>https://cve.mitre.org/cgi-bin/cvekey.cgi?keyword=anaconda-navigator</t>
        </is>
      </c>
      <c r="R15" s="87" t="inlineStr">
        <is>
          <t>None found</t>
        </is>
      </c>
      <c r="S15" s="29" t="inlineStr">
        <is>
          <t>https://security.snyk.io/vuln/pip/anaconda-navigator</t>
        </is>
      </c>
      <c r="T15" s="87" t="inlineStr">
        <is>
          <t>None found</t>
        </is>
      </c>
      <c r="U15" s="29" t="inlineStr">
        <is>
          <t>https://www.exploit-db.com/search?text=anaconda-navigator</t>
        </is>
      </c>
      <c r="V15" s="87" t="inlineStr">
        <is>
          <t>None found</t>
        </is>
      </c>
      <c r="W15" s="87" t="inlineStr">
        <is>
          <t>PROCEED</t>
        </is>
      </c>
    </row>
    <row r="16" ht="75" customHeight="1" s="52">
      <c r="A16" s="59" t="n">
        <v>13</v>
      </c>
      <c r="B16" s="43" t="inlineStr">
        <is>
          <t>anaconda-project</t>
        </is>
      </c>
      <c r="C16" s="59" t="inlineStr">
        <is>
          <t>0.11.1</t>
        </is>
      </c>
      <c r="D16" s="59" t="inlineStr">
        <is>
          <t>n/a</t>
        </is>
      </c>
      <c r="E16" s="62" t="inlineStr">
        <is>
          <t>???</t>
        </is>
      </c>
      <c r="F16" s="62" t="inlineStr">
        <is>
          <t>???</t>
        </is>
      </c>
      <c r="G16" s="62" t="inlineStr">
        <is>
          <t>???</t>
        </is>
      </c>
      <c r="H16" s="62" t="inlineStr">
        <is>
          <t>???</t>
        </is>
      </c>
      <c r="I16" s="47" t="inlineStr">
        <is>
          <t>n/a</t>
        </is>
      </c>
      <c r="J16" s="59" t="inlineStr">
        <is>
          <t>n/a</t>
        </is>
      </c>
      <c r="K16" s="32" t="inlineStr">
        <is>
          <t>https://github.com/anaconda/anaconda-project</t>
        </is>
      </c>
      <c r="L16" s="78" t="inlineStr">
        <is>
          <t>https://github.com/advisories?query=ecosystem%3Apip%20anaconda-project</t>
        </is>
      </c>
      <c r="M16" s="55" t="inlineStr">
        <is>
          <t>No published security advisories</t>
        </is>
      </c>
      <c r="N16" s="28" t="n"/>
      <c r="O16" s="79" t="inlineStr">
        <is>
          <t>https://services.nvd.nist.gov/rest/json/cves/2.0?keywordSearch=anaconda-project</t>
        </is>
      </c>
      <c r="P16" s="49" t="inlineStr">
        <is>
          <t>None found</t>
        </is>
      </c>
      <c r="Q16" s="79" t="inlineStr">
        <is>
          <t>https://cve.mitre.org/cgi-bin/cvekey.cgi?keyword=anaconda-project</t>
        </is>
      </c>
      <c r="R16" s="49" t="inlineStr">
        <is>
          <t>None found</t>
        </is>
      </c>
      <c r="S16" s="79" t="inlineStr">
        <is>
          <t>https://security.snyk.io/vuln/pip/anaconda-project</t>
        </is>
      </c>
      <c r="T16" s="49" t="inlineStr">
        <is>
          <t>None found</t>
        </is>
      </c>
      <c r="U16" s="79" t="inlineStr">
        <is>
          <t>https://www.exploit-db.com/search?text=anaconda-project</t>
        </is>
      </c>
      <c r="V16" s="49" t="inlineStr">
        <is>
          <t>None found</t>
        </is>
      </c>
      <c r="W16" s="49" t="inlineStr">
        <is>
          <t>PROCEED</t>
        </is>
      </c>
    </row>
    <row r="17" ht="90" customHeight="1" s="52">
      <c r="A17" s="59" t="n">
        <v>14</v>
      </c>
      <c r="B17" s="43" t="inlineStr">
        <is>
          <t>annotated-types</t>
        </is>
      </c>
      <c r="C17" s="59" t="inlineStr">
        <is>
          <t>0.7.0</t>
        </is>
      </c>
      <c r="D17" s="29">
        <f>HYPERLINK(_xlfn.CONCAT("https://pypi.org/project/",$B17,""))</f>
        <v/>
      </c>
      <c r="E17" s="75" t="n">
        <v>45432.89819560728</v>
      </c>
      <c r="F17" s="33" t="inlineStr">
        <is>
          <t>0.7.0</t>
        </is>
      </c>
      <c r="G17" s="76" t="inlineStr">
        <is>
          <t>https://pypi.org/project/annotated-types/0.7.0/</t>
        </is>
      </c>
      <c r="H17" s="90" t="n">
        <v>45432.89819560728</v>
      </c>
      <c r="I17" s="77" t="inlineStr">
        <is>
          <t>typing-extensions</t>
        </is>
      </c>
      <c r="J17" s="57" t="inlineStr">
        <is>
          <t>4 - Beta</t>
        </is>
      </c>
      <c r="K17" s="91" t="inlineStr">
        <is>
          <t>https://github.com/annotated-types/annotated-types/releases</t>
        </is>
      </c>
      <c r="L17" s="78" t="inlineStr">
        <is>
          <t>https://github.com/annotated-types/annotated-types/security/advisories</t>
        </is>
      </c>
      <c r="M17" s="55" t="inlineStr">
        <is>
          <t>No published security advisories</t>
        </is>
      </c>
      <c r="N17" s="28" t="n"/>
      <c r="O17" s="79" t="inlineStr">
        <is>
          <t>https://services.nvd.nist.gov/rest/json/cves/2.0?keywordSearch=annotated-types</t>
        </is>
      </c>
      <c r="P17" s="49" t="inlineStr">
        <is>
          <t>None found</t>
        </is>
      </c>
      <c r="Q17" s="79" t="inlineStr">
        <is>
          <t>https://cve.mitre.org/cgi-bin/cvekey.cgi?keyword=annotated-types</t>
        </is>
      </c>
      <c r="R17" s="49" t="inlineStr">
        <is>
          <t>None found</t>
        </is>
      </c>
      <c r="S17" s="79" t="inlineStr">
        <is>
          <t>https://security.snyk.io/vuln/pip/annotated-types</t>
        </is>
      </c>
      <c r="T17" s="49" t="inlineStr">
        <is>
          <t>None found</t>
        </is>
      </c>
      <c r="U17" s="79" t="inlineStr">
        <is>
          <t>https://www.exploit-db.com/search?text=annotated-types</t>
        </is>
      </c>
      <c r="V17" s="49" t="inlineStr">
        <is>
          <t>None found</t>
        </is>
      </c>
      <c r="W17" s="49" t="inlineStr">
        <is>
          <t>PROCEED</t>
        </is>
      </c>
    </row>
    <row r="18" ht="60" customHeight="1" s="52">
      <c r="A18" s="59" t="n">
        <v>15</v>
      </c>
      <c r="B18" s="43" t="inlineStr">
        <is>
          <t>ansi2html</t>
        </is>
      </c>
      <c r="C18" s="59" t="inlineStr">
        <is>
          <t>1.8.0</t>
        </is>
      </c>
      <c r="D18" s="29">
        <f>HYPERLINK(_xlfn.CONCAT("https://pypi.org/project/",$B18,""))</f>
        <v/>
      </c>
      <c r="E18" s="75" t="n">
        <v>44749.65043722877</v>
      </c>
      <c r="F18" s="32" t="inlineStr">
        <is>
          <t>1.9.2</t>
        </is>
      </c>
      <c r="G18" s="76" t="inlineStr">
        <is>
          <t>https://pypi.org/project/ansi2html/1.9.2/</t>
        </is>
      </c>
      <c r="H18" s="75" t="n">
        <v>45465.73150292412</v>
      </c>
      <c r="I18" s="77" t="inlineStr">
        <is>
          <t>importlib-metadata, typing-extensions, mkdocs, mkdocs-material, mkdocs-material-extensions</t>
        </is>
      </c>
      <c r="J18" s="77" t="inlineStr">
        <is>
          <t>5 - Production/Stable</t>
        </is>
      </c>
      <c r="K18" s="78" t="inlineStr">
        <is>
          <t>https://github.com/pycontribs/ansi2html/releases</t>
        </is>
      </c>
      <c r="L18" s="78" t="inlineStr">
        <is>
          <t>https://github.com/pycontribs/ansi2html/security/advisories</t>
        </is>
      </c>
      <c r="M18" s="55" t="inlineStr">
        <is>
          <t>No published security advisories</t>
        </is>
      </c>
      <c r="N18" s="28" t="n"/>
      <c r="O18" s="79" t="inlineStr">
        <is>
          <t>https://services.nvd.nist.gov/rest/json/cves/2.0?keywordSearch=ansi2html</t>
        </is>
      </c>
      <c r="P18" s="80" t="inlineStr">
        <is>
          <t>None found</t>
        </is>
      </c>
      <c r="Q18" s="79" t="inlineStr">
        <is>
          <t>https://cve.mitre.org/cgi-bin/cvekey.cgi?keyword=ansi2html</t>
        </is>
      </c>
      <c r="R18" s="80" t="inlineStr">
        <is>
          <t>None found</t>
        </is>
      </c>
      <c r="S18" s="79" t="inlineStr">
        <is>
          <t>https://security.snyk.io/vuln/pip/ansi2html</t>
        </is>
      </c>
      <c r="T18" s="80" t="inlineStr">
        <is>
          <t>None found</t>
        </is>
      </c>
      <c r="U18" s="79" t="inlineStr">
        <is>
          <t>https://www.exploit-db.com/search?text=ansi2html</t>
        </is>
      </c>
      <c r="V18" s="49" t="inlineStr">
        <is>
          <t>None found</t>
        </is>
      </c>
      <c r="W18" s="49" t="inlineStr">
        <is>
          <t>PROCEED</t>
        </is>
      </c>
    </row>
    <row r="19" ht="60" customHeight="1" s="52">
      <c r="A19" s="59" t="n">
        <v>16</v>
      </c>
      <c r="B19" s="43" t="inlineStr">
        <is>
          <t>anyio</t>
        </is>
      </c>
      <c r="C19" s="59" t="inlineStr">
        <is>
          <t>3.5.0</t>
        </is>
      </c>
      <c r="D19" s="29">
        <f>HYPERLINK(_xlfn.CONCAT("https://pypi.org/project/",$B19,""))</f>
        <v/>
      </c>
      <c r="E19" s="75" t="n">
        <v>44572.36399791175</v>
      </c>
      <c r="F19" s="92" t="inlineStr">
        <is>
          <t>4.9.0</t>
        </is>
      </c>
      <c r="G19" s="76" t="inlineStr">
        <is>
          <t>https://pypi.org/project/anyio/4.9.0/</t>
        </is>
      </c>
      <c r="H19" s="75" t="n">
        <v>45733.00199899328</v>
      </c>
      <c r="I19" s="77" t="inlineStr">
        <is>
          <t>exceptiongroup, idna, sniffio, typing_extensions, trio</t>
        </is>
      </c>
      <c r="J19" s="77" t="inlineStr">
        <is>
          <t>5 - Production/Stable</t>
        </is>
      </c>
      <c r="K19" s="78" t="inlineStr">
        <is>
          <t>https://github.com/agronholm/anyio/issues</t>
        </is>
      </c>
      <c r="L19" s="78" t="inlineStr">
        <is>
          <t>https://github.com/agronholm/anyio/security/advisories</t>
        </is>
      </c>
      <c r="M19" s="55" t="inlineStr">
        <is>
          <t>No published security advisories</t>
        </is>
      </c>
      <c r="N19" s="28" t="n"/>
      <c r="O19" s="79" t="inlineStr">
        <is>
          <t>https://services.nvd.nist.gov/rest/json/cves/2.0?keywordSearch=anyio</t>
        </is>
      </c>
      <c r="P19" s="49" t="inlineStr">
        <is>
          <t>None found</t>
        </is>
      </c>
      <c r="Q19" s="79" t="inlineStr">
        <is>
          <t>https://cve.mitre.org/cgi-bin/cvekey.cgi?keyword=anyio</t>
        </is>
      </c>
      <c r="R19" s="49" t="inlineStr">
        <is>
          <t>None found</t>
        </is>
      </c>
      <c r="S19" s="79" t="inlineStr">
        <is>
          <t>https://security.snyk.io/vuln/pip/anyio</t>
        </is>
      </c>
      <c r="T19" s="80" t="inlineStr">
        <is>
          <t>None found</t>
        </is>
      </c>
      <c r="U19" s="79" t="inlineStr">
        <is>
          <t>https://www.exploit-db.com/search?text=anyio</t>
        </is>
      </c>
      <c r="V19" s="49" t="inlineStr">
        <is>
          <t>None found</t>
        </is>
      </c>
      <c r="W19" s="49" t="inlineStr">
        <is>
          <t>PROCEED</t>
        </is>
      </c>
    </row>
    <row r="20" ht="45" customHeight="1" s="52">
      <c r="A20" s="59" t="n">
        <v>17</v>
      </c>
      <c r="B20" s="43" t="inlineStr">
        <is>
          <t>appdirs</t>
        </is>
      </c>
      <c r="C20" s="49" t="inlineStr">
        <is>
          <t>1.4.4</t>
        </is>
      </c>
      <c r="D20" s="29">
        <f>HYPERLINK(_xlfn.CONCAT("https://pypi.org/project/",$B20,""))</f>
        <v/>
      </c>
      <c r="E20" s="75" t="n">
        <v>43962.33321180455</v>
      </c>
      <c r="F20" s="48" t="inlineStr">
        <is>
          <t>1.4.4</t>
        </is>
      </c>
      <c r="G20" s="61" t="inlineStr">
        <is>
          <t>https://pypi.org/project/appdirs/1.4.4/</t>
        </is>
      </c>
      <c r="H20" s="75" t="n">
        <v>43962.33321180455</v>
      </c>
      <c r="I20" s="81" t="inlineStr"/>
      <c r="J20" s="47" t="inlineStr">
        <is>
          <t>5 - Production/Stable</t>
        </is>
      </c>
      <c r="K20" s="32" t="inlineStr">
        <is>
          <t>http://github.com/ActiveState/appdirs</t>
        </is>
      </c>
      <c r="L20" s="29" t="inlineStr">
        <is>
          <t>https://github.com/ActiveState/appdirs/security/advisories</t>
        </is>
      </c>
      <c r="M20" s="87" t="inlineStr">
        <is>
          <t>No published security advisories</t>
        </is>
      </c>
      <c r="N20" s="28" t="n"/>
      <c r="O20" s="29" t="inlineStr">
        <is>
          <t>https://services.nvd.nist.gov/rest/json/cves/2.0?keywordSearch=appdirs</t>
        </is>
      </c>
      <c r="P20" s="87" t="inlineStr">
        <is>
          <t>None found</t>
        </is>
      </c>
      <c r="Q20" s="29" t="inlineStr">
        <is>
          <t>https://cve.mitre.org/cgi-bin/cvekey.cgi?keyword=appdirs</t>
        </is>
      </c>
      <c r="R20" s="87" t="inlineStr">
        <is>
          <t>None found</t>
        </is>
      </c>
      <c r="S20" s="29" t="inlineStr">
        <is>
          <t>https://security.snyk.io/vuln/pip/appdirs</t>
        </is>
      </c>
      <c r="T20" s="87" t="inlineStr">
        <is>
          <t>None found</t>
        </is>
      </c>
      <c r="U20" s="29" t="inlineStr">
        <is>
          <t>https://www.exploit-db.com/search?text=appdirs</t>
        </is>
      </c>
      <c r="V20" s="87" t="inlineStr">
        <is>
          <t>None found</t>
        </is>
      </c>
      <c r="W20" s="87" t="inlineStr">
        <is>
          <t>PROCEED</t>
        </is>
      </c>
    </row>
    <row r="21" ht="45" customHeight="1" s="52">
      <c r="A21" s="59" t="n">
        <v>18</v>
      </c>
      <c r="B21" s="43" t="inlineStr">
        <is>
          <t>argh</t>
        </is>
      </c>
      <c r="C21" s="59" t="inlineStr">
        <is>
          <t>0.28.1</t>
        </is>
      </c>
      <c r="D21" s="29">
        <f>HYPERLINK(_xlfn.CONCAT("https://pypi.org/project/",$B21,""))</f>
        <v/>
      </c>
      <c r="E21" s="75" t="n">
        <v>44973.56317740324</v>
      </c>
      <c r="F21" s="32" t="inlineStr">
        <is>
          <t>0.31.3</t>
        </is>
      </c>
      <c r="G21" s="76" t="inlineStr">
        <is>
          <t>https://pypi.org/project/argh/0.31.3/</t>
        </is>
      </c>
      <c r="H21" s="75" t="n">
        <v>45486.74650122934</v>
      </c>
      <c r="I21" s="77" t="inlineStr">
        <is>
          <t>argcomplete, sphinx, sphinx-pyproject, sphinx_rtd_theme, readthedocs-sphinx-search</t>
        </is>
      </c>
      <c r="J21" s="57" t="inlineStr">
        <is>
          <t>4 - Beta</t>
        </is>
      </c>
      <c r="K21" s="91" t="inlineStr">
        <is>
          <t>https://github.com/neithere/argh/discussions</t>
        </is>
      </c>
      <c r="L21" s="78" t="inlineStr">
        <is>
          <t>https://github.com/neithere/argh/security/advisories</t>
        </is>
      </c>
      <c r="M21" s="55" t="inlineStr">
        <is>
          <t>No published security advisories</t>
        </is>
      </c>
      <c r="N21" s="28" t="n"/>
      <c r="O21" s="79" t="inlineStr">
        <is>
          <t>https://services.nvd.nist.gov/rest/json/cves/2.0?keywordSearch=argh</t>
        </is>
      </c>
      <c r="P21" s="80" t="inlineStr">
        <is>
          <t>None found</t>
        </is>
      </c>
      <c r="Q21" s="79" t="inlineStr">
        <is>
          <t>https://cve.mitre.org/cgi-bin/cvekey.cgi?keyword=argh</t>
        </is>
      </c>
      <c r="R21" s="49" t="inlineStr">
        <is>
          <t>None found</t>
        </is>
      </c>
      <c r="S21" s="79" t="inlineStr">
        <is>
          <t>https://security.snyk.io/vuln/pip/argh</t>
        </is>
      </c>
      <c r="T21" s="49" t="inlineStr">
        <is>
          <t>None found</t>
        </is>
      </c>
      <c r="U21" s="79" t="inlineStr">
        <is>
          <t>https://www.exploit-db.com/search?text=argh</t>
        </is>
      </c>
      <c r="V21" s="49" t="inlineStr">
        <is>
          <t>None found</t>
        </is>
      </c>
      <c r="W21" s="49" t="inlineStr">
        <is>
          <t>PROCEED</t>
        </is>
      </c>
    </row>
    <row r="22" ht="60" customHeight="1" s="52">
      <c r="A22" s="59" t="n">
        <v>19</v>
      </c>
      <c r="B22" s="43" t="inlineStr">
        <is>
          <t>argon2-cffi</t>
        </is>
      </c>
      <c r="C22" s="59" t="inlineStr">
        <is>
          <t>21.3.0</t>
        </is>
      </c>
      <c r="D22" s="29">
        <f>HYPERLINK(_xlfn.CONCAT("https://pypi.org/project/",$B22,""))</f>
        <v/>
      </c>
      <c r="E22" s="75" t="n">
        <v>44541.49153085345</v>
      </c>
      <c r="F22" s="32" t="inlineStr">
        <is>
          <t>25.1.0</t>
        </is>
      </c>
      <c r="G22" s="76" t="inlineStr">
        <is>
          <t>https://pypi.org/project/argon2-cffi/25.1.0/</t>
        </is>
      </c>
      <c r="H22" s="75" t="n">
        <v>45811.28855097411</v>
      </c>
      <c r="I22" s="77" t="inlineStr">
        <is>
          <t>argon2-cffi-bindings</t>
        </is>
      </c>
      <c r="J22" s="77" t="inlineStr">
        <is>
          <t>5 - Production/Stable</t>
        </is>
      </c>
      <c r="K22" s="78" t="inlineStr">
        <is>
          <t>https://github.com/hynek/argon2-cffi/blob/main/CHANGELOG.md</t>
        </is>
      </c>
      <c r="L22" s="78" t="inlineStr">
        <is>
          <t>https://github.com/hynek/argon2-cffi/security/advisories</t>
        </is>
      </c>
      <c r="M22" s="55" t="inlineStr">
        <is>
          <t>No published security advisories</t>
        </is>
      </c>
      <c r="N22" s="28" t="n"/>
      <c r="O22" s="79" t="inlineStr">
        <is>
          <t>https://services.nvd.nist.gov/rest/json/cves/2.0?keywordSearch=argon2-cffi</t>
        </is>
      </c>
      <c r="P22" s="49" t="inlineStr">
        <is>
          <t>None found</t>
        </is>
      </c>
      <c r="Q22" s="79" t="inlineStr">
        <is>
          <t>https://cve.mitre.org/cgi-bin/cvekey.cgi?keyword=argon2-cffi</t>
        </is>
      </c>
      <c r="R22" s="49" t="inlineStr">
        <is>
          <t>None found</t>
        </is>
      </c>
      <c r="S22" s="79" t="inlineStr">
        <is>
          <t>https://security.snyk.io/vuln/pip/argon2-cffi</t>
        </is>
      </c>
      <c r="T22" s="49" t="inlineStr">
        <is>
          <t>None found</t>
        </is>
      </c>
      <c r="U22" s="79" t="inlineStr">
        <is>
          <t>https://www.exploit-db.com/search?text=argon2-cffi</t>
        </is>
      </c>
      <c r="V22" s="49" t="inlineStr">
        <is>
          <t>None found</t>
        </is>
      </c>
      <c r="W22" s="49" t="inlineStr">
        <is>
          <t>PROCEED</t>
        </is>
      </c>
    </row>
    <row r="23" ht="75" customHeight="1" s="52">
      <c r="A23" s="59" t="n">
        <v>20</v>
      </c>
      <c r="B23" s="43" t="inlineStr">
        <is>
          <t>argon2-cffi-bindings</t>
        </is>
      </c>
      <c r="C23" s="49" t="inlineStr">
        <is>
          <t>21.2.0</t>
        </is>
      </c>
      <c r="D23" s="29">
        <f>HYPERLINK(_xlfn.CONCAT("https://pypi.org/project/",$B23,""))</f>
        <v/>
      </c>
      <c r="E23" s="75" t="n">
        <v>44531.38144694798</v>
      </c>
      <c r="F23" s="48" t="inlineStr">
        <is>
          <t>21.2.0</t>
        </is>
      </c>
      <c r="G23" s="76" t="inlineStr">
        <is>
          <t>https://pypi.org/project/argon2-cffi-bindings/21.2.0/</t>
        </is>
      </c>
      <c r="H23" s="75" t="n">
        <v>44531.38144694798</v>
      </c>
      <c r="I23" s="81" t="inlineStr"/>
      <c r="J23" s="77" t="inlineStr">
        <is>
          <t>5 - Production/Stable</t>
        </is>
      </c>
      <c r="K23" s="78" t="inlineStr">
        <is>
          <t>https://github.com/sponsors/hynek</t>
        </is>
      </c>
      <c r="L23" s="78" t="inlineStr">
        <is>
          <t>https://github.com/sponsors/hynek/security/advisories</t>
        </is>
      </c>
      <c r="M23" s="55" t="inlineStr">
        <is>
          <t>No published security advisories</t>
        </is>
      </c>
      <c r="N23" s="28" t="n"/>
      <c r="O23" s="79" t="inlineStr">
        <is>
          <t>https://services.nvd.nist.gov/rest/json/cves/2.0?keywordSearch=argon2-cffi-bindings</t>
        </is>
      </c>
      <c r="P23" s="49" t="inlineStr">
        <is>
          <t>None found</t>
        </is>
      </c>
      <c r="Q23" s="79" t="inlineStr">
        <is>
          <t>https://cve.mitre.org/cgi-bin/cvekey.cgi?keyword=argon2-cffi-bindings</t>
        </is>
      </c>
      <c r="R23" s="49" t="inlineStr">
        <is>
          <t>None found</t>
        </is>
      </c>
      <c r="S23" s="79" t="inlineStr">
        <is>
          <t>https://security.snyk.io/vuln/pip/argon2-cffi-bindings</t>
        </is>
      </c>
      <c r="T23" s="49" t="inlineStr">
        <is>
          <t>None found</t>
        </is>
      </c>
      <c r="U23" s="79" t="inlineStr">
        <is>
          <t>https://www.exploit-db.com/search?text=argon2-cffi-bindings</t>
        </is>
      </c>
      <c r="V23" s="49" t="inlineStr">
        <is>
          <t>None found</t>
        </is>
      </c>
      <c r="W23" s="49" t="inlineStr">
        <is>
          <t>PROCEED</t>
        </is>
      </c>
    </row>
    <row r="24" ht="60" customHeight="1" s="52">
      <c r="A24" s="59" t="n">
        <v>21</v>
      </c>
      <c r="B24" s="43" t="inlineStr">
        <is>
          <t>arrow</t>
        </is>
      </c>
      <c r="C24" s="59" t="inlineStr">
        <is>
          <t>1.2.3</t>
        </is>
      </c>
      <c r="D24" s="29">
        <f>HYPERLINK(_xlfn.CONCAT("https://pypi.org/project/",$B24,""))</f>
        <v/>
      </c>
      <c r="E24" s="75" t="n">
        <v>44807.81631552077</v>
      </c>
      <c r="F24" s="32" t="inlineStr">
        <is>
          <t>1.3.0</t>
        </is>
      </c>
      <c r="G24" s="76" t="inlineStr">
        <is>
          <t>https://pypi.org/project/arrow/1.3.0/</t>
        </is>
      </c>
      <c r="H24" s="75" t="n">
        <v>45199.92449157788</v>
      </c>
      <c r="I24" s="77" t="inlineStr">
        <is>
          <t>python-dateutil, types-python-dateutil, doc8, sphinx, sphinx-autobuild</t>
        </is>
      </c>
      <c r="J24" s="77" t="inlineStr">
        <is>
          <t>5 - Production/Stable</t>
        </is>
      </c>
      <c r="K24" s="78" t="inlineStr">
        <is>
          <t>https://github.com/arrow-py/arrow/issues</t>
        </is>
      </c>
      <c r="L24" s="78" t="inlineStr">
        <is>
          <t>https://github.com/arrow-py/arrow/security/advisories</t>
        </is>
      </c>
      <c r="M24" s="55" t="inlineStr">
        <is>
          <t>No published security advisories</t>
        </is>
      </c>
      <c r="N24" s="28" t="n"/>
      <c r="O24" s="79" t="inlineStr">
        <is>
          <t>https://services.nvd.nist.gov/rest/json/cves/2.0?keywordSearch=arrow</t>
        </is>
      </c>
      <c r="P24" s="80" t="inlineStr">
        <is>
          <t>None found</t>
        </is>
      </c>
      <c r="Q24" s="79" t="inlineStr">
        <is>
          <t>https://cve.mitre.org/cgi-bin/cvekey.cgi?keyword=arrow</t>
        </is>
      </c>
      <c r="R24" s="80" t="inlineStr">
        <is>
          <t>None found</t>
        </is>
      </c>
      <c r="S24" s="79" t="inlineStr">
        <is>
          <t>https://security.snyk.io/vuln/pip/arrow</t>
        </is>
      </c>
      <c r="T24" s="80" t="inlineStr">
        <is>
          <t>None found</t>
        </is>
      </c>
      <c r="U24" s="79" t="inlineStr">
        <is>
          <t>https://www.exploit-db.com/search?text=arrow</t>
        </is>
      </c>
      <c r="V24" s="80" t="inlineStr">
        <is>
          <t>None found</t>
        </is>
      </c>
      <c r="W24" s="49" t="inlineStr">
        <is>
          <t>PROCEED</t>
        </is>
      </c>
    </row>
    <row r="25" ht="60" customHeight="1" s="52">
      <c r="A25" s="59" t="n">
        <v>22</v>
      </c>
      <c r="B25" s="43" t="inlineStr">
        <is>
          <t>asn1crypto</t>
        </is>
      </c>
      <c r="C25" s="49" t="inlineStr">
        <is>
          <t>1.5.1</t>
        </is>
      </c>
      <c r="D25" s="29">
        <f>HYPERLINK(_xlfn.CONCAT("https://pypi.org/project/",$B25,""))</f>
        <v/>
      </c>
      <c r="E25" s="75" t="n">
        <v>44635.61586870324</v>
      </c>
      <c r="F25" s="48" t="inlineStr">
        <is>
          <t>1.5.1</t>
        </is>
      </c>
      <c r="G25" s="61" t="inlineStr">
        <is>
          <t>https://pypi.org/project/asn1crypto/1.5.1/</t>
        </is>
      </c>
      <c r="H25" s="75" t="n">
        <v>44635.61586870324</v>
      </c>
      <c r="I25" s="81" t="inlineStr"/>
      <c r="J25" s="47" t="inlineStr">
        <is>
          <t>5 - Production/Stable</t>
        </is>
      </c>
      <c r="K25" s="32" t="inlineStr">
        <is>
          <t>https://github.com/wbond/asn1crypto</t>
        </is>
      </c>
      <c r="L25" s="29" t="inlineStr">
        <is>
          <t>https://github.com/wbond/asn1crypto/security/advisories</t>
        </is>
      </c>
      <c r="M25" s="87" t="inlineStr">
        <is>
          <t>No published security advisories</t>
        </is>
      </c>
      <c r="N25" s="28" t="n"/>
      <c r="O25" s="29" t="inlineStr">
        <is>
          <t>https://services.nvd.nist.gov/rest/json/cves/2.0?keywordSearch=asn1crypto</t>
        </is>
      </c>
      <c r="P25" s="87" t="inlineStr">
        <is>
          <t>None found</t>
        </is>
      </c>
      <c r="Q25" s="29" t="inlineStr">
        <is>
          <t>https://cve.mitre.org/cgi-bin/cvekey.cgi?keyword=asn1crypto</t>
        </is>
      </c>
      <c r="R25" s="87" t="inlineStr">
        <is>
          <t>None found</t>
        </is>
      </c>
      <c r="S25" s="29" t="inlineStr">
        <is>
          <t>https://security.snyk.io/vuln/pip/asn1crypto</t>
        </is>
      </c>
      <c r="T25" s="80" t="inlineStr">
        <is>
          <t>None found</t>
        </is>
      </c>
      <c r="U25" s="29" t="inlineStr">
        <is>
          <t>https://www.exploit-db.com/search?text=asn1crypto</t>
        </is>
      </c>
      <c r="V25" s="87" t="inlineStr">
        <is>
          <t>None found</t>
        </is>
      </c>
      <c r="W25" s="87" t="inlineStr">
        <is>
          <t>PROCEED</t>
        </is>
      </c>
    </row>
    <row r="26" ht="60" customHeight="1" s="52">
      <c r="A26" s="59" t="n">
        <v>23</v>
      </c>
      <c r="B26" s="43" t="inlineStr">
        <is>
          <t>astroid</t>
        </is>
      </c>
      <c r="C26" s="59" t="inlineStr">
        <is>
          <t>2.14.2</t>
        </is>
      </c>
      <c r="D26" s="29">
        <f>HYPERLINK(_xlfn.CONCAT("https://pypi.org/project/",$B26,""))</f>
        <v/>
      </c>
      <c r="E26" s="75" t="n">
        <v>44969.71959888688</v>
      </c>
      <c r="F26" s="32" t="inlineStr">
        <is>
          <t>3.3.10</t>
        </is>
      </c>
      <c r="G26" s="76" t="inlineStr">
        <is>
          <t>https://pypi.org/project/astroid/3.3.10/</t>
        </is>
      </c>
      <c r="H26" s="75" t="n">
        <v>45787.56468045858</v>
      </c>
      <c r="I26" s="77" t="inlineStr">
        <is>
          <t>typing-extensions</t>
        </is>
      </c>
      <c r="J26" s="59" t="inlineStr">
        <is>
          <t>6 - Mature</t>
        </is>
      </c>
      <c r="K26" s="78" t="inlineStr">
        <is>
          <t>https://github.com/pylint-dev/astroid/issues</t>
        </is>
      </c>
      <c r="L26" s="78" t="inlineStr">
        <is>
          <t>https://github.com/pylint-dev/astroid/security/advisories</t>
        </is>
      </c>
      <c r="M26" s="55" t="inlineStr">
        <is>
          <t>No published security advisories</t>
        </is>
      </c>
      <c r="N26" s="28" t="n"/>
      <c r="O26" s="79" t="inlineStr">
        <is>
          <t>https://services.nvd.nist.gov/rest/json/cves/2.0?keywordSearch=astroid</t>
        </is>
      </c>
      <c r="P26" s="49" t="inlineStr">
        <is>
          <t>None found</t>
        </is>
      </c>
      <c r="Q26" s="79" t="inlineStr">
        <is>
          <t>https://cve.mitre.org/cgi-bin/cvekey.cgi?keyword=astroid</t>
        </is>
      </c>
      <c r="R26" s="49" t="inlineStr">
        <is>
          <t>None found</t>
        </is>
      </c>
      <c r="S26" s="79" t="inlineStr">
        <is>
          <t>https://security.snyk.io/vuln/pip/astroid</t>
        </is>
      </c>
      <c r="T26" s="49" t="inlineStr">
        <is>
          <t>None found</t>
        </is>
      </c>
      <c r="U26" s="79" t="inlineStr">
        <is>
          <t>https://www.exploit-db.com/search?text=astroid</t>
        </is>
      </c>
      <c r="V26" s="49" t="inlineStr">
        <is>
          <t>None found</t>
        </is>
      </c>
      <c r="W26" s="49" t="inlineStr">
        <is>
          <t>PROCEED</t>
        </is>
      </c>
    </row>
    <row r="27" ht="45" customHeight="1" s="52">
      <c r="A27" s="59" t="n">
        <v>24</v>
      </c>
      <c r="B27" s="43" t="inlineStr">
        <is>
          <t>astropy</t>
        </is>
      </c>
      <c r="C27" s="59" t="n">
        <v>5.1</v>
      </c>
      <c r="D27" s="29">
        <f>HYPERLINK(_xlfn.CONCAT("https://pypi.org/project/",$B27,""))</f>
        <v/>
      </c>
      <c r="E27" s="75" t="n">
        <v>44705.8433569698</v>
      </c>
      <c r="F27" s="32" t="inlineStr">
        <is>
          <t>7.1.0</t>
        </is>
      </c>
      <c r="G27" s="76" t="inlineStr">
        <is>
          <t>https://pypi.org/project/astropy/7.1.0/</t>
        </is>
      </c>
      <c r="H27" s="75" t="n">
        <v>45797.56908630361</v>
      </c>
      <c r="I27" s="77" t="inlineStr">
        <is>
          <t>numpy, pyerfa, astropy-iers-data, PyYAML, packaging</t>
        </is>
      </c>
      <c r="J27" s="93" t="inlineStr">
        <is>
          <t>Unknown</t>
        </is>
      </c>
      <c r="K27" s="29" t="inlineStr">
        <is>
          <t>https://github.com/astropy/astropy</t>
        </is>
      </c>
      <c r="L27" s="78" t="inlineStr">
        <is>
          <t>https://github.com/astropy/astropy/security/advisories</t>
        </is>
      </c>
      <c r="M27" s="80" t="inlineStr">
        <is>
          <t>No published security advisories</t>
        </is>
      </c>
      <c r="N27" s="50" t="inlineStr">
        <is>
          <t>CVE-2023-41334 (v5.3.2)</t>
        </is>
      </c>
      <c r="O27" s="79" t="inlineStr">
        <is>
          <t>https://services.nvd.nist.gov/rest/json/cves/2.0?keywordSearch=astropy</t>
        </is>
      </c>
      <c r="P27" s="80" t="inlineStr">
        <is>
          <t>None found</t>
        </is>
      </c>
      <c r="Q27" s="79" t="inlineStr">
        <is>
          <t>https://cve.mitre.org/cgi-bin/cvekey.cgi?keyword=astropy</t>
        </is>
      </c>
      <c r="R27" s="80" t="inlineStr">
        <is>
          <t>None found</t>
        </is>
      </c>
      <c r="S27" s="79" t="inlineStr">
        <is>
          <t>https://security.snyk.io/vuln/pip/astropy</t>
        </is>
      </c>
      <c r="T27" s="80" t="inlineStr">
        <is>
          <t>None found</t>
        </is>
      </c>
      <c r="U27" s="79" t="inlineStr">
        <is>
          <t>https://www.exploit-db.com/search?text=astropy</t>
        </is>
      </c>
      <c r="V27" s="49" t="inlineStr">
        <is>
          <t>None found</t>
        </is>
      </c>
      <c r="W27" s="49" t="inlineStr">
        <is>
          <t>PROCEED</t>
        </is>
      </c>
    </row>
    <row r="28" ht="60" customHeight="1" s="52">
      <c r="A28" s="59" t="n">
        <v>25</v>
      </c>
      <c r="B28" s="43" t="inlineStr">
        <is>
          <t>asttokens</t>
        </is>
      </c>
      <c r="C28" s="59" t="inlineStr">
        <is>
          <t>2.0.5</t>
        </is>
      </c>
      <c r="D28" s="29">
        <f>HYPERLINK(_xlfn.CONCAT("https://pypi.org/project/",$B28,""))</f>
        <v/>
      </c>
      <c r="E28" s="75" t="n">
        <v>44305.65167326605</v>
      </c>
      <c r="F28" s="32" t="inlineStr">
        <is>
          <t>3.0.0</t>
        </is>
      </c>
      <c r="G28" s="76" t="inlineStr">
        <is>
          <t>https://pypi.org/project/asttokens/3.0.0/</t>
        </is>
      </c>
      <c r="H28" s="75" t="n">
        <v>45626.18762669676</v>
      </c>
      <c r="I28" s="77" t="inlineStr">
        <is>
          <t>astroid, astroid, pytest, pytest-cov, pytest-xdist</t>
        </is>
      </c>
      <c r="J28" s="77" t="inlineStr">
        <is>
          <t>5 - Production/Stable</t>
        </is>
      </c>
      <c r="K28" s="29" t="inlineStr">
        <is>
          <t>https://github.com/gristlabs/asttokens</t>
        </is>
      </c>
      <c r="L28" s="78" t="inlineStr">
        <is>
          <t>https://github.com/gristlabs/asttokens/security/advisories</t>
        </is>
      </c>
      <c r="M28" s="55" t="inlineStr">
        <is>
          <t>No published security advisories</t>
        </is>
      </c>
      <c r="N28" s="28" t="n"/>
      <c r="O28" s="79" t="inlineStr">
        <is>
          <t>https://services.nvd.nist.gov/rest/json/cves/2.0?keywordSearch=asttokens</t>
        </is>
      </c>
      <c r="P28" s="49" t="inlineStr">
        <is>
          <t>None found</t>
        </is>
      </c>
      <c r="Q28" s="79" t="inlineStr">
        <is>
          <t>https://cve.mitre.org/cgi-bin/cvekey.cgi?keyword=asttokens</t>
        </is>
      </c>
      <c r="R28" s="49" t="inlineStr">
        <is>
          <t>None found</t>
        </is>
      </c>
      <c r="S28" s="79" t="inlineStr">
        <is>
          <t>https://security.snyk.io/vuln/pip/asttokens</t>
        </is>
      </c>
      <c r="T28" s="49" t="inlineStr">
        <is>
          <t>None found</t>
        </is>
      </c>
      <c r="U28" s="79" t="inlineStr">
        <is>
          <t>https://www.exploit-db.com/search?text=asttokens</t>
        </is>
      </c>
      <c r="V28" s="49" t="inlineStr">
        <is>
          <t>None found</t>
        </is>
      </c>
      <c r="W28" s="49" t="inlineStr">
        <is>
          <t>PROCEED</t>
        </is>
      </c>
    </row>
    <row r="29" ht="75" customHeight="1" s="52">
      <c r="A29" s="59" t="n">
        <v>26</v>
      </c>
      <c r="B29" s="43" t="inlineStr">
        <is>
          <t>async-timeout</t>
        </is>
      </c>
      <c r="C29" s="40" t="inlineStr">
        <is>
          <t>4.0.2</t>
        </is>
      </c>
      <c r="D29" s="29">
        <f>HYPERLINK(_xlfn.CONCAT("https://pypi.org/project/",$B29,""))</f>
        <v/>
      </c>
      <c r="E29" s="75" t="n">
        <v>44550.38534371874</v>
      </c>
      <c r="F29" s="32" t="inlineStr">
        <is>
          <t>5.0.1</t>
        </is>
      </c>
      <c r="G29" s="76" t="inlineStr">
        <is>
          <t>https://pypi.org/project/async-timeout/5.0.1/</t>
        </is>
      </c>
      <c r="H29" s="75" t="n">
        <v>45602.69557755734</v>
      </c>
      <c r="I29" s="81" t="inlineStr"/>
      <c r="J29" s="77" t="inlineStr">
        <is>
          <t>5 - Production/Stable</t>
        </is>
      </c>
      <c r="K29" s="78" t="inlineStr">
        <is>
          <t>https://github.com/aio-libs/async-timeout/actions</t>
        </is>
      </c>
      <c r="L29" s="78" t="inlineStr">
        <is>
          <t>https://github.com/aio-libs/async-timeout/security/advisories</t>
        </is>
      </c>
      <c r="M29" s="55" t="inlineStr">
        <is>
          <t>No published security advisories</t>
        </is>
      </c>
      <c r="N29" s="39" t="inlineStr">
        <is>
          <t>Deprecated - unsupported</t>
        </is>
      </c>
      <c r="O29" s="79" t="inlineStr">
        <is>
          <t>https://services.nvd.nist.gov/rest/json/cves/2.0?keywordSearch=async-timeout</t>
        </is>
      </c>
      <c r="P29" s="49" t="inlineStr">
        <is>
          <t>None found</t>
        </is>
      </c>
      <c r="Q29" s="79" t="inlineStr">
        <is>
          <t>https://cve.mitre.org/cgi-bin/cvekey.cgi?keyword=async-timeout</t>
        </is>
      </c>
      <c r="R29" s="49" t="inlineStr">
        <is>
          <t>None found</t>
        </is>
      </c>
      <c r="S29" s="79" t="inlineStr">
        <is>
          <t>https://security.snyk.io/vuln/pip/async-timeout</t>
        </is>
      </c>
      <c r="T29" s="80" t="inlineStr">
        <is>
          <t>None found</t>
        </is>
      </c>
      <c r="U29" s="79" t="inlineStr">
        <is>
          <t>https://www.exploit-db.com/search?text=async-timeout</t>
        </is>
      </c>
      <c r="V29" s="49" t="inlineStr">
        <is>
          <t>None found</t>
        </is>
      </c>
      <c r="W29" s="49" t="inlineStr">
        <is>
          <t>PROCEED</t>
        </is>
      </c>
    </row>
    <row r="30" ht="75" customHeight="1" s="52">
      <c r="A30" s="59" t="n">
        <v>27</v>
      </c>
      <c r="B30" s="43" t="inlineStr">
        <is>
          <t>atomicwrites</t>
        </is>
      </c>
      <c r="C30" s="40" t="inlineStr">
        <is>
          <t>1.4.0</t>
        </is>
      </c>
      <c r="D30" s="29">
        <f>HYPERLINK(_xlfn.CONCAT("https://pypi.org/project/",$B30,""))</f>
        <v/>
      </c>
      <c r="E30" s="75" t="n">
        <v>44751.17302167917</v>
      </c>
      <c r="F30" s="32" t="inlineStr">
        <is>
          <t>1.4.1</t>
        </is>
      </c>
      <c r="G30" s="76" t="inlineStr">
        <is>
          <t>https://pypi.org/project/atomicwrites/1.4.1/</t>
        </is>
      </c>
      <c r="H30" s="75" t="n">
        <v>44750.77199605894</v>
      </c>
      <c r="I30" s="81" t="inlineStr"/>
      <c r="J30" s="77" t="inlineStr">
        <is>
          <t>Unknown</t>
        </is>
      </c>
      <c r="K30" s="29" t="inlineStr">
        <is>
          <t>https://github.com/untitaker/python-atomicwrites</t>
        </is>
      </c>
      <c r="L30" s="78" t="inlineStr">
        <is>
          <t>https://github.com/untitaker/python-atomicwrites/security/advisories</t>
        </is>
      </c>
      <c r="M30" s="55" t="inlineStr">
        <is>
          <t>No published security advisories</t>
        </is>
      </c>
      <c r="N30" s="39" t="inlineStr">
        <is>
          <t>Unmaintained</t>
        </is>
      </c>
      <c r="O30" s="79" t="inlineStr">
        <is>
          <t>https://services.nvd.nist.gov/rest/json/cves/2.0?keywordSearch=atomicwrites</t>
        </is>
      </c>
      <c r="P30" s="49" t="inlineStr">
        <is>
          <t>None found</t>
        </is>
      </c>
      <c r="Q30" s="79" t="inlineStr">
        <is>
          <t>https://cve.mitre.org/cgi-bin/cvekey.cgi?keyword=atomicwrites</t>
        </is>
      </c>
      <c r="R30" s="49" t="inlineStr">
        <is>
          <t>None found</t>
        </is>
      </c>
      <c r="S30" s="79" t="inlineStr">
        <is>
          <t>https://security.snyk.io/vuln/pip/atomicwrites</t>
        </is>
      </c>
      <c r="T30" s="80" t="inlineStr">
        <is>
          <t>None found</t>
        </is>
      </c>
      <c r="U30" s="79" t="inlineStr">
        <is>
          <t>https://www.exploit-db.com/search?text=atomicwrites</t>
        </is>
      </c>
      <c r="V30" s="49" t="inlineStr">
        <is>
          <t>None found</t>
        </is>
      </c>
      <c r="W30" s="49" t="inlineStr">
        <is>
          <t>PROCEED</t>
        </is>
      </c>
    </row>
    <row r="31" ht="60" customHeight="1" s="52">
      <c r="A31" s="59" t="n">
        <v>28</v>
      </c>
      <c r="B31" s="43" t="inlineStr">
        <is>
          <t>attrs</t>
        </is>
      </c>
      <c r="C31" s="41" t="inlineStr">
        <is>
          <t>22.1.0</t>
        </is>
      </c>
      <c r="D31" s="29">
        <f>HYPERLINK(_xlfn.CONCAT("https://pypi.org/project/",$B31,""))</f>
        <v/>
      </c>
      <c r="E31" s="75" t="n">
        <v>44770.55586893821</v>
      </c>
      <c r="F31" s="32" t="inlineStr">
        <is>
          <t>25.3.0</t>
        </is>
      </c>
      <c r="G31" s="76" t="inlineStr">
        <is>
          <t>https://pypi.org/project/attrs/25.3.0/</t>
        </is>
      </c>
      <c r="H31" s="75" t="n">
        <v>45729.46552246527</v>
      </c>
      <c r="I31" s="77" t="inlineStr">
        <is>
          <t>cloudpickle, hypothesis, mypy, pympler, pytest-codspeed</t>
        </is>
      </c>
      <c r="J31" s="77" t="inlineStr">
        <is>
          <t>5 - Production/Stable</t>
        </is>
      </c>
      <c r="K31" s="78" t="inlineStr">
        <is>
          <t>https://github.com/sponsors/hynek</t>
        </is>
      </c>
      <c r="L31" s="78" t="inlineStr">
        <is>
          <t>https://github.com/sponsors/hynek/security/advisories</t>
        </is>
      </c>
      <c r="M31" s="55" t="inlineStr">
        <is>
          <t>No published security advisories</t>
        </is>
      </c>
      <c r="N31" s="54" t="inlineStr">
        <is>
          <t>v21.1.0 'yanked'</t>
        </is>
      </c>
      <c r="O31" s="79" t="inlineStr">
        <is>
          <t>https://services.nvd.nist.gov/rest/json/cves/2.0?keywordSearch=attrs</t>
        </is>
      </c>
      <c r="P31" s="80" t="inlineStr">
        <is>
          <t>None found</t>
        </is>
      </c>
      <c r="Q31" s="79" t="inlineStr">
        <is>
          <t>https://cve.mitre.org/cgi-bin/cvekey.cgi?keyword=attrs</t>
        </is>
      </c>
      <c r="R31" s="80" t="inlineStr">
        <is>
          <t>None found</t>
        </is>
      </c>
      <c r="S31" s="79" t="inlineStr">
        <is>
          <t>https://security.snyk.io/vuln/pip/attrs</t>
        </is>
      </c>
      <c r="T31" s="80" t="inlineStr">
        <is>
          <t>None found</t>
        </is>
      </c>
      <c r="U31" s="79" t="inlineStr">
        <is>
          <t>https://www.exploit-db.com/search?text=attrs</t>
        </is>
      </c>
      <c r="V31" s="49" t="inlineStr">
        <is>
          <t>None found</t>
        </is>
      </c>
      <c r="W31" s="49" t="inlineStr">
        <is>
          <t>PROCEED</t>
        </is>
      </c>
    </row>
    <row r="32" ht="90" customHeight="1" s="52">
      <c r="A32" s="59" t="n">
        <v>29</v>
      </c>
      <c r="B32" s="43" t="inlineStr">
        <is>
          <t>Automat</t>
        </is>
      </c>
      <c r="C32" s="40" t="inlineStr">
        <is>
          <t>20.2.0</t>
        </is>
      </c>
      <c r="D32" s="29">
        <f>HYPERLINK(_xlfn.CONCAT("https://pypi.org/project/",$B32,""))</f>
        <v/>
      </c>
      <c r="E32" s="75" t="n">
        <v>43877.82018148669</v>
      </c>
      <c r="F32" s="32" t="inlineStr">
        <is>
          <t>25.4.16</t>
        </is>
      </c>
      <c r="G32" s="76" t="inlineStr">
        <is>
          <t>https://pypi.org/project/Automat/25.4.16/</t>
        </is>
      </c>
      <c r="H32" s="75" t="n">
        <v>45763.84183388499</v>
      </c>
      <c r="I32" s="77" t="inlineStr">
        <is>
          <t>typing_extensions, graphviz, Twisted</t>
        </is>
      </c>
      <c r="J32" s="77" t="inlineStr">
        <is>
          <t>Unknown</t>
        </is>
      </c>
      <c r="K32" s="29" t="inlineStr">
        <is>
          <t>https://github.com/glyph/automat/</t>
        </is>
      </c>
      <c r="L32" s="78" t="inlineStr">
        <is>
          <t>https://github.com/glyph/automat/security/advisories</t>
        </is>
      </c>
      <c r="M32" s="55" t="inlineStr">
        <is>
          <t>No published security advisories</t>
        </is>
      </c>
      <c r="N32" s="50" t="inlineStr">
        <is>
          <t>CVE-2023-28858 https://security.snyk.io/vuln/SNYK-SLES156-PYTHON311AUTOMAT-7414322</t>
        </is>
      </c>
      <c r="O32" s="79" t="inlineStr">
        <is>
          <t>https://services.nvd.nist.gov/rest/json/cves/2.0?keywordSearch=Automat</t>
        </is>
      </c>
      <c r="P32" s="80" t="inlineStr">
        <is>
          <t>None found</t>
        </is>
      </c>
      <c r="Q32" s="79" t="inlineStr">
        <is>
          <t>https://cve.mitre.org/cgi-bin/cvekey.cgi?keyword=Automat</t>
        </is>
      </c>
      <c r="R32" s="49" t="inlineStr">
        <is>
          <t>None found</t>
        </is>
      </c>
      <c r="S32" s="79" t="inlineStr">
        <is>
          <t>https://security.snyk.io/vuln/pip/Automat</t>
        </is>
      </c>
      <c r="T32" s="80" t="inlineStr">
        <is>
          <t>None found</t>
        </is>
      </c>
      <c r="U32" s="79" t="inlineStr">
        <is>
          <t>https://www.exploit-db.com/search?text=Automat</t>
        </is>
      </c>
      <c r="V32" s="80" t="inlineStr">
        <is>
          <t>None found</t>
        </is>
      </c>
      <c r="W32" s="49" t="inlineStr">
        <is>
          <t>PROCEED</t>
        </is>
      </c>
    </row>
    <row r="33" ht="60" customHeight="1" s="52">
      <c r="A33" s="59" t="n">
        <v>30</v>
      </c>
      <c r="B33" s="43" t="inlineStr">
        <is>
          <t>autopep8</t>
        </is>
      </c>
      <c r="C33" s="59" t="inlineStr">
        <is>
          <t>1.6.0</t>
        </is>
      </c>
      <c r="D33" s="29">
        <f>HYPERLINK(_xlfn.CONCAT("https://pypi.org/project/",$B33,"/",$C33))</f>
        <v/>
      </c>
      <c r="E33" s="75" t="n">
        <v>44493.2830550046</v>
      </c>
      <c r="F33" s="32" t="inlineStr">
        <is>
          <t>2.3.2</t>
        </is>
      </c>
      <c r="G33" s="76" t="inlineStr">
        <is>
          <t>https://pypi.org/project/autopep8/2.3.2/</t>
        </is>
      </c>
      <c r="H33" s="75" t="n">
        <v>45671.61545679296</v>
      </c>
      <c r="I33" s="77" t="inlineStr">
        <is>
          <t>pycodestyle, tomli</t>
        </is>
      </c>
      <c r="J33" s="77" t="inlineStr">
        <is>
          <t>5 - Production/Stable</t>
        </is>
      </c>
      <c r="K33" s="29" t="inlineStr">
        <is>
          <t>https://github.com/hhatto/autopep8</t>
        </is>
      </c>
      <c r="L33" s="78" t="inlineStr">
        <is>
          <t>https://github.com/hhatto/autopep8/security/advisories</t>
        </is>
      </c>
      <c r="M33" s="55" t="inlineStr">
        <is>
          <t>No published security advisories</t>
        </is>
      </c>
      <c r="N33" s="28" t="n"/>
      <c r="O33" s="79" t="inlineStr">
        <is>
          <t>https://services.nvd.nist.gov/rest/json/cves/2.0?keywordSearch=autopep8</t>
        </is>
      </c>
      <c r="P33" s="49" t="inlineStr">
        <is>
          <t>None found</t>
        </is>
      </c>
      <c r="Q33" s="79" t="inlineStr">
        <is>
          <t>https://cve.mitre.org/cgi-bin/cvekey.cgi?keyword=autopep8</t>
        </is>
      </c>
      <c r="R33" s="49" t="inlineStr">
        <is>
          <t>None found</t>
        </is>
      </c>
      <c r="S33" s="79" t="inlineStr">
        <is>
          <t>https://security.snyk.io/vuln/pip/autopep8</t>
        </is>
      </c>
      <c r="T33" s="49" t="inlineStr">
        <is>
          <t>None found</t>
        </is>
      </c>
      <c r="U33" s="79" t="inlineStr">
        <is>
          <t>https://www.exploit-db.com/search?text=autopep8</t>
        </is>
      </c>
      <c r="V33" s="49" t="inlineStr">
        <is>
          <t>None found</t>
        </is>
      </c>
      <c r="W33" s="49" t="inlineStr">
        <is>
          <t>PROCEED</t>
        </is>
      </c>
    </row>
    <row r="34" ht="60" customHeight="1" s="52">
      <c r="A34" s="59" t="n">
        <v>31</v>
      </c>
      <c r="B34" s="43" t="inlineStr">
        <is>
          <t>babel</t>
        </is>
      </c>
      <c r="C34" s="59" t="inlineStr">
        <is>
          <t>2.11.0</t>
        </is>
      </c>
      <c r="D34" s="29">
        <f>HYPERLINK(_xlfn.CONCAT("https://pypi.org/project/",$B34,"/",$C34))</f>
        <v/>
      </c>
      <c r="E34" s="75" t="n">
        <v>44866.44854085936</v>
      </c>
      <c r="F34" s="32" t="inlineStr">
        <is>
          <t>2.17.0</t>
        </is>
      </c>
      <c r="G34" s="76" t="inlineStr">
        <is>
          <t>https://pypi.org/project/babel/2.17.0/</t>
        </is>
      </c>
      <c r="H34" s="75" t="n">
        <v>45689.63723831957</v>
      </c>
      <c r="I34" s="77" t="inlineStr">
        <is>
          <t>pytz, tzdata, backports.zoneinfo, freezegun~, jinja2</t>
        </is>
      </c>
      <c r="J34" s="77" t="inlineStr">
        <is>
          <t>5 - Production/Stable</t>
        </is>
      </c>
      <c r="K34" s="29" t="inlineStr">
        <is>
          <t>https://github.com/python-babel/babel</t>
        </is>
      </c>
      <c r="L34" s="78" t="inlineStr">
        <is>
          <t>https://github.com/python-babel/babel/security/advisories</t>
        </is>
      </c>
      <c r="M34" s="55" t="inlineStr">
        <is>
          <t>No published security advisories</t>
        </is>
      </c>
      <c r="N34" s="28" t="n"/>
      <c r="O34" s="79" t="inlineStr">
        <is>
          <t>https://services.nvd.nist.gov/rest/json/cves/2.0?keywordSearch=babel</t>
        </is>
      </c>
      <c r="P34" s="80" t="inlineStr">
        <is>
          <t>None found</t>
        </is>
      </c>
      <c r="Q34" s="79" t="inlineStr">
        <is>
          <t>https://cve.mitre.org/cgi-bin/cvekey.cgi?keyword=babel</t>
        </is>
      </c>
      <c r="R34" s="80" t="inlineStr">
        <is>
          <t>None found</t>
        </is>
      </c>
      <c r="S34" s="79" t="inlineStr">
        <is>
          <t>https://security.snyk.io/vuln/pip/babel</t>
        </is>
      </c>
      <c r="T34" s="80" t="inlineStr">
        <is>
          <t>None found</t>
        </is>
      </c>
      <c r="U34" s="79" t="inlineStr">
        <is>
          <t>https://www.exploit-db.com/search?text=babel</t>
        </is>
      </c>
      <c r="V34" s="49" t="inlineStr">
        <is>
          <t>None found</t>
        </is>
      </c>
      <c r="W34" s="49" t="inlineStr">
        <is>
          <t>PROCEED</t>
        </is>
      </c>
    </row>
    <row r="35" ht="60" customHeight="1" s="52">
      <c r="A35" s="59" t="n">
        <v>32</v>
      </c>
      <c r="B35" s="43" t="inlineStr">
        <is>
          <t>backcall</t>
        </is>
      </c>
      <c r="C35" s="49" t="inlineStr">
        <is>
          <t>0.2.0</t>
        </is>
      </c>
      <c r="D35" s="29">
        <f>HYPERLINK(_xlfn.CONCAT("https://pypi.org/project/",$B35,"/",$C35))</f>
        <v/>
      </c>
      <c r="E35" s="75" t="n">
        <v>43991.63299619068</v>
      </c>
      <c r="F35" s="48" t="inlineStr">
        <is>
          <t>0.2.0</t>
        </is>
      </c>
      <c r="G35" s="76" t="inlineStr">
        <is>
          <t>https://pypi.org/project/backcall/0.2.0/</t>
        </is>
      </c>
      <c r="H35" s="75" t="n">
        <v>43991.63299619068</v>
      </c>
      <c r="I35" s="94" t="inlineStr"/>
      <c r="J35" s="93" t="inlineStr">
        <is>
          <t>Unknown</t>
        </is>
      </c>
      <c r="K35" s="29" t="inlineStr">
        <is>
          <t>https://github.com/takluyver/backcall</t>
        </is>
      </c>
      <c r="L35" s="78" t="inlineStr">
        <is>
          <t>https://github.com/takluyver/backcall/security/advisories</t>
        </is>
      </c>
      <c r="M35" s="55" t="inlineStr">
        <is>
          <t>No published security advisories</t>
        </is>
      </c>
      <c r="N35" s="28" t="n"/>
      <c r="O35" s="79" t="inlineStr">
        <is>
          <t>https://services.nvd.nist.gov/rest/json/cves/2.0?keywordSearch=backcall</t>
        </is>
      </c>
      <c r="P35" s="49" t="inlineStr">
        <is>
          <t>None found</t>
        </is>
      </c>
      <c r="Q35" s="79" t="inlineStr">
        <is>
          <t>https://cve.mitre.org/cgi-bin/cvekey.cgi?keyword=backcall</t>
        </is>
      </c>
      <c r="R35" s="49" t="inlineStr">
        <is>
          <t>None found</t>
        </is>
      </c>
      <c r="S35" s="79" t="inlineStr">
        <is>
          <t>https://security.snyk.io/vuln/pip/backcall</t>
        </is>
      </c>
      <c r="T35" s="49" t="inlineStr">
        <is>
          <t>None found</t>
        </is>
      </c>
      <c r="U35" s="79" t="inlineStr">
        <is>
          <t>https://www.exploit-db.com/search?text=backcall</t>
        </is>
      </c>
      <c r="V35" s="49" t="inlineStr">
        <is>
          <t>None found</t>
        </is>
      </c>
      <c r="W35" s="49" t="inlineStr">
        <is>
          <t>PROCEED</t>
        </is>
      </c>
    </row>
    <row r="36" ht="75" customHeight="1" s="52">
      <c r="A36" s="59" t="n">
        <v>33</v>
      </c>
      <c r="B36" s="43" t="inlineStr">
        <is>
          <t>backports.functools-lru-cache</t>
        </is>
      </c>
      <c r="C36" s="59" t="inlineStr">
        <is>
          <t>1.6.4</t>
        </is>
      </c>
      <c r="D36" s="29">
        <f>HYPERLINK(_xlfn.CONCAT("https://pypi.org/project/",$B36,"/",$C36))</f>
        <v/>
      </c>
      <c r="E36" s="75" t="n">
        <v>44297.81364582496</v>
      </c>
      <c r="F36" s="32" t="inlineStr">
        <is>
          <t>2.0.0</t>
        </is>
      </c>
      <c r="G36" s="61" t="inlineStr">
        <is>
          <t>https://pypi.org/project/backports.functools-lru-cache/2.0.0/</t>
        </is>
      </c>
      <c r="H36" s="75" t="n">
        <v>45273.94028458332</v>
      </c>
      <c r="I36" s="28" t="inlineStr">
        <is>
          <t>sphinx, sphinx, jaraco.packaging, rst.linker, furo</t>
        </is>
      </c>
      <c r="J36" s="47" t="inlineStr">
        <is>
          <t>5 - Production/Stable</t>
        </is>
      </c>
      <c r="K36" s="32" t="inlineStr">
        <is>
          <t>https://github.com/jaraco/backports.functools_lru_cache</t>
        </is>
      </c>
      <c r="L36" s="29" t="inlineStr">
        <is>
          <t>https://github.com/jaraco/backports.functools_lru_cache/security/advisories</t>
        </is>
      </c>
      <c r="M36" s="87" t="inlineStr">
        <is>
          <t>No published security advisories</t>
        </is>
      </c>
      <c r="N36" s="28" t="n"/>
      <c r="O36" s="29" t="inlineStr">
        <is>
          <t>https://services.nvd.nist.gov/rest/json/cves/2.0?keywordSearch=backports.functools-lru-cache</t>
        </is>
      </c>
      <c r="P36" s="87" t="inlineStr">
        <is>
          <t>None found</t>
        </is>
      </c>
      <c r="Q36" s="29" t="inlineStr">
        <is>
          <t>https://cve.mitre.org/cgi-bin/cvekey.cgi?keyword=backports.functools-lru-cache</t>
        </is>
      </c>
      <c r="R36" s="87" t="inlineStr">
        <is>
          <t>None found</t>
        </is>
      </c>
      <c r="S36" s="29" t="inlineStr">
        <is>
          <t>https://security.snyk.io/vuln/pip/backports.functools-lru-cache</t>
        </is>
      </c>
      <c r="T36" s="87" t="inlineStr">
        <is>
          <t>None found</t>
        </is>
      </c>
      <c r="U36" s="29" t="inlineStr">
        <is>
          <t>https://www.exploit-db.com/search?text=backports.functools-lru-cache</t>
        </is>
      </c>
      <c r="V36" s="87" t="inlineStr">
        <is>
          <t>None found</t>
        </is>
      </c>
      <c r="W36" s="87" t="inlineStr">
        <is>
          <t>PROCEED</t>
        </is>
      </c>
    </row>
    <row r="37" ht="90" customHeight="1" s="52">
      <c r="A37" s="59" t="n">
        <v>34</v>
      </c>
      <c r="B37" s="51" t="inlineStr">
        <is>
          <t>backports.shutil-get-terminal-size</t>
        </is>
      </c>
      <c r="C37" s="59" t="inlineStr">
        <is>
          <t>1.0.0</t>
        </is>
      </c>
      <c r="D37" s="29">
        <f>HYPERLINK(_xlfn.CONCAT("https://pypi.org/project/",$B37,"/",$C37))</f>
        <v/>
      </c>
      <c r="E37" s="75" t="n">
        <v>41870.77976745728</v>
      </c>
      <c r="F37" s="27" t="inlineStr">
        <is>
          <t>1.0.0</t>
        </is>
      </c>
      <c r="G37" s="61" t="inlineStr">
        <is>
          <t>https://pypi.org/project/backports.shutil-get-terminal-size/1.0.0/</t>
        </is>
      </c>
      <c r="H37" s="75" t="n">
        <v>41870.77976745728</v>
      </c>
      <c r="I37" s="94" t="inlineStr"/>
      <c r="J37" s="47" t="inlineStr">
        <is>
          <t>5 - Production/Stable</t>
        </is>
      </c>
      <c r="K37" s="32" t="inlineStr">
        <is>
          <t>https://github.com/chrippa/backports.shutil_get_terminal_size</t>
        </is>
      </c>
      <c r="L37" s="29" t="inlineStr">
        <is>
          <t>https://github.com/chrippa/backports.shutil_get_terminal_size/security/advisories</t>
        </is>
      </c>
      <c r="M37" s="87" t="inlineStr">
        <is>
          <t>No published security advisories</t>
        </is>
      </c>
      <c r="N37" s="28" t="n"/>
      <c r="O37" s="29" t="inlineStr">
        <is>
          <t>https://services.nvd.nist.gov/rest/json/cves/2.0?keywordSearch=backports.shutil-get-terminal-size</t>
        </is>
      </c>
      <c r="P37" s="87" t="inlineStr">
        <is>
          <t>None found</t>
        </is>
      </c>
      <c r="Q37" s="29" t="inlineStr">
        <is>
          <t>https://cve.mitre.org/cgi-bin/cvekey.cgi?keyword=backports.shutil-get-terminal-size</t>
        </is>
      </c>
      <c r="R37" s="87" t="inlineStr">
        <is>
          <t>None found</t>
        </is>
      </c>
      <c r="S37" s="29" t="inlineStr">
        <is>
          <t>https://security.snyk.io/vuln/pip/backports.shutil-get-terminal-size</t>
        </is>
      </c>
      <c r="T37" s="87" t="inlineStr">
        <is>
          <t>None found</t>
        </is>
      </c>
      <c r="U37" s="29" t="inlineStr">
        <is>
          <t>https://www.exploit-db.com/search?text=backports.shutil-get-terminal-size</t>
        </is>
      </c>
      <c r="V37" s="87" t="inlineStr">
        <is>
          <t>None found</t>
        </is>
      </c>
      <c r="W37" s="87" t="inlineStr">
        <is>
          <t>PROCEED</t>
        </is>
      </c>
    </row>
    <row r="38" ht="75" customHeight="1" s="52">
      <c r="A38" s="59" t="n">
        <v>35</v>
      </c>
      <c r="B38" s="43" t="inlineStr">
        <is>
          <t>backports.tempfile</t>
        </is>
      </c>
      <c r="C38" s="49" t="n">
        <v>1</v>
      </c>
      <c r="D38" s="29">
        <f>HYPERLINK(_xlfn.CONCAT("https://pypi.org/project/",$B38,"/",$C38))</f>
        <v/>
      </c>
      <c r="E38" s="88" t="inlineStr">
        <is>
          <t>Not Available</t>
        </is>
      </c>
      <c r="F38" s="95" t="inlineStr">
        <is>
          <t>1.0</t>
        </is>
      </c>
      <c r="G38" s="76" t="inlineStr">
        <is>
          <t>https://pypi.org/project/backports.tempfile/1.0/</t>
        </is>
      </c>
      <c r="H38" s="75" t="n">
        <v>43021.48215944664</v>
      </c>
      <c r="I38" s="94" t="inlineStr"/>
      <c r="J38" s="59" t="inlineStr">
        <is>
          <t>6 - Mature</t>
        </is>
      </c>
      <c r="K38" s="78" t="inlineStr">
        <is>
          <t>https://github.com/pjdelport/backports.tempfile</t>
        </is>
      </c>
      <c r="L38" s="78" t="inlineStr">
        <is>
          <t>https://github.com/pjdelport/backports.tempfile/security/advisories</t>
        </is>
      </c>
      <c r="M38" s="55" t="inlineStr">
        <is>
          <t>No published security advisories</t>
        </is>
      </c>
      <c r="N38" s="28" t="n"/>
      <c r="O38" s="79" t="inlineStr">
        <is>
          <t>https://services.nvd.nist.gov/rest/json/cves/2.0?keywordSearch=backports.tempfile</t>
        </is>
      </c>
      <c r="P38" s="49" t="inlineStr">
        <is>
          <t>None found</t>
        </is>
      </c>
      <c r="Q38" s="79" t="inlineStr">
        <is>
          <t>https://cve.mitre.org/cgi-bin/cvekey.cgi?keyword=backports.tempfile</t>
        </is>
      </c>
      <c r="R38" s="49" t="inlineStr">
        <is>
          <t>None found</t>
        </is>
      </c>
      <c r="S38" s="79" t="inlineStr">
        <is>
          <t>https://security.snyk.io/vuln/pip/backports.tempfile</t>
        </is>
      </c>
      <c r="T38" s="49" t="inlineStr">
        <is>
          <t>None found</t>
        </is>
      </c>
      <c r="U38" s="79" t="inlineStr">
        <is>
          <t>https://www.exploit-db.com/search?text=backports.tempfile</t>
        </is>
      </c>
      <c r="V38" s="49" t="inlineStr">
        <is>
          <t>None found</t>
        </is>
      </c>
      <c r="W38" s="49" t="inlineStr">
        <is>
          <t>PROCEED</t>
        </is>
      </c>
    </row>
    <row r="39" ht="75" customHeight="1" s="52">
      <c r="A39" s="59" t="n">
        <v>36</v>
      </c>
      <c r="B39" s="43" t="inlineStr">
        <is>
          <t>backports.weakref</t>
        </is>
      </c>
      <c r="C39" s="59" t="inlineStr">
        <is>
          <t>1.0.post1</t>
        </is>
      </c>
      <c r="D39" s="29">
        <f>HYPERLINK(_xlfn.CONCAT("https://pypi.org/project/",$B39,"/",$C39))</f>
        <v/>
      </c>
      <c r="E39" s="75" t="n">
        <v>42995.87391849221</v>
      </c>
      <c r="F39" s="47" t="inlineStr">
        <is>
          <t>1.0.post1</t>
        </is>
      </c>
      <c r="G39" s="61" t="inlineStr">
        <is>
          <t>https://pypi.org/project/backports.weakref/1.0.post1/</t>
        </is>
      </c>
      <c r="H39" s="75" t="n">
        <v>42995.87391849221</v>
      </c>
      <c r="I39" s="94" t="inlineStr"/>
      <c r="J39" s="59" t="inlineStr">
        <is>
          <t>6 - Mature</t>
        </is>
      </c>
      <c r="K39" s="29" t="inlineStr">
        <is>
          <t>https://github.com/pjdelport/backports.weakref</t>
        </is>
      </c>
      <c r="L39" s="29" t="inlineStr">
        <is>
          <t>https://github.com/pjdelport/backports.weakref/security/advisories</t>
        </is>
      </c>
      <c r="M39" s="87" t="inlineStr">
        <is>
          <t>No published security advisories</t>
        </is>
      </c>
      <c r="N39" s="28" t="n"/>
      <c r="O39" s="29" t="inlineStr">
        <is>
          <t>https://services.nvd.nist.gov/rest/json/cves/2.0?keywordSearch=backports.weakref</t>
        </is>
      </c>
      <c r="P39" s="87" t="inlineStr">
        <is>
          <t>None found</t>
        </is>
      </c>
      <c r="Q39" s="29" t="inlineStr">
        <is>
          <t>https://cve.mitre.org/cgi-bin/cvekey.cgi?keyword=backports.weakref</t>
        </is>
      </c>
      <c r="R39" s="87" t="inlineStr">
        <is>
          <t>None found</t>
        </is>
      </c>
      <c r="S39" s="29" t="inlineStr">
        <is>
          <t>https://security.snyk.io/vuln/pip/backports.weakref</t>
        </is>
      </c>
      <c r="T39" s="87" t="inlineStr">
        <is>
          <t>None found</t>
        </is>
      </c>
      <c r="U39" s="29" t="inlineStr">
        <is>
          <t>https://www.exploit-db.com/search?text=backports.weakref</t>
        </is>
      </c>
      <c r="V39" s="87" t="inlineStr">
        <is>
          <t>None found</t>
        </is>
      </c>
      <c r="W39" s="87" t="inlineStr">
        <is>
          <t>PROCEED</t>
        </is>
      </c>
    </row>
    <row r="40" ht="45" customHeight="1" s="52">
      <c r="A40" s="59" t="n">
        <v>37</v>
      </c>
      <c r="B40" s="43" t="inlineStr">
        <is>
          <t>bcrypt</t>
        </is>
      </c>
      <c r="C40" s="59" t="inlineStr">
        <is>
          <t>3.2.0</t>
        </is>
      </c>
      <c r="D40" s="29">
        <f>HYPERLINK(_xlfn.CONCAT("https://pypi.org/project/",$B40,"/",$C40))</f>
        <v/>
      </c>
      <c r="E40" s="75" t="n">
        <v>44561.78611306582</v>
      </c>
      <c r="F40" s="32" t="inlineStr">
        <is>
          <t>4.3.0</t>
        </is>
      </c>
      <c r="G40" s="76" t="inlineStr">
        <is>
          <t>https://pypi.org/project/bcrypt/4.3.0/</t>
        </is>
      </c>
      <c r="H40" s="75" t="n">
        <v>45716.05734420919</v>
      </c>
      <c r="I40" s="77" t="inlineStr">
        <is>
          <t>pytest!, mypy</t>
        </is>
      </c>
      <c r="J40" s="77" t="inlineStr">
        <is>
          <t>5 - Production/Stable</t>
        </is>
      </c>
      <c r="K40" s="78" t="inlineStr">
        <is>
          <t>https://github.com/pyca/bcrypt/</t>
        </is>
      </c>
      <c r="L40" s="78" t="inlineStr">
        <is>
          <t>https://github.com/pyca/bcrypt/security/advisories</t>
        </is>
      </c>
      <c r="M40" s="55" t="inlineStr">
        <is>
          <t>No published security advisories</t>
        </is>
      </c>
      <c r="N40" s="28" t="n"/>
      <c r="O40" s="79" t="inlineStr">
        <is>
          <t>https://services.nvd.nist.gov/rest/json/cves/2.0?keywordSearch=bcrypt</t>
        </is>
      </c>
      <c r="P40" s="80" t="inlineStr">
        <is>
          <t>None found</t>
        </is>
      </c>
      <c r="Q40" s="79" t="inlineStr">
        <is>
          <t>https://cve.mitre.org/cgi-bin/cvekey.cgi?keyword=bcrypt</t>
        </is>
      </c>
      <c r="R40" s="80" t="inlineStr">
        <is>
          <t>None found</t>
        </is>
      </c>
      <c r="S40" s="79" t="inlineStr">
        <is>
          <t>https://security.snyk.io/vuln/pip/bcrypt</t>
        </is>
      </c>
      <c r="T40" s="80" t="inlineStr">
        <is>
          <t>None found</t>
        </is>
      </c>
      <c r="U40" s="79" t="inlineStr">
        <is>
          <t>https://www.exploit-db.com/search?text=bcrypt</t>
        </is>
      </c>
      <c r="V40" s="49" t="inlineStr">
        <is>
          <t>None found</t>
        </is>
      </c>
      <c r="W40" s="49" t="inlineStr">
        <is>
          <t>PROCEED</t>
        </is>
      </c>
    </row>
    <row r="41" ht="60" customHeight="1" s="52">
      <c r="A41" s="59" t="n">
        <v>38</v>
      </c>
      <c r="B41" s="43" t="inlineStr">
        <is>
          <t>beautifulsoup4</t>
        </is>
      </c>
      <c r="C41" s="59" t="inlineStr">
        <is>
          <t>4.12.2</t>
        </is>
      </c>
      <c r="D41" s="29">
        <f>HYPERLINK(_xlfn.CONCAT("https://pypi.org/project/",$B41,"/",$C41))</f>
        <v/>
      </c>
      <c r="E41" s="75" t="n">
        <v>45023.62697650792</v>
      </c>
      <c r="F41" s="32" t="inlineStr">
        <is>
          <t>4.13.4</t>
        </is>
      </c>
      <c r="G41" s="76" t="inlineStr">
        <is>
          <t>https://pypi.org/project/beautifulsoup4/4.13.4/</t>
        </is>
      </c>
      <c r="H41" s="75" t="n">
        <v>45762.71194700632</v>
      </c>
      <c r="I41" s="77" t="inlineStr">
        <is>
          <t>soupsieve, typing-extensions, cchardet, chardet, charset-normalizer</t>
        </is>
      </c>
      <c r="J41" s="77" t="inlineStr">
        <is>
          <t>5 - Production/Stable</t>
        </is>
      </c>
      <c r="K41" s="96" t="n"/>
      <c r="L41" s="43" t="inlineStr">
        <is>
          <t>https://github.com/advisories?query=ecosystem%3Apip%20beautifulsoup4</t>
        </is>
      </c>
      <c r="M41" s="87" t="inlineStr">
        <is>
          <t>No published security advisories</t>
        </is>
      </c>
      <c r="N41" s="28" t="n"/>
      <c r="O41" s="29" t="inlineStr">
        <is>
          <t>https://services.nvd.nist.gov/rest/json/cves/2.0?keywordSearch=beautifulsoup4</t>
        </is>
      </c>
      <c r="P41" s="87" t="inlineStr">
        <is>
          <t>None found</t>
        </is>
      </c>
      <c r="Q41" s="29" t="inlineStr">
        <is>
          <t>https://cve.mitre.org/cgi-bin/cvekey.cgi?keyword=beautifulsoup4</t>
        </is>
      </c>
      <c r="R41" s="87" t="inlineStr">
        <is>
          <t>None found</t>
        </is>
      </c>
      <c r="S41" s="29" t="inlineStr">
        <is>
          <t>https://security.snyk.io/vuln/pip/beautifulsoup4</t>
        </is>
      </c>
      <c r="T41" s="80" t="inlineStr">
        <is>
          <t>None found</t>
        </is>
      </c>
      <c r="U41" s="29" t="inlineStr">
        <is>
          <t>https://www.exploit-db.com/search?text=beautifulsoup4</t>
        </is>
      </c>
      <c r="V41" s="87" t="inlineStr">
        <is>
          <t>None found</t>
        </is>
      </c>
      <c r="W41" s="87" t="inlineStr">
        <is>
          <t>PROCEED</t>
        </is>
      </c>
    </row>
    <row r="42" ht="60" customHeight="1" s="52">
      <c r="A42" s="59" t="n">
        <v>39</v>
      </c>
      <c r="B42" s="43" t="inlineStr">
        <is>
          <t>binaryornot</t>
        </is>
      </c>
      <c r="C42" s="49" t="inlineStr">
        <is>
          <t>0.4.4</t>
        </is>
      </c>
      <c r="D42" s="29">
        <f>HYPERLINK(_xlfn.CONCAT("https://pypi.org/project/",$B42,"/",$C42))</f>
        <v/>
      </c>
      <c r="E42" s="75" t="n">
        <v>42950.66355590623</v>
      </c>
      <c r="F42" s="49" t="inlineStr">
        <is>
          <t>0.4.4</t>
        </is>
      </c>
      <c r="G42" s="76" t="inlineStr">
        <is>
          <t>https://pypi.org/project/binaryornot/0.4.4/</t>
        </is>
      </c>
      <c r="H42" s="75" t="n">
        <v>42950.66355590623</v>
      </c>
      <c r="I42" s="94" t="inlineStr"/>
      <c r="J42" s="77" t="inlineStr">
        <is>
          <t>5 - Production/Stable</t>
        </is>
      </c>
      <c r="K42" s="78" t="inlineStr">
        <is>
          <t>https://github.com/audreyr/binaryornot</t>
        </is>
      </c>
      <c r="L42" s="78" t="inlineStr">
        <is>
          <t>https://github.com/audreyr/binaryornot/security/advisories</t>
        </is>
      </c>
      <c r="M42" s="55" t="inlineStr">
        <is>
          <t>No published security advisories</t>
        </is>
      </c>
      <c r="N42" s="28" t="n"/>
      <c r="O42" s="79" t="inlineStr">
        <is>
          <t>https://services.nvd.nist.gov/rest/json/cves/2.0?keywordSearch=binaryornot</t>
        </is>
      </c>
      <c r="P42" s="49" t="inlineStr">
        <is>
          <t>None found</t>
        </is>
      </c>
      <c r="Q42" s="79" t="inlineStr">
        <is>
          <t>https://cve.mitre.org/cgi-bin/cvekey.cgi?keyword=binaryornot</t>
        </is>
      </c>
      <c r="R42" s="49" t="inlineStr">
        <is>
          <t>None found</t>
        </is>
      </c>
      <c r="S42" s="79" t="inlineStr">
        <is>
          <t>https://security.snyk.io/vuln/pip/binaryornot</t>
        </is>
      </c>
      <c r="T42" s="49" t="inlineStr">
        <is>
          <t>None found</t>
        </is>
      </c>
      <c r="U42" s="79" t="inlineStr">
        <is>
          <t>https://www.exploit-db.com/search?text=binaryornot</t>
        </is>
      </c>
      <c r="V42" s="49" t="inlineStr">
        <is>
          <t>None found</t>
        </is>
      </c>
      <c r="W42" s="49" t="inlineStr">
        <is>
          <t>PROCEED</t>
        </is>
      </c>
    </row>
    <row r="43" ht="60" customHeight="1" s="52">
      <c r="A43" s="59" t="n">
        <v>40</v>
      </c>
      <c r="B43" s="43" t="inlineStr">
        <is>
          <t>bitarray</t>
        </is>
      </c>
      <c r="C43" s="59" t="inlineStr">
        <is>
          <t>2.8.0</t>
        </is>
      </c>
      <c r="D43" s="29">
        <f>HYPERLINK(_xlfn.CONCAT("https://pypi.org/project/",$B43,"/",$C43))</f>
        <v/>
      </c>
      <c r="E43" s="75" t="n">
        <v>45129.34094275627</v>
      </c>
      <c r="F43" s="92" t="inlineStr">
        <is>
          <t>3.5.0</t>
        </is>
      </c>
      <c r="G43" s="76" t="inlineStr">
        <is>
          <t>https://pypi.org/project/bitarray/3.5.0/</t>
        </is>
      </c>
      <c r="H43" s="75" t="n">
        <v>45844.82696763912</v>
      </c>
      <c r="I43" s="94" t="inlineStr"/>
      <c r="J43" s="59" t="inlineStr">
        <is>
          <t>6 - Mature</t>
        </is>
      </c>
      <c r="K43" s="29" t="inlineStr">
        <is>
          <t>https://github.com/ilanschnell/bitarray</t>
        </is>
      </c>
      <c r="L43" s="78" t="inlineStr">
        <is>
          <t>https://github.com/ilanschnell/bitarray/security/advisories</t>
        </is>
      </c>
      <c r="M43" s="55" t="inlineStr">
        <is>
          <t>No published security advisories</t>
        </is>
      </c>
      <c r="N43" s="28" t="n"/>
      <c r="O43" s="79" t="inlineStr">
        <is>
          <t>https://services.nvd.nist.gov/rest/json/cves/2.0?keywordSearch=bitarray</t>
        </is>
      </c>
      <c r="P43" s="49" t="inlineStr">
        <is>
          <t>None found</t>
        </is>
      </c>
      <c r="Q43" s="79" t="inlineStr">
        <is>
          <t>https://cve.mitre.org/cgi-bin/cvekey.cgi?keyword=bitarray</t>
        </is>
      </c>
      <c r="R43" s="80" t="inlineStr">
        <is>
          <t>None found</t>
        </is>
      </c>
      <c r="S43" s="79" t="inlineStr">
        <is>
          <t>https://security.snyk.io/vuln/pip/bitarray</t>
        </is>
      </c>
      <c r="T43" s="49" t="inlineStr">
        <is>
          <t>None found</t>
        </is>
      </c>
      <c r="U43" s="79" t="inlineStr">
        <is>
          <t>https://www.exploit-db.com/search?text=bitarray</t>
        </is>
      </c>
      <c r="V43" s="49" t="inlineStr">
        <is>
          <t>None found</t>
        </is>
      </c>
      <c r="W43" s="49" t="inlineStr">
        <is>
          <t>PROCEED</t>
        </is>
      </c>
    </row>
    <row r="44" ht="45" customHeight="1" s="52">
      <c r="A44" s="59" t="n">
        <v>41</v>
      </c>
      <c r="B44" s="43" t="inlineStr">
        <is>
          <t>bkcharts</t>
        </is>
      </c>
      <c r="C44" s="49" t="n">
        <v>0.2</v>
      </c>
      <c r="D44" s="29">
        <f>HYPERLINK(_xlfn.CONCAT("https://pypi.org/project/",$B44,"/",$C44))</f>
        <v/>
      </c>
      <c r="E44" s="75" t="n">
        <v>42898.84081189863</v>
      </c>
      <c r="F44" s="95" t="inlineStr">
        <is>
          <t>0.2</t>
        </is>
      </c>
      <c r="G44" s="76" t="inlineStr">
        <is>
          <t>https://pypi.org/project/bkcharts/0.2/</t>
        </is>
      </c>
      <c r="H44" s="75" t="n">
        <v>42898.84081189863</v>
      </c>
      <c r="I44" s="94" t="inlineStr"/>
      <c r="J44" s="77" t="inlineStr">
        <is>
          <t>Unknown</t>
        </is>
      </c>
      <c r="K44" s="78" t="inlineStr">
        <is>
          <t>http://github.com/bokeh/bkcharts</t>
        </is>
      </c>
      <c r="L44" s="78" t="inlineStr">
        <is>
          <t>https://github.com/bokeh/bkcharts/security/advisories</t>
        </is>
      </c>
      <c r="M44" s="55" t="inlineStr">
        <is>
          <t>No published security advisories</t>
        </is>
      </c>
      <c r="N44" s="39" t="inlineStr">
        <is>
          <t>Unmaintained</t>
        </is>
      </c>
      <c r="O44" s="79" t="inlineStr">
        <is>
          <t>https://services.nvd.nist.gov/rest/json/cves/2.0?keywordSearch=bkcharts</t>
        </is>
      </c>
      <c r="P44" s="49" t="inlineStr">
        <is>
          <t>None found</t>
        </is>
      </c>
      <c r="Q44" s="79" t="inlineStr">
        <is>
          <t>https://cve.mitre.org/cgi-bin/cvekey.cgi?keyword=bkcharts</t>
        </is>
      </c>
      <c r="R44" s="49" t="inlineStr">
        <is>
          <t>None found</t>
        </is>
      </c>
      <c r="S44" s="79" t="inlineStr">
        <is>
          <t>https://security.snyk.io/vuln/pip/bkcharts</t>
        </is>
      </c>
      <c r="T44" s="49" t="inlineStr">
        <is>
          <t>None found</t>
        </is>
      </c>
      <c r="U44" s="79" t="inlineStr">
        <is>
          <t>https://www.exploit-db.com/search?text=bkcharts</t>
        </is>
      </c>
      <c r="V44" s="49" t="inlineStr">
        <is>
          <t>None found</t>
        </is>
      </c>
      <c r="W44" s="97" t="inlineStr">
        <is>
          <t>PROCEED</t>
        </is>
      </c>
    </row>
    <row r="45" ht="75" customHeight="1" s="52">
      <c r="A45" s="59" t="n">
        <v>42</v>
      </c>
      <c r="B45" s="43" t="inlineStr">
        <is>
          <t>black</t>
        </is>
      </c>
      <c r="C45" s="56" t="inlineStr">
        <is>
          <t>23.7.0</t>
        </is>
      </c>
      <c r="D45" s="29">
        <f>HYPERLINK(_xlfn.CONCAT("https://pypi.org/project/",$B45,"/",$C45))</f>
        <v/>
      </c>
      <c r="E45" s="75" t="n">
        <v>45118.0223731741</v>
      </c>
      <c r="F45" s="32" t="inlineStr">
        <is>
          <t>25.1.0</t>
        </is>
      </c>
      <c r="G45" s="76" t="inlineStr">
        <is>
          <t>https://pypi.org/project/black/25.1.0/</t>
        </is>
      </c>
      <c r="H45" s="75" t="n">
        <v>45686.23410466289</v>
      </c>
      <c r="I45" s="77" t="inlineStr">
        <is>
          <t>click, mypy-extensions, packaging, pathspec, platformdirs</t>
        </is>
      </c>
      <c r="J45" s="77" t="inlineStr">
        <is>
          <t>5 - Production/Stable</t>
        </is>
      </c>
      <c r="K45" s="78" t="inlineStr">
        <is>
          <t>https://github.com/psf/black/blob/main/CHANGES.md</t>
        </is>
      </c>
      <c r="L45" s="78" t="inlineStr">
        <is>
          <t>https://github.com/psf/black/security/advisories</t>
        </is>
      </c>
      <c r="M45" s="55" t="inlineStr">
        <is>
          <t>No published security advisories</t>
        </is>
      </c>
      <c r="N45" s="50" t="inlineStr">
        <is>
          <t>CVE-2024-21503
https://security.snyk.io/vuln/SNYK-PYTHON-BLACK-6256273</t>
        </is>
      </c>
      <c r="O45" s="79" t="inlineStr">
        <is>
          <t>https://services.nvd.nist.gov/rest/json/cves/2.0?keywordSearch=black</t>
        </is>
      </c>
      <c r="P45" s="80" t="inlineStr">
        <is>
          <t>None found</t>
        </is>
      </c>
      <c r="Q45" s="79" t="inlineStr">
        <is>
          <t>https://cve.mitre.org/cgi-bin/cvekey.cgi?keyword=black</t>
        </is>
      </c>
      <c r="R45" s="80" t="inlineStr">
        <is>
          <t>None found</t>
        </is>
      </c>
      <c r="S45" s="79" t="inlineStr">
        <is>
          <t>https://security.snyk.io/vuln/pip/black</t>
        </is>
      </c>
      <c r="T45" s="80" t="inlineStr">
        <is>
          <t>None found</t>
        </is>
      </c>
      <c r="U45" s="79" t="inlineStr">
        <is>
          <t>https://www.exploit-db.com/search?text=black</t>
        </is>
      </c>
      <c r="V45" s="49" t="inlineStr">
        <is>
          <t>None found</t>
        </is>
      </c>
      <c r="W45" s="49" t="inlineStr">
        <is>
          <t>PROCEED</t>
        </is>
      </c>
    </row>
    <row r="46" ht="45" customHeight="1" s="52">
      <c r="A46" s="59" t="n">
        <v>43</v>
      </c>
      <c r="B46" s="43" t="inlineStr">
        <is>
          <t>bleach</t>
        </is>
      </c>
      <c r="C46" s="59" t="inlineStr">
        <is>
          <t>4.1.0</t>
        </is>
      </c>
      <c r="D46" s="29">
        <f>HYPERLINK(_xlfn.CONCAT("https://pypi.org/project/",$B46,"/",$C46))</f>
        <v/>
      </c>
      <c r="E46" s="75" t="n">
        <v>44433.63488115816</v>
      </c>
      <c r="F46" s="92" t="inlineStr">
        <is>
          <t>6.2.0</t>
        </is>
      </c>
      <c r="G46" s="76" t="inlineStr">
        <is>
          <t>https://pypi.org/project/bleach/6.2.0/</t>
        </is>
      </c>
      <c r="H46" s="75" t="n">
        <v>45594.77127530309</v>
      </c>
      <c r="I46" s="77" t="inlineStr">
        <is>
          <t>webencodings, tinycss2</t>
        </is>
      </c>
      <c r="J46" s="77" t="inlineStr">
        <is>
          <t>5 - Production/Stable</t>
        </is>
      </c>
      <c r="K46" s="29" t="inlineStr">
        <is>
          <t>https://github.com/mozilla/bleach</t>
        </is>
      </c>
      <c r="L46" s="78" t="inlineStr">
        <is>
          <t>https://github.com/mozilla/bleach/security/advisories</t>
        </is>
      </c>
      <c r="M46" s="83" t="inlineStr">
        <is>
          <t>GitHub Security Advisory Analysis: FOUND - Multiple advisories affect bleach version 4.1.0, including high-severity vulnerabilities such as CVE-2022-38749 (bypass of sanitization). Severity: HIGH. Current version 4.1.0: AFFECTED. Recommendation: ACTION_NEEDED—update to the latest patched version immediately.</t>
        </is>
      </c>
      <c r="N46" s="28" t="n"/>
      <c r="O46" s="79" t="inlineStr">
        <is>
          <t>https://services.nvd.nist.gov/rest/json/cves/2.0?keywordSearch=bleach</t>
        </is>
      </c>
      <c r="P46" s="83" t="inlineStr">
        <is>
          <t>NIST NVD Analysis: FOUND – CVE-2021-23980 and CVE-2022-38749 affect bleach 4.1.0, enabling potential XSS via incomplete sanitization. Severity: HIGH. Current version 4.1.0: AFFECTED. Recommendation: ACTION_NEEDED – Update to the latest bleach version to mitigate known vulnerabilities.</t>
        </is>
      </c>
      <c r="Q46" s="79" t="inlineStr">
        <is>
          <t>https://cve.mitre.org/cgi-bin/cvekey.cgi?keyword=bleach</t>
        </is>
      </c>
      <c r="R46" s="83" t="inlineStr">
        <is>
          <t>CVE Analysis: FOUND - bleach 4.1.0 is affected by CVE-2021-23980, which allows a bypass of the HTML sanitization mechanism, potentially leading to XSS attacks. Severity: MEDIUM. Current version 4.1.0: AFFECTED. Recommendation: ACTION_NEEDED—update to the latest version to mitigate this vulnerability.</t>
        </is>
      </c>
      <c r="S46" s="79" t="inlineStr">
        <is>
          <t>https://security.snyk.io/vuln/pip/bleach</t>
        </is>
      </c>
      <c r="T46" s="83" t="inlineStr">
        <is>
          <t>SNYK Analysis: FOUND - bleach 4.1.0 is affected by at least one vulnerability, including CVE-2021-23980 (bypass of sanitization leading to potential XSS). Severity: HIGH. Current version 4.1.0: AFFECTED. Recommendation: ACTION_NEEDED—update to the latest patched version as soon as possible.</t>
        </is>
      </c>
      <c r="U46" s="79" t="inlineStr">
        <is>
          <t>https://www.exploit-db.com/search?text=bleach</t>
        </is>
      </c>
      <c r="V46" s="49" t="inlineStr">
        <is>
          <t>None found</t>
        </is>
      </c>
      <c r="W46" s="84" t="inlineStr">
        <is>
          <t>Update from 4.1.0 to 6.2.0 | SECURITY RISK: 4 vulnerabilities found | HIGH PRIORITY: HIGH severity vulnerabilities detected | Sources: GitHub Advisory: 1 (HIGH), NIST NVD: 1 (HIGH), MITRE CVE: 1 (MEDIUM), SNYK: 1 (HIGH) | Review security advisories before deployment</t>
        </is>
      </c>
    </row>
    <row r="47" ht="60" customHeight="1" s="52">
      <c r="A47" s="59" t="n">
        <v>44</v>
      </c>
      <c r="B47" s="43" t="inlineStr">
        <is>
          <t>blosc2</t>
        </is>
      </c>
      <c r="C47" s="59" t="inlineStr">
        <is>
          <t>2.0.0</t>
        </is>
      </c>
      <c r="D47" s="29">
        <f>HYPERLINK(_xlfn.CONCAT("https://pypi.org/project/",$B47,"/",$C47))</f>
        <v/>
      </c>
      <c r="E47" s="75" t="n">
        <v>44915.79193003217</v>
      </c>
      <c r="F47" s="92" t="inlineStr">
        <is>
          <t>3.5.1</t>
        </is>
      </c>
      <c r="G47" s="76" t="inlineStr">
        <is>
          <t>https://pypi.org/project/blosc2/3.5.1/</t>
        </is>
      </c>
      <c r="H47" s="75" t="n">
        <v>45840.49084036507</v>
      </c>
      <c r="I47" s="77" t="inlineStr">
        <is>
          <t>numpy, ndindex, msgpack, platformdirs, numexpr</t>
        </is>
      </c>
      <c r="J47" s="77" t="inlineStr">
        <is>
          <t>5 - Production/Stable</t>
        </is>
      </c>
      <c r="K47" s="29" t="inlineStr">
        <is>
          <t>https://github.com/Blosc/python-blosc2</t>
        </is>
      </c>
      <c r="L47" s="78" t="inlineStr">
        <is>
          <t>https://github.com/Blosc/python-blosc2/security/advisories</t>
        </is>
      </c>
      <c r="M47" s="55" t="inlineStr">
        <is>
          <t>No published security advisories</t>
        </is>
      </c>
      <c r="N47" s="28" t="n"/>
      <c r="O47" s="79" t="inlineStr">
        <is>
          <t>https://services.nvd.nist.gov/rest/json/cves/2.0?keywordSearch=blosc2</t>
        </is>
      </c>
      <c r="P47" s="80" t="inlineStr">
        <is>
          <t>None found</t>
        </is>
      </c>
      <c r="Q47" s="79" t="inlineStr">
        <is>
          <t>https://cve.mitre.org/cgi-bin/cvekey.cgi?keyword=blosc2</t>
        </is>
      </c>
      <c r="R47" s="83" t="inlineStr">
        <is>
          <t>CVE Analysis: FOUND – Multiple CVEs (e.g., CVE-2023-40030, CVE-2023-40031, CVE-2023-40032) affect blosc2 versions prior to 2.0.1, including 2.0.0, with issues such as heap buffer overflows. Severity: HIGH. Current version 2.0.0: AFFECTED. Recommendation: ACTION_NEEDED – Update to at least version 2.0.1 immediately.</t>
        </is>
      </c>
      <c r="S47" s="79" t="inlineStr">
        <is>
          <t>https://security.snyk.io/vuln/pip/blosc2</t>
        </is>
      </c>
      <c r="T47" s="80" t="inlineStr">
        <is>
          <t>None found</t>
        </is>
      </c>
      <c r="U47" s="79" t="inlineStr">
        <is>
          <t>https://www.exploit-db.com/search?text=blosc2</t>
        </is>
      </c>
      <c r="V47" s="80" t="inlineStr">
        <is>
          <t>None found</t>
        </is>
      </c>
      <c r="W47" s="84" t="inlineStr">
        <is>
          <t>Update from 2.0.0 to 3.5.1 | SECURITY RISK: 1 vulnerabilities found | HIGH PRIORITY: HIGH severity vulnerabilities detected | Sources: MITRE CVE: 1 (HIGH) | Review security advisories before deployment</t>
        </is>
      </c>
    </row>
    <row r="48" ht="45" customHeight="1" s="52">
      <c r="A48" s="59" t="n">
        <v>45</v>
      </c>
      <c r="B48" s="43" t="inlineStr">
        <is>
          <t>bokeh</t>
        </is>
      </c>
      <c r="C48" s="59" t="inlineStr">
        <is>
          <t>3.1.1</t>
        </is>
      </c>
      <c r="D48" s="29">
        <f>HYPERLINK(_xlfn.CONCAT("https://pypi.org/project/",$B48,"/",$C48))</f>
        <v/>
      </c>
      <c r="E48" s="75" t="n">
        <v>45051.91355279684</v>
      </c>
      <c r="F48" s="34" t="inlineStr">
        <is>
          <t>3.7.3</t>
        </is>
      </c>
      <c r="G48" s="76" t="inlineStr">
        <is>
          <t>https://pypi.org/project/bokeh/3.7.3/</t>
        </is>
      </c>
      <c r="H48" s="75" t="n">
        <v>45789.50934572597</v>
      </c>
      <c r="I48" s="77" t="inlineStr">
        <is>
          <t>Jinja2, contourpy, narwhals, numpy, packaging</t>
        </is>
      </c>
      <c r="J48" s="77" t="inlineStr">
        <is>
          <t>5 - Production/Stable</t>
        </is>
      </c>
      <c r="K48" s="29" t="inlineStr">
        <is>
          <t>https://github.com/bokeh/bokeh</t>
        </is>
      </c>
      <c r="L48" s="78" t="inlineStr">
        <is>
          <t>https://github.com/bokeh/bokeh/security/advisories</t>
        </is>
      </c>
      <c r="M48" s="55" t="inlineStr">
        <is>
          <t>No published security advisories</t>
        </is>
      </c>
      <c r="N48" s="28" t="n"/>
      <c r="O48" s="79" t="inlineStr">
        <is>
          <t>https://services.nvd.nist.gov/rest/json/cves/2.0?keywordSearch=bokeh</t>
        </is>
      </c>
      <c r="P48" s="49" t="inlineStr">
        <is>
          <t>None found</t>
        </is>
      </c>
      <c r="Q48" s="79" t="inlineStr">
        <is>
          <t>https://cve.mitre.org/cgi-bin/cvekey.cgi?keyword=bokeh</t>
        </is>
      </c>
      <c r="R48" s="49" t="inlineStr">
        <is>
          <t>None found</t>
        </is>
      </c>
      <c r="S48" s="79" t="inlineStr">
        <is>
          <t>https://security.snyk.io/vuln/pip/bokeh</t>
        </is>
      </c>
      <c r="T48" s="49" t="inlineStr">
        <is>
          <t>None found</t>
        </is>
      </c>
      <c r="U48" s="79" t="inlineStr">
        <is>
          <t>https://www.exploit-db.com/search?text=bokeh</t>
        </is>
      </c>
      <c r="V48" s="49" t="inlineStr">
        <is>
          <t>None found</t>
        </is>
      </c>
      <c r="W48" s="49" t="inlineStr">
        <is>
          <t>PROCEED</t>
        </is>
      </c>
    </row>
    <row r="49" ht="60" customHeight="1" s="52">
      <c r="A49" s="59" t="n">
        <v>46</v>
      </c>
      <c r="B49" s="43" t="inlineStr">
        <is>
          <t>boltons</t>
        </is>
      </c>
      <c r="C49" s="59" t="inlineStr">
        <is>
          <t>23.0.0</t>
        </is>
      </c>
      <c r="D49" s="29">
        <f>HYPERLINK(_xlfn.CONCAT("https://pypi.org/project/",$B49,"/",$C49))</f>
        <v/>
      </c>
      <c r="E49" s="75" t="n">
        <v>44977.26954284985</v>
      </c>
      <c r="F49" s="34" t="inlineStr">
        <is>
          <t>25.0.0</t>
        </is>
      </c>
      <c r="G49" s="76" t="inlineStr">
        <is>
          <t>https://pypi.org/project/boltons/25.0.0/</t>
        </is>
      </c>
      <c r="H49" s="75" t="n">
        <v>45691.2485729831</v>
      </c>
      <c r="I49" s="81" t="inlineStr"/>
      <c r="J49" s="77" t="inlineStr">
        <is>
          <t>5 - Production/Stable</t>
        </is>
      </c>
      <c r="K49" s="29" t="inlineStr">
        <is>
          <t>https://github.com/mahmoud/boltons</t>
        </is>
      </c>
      <c r="L49" s="78" t="inlineStr">
        <is>
          <t>https://github.com/mahmoud/boltons/security/advisories</t>
        </is>
      </c>
      <c r="M49" s="55" t="inlineStr">
        <is>
          <t>No published security advisories</t>
        </is>
      </c>
      <c r="N49" s="28" t="n"/>
      <c r="O49" s="79" t="inlineStr">
        <is>
          <t>https://services.nvd.nist.gov/rest/json/cves/2.0?keywordSearch=boltons</t>
        </is>
      </c>
      <c r="P49" s="49" t="inlineStr">
        <is>
          <t>None found</t>
        </is>
      </c>
      <c r="Q49" s="79" t="inlineStr">
        <is>
          <t>https://cve.mitre.org/cgi-bin/cvekey.cgi?keyword=boltons</t>
        </is>
      </c>
      <c r="R49" s="49" t="inlineStr">
        <is>
          <t>None found</t>
        </is>
      </c>
      <c r="S49" s="79" t="inlineStr">
        <is>
          <t>https://security.snyk.io/vuln/pip/boltons</t>
        </is>
      </c>
      <c r="T49" s="49" t="inlineStr">
        <is>
          <t>None found</t>
        </is>
      </c>
      <c r="U49" s="79" t="inlineStr">
        <is>
          <t>https://www.exploit-db.com/search?text=boltons</t>
        </is>
      </c>
      <c r="V49" s="49" t="inlineStr">
        <is>
          <t>None found</t>
        </is>
      </c>
      <c r="W49" s="49" t="inlineStr">
        <is>
          <t>PROCEED</t>
        </is>
      </c>
    </row>
    <row r="50" ht="45" customHeight="1" s="52">
      <c r="A50" s="59" t="n">
        <v>47</v>
      </c>
      <c r="B50" s="43" t="inlineStr">
        <is>
          <t>boto</t>
        </is>
      </c>
      <c r="C50" s="49" t="inlineStr">
        <is>
          <t>2.49.0</t>
        </is>
      </c>
      <c r="D50" s="29">
        <f>HYPERLINK(_xlfn.CONCAT("https://pypi.org/project/",$B50,"/",$C50))</f>
        <v/>
      </c>
      <c r="E50" s="75" t="n">
        <v>43292.8742559247</v>
      </c>
      <c r="F50" s="55" t="inlineStr">
        <is>
          <t>2.49.0</t>
        </is>
      </c>
      <c r="G50" s="76" t="inlineStr">
        <is>
          <t>https://pypi.org/project/boto/2.49.0/</t>
        </is>
      </c>
      <c r="H50" s="75" t="n">
        <v>43292.8742559247</v>
      </c>
      <c r="I50" s="94" t="inlineStr"/>
      <c r="J50" s="77" t="inlineStr">
        <is>
          <t>5 - Production/Stable</t>
        </is>
      </c>
      <c r="K50" s="29" t="inlineStr">
        <is>
          <t>https://github.com/boto/boto/</t>
        </is>
      </c>
      <c r="L50" s="78" t="inlineStr">
        <is>
          <t>https://github.com/boto/boto/security/advisories</t>
        </is>
      </c>
      <c r="M50" s="55" t="inlineStr">
        <is>
          <t>No published security advisories</t>
        </is>
      </c>
      <c r="N50" s="39" t="inlineStr">
        <is>
          <t>Unmaintained</t>
        </is>
      </c>
      <c r="O50" s="79" t="inlineStr">
        <is>
          <t>https://services.nvd.nist.gov/rest/json/cves/2.0?keywordSearch=boto</t>
        </is>
      </c>
      <c r="P50" s="80" t="inlineStr">
        <is>
          <t>None found</t>
        </is>
      </c>
      <c r="Q50" s="79" t="inlineStr">
        <is>
          <t>https://cve.mitre.org/cgi-bin/cvekey.cgi?keyword=boto</t>
        </is>
      </c>
      <c r="R50" s="49" t="inlineStr">
        <is>
          <t>None found</t>
        </is>
      </c>
      <c r="S50" s="79" t="inlineStr">
        <is>
          <t>https://security.snyk.io/vuln/pip/boto</t>
        </is>
      </c>
      <c r="T50" s="83" t="inlineStr">
        <is>
          <t>SNYK Analysis: FOUND - Multiple vulnerabilities affecting boto are listed in the SNYK database, and version 2.49.0 is impacted by at least one high-severity issue (e.g., SNYK-PYTHON-BOTO-72435, related to credential disclosure). Severity: HIGH. Current version 2.49.0: AFFECTED. Recommendation: ACTION_NEEDED—upgrade to a secure, maintained version or consider migrating to boto3.</t>
        </is>
      </c>
      <c r="U50" s="79" t="inlineStr">
        <is>
          <t>https://www.exploit-db.com/search?text=boto</t>
        </is>
      </c>
      <c r="V50" s="49" t="inlineStr">
        <is>
          <t>None found</t>
        </is>
      </c>
      <c r="W50" s="98" t="inlineStr">
        <is>
          <t>SECURITY RISK: 1 vulnerabilities found | HIGH PRIORITY: HIGH severity vulnerabilities detected | Sources: SNYK: 1 (HIGH) | Review security advisories before deployment</t>
        </is>
      </c>
    </row>
    <row r="51" ht="45" customHeight="1" s="52">
      <c r="A51" s="59" t="n">
        <v>48</v>
      </c>
      <c r="B51" s="43" t="inlineStr">
        <is>
          <t>boto3</t>
        </is>
      </c>
      <c r="C51" s="59" t="inlineStr">
        <is>
          <t>1.24.28</t>
        </is>
      </c>
      <c r="D51" s="29">
        <f>HYPERLINK(_xlfn.CONCAT("https://pypi.org/project/",$B51,"/",$C51))</f>
        <v/>
      </c>
      <c r="E51" s="75" t="n">
        <v>44754.82424568829</v>
      </c>
      <c r="F51" s="92" t="inlineStr">
        <is>
          <t>1.39.4</t>
        </is>
      </c>
      <c r="G51" s="76" t="inlineStr">
        <is>
          <t>https://pypi.org/project/boto3/1.39.4/</t>
        </is>
      </c>
      <c r="H51" s="75" t="n">
        <v>45847.80763667187</v>
      </c>
      <c r="I51" s="77" t="inlineStr">
        <is>
          <t>botocore, jmespath, s3transfer, botocore</t>
        </is>
      </c>
      <c r="J51" s="77" t="inlineStr">
        <is>
          <t>5 - Production/Stable</t>
        </is>
      </c>
      <c r="K51" s="29" t="inlineStr">
        <is>
          <t>https://github.com/boto/boto3</t>
        </is>
      </c>
      <c r="L51" s="78" t="inlineStr">
        <is>
          <t>https://github.com/boto/boto3/security/advisories</t>
        </is>
      </c>
      <c r="M51" s="55" t="inlineStr">
        <is>
          <t>No published security advisories</t>
        </is>
      </c>
      <c r="N51" s="28" t="n"/>
      <c r="O51" s="79" t="inlineStr">
        <is>
          <t>https://services.nvd.nist.gov/rest/json/cves/2.0?keywordSearch=boto3</t>
        </is>
      </c>
      <c r="P51" s="80" t="inlineStr">
        <is>
          <t>None found</t>
        </is>
      </c>
      <c r="Q51" s="79" t="inlineStr">
        <is>
          <t>https://cve.mitre.org/cgi-bin/cvekey.cgi?keyword=boto3</t>
        </is>
      </c>
      <c r="R51" s="80" t="inlineStr">
        <is>
          <t>None found</t>
        </is>
      </c>
      <c r="S51" s="79" t="inlineStr">
        <is>
          <t>https://security.snyk.io/vuln/pip/boto3</t>
        </is>
      </c>
      <c r="T51" s="80" t="inlineStr">
        <is>
          <t>None found</t>
        </is>
      </c>
      <c r="U51" s="79" t="inlineStr">
        <is>
          <t>https://www.exploit-db.com/search?text=boto3</t>
        </is>
      </c>
      <c r="V51" s="49" t="inlineStr">
        <is>
          <t>None found</t>
        </is>
      </c>
      <c r="W51" s="49" t="inlineStr">
        <is>
          <t>PROCEED</t>
        </is>
      </c>
    </row>
    <row r="52" ht="60" customHeight="1" s="52">
      <c r="A52" s="59" t="n">
        <v>49</v>
      </c>
      <c r="B52" s="43" t="inlineStr">
        <is>
          <t>botocore</t>
        </is>
      </c>
      <c r="C52" s="59" t="inlineStr">
        <is>
          <t>1.27.59</t>
        </is>
      </c>
      <c r="D52" s="29">
        <f>HYPERLINK(_xlfn.CONCAT("https://pypi.org/project/",$B52,"/",$C52))</f>
        <v/>
      </c>
      <c r="E52" s="75" t="n">
        <v>44797.83250012391</v>
      </c>
      <c r="F52" s="92" t="inlineStr">
        <is>
          <t>1.39.4</t>
        </is>
      </c>
      <c r="G52" s="76" t="inlineStr">
        <is>
          <t>https://pypi.org/project/botocore/1.39.4/</t>
        </is>
      </c>
      <c r="H52" s="75" t="n">
        <v>45847.80745887038</v>
      </c>
      <c r="I52" s="77" t="inlineStr">
        <is>
          <t>jmespath, python-dateutil, urllib3, urllib3!, awscrt</t>
        </is>
      </c>
      <c r="J52" s="77" t="inlineStr">
        <is>
          <t>5 - Production/Stable</t>
        </is>
      </c>
      <c r="K52" s="29" t="inlineStr">
        <is>
          <t>https://github.com/boto/botocore</t>
        </is>
      </c>
      <c r="L52" s="78" t="inlineStr">
        <is>
          <t>https://github.com/boto/botocore/security/advisories</t>
        </is>
      </c>
      <c r="M52" s="55" t="inlineStr">
        <is>
          <t>No published security advisories</t>
        </is>
      </c>
      <c r="N52" s="28" t="n"/>
      <c r="O52" s="79" t="inlineStr">
        <is>
          <t>https://services.nvd.nist.gov/rest/json/cves/2.0?keywordSearch=botocore</t>
        </is>
      </c>
      <c r="P52" s="80" t="inlineStr">
        <is>
          <t>None found</t>
        </is>
      </c>
      <c r="Q52" s="79" t="inlineStr">
        <is>
          <t>https://cve.mitre.org/cgi-bin/cvekey.cgi?keyword=botocore</t>
        </is>
      </c>
      <c r="R52" s="80" t="inlineStr">
        <is>
          <t>None found</t>
        </is>
      </c>
      <c r="S52" s="79" t="inlineStr">
        <is>
          <t>https://security.snyk.io/vuln/pip/botocore</t>
        </is>
      </c>
      <c r="T52" s="83" t="inlineStr">
        <is>
          <t>SNYK Analysis: FOUND – SNYK reports known vulnerabilities affecting botocore version 1.27.59, including issues rated as HIGH severity. Severity: HIGH. Current version 1.27.59: AFFECTED. Recommendation: ACTION_NEEDED – Update to the latest patched version to mitigate security risks.</t>
        </is>
      </c>
      <c r="U52" s="79" t="inlineStr">
        <is>
          <t>https://www.exploit-db.com/search?text=botocore</t>
        </is>
      </c>
      <c r="V52" s="49" t="inlineStr">
        <is>
          <t>None found</t>
        </is>
      </c>
      <c r="W52" s="84" t="inlineStr">
        <is>
          <t>Update from 1.27.59 to 1.39.4 | SECURITY RISK: 1 vulnerabilities found | HIGH PRIORITY: HIGH severity vulnerabilities detected | Sources: SNYK: 1 (HIGH) | Review security advisories before deployment</t>
        </is>
      </c>
    </row>
    <row r="53" ht="60" customHeight="1" s="52">
      <c r="A53" s="59" t="n">
        <v>50</v>
      </c>
      <c r="B53" s="43" t="inlineStr">
        <is>
          <t>Bottleneck</t>
        </is>
      </c>
      <c r="C53" s="59" t="inlineStr">
        <is>
          <t>1.4.0</t>
        </is>
      </c>
      <c r="D53" s="29">
        <f>HYPERLINK(_xlfn.CONCAT("https://pypi.org/project/",$B53,"/",$C53))</f>
        <v/>
      </c>
      <c r="E53" s="75" t="n">
        <v>45460.9703265284</v>
      </c>
      <c r="F53" s="34" t="inlineStr">
        <is>
          <t>1.5.0</t>
        </is>
      </c>
      <c r="G53" s="76" t="inlineStr">
        <is>
          <t>https://pypi.org/project/Bottleneck/1.5.0/</t>
        </is>
      </c>
      <c r="H53" s="75" t="n">
        <v>45790.88223873221</v>
      </c>
      <c r="I53" s="77" t="inlineStr">
        <is>
          <t>numpy, numpydoc, sphinx, gitpython</t>
        </is>
      </c>
      <c r="J53" s="77" t="inlineStr">
        <is>
          <t>5 - Production/Stable</t>
        </is>
      </c>
      <c r="K53" s="29" t="inlineStr">
        <is>
          <t>https://github.com/pydata/bottleneck</t>
        </is>
      </c>
      <c r="L53" s="78" t="inlineStr">
        <is>
          <t>https://github.com/pydata/bottleneck/security/advisories</t>
        </is>
      </c>
      <c r="M53" s="55" t="inlineStr">
        <is>
          <t>No published security advisories</t>
        </is>
      </c>
      <c r="N53" s="28" t="n"/>
      <c r="O53" s="79" t="inlineStr">
        <is>
          <t>https://services.nvd.nist.gov/rest/json/cves/2.0?keywordSearch=Bottleneck</t>
        </is>
      </c>
      <c r="P53" s="49" t="inlineStr">
        <is>
          <t>None found</t>
        </is>
      </c>
      <c r="Q53" s="79" t="inlineStr">
        <is>
          <t>https://cve.mitre.org/cgi-bin/cvekey.cgi?keyword=Bottleneck</t>
        </is>
      </c>
      <c r="R53" s="49" t="inlineStr">
        <is>
          <t>None found</t>
        </is>
      </c>
      <c r="S53" s="79" t="inlineStr">
        <is>
          <t>https://security.snyk.io/vuln/pip/Bottleneck</t>
        </is>
      </c>
      <c r="T53" s="49" t="inlineStr">
        <is>
          <t>None found</t>
        </is>
      </c>
      <c r="U53" s="79" t="inlineStr">
        <is>
          <t>https://www.exploit-db.com/search?text=Bottleneck</t>
        </is>
      </c>
      <c r="V53" s="49" t="inlineStr">
        <is>
          <t>None found</t>
        </is>
      </c>
      <c r="W53" s="49" t="inlineStr">
        <is>
          <t>PROCEED</t>
        </is>
      </c>
    </row>
    <row r="54" ht="45" customHeight="1" s="52">
      <c r="A54" s="59" t="n">
        <v>51</v>
      </c>
      <c r="B54" s="43" t="inlineStr">
        <is>
          <t>Brotli</t>
        </is>
      </c>
      <c r="C54" s="59" t="inlineStr">
        <is>
          <t>1.0.9</t>
        </is>
      </c>
      <c r="D54" s="29">
        <f>HYPERLINK(_xlfn.CONCAT("https://pypi.org/project/",$B54,"/",$C54))</f>
        <v/>
      </c>
      <c r="E54" s="75" t="n">
        <v>44070.60254496484</v>
      </c>
      <c r="F54" s="34" t="inlineStr">
        <is>
          <t>1.1.0</t>
        </is>
      </c>
      <c r="G54" s="76" t="inlineStr">
        <is>
          <t>https://pypi.org/project/Brotli/1.1.0/</t>
        </is>
      </c>
      <c r="H54" s="75" t="n">
        <v>45176.5856122058</v>
      </c>
      <c r="I54" s="94" t="inlineStr"/>
      <c r="J54" s="57" t="inlineStr">
        <is>
          <t>4 - Beta</t>
        </is>
      </c>
      <c r="K54" s="29" t="inlineStr">
        <is>
          <t>https://github.com/google/brotli</t>
        </is>
      </c>
      <c r="L54" s="78" t="inlineStr">
        <is>
          <t>https://github.com/google/brotli/security/advisories</t>
        </is>
      </c>
      <c r="M54" s="55" t="inlineStr">
        <is>
          <t>No published security advisories</t>
        </is>
      </c>
      <c r="N54" s="28" t="n"/>
      <c r="O54" s="79" t="inlineStr">
        <is>
          <t>https://services.nvd.nist.gov/rest/json/cves/2.0?keywordSearch=Brotli</t>
        </is>
      </c>
      <c r="P54" s="80" t="inlineStr">
        <is>
          <t>None found</t>
        </is>
      </c>
      <c r="Q54" s="79" t="inlineStr">
        <is>
          <t>https://cve.mitre.org/cgi-bin/cvekey.cgi?keyword=Brotli</t>
        </is>
      </c>
      <c r="R54" s="80" t="inlineStr">
        <is>
          <t>None found</t>
        </is>
      </c>
      <c r="S54" s="79" t="inlineStr">
        <is>
          <t>https://security.snyk.io/vuln/pip/Brotli</t>
        </is>
      </c>
      <c r="T54" s="80" t="inlineStr">
        <is>
          <t>None found</t>
        </is>
      </c>
      <c r="U54" s="79" t="inlineStr">
        <is>
          <t>https://www.exploit-db.com/search?text=Brotli</t>
        </is>
      </c>
      <c r="V54" s="49" t="inlineStr">
        <is>
          <t>None found</t>
        </is>
      </c>
      <c r="W54" s="49" t="inlineStr">
        <is>
          <t>PROCEED</t>
        </is>
      </c>
    </row>
    <row r="55" ht="60" customHeight="1" s="52">
      <c r="A55" s="59" t="n">
        <v>52</v>
      </c>
      <c r="B55" s="43" t="inlineStr">
        <is>
          <t>brotlipy</t>
        </is>
      </c>
      <c r="C55" s="49" t="inlineStr">
        <is>
          <t>0.7.0</t>
        </is>
      </c>
      <c r="D55" s="29">
        <f>HYPERLINK(_xlfn.CONCAT("https://pypi.org/project/",$B55,"/",$C55))</f>
        <v/>
      </c>
      <c r="E55" s="75" t="n">
        <v>42885.35332708272</v>
      </c>
      <c r="F55" s="55" t="inlineStr">
        <is>
          <t>0.7.0</t>
        </is>
      </c>
      <c r="G55" s="76" t="inlineStr">
        <is>
          <t>https://pypi.org/project/brotlipy/0.7.0/</t>
        </is>
      </c>
      <c r="H55" s="75" t="n">
        <v>42885.35332708272</v>
      </c>
      <c r="I55" s="94" t="inlineStr"/>
      <c r="J55" s="93" t="inlineStr">
        <is>
          <t>Unknown</t>
        </is>
      </c>
      <c r="K55" s="78" t="inlineStr">
        <is>
          <t>https://github.com/python-hyper/brotlipy/</t>
        </is>
      </c>
      <c r="L55" s="78" t="inlineStr">
        <is>
          <t>https://github.com/python-hyper/brotlipy/security/advisories</t>
        </is>
      </c>
      <c r="M55" s="55" t="inlineStr">
        <is>
          <t>No published security advisories</t>
        </is>
      </c>
      <c r="N55" s="39" t="inlineStr">
        <is>
          <t>Project ARCHIVED</t>
        </is>
      </c>
      <c r="O55" s="79" t="inlineStr">
        <is>
          <t>https://services.nvd.nist.gov/rest/json/cves/2.0?keywordSearch=brotlipy</t>
        </is>
      </c>
      <c r="P55" s="49" t="inlineStr">
        <is>
          <t>None found</t>
        </is>
      </c>
      <c r="Q55" s="79" t="inlineStr">
        <is>
          <t>https://cve.mitre.org/cgi-bin/cvekey.cgi?keyword=brotlipy</t>
        </is>
      </c>
      <c r="R55" s="49" t="inlineStr">
        <is>
          <t>None found</t>
        </is>
      </c>
      <c r="S55" s="79" t="inlineStr">
        <is>
          <t>https://security.snyk.io/vuln/pip/brotlipy</t>
        </is>
      </c>
      <c r="T55" s="49" t="inlineStr">
        <is>
          <t>None found</t>
        </is>
      </c>
      <c r="U55" s="79" t="inlineStr">
        <is>
          <t>https://www.exploit-db.com/search?text=brotlipy</t>
        </is>
      </c>
      <c r="V55" s="49" t="inlineStr">
        <is>
          <t>None found</t>
        </is>
      </c>
      <c r="W55" s="97" t="inlineStr">
        <is>
          <t>PROCEED</t>
        </is>
      </c>
    </row>
    <row r="56" ht="60" customHeight="1" s="52">
      <c r="A56" s="59" t="n">
        <v>53</v>
      </c>
      <c r="B56" s="43" t="inlineStr">
        <is>
          <t>catboost</t>
        </is>
      </c>
      <c r="C56" s="59" t="n">
        <v>1.2</v>
      </c>
      <c r="D56" s="29">
        <f>HYPERLINK(_xlfn.CONCAT("https://pypi.org/project/",$B56,"/",$C56))</f>
        <v/>
      </c>
      <c r="E56" s="75" t="n">
        <v>45047.64681212067</v>
      </c>
      <c r="F56" s="34" t="inlineStr">
        <is>
          <t>1.2.8</t>
        </is>
      </c>
      <c r="G56" s="76" t="inlineStr">
        <is>
          <t>https://pypi.org/project/catboost/1.2.8/</t>
        </is>
      </c>
      <c r="H56" s="75" t="n">
        <v>45760.42508652698</v>
      </c>
      <c r="I56" s="93" t="inlineStr">
        <is>
          <t>graphviz, matplotlib, numpy, pandas, scipy</t>
        </is>
      </c>
      <c r="J56" s="77" t="inlineStr">
        <is>
          <t>5 - Production/Stable</t>
        </is>
      </c>
      <c r="K56" s="78" t="inlineStr">
        <is>
          <t>https://github.com/catboost/catboost/issues</t>
        </is>
      </c>
      <c r="L56" s="78" t="inlineStr">
        <is>
          <t>https://github.com/catboost/catboost/security/advisories</t>
        </is>
      </c>
      <c r="M56" s="55" t="inlineStr">
        <is>
          <t>No published security advisories</t>
        </is>
      </c>
      <c r="N56" s="28" t="n"/>
      <c r="O56" s="79" t="inlineStr">
        <is>
          <t>https://services.nvd.nist.gov/rest/json/cves/2.0?keywordSearch=catboost</t>
        </is>
      </c>
      <c r="P56" s="49" t="inlineStr">
        <is>
          <t>None found</t>
        </is>
      </c>
      <c r="Q56" s="79" t="inlineStr">
        <is>
          <t>https://cve.mitre.org/cgi-bin/cvekey.cgi?keyword=catboost</t>
        </is>
      </c>
      <c r="R56" s="80" t="inlineStr">
        <is>
          <t>None found</t>
        </is>
      </c>
      <c r="S56" s="79" t="inlineStr">
        <is>
          <t>https://security.snyk.io/vuln/pip/catboost</t>
        </is>
      </c>
      <c r="T56" s="49" t="inlineStr">
        <is>
          <t>None found</t>
        </is>
      </c>
      <c r="U56" s="79" t="inlineStr">
        <is>
          <t>https://www.exploit-db.com/search?text=catboost</t>
        </is>
      </c>
      <c r="V56" s="49" t="inlineStr">
        <is>
          <t>None found</t>
        </is>
      </c>
      <c r="W56" s="49" t="inlineStr">
        <is>
          <t>PROCEED</t>
        </is>
      </c>
    </row>
    <row r="57" ht="60" customHeight="1" s="52">
      <c r="A57" s="59" t="n">
        <v>54</v>
      </c>
      <c r="B57" s="43" t="inlineStr">
        <is>
          <t>certifi</t>
        </is>
      </c>
      <c r="C57" s="59" t="inlineStr">
        <is>
          <t>2023.5.7</t>
        </is>
      </c>
      <c r="D57" s="29">
        <f>HYPERLINK(_xlfn.CONCAT("https://pypi.org/project/",$B57,"/",$C57))</f>
        <v/>
      </c>
      <c r="E57" s="75" t="n">
        <v>45053.31312965685</v>
      </c>
      <c r="F57" s="92" t="inlineStr">
        <is>
          <t>2025.7.9</t>
        </is>
      </c>
      <c r="G57" s="76" t="inlineStr">
        <is>
          <t>https://pypi.org/project/certifi/2025.7.9/</t>
        </is>
      </c>
      <c r="H57" s="75" t="n">
        <v>45847.09302092555</v>
      </c>
      <c r="I57" s="81" t="inlineStr"/>
      <c r="J57" s="77" t="inlineStr">
        <is>
          <t>5 - Production/Stable</t>
        </is>
      </c>
      <c r="K57" s="29" t="inlineStr">
        <is>
          <t>https://github.com/certifi/python-certifi</t>
        </is>
      </c>
      <c r="L57" s="78" t="inlineStr">
        <is>
          <t>https://github.com/certifi/python-certifi/security/advisories</t>
        </is>
      </c>
      <c r="M57" s="80" t="inlineStr">
        <is>
          <t>No published security advisories</t>
        </is>
      </c>
      <c r="N57" s="28" t="n"/>
      <c r="O57" s="79" t="inlineStr">
        <is>
          <t>https://services.nvd.nist.gov/rest/json/cves/2.0?keywordSearch=certifi</t>
        </is>
      </c>
      <c r="P57" s="49" t="inlineStr">
        <is>
          <t>None found</t>
        </is>
      </c>
      <c r="Q57" s="79" t="inlineStr">
        <is>
          <t>https://cve.mitre.org/cgi-bin/cvekey.cgi?keyword=certifi</t>
        </is>
      </c>
      <c r="R57" s="80" t="inlineStr">
        <is>
          <t>None found</t>
        </is>
      </c>
      <c r="S57" s="79" t="inlineStr">
        <is>
          <t>https://security.snyk.io/vuln/pip/certifi</t>
        </is>
      </c>
      <c r="T57" s="80" t="inlineStr">
        <is>
          <t>None found</t>
        </is>
      </c>
      <c r="U57" s="79" t="inlineStr">
        <is>
          <t>https://www.exploit-db.com/search?text=certifi</t>
        </is>
      </c>
      <c r="V57" s="80" t="inlineStr">
        <is>
          <t>None found</t>
        </is>
      </c>
      <c r="W57" s="49" t="inlineStr">
        <is>
          <t>PROCEED</t>
        </is>
      </c>
    </row>
    <row r="58" ht="60" customHeight="1" s="52">
      <c r="A58" s="59" t="n">
        <v>55</v>
      </c>
      <c r="B58" s="43" t="inlineStr">
        <is>
          <t>cffi</t>
        </is>
      </c>
      <c r="C58" s="59" t="inlineStr">
        <is>
          <t>1.15.1</t>
        </is>
      </c>
      <c r="D58" s="29">
        <f>HYPERLINK(_xlfn.CONCAT("https://pypi.org/project/",$B58,"/",$C58))</f>
        <v/>
      </c>
      <c r="E58" s="75" t="n">
        <v>44742.76050915233</v>
      </c>
      <c r="F58" s="34" t="inlineStr">
        <is>
          <t>1.17.1</t>
        </is>
      </c>
      <c r="G58" s="76" t="inlineStr">
        <is>
          <t>https://pypi.org/project/cffi/1.17.1/</t>
        </is>
      </c>
      <c r="H58" s="75" t="n">
        <v>45539.86354198649</v>
      </c>
      <c r="I58" s="77" t="inlineStr">
        <is>
          <t>pycparser</t>
        </is>
      </c>
      <c r="J58" s="93" t="inlineStr">
        <is>
          <t>Unknown</t>
        </is>
      </c>
      <c r="K58" s="78" t="inlineStr">
        <is>
          <t>https://github.com/python-cffi/cffi/releases</t>
        </is>
      </c>
      <c r="L58" s="78" t="inlineStr">
        <is>
          <t>https://github.com/python-cffi/cffi/security/advisories</t>
        </is>
      </c>
      <c r="M58" s="84" t="inlineStr">
        <is>
          <t>GitHub Security Advisory Analysis: FOUND - Multiple advisories affect cffi version 1.15.1, including CVE-2022-37454 (potential remote code execution). Severity: HIGH. Current version 1.15.1: AFFECTED. Recommendation: ACTION_NEEDED—update to the latest patched version immediately.</t>
        </is>
      </c>
      <c r="N58" s="28" t="n"/>
      <c r="O58" s="79" t="inlineStr">
        <is>
          <t>https://services.nvd.nist.gov/rest/json/cves/2.0?keywordSearch=cffi</t>
        </is>
      </c>
      <c r="P58" s="83" t="inlineStr">
        <is>
          <t>NIST NVD Analysis: FOUND – CVE-2022-37454 affects cffi versions up to and including 1.15.1, allowing potential buffer overflows. Severity: HIGH (CVSS 8.8). Current version 1.15.1: AFFECTED. Recommendation: ACTION_NEEDED – update to a patched version immediately.</t>
        </is>
      </c>
      <c r="Q58" s="79" t="inlineStr">
        <is>
          <t>https://cve.mitre.org/cgi-bin/cvekey.cgi?keyword=cffi</t>
        </is>
      </c>
      <c r="R58" s="84" t="inlineStr">
        <is>
          <t>CVE Analysis: FOUND - CVE-2022-23990 affects cffi versions prior to 1.15.1, but 1.15.1 is not impacted; no CVEs are currently known to affect 1.15.1. Severity: NONE. Current version 1.15.1: NOT_AFFECTED. Recommendation: SAFE_TO_USE.</t>
        </is>
      </c>
      <c r="S58" s="79" t="inlineStr">
        <is>
          <t>https://security.snyk.io/vuln/pip/cffi</t>
        </is>
      </c>
      <c r="T58" s="83" t="inlineStr">
        <is>
          <t>SNYK Analysis: FOUND – SNYK reports known vulnerabilities affecting cffi version 1.15.1, including at least one with HIGH severity (e.g., CVE-2022-37454). Severity: HIGH. Current version 1.15.1: AFFECTED. Recommendation: ACTION_NEEDED – update to the latest patched version as soon as possible.</t>
        </is>
      </c>
      <c r="U58" s="79" t="inlineStr">
        <is>
          <t>https://www.exploit-db.com/search?text=cffi</t>
        </is>
      </c>
      <c r="V58" s="49" t="inlineStr">
        <is>
          <t>None found</t>
        </is>
      </c>
      <c r="W58" s="84" t="inlineStr">
        <is>
          <t>Update from 1.15.1 to 1.17.1 | SECURITY RISK: 4 vulnerabilities found | HIGH PRIORITY: HIGH severity vulnerabilities detected | Sources: GitHub Advisory: 1 (HIGH), NIST NVD: 1 (HIGH), MITRE CVE: 1 (NONE), SNYK: 1 (HIGH) | Review security advisories before deployment</t>
        </is>
      </c>
    </row>
    <row r="59" ht="60" customHeight="1" s="52">
      <c r="A59" s="59" t="n">
        <v>56</v>
      </c>
      <c r="B59" s="43" t="inlineStr">
        <is>
          <t>chardet</t>
        </is>
      </c>
      <c r="C59" s="59" t="inlineStr">
        <is>
          <t>4.0.0</t>
        </is>
      </c>
      <c r="D59" s="29">
        <f>HYPERLINK(_xlfn.CONCAT("https://pypi.org/project/",$B59,"/",$C59))</f>
        <v/>
      </c>
      <c r="E59" s="75" t="n">
        <v>44175.81634802962</v>
      </c>
      <c r="F59" s="34" t="inlineStr">
        <is>
          <t>5.2.0</t>
        </is>
      </c>
      <c r="G59" s="76" t="inlineStr">
        <is>
          <t>https://pypi.org/project/chardet/5.2.0/</t>
        </is>
      </c>
      <c r="H59" s="75" t="n">
        <v>45139.80764653959</v>
      </c>
      <c r="I59" s="81" t="inlineStr"/>
      <c r="J59" s="77" t="inlineStr">
        <is>
          <t>5 - Production/Stable</t>
        </is>
      </c>
      <c r="K59" s="29" t="inlineStr">
        <is>
          <t>https://github.com/chardet/chardet</t>
        </is>
      </c>
      <c r="L59" s="78" t="inlineStr">
        <is>
          <t>https://github.com/chardet/chardet/security/advisories</t>
        </is>
      </c>
      <c r="M59" s="55" t="inlineStr">
        <is>
          <t>No published security advisories</t>
        </is>
      </c>
      <c r="N59" s="28" t="n"/>
      <c r="O59" s="79" t="inlineStr">
        <is>
          <t>https://services.nvd.nist.gov/rest/json/cves/2.0?keywordSearch=chardet</t>
        </is>
      </c>
      <c r="P59" s="49" t="inlineStr">
        <is>
          <t>None found</t>
        </is>
      </c>
      <c r="Q59" s="79" t="inlineStr">
        <is>
          <t>https://cve.mitre.org/cgi-bin/cvekey.cgi?keyword=chardet</t>
        </is>
      </c>
      <c r="R59" s="49" t="inlineStr">
        <is>
          <t>None found</t>
        </is>
      </c>
      <c r="S59" s="79" t="inlineStr">
        <is>
          <t>https://security.snyk.io/vuln/pip/chardet</t>
        </is>
      </c>
      <c r="T59" s="49" t="inlineStr">
        <is>
          <t>None found</t>
        </is>
      </c>
      <c r="U59" s="79" t="inlineStr">
        <is>
          <t>https://www.exploit-db.com/search?text=chardet</t>
        </is>
      </c>
      <c r="V59" s="49" t="inlineStr">
        <is>
          <t>None found</t>
        </is>
      </c>
      <c r="W59" s="49" t="inlineStr">
        <is>
          <t>PROCEED</t>
        </is>
      </c>
    </row>
    <row r="60" ht="75" customHeight="1" s="52">
      <c r="A60" s="59" t="n">
        <v>57</v>
      </c>
      <c r="B60" s="43" t="inlineStr">
        <is>
          <t>charset-normalizer</t>
        </is>
      </c>
      <c r="C60" s="59" t="inlineStr">
        <is>
          <t>2.0.4</t>
        </is>
      </c>
      <c r="D60" s="29">
        <f>HYPERLINK(_xlfn.CONCAT("https://pypi.org/project/",$B60,"/",$C60))</f>
        <v/>
      </c>
      <c r="E60" s="75" t="n">
        <v>44407.89684530895</v>
      </c>
      <c r="F60" s="34" t="inlineStr">
        <is>
          <t>3.4.2</t>
        </is>
      </c>
      <c r="G60" s="76" t="inlineStr">
        <is>
          <t>https://pypi.org/project/charset-normalizer/3.4.2/</t>
        </is>
      </c>
      <c r="H60" s="75" t="n">
        <v>45779.35540191421</v>
      </c>
      <c r="I60" s="81" t="inlineStr"/>
      <c r="J60" s="77" t="inlineStr">
        <is>
          <t>5 - Production/Stable</t>
        </is>
      </c>
      <c r="K60" s="78" t="inlineStr">
        <is>
          <t>https://github.com/jawah/charset_normalizer/blob/master/CHANGELOG.md</t>
        </is>
      </c>
      <c r="L60" s="78" t="inlineStr">
        <is>
          <t>https://github.com/jawah/charset_normalizer/security/advisories</t>
        </is>
      </c>
      <c r="M60" s="84" t="inlineStr">
        <is>
          <t>GitHub Security Advisory Analysis: FOUND - charset-normalizer version 2.0.4 is affected by a vulnerability (CVE-2021-42343) allowing ReDoS via crafted input. Severity: HIGH. Current version 2.0.4: AFFECTED. Recommendation: ACTION_NEEDED—update to a patched version as soon as possible.</t>
        </is>
      </c>
      <c r="N60" s="28" t="n"/>
      <c r="O60" s="79" t="inlineStr">
        <is>
          <t>https://services.nvd.nist.gov/rest/json/cves/2.0?keywordSearch=charset-normalizer</t>
        </is>
      </c>
      <c r="P60" s="49" t="inlineStr">
        <is>
          <t>None found</t>
        </is>
      </c>
      <c r="Q60" s="79" t="inlineStr">
        <is>
          <t>https://cve.mitre.org/cgi-bin/cvekey.cgi?keyword=charset-normalizer</t>
        </is>
      </c>
      <c r="R60" s="49" t="inlineStr">
        <is>
          <t>None found</t>
        </is>
      </c>
      <c r="S60" s="79" t="inlineStr">
        <is>
          <t>https://security.snyk.io/vuln/pip/charset-normalizer</t>
        </is>
      </c>
      <c r="T60" s="49" t="inlineStr">
        <is>
          <t>None found</t>
        </is>
      </c>
      <c r="U60" s="79" t="inlineStr">
        <is>
          <t>https://www.exploit-db.com/search?text=charset-normalizer</t>
        </is>
      </c>
      <c r="V60" s="49" t="inlineStr">
        <is>
          <t>None found</t>
        </is>
      </c>
      <c r="W60" s="84" t="inlineStr">
        <is>
          <t>Update from 2.0.4 to 3.4.2 | SECURITY RISK: 1 vulnerabilities found | HIGH PRIORITY: HIGH severity vulnerabilities detected | Sources: GitHub Advisory: 1 (HIGH) | Review security advisories before deployment</t>
        </is>
      </c>
    </row>
    <row r="61" ht="60" customHeight="1" s="52">
      <c r="A61" s="59" t="n">
        <v>58</v>
      </c>
      <c r="B61" s="43" t="inlineStr">
        <is>
          <t>click</t>
        </is>
      </c>
      <c r="C61" s="59" t="inlineStr">
        <is>
          <t>8.0.4</t>
        </is>
      </c>
      <c r="D61" s="29">
        <f>HYPERLINK(_xlfn.CONCAT("https://pypi.org/project/",$B61,"/",$C61))</f>
        <v/>
      </c>
      <c r="E61" s="75" t="n">
        <v>44610.85518209686</v>
      </c>
      <c r="F61" s="34" t="inlineStr">
        <is>
          <t>8.2.1</t>
        </is>
      </c>
      <c r="G61" s="76" t="inlineStr">
        <is>
          <t>https://pypi.org/project/click/8.2.1/</t>
        </is>
      </c>
      <c r="H61" s="75" t="n">
        <v>45797.97208098286</v>
      </c>
      <c r="I61" s="77" t="inlineStr">
        <is>
          <t>colorama</t>
        </is>
      </c>
      <c r="J61" s="77" t="inlineStr">
        <is>
          <t>5 - Production/Stable</t>
        </is>
      </c>
      <c r="K61" s="78" t="inlineStr">
        <is>
          <t>https://github.com/pallets/click/</t>
        </is>
      </c>
      <c r="L61" s="78" t="inlineStr">
        <is>
          <t>https://github.com/pallets/click/security/advisories</t>
        </is>
      </c>
      <c r="M61" s="55" t="inlineStr">
        <is>
          <t>No published security advisories</t>
        </is>
      </c>
      <c r="N61" s="28" t="n"/>
      <c r="O61" s="79" t="inlineStr">
        <is>
          <t>https://services.nvd.nist.gov/rest/json/cves/2.0?keywordSearch=click</t>
        </is>
      </c>
      <c r="P61" s="80" t="inlineStr">
        <is>
          <t>None found</t>
        </is>
      </c>
      <c r="Q61" s="79" t="inlineStr">
        <is>
          <t>https://cve.mitre.org/cgi-bin/cvekey.cgi?keyword=click</t>
        </is>
      </c>
      <c r="R61" s="87" t="inlineStr">
        <is>
          <t>None found</t>
        </is>
      </c>
      <c r="S61" s="79" t="inlineStr">
        <is>
          <t>https://security.snyk.io/vuln/pip/click</t>
        </is>
      </c>
      <c r="T61" s="49" t="inlineStr">
        <is>
          <t>None found</t>
        </is>
      </c>
      <c r="U61" s="79" t="inlineStr">
        <is>
          <t>https://www.exploit-db.com/search?text=click</t>
        </is>
      </c>
      <c r="V61" s="80" t="inlineStr">
        <is>
          <t>None found</t>
        </is>
      </c>
      <c r="W61" s="87" t="inlineStr">
        <is>
          <t>PROCEED</t>
        </is>
      </c>
    </row>
    <row r="62" ht="60" customHeight="1" s="52">
      <c r="A62" s="59" t="n">
        <v>59</v>
      </c>
      <c r="B62" s="43" t="inlineStr">
        <is>
          <t>cloudpickle</t>
        </is>
      </c>
      <c r="C62" s="59" t="inlineStr">
        <is>
          <t>2.2.1</t>
        </is>
      </c>
      <c r="D62" s="29">
        <f>HYPERLINK(_xlfn.CONCAT("https://pypi.org/project/",$B62,"/",$C62))</f>
        <v/>
      </c>
      <c r="E62" s="75" t="n">
        <v>44945.39405487303</v>
      </c>
      <c r="F62" s="34" t="inlineStr">
        <is>
          <t>3.1.1</t>
        </is>
      </c>
      <c r="G62" s="76" t="inlineStr">
        <is>
          <t>https://pypi.org/project/cloudpickle/3.1.1/</t>
        </is>
      </c>
      <c r="H62" s="75" t="n">
        <v>45671.70975019946</v>
      </c>
      <c r="I62" s="81" t="inlineStr"/>
      <c r="J62" s="77" t="inlineStr">
        <is>
          <t>5 - Production/Stable</t>
        </is>
      </c>
      <c r="K62" s="29" t="inlineStr">
        <is>
          <t>https://github.com/cloudpipe/cloudpickle</t>
        </is>
      </c>
      <c r="L62" s="78" t="inlineStr">
        <is>
          <t>https://github.com/cloudpipe/cloudpickle/security/advisories</t>
        </is>
      </c>
      <c r="M62" s="55" t="inlineStr">
        <is>
          <t>No published security advisories</t>
        </is>
      </c>
      <c r="N62" s="28" t="n"/>
      <c r="O62" s="79" t="inlineStr">
        <is>
          <t>https://services.nvd.nist.gov/rest/json/cves/2.0?keywordSearch=cloudpickle</t>
        </is>
      </c>
      <c r="P62" s="80" t="inlineStr">
        <is>
          <t>None found</t>
        </is>
      </c>
      <c r="Q62" s="79" t="inlineStr">
        <is>
          <t>https://cve.mitre.org/cgi-bin/cvekey.cgi?keyword=cloudpickle</t>
        </is>
      </c>
      <c r="R62" s="83" t="inlineStr">
        <is>
          <t>CVE Analysis: FOUND - CVE-2022-42967 affects cloudpickle versions before 2.2.1, but version 2.2.1 is not listed as vulnerable. Severity: HIGH. Current version 2.2.1: NOT_AFFECTED. Recommendation: SAFE_TO_USE.</t>
        </is>
      </c>
      <c r="S62" s="79" t="inlineStr">
        <is>
          <t>https://security.snyk.io/vuln/pip/cloudpickle</t>
        </is>
      </c>
      <c r="T62" s="49" t="inlineStr">
        <is>
          <t>None found</t>
        </is>
      </c>
      <c r="U62" s="79" t="inlineStr">
        <is>
          <t>https://www.exploit-db.com/search?text=cloudpickle</t>
        </is>
      </c>
      <c r="V62" s="49" t="inlineStr">
        <is>
          <t>None found</t>
        </is>
      </c>
      <c r="W62" s="84" t="inlineStr">
        <is>
          <t>Update from 2.2.1 to 3.1.1 | SECURITY RISK: 1 vulnerabilities found | HIGH PRIORITY: HIGH severity vulnerabilities detected | Sources: MITRE CVE: 1 (HIGH) | Review security advisories before deployment</t>
        </is>
      </c>
    </row>
    <row r="63" ht="60" customHeight="1" s="52">
      <c r="A63" s="59" t="n">
        <v>60</v>
      </c>
      <c r="B63" s="43" t="inlineStr">
        <is>
          <t>clyent</t>
        </is>
      </c>
      <c r="C63" s="59" t="inlineStr">
        <is>
          <t>1.2.2</t>
        </is>
      </c>
      <c r="D63" s="29">
        <f>HYPERLINK(_xlfn.CONCAT("https://pypi.org/project/",$B63,"/",$C63))</f>
        <v/>
      </c>
      <c r="E63" s="88" t="inlineStr">
        <is>
          <t>Not Available</t>
        </is>
      </c>
      <c r="F63" s="34" t="inlineStr">
        <is>
          <t>1.2.1</t>
        </is>
      </c>
      <c r="G63" s="76" t="inlineStr">
        <is>
          <t>https://pypi.org/project/clyent/1.2.1/</t>
        </is>
      </c>
      <c r="H63" s="75" t="n">
        <v>42411.93109052972</v>
      </c>
      <c r="I63" s="94" t="inlineStr"/>
      <c r="J63" s="93" t="inlineStr">
        <is>
          <t>Unknown</t>
        </is>
      </c>
      <c r="K63" s="78" t="inlineStr">
        <is>
          <t>http://github.com/binstar/clyent</t>
        </is>
      </c>
      <c r="L63" s="78" t="inlineStr">
        <is>
          <t>https://github.com/binstar/clyent/security/advisories</t>
        </is>
      </c>
      <c r="M63" s="55" t="inlineStr">
        <is>
          <t>No published security advisories</t>
        </is>
      </c>
      <c r="N63" s="28" t="n"/>
      <c r="O63" s="79" t="inlineStr">
        <is>
          <t>https://services.nvd.nist.gov/rest/json/cves/2.0?keywordSearch=clyent</t>
        </is>
      </c>
      <c r="P63" s="49" t="inlineStr">
        <is>
          <t>None found</t>
        </is>
      </c>
      <c r="Q63" s="79" t="inlineStr">
        <is>
          <t>https://cve.mitre.org/cgi-bin/cvekey.cgi?keyword=clyent</t>
        </is>
      </c>
      <c r="R63" s="49" t="inlineStr">
        <is>
          <t>None found</t>
        </is>
      </c>
      <c r="S63" s="79" t="inlineStr">
        <is>
          <t>https://security.snyk.io/vuln/pip/clyent</t>
        </is>
      </c>
      <c r="T63" s="49" t="inlineStr">
        <is>
          <t>None found</t>
        </is>
      </c>
      <c r="U63" s="79" t="inlineStr">
        <is>
          <t>https://www.exploit-db.com/search?text=clyent</t>
        </is>
      </c>
      <c r="V63" s="49" t="inlineStr">
        <is>
          <t>None found</t>
        </is>
      </c>
      <c r="W63" s="49" t="inlineStr">
        <is>
          <t>PROCEED</t>
        </is>
      </c>
    </row>
    <row r="64" ht="75" customHeight="1" s="52">
      <c r="A64" s="59" t="n">
        <v>61</v>
      </c>
      <c r="B64" s="43" t="inlineStr">
        <is>
          <t>colorama</t>
        </is>
      </c>
      <c r="C64" s="49" t="inlineStr">
        <is>
          <t>0.4.6</t>
        </is>
      </c>
      <c r="D64" s="29">
        <f>HYPERLINK(_xlfn.CONCAT("https://pypi.org/project/",$B64,"/",$C64))</f>
        <v/>
      </c>
      <c r="E64" s="75" t="n">
        <v>44859.10857511229</v>
      </c>
      <c r="F64" s="55" t="inlineStr">
        <is>
          <t>0.4.6</t>
        </is>
      </c>
      <c r="G64" s="76" t="inlineStr">
        <is>
          <t>https://pypi.org/project/colorama/0.4.6/</t>
        </is>
      </c>
      <c r="H64" s="75" t="n">
        <v>44859.10857511229</v>
      </c>
      <c r="I64" s="81" t="inlineStr"/>
      <c r="J64" s="77" t="inlineStr">
        <is>
          <t>5 - Production/Stable</t>
        </is>
      </c>
      <c r="K64" s="29" t="inlineStr">
        <is>
          <t>https://github.com/tartley/colorama</t>
        </is>
      </c>
      <c r="L64" s="78" t="inlineStr">
        <is>
          <t>https://github.com/tartley/colorama/security/advisories</t>
        </is>
      </c>
      <c r="M64" s="55" t="inlineStr">
        <is>
          <t>No published security advisories</t>
        </is>
      </c>
      <c r="N64" s="28" t="n"/>
      <c r="O64" s="79" t="inlineStr">
        <is>
          <t>https://services.nvd.nist.gov/rest/json/cves/2.0?keywordSearch=colorama</t>
        </is>
      </c>
      <c r="P64" s="49" t="inlineStr">
        <is>
          <t>None found</t>
        </is>
      </c>
      <c r="Q64" s="79" t="inlineStr">
        <is>
          <t>https://cve.mitre.org/cgi-bin/cvekey.cgi?keyword=colorama</t>
        </is>
      </c>
      <c r="R64" s="49" t="inlineStr">
        <is>
          <t>None found</t>
        </is>
      </c>
      <c r="S64" s="79" t="inlineStr">
        <is>
          <t>https://security.snyk.io/vuln/pip/colorama</t>
        </is>
      </c>
      <c r="T64" s="80" t="inlineStr">
        <is>
          <t>None found</t>
        </is>
      </c>
      <c r="U64" s="79" t="inlineStr">
        <is>
          <t>https://www.exploit-db.com/search?text=colorama</t>
        </is>
      </c>
      <c r="V64" s="49" t="inlineStr">
        <is>
          <t>None found</t>
        </is>
      </c>
      <c r="W64" s="49" t="inlineStr">
        <is>
          <t>PROCEED</t>
        </is>
      </c>
    </row>
    <row r="65" ht="60" customHeight="1" s="52">
      <c r="A65" s="59" t="n">
        <v>62</v>
      </c>
      <c r="B65" s="43" t="inlineStr">
        <is>
          <t>colorcet</t>
        </is>
      </c>
      <c r="C65" s="59" t="inlineStr">
        <is>
          <t>3.0.1</t>
        </is>
      </c>
      <c r="D65" s="29">
        <f>HYPERLINK(_xlfn.CONCAT("https://pypi.org/project/",$B65,"/",$C65))</f>
        <v/>
      </c>
      <c r="E65" s="75" t="n">
        <v>44837.64587938398</v>
      </c>
      <c r="F65" s="34" t="inlineStr">
        <is>
          <t>3.1.0</t>
        </is>
      </c>
      <c r="G65" s="76" t="inlineStr">
        <is>
          <t>https://pypi.org/project/colorcet/3.1.0/</t>
        </is>
      </c>
      <c r="H65" s="75" t="n">
        <v>45351.80255201427</v>
      </c>
      <c r="I65" s="77" t="inlineStr">
        <is>
          <t>colorcet, colorcet, colorcet, colorcet, colorcet</t>
        </is>
      </c>
      <c r="J65" s="77" t="inlineStr">
        <is>
          <t>5 - Production/Stable</t>
        </is>
      </c>
      <c r="K65" s="78" t="inlineStr">
        <is>
          <t>http://github.com/holoviz/colorcet</t>
        </is>
      </c>
      <c r="L65" s="78" t="inlineStr">
        <is>
          <t>https://github.com/holoviz/colorcet/security/advisories</t>
        </is>
      </c>
      <c r="M65" s="55" t="inlineStr">
        <is>
          <t>No published security advisories</t>
        </is>
      </c>
      <c r="N65" s="28" t="n"/>
      <c r="O65" s="79" t="inlineStr">
        <is>
          <t>https://services.nvd.nist.gov/rest/json/cves/2.0?keywordSearch=colorcet</t>
        </is>
      </c>
      <c r="P65" s="49" t="inlineStr">
        <is>
          <t>None found</t>
        </is>
      </c>
      <c r="Q65" s="79" t="inlineStr">
        <is>
          <t>https://cve.mitre.org/cgi-bin/cvekey.cgi?keyword=colorcet</t>
        </is>
      </c>
      <c r="R65" s="49" t="inlineStr">
        <is>
          <t>None found</t>
        </is>
      </c>
      <c r="S65" s="79" t="inlineStr">
        <is>
          <t>https://security.snyk.io/vuln/pip/colorcet</t>
        </is>
      </c>
      <c r="T65" s="49" t="inlineStr">
        <is>
          <t>None found</t>
        </is>
      </c>
      <c r="U65" s="79" t="inlineStr">
        <is>
          <t>https://www.exploit-db.com/search?text=colorcet</t>
        </is>
      </c>
      <c r="V65" s="49" t="inlineStr">
        <is>
          <t>None found</t>
        </is>
      </c>
      <c r="W65" s="49" t="inlineStr">
        <is>
          <t>PROCEED</t>
        </is>
      </c>
    </row>
    <row r="66" ht="60" customHeight="1" s="52">
      <c r="A66" s="59" t="n">
        <v>63</v>
      </c>
      <c r="B66" s="43" t="inlineStr">
        <is>
          <t>comm</t>
        </is>
      </c>
      <c r="C66" s="59" t="inlineStr">
        <is>
          <t>0.1.2</t>
        </is>
      </c>
      <c r="D66" s="29">
        <f>HYPERLINK(_xlfn.CONCAT("https://pypi.org/project/",$B66,"/",$C66))</f>
        <v/>
      </c>
      <c r="E66" s="75" t="n">
        <v>44903.51867257065</v>
      </c>
      <c r="F66" s="34" t="inlineStr">
        <is>
          <t>0.2.2</t>
        </is>
      </c>
      <c r="G66" s="76" t="inlineStr">
        <is>
          <t>https://pypi.org/project/comm/0.2.2/</t>
        </is>
      </c>
      <c r="H66" s="75" t="n">
        <v>45363.70392623207</v>
      </c>
      <c r="I66" s="77" t="inlineStr">
        <is>
          <t>traitlets, pytest</t>
        </is>
      </c>
      <c r="J66" s="93" t="inlineStr">
        <is>
          <t>Unknown</t>
        </is>
      </c>
      <c r="K66" s="29" t="inlineStr">
        <is>
          <t>https://github.com/ipython/comm</t>
        </is>
      </c>
      <c r="L66" s="78" t="inlineStr">
        <is>
          <t>https://github.com/ipython/comm/security/advisories</t>
        </is>
      </c>
      <c r="M66" s="55" t="inlineStr">
        <is>
          <t>No published security advisories</t>
        </is>
      </c>
      <c r="N66" s="28" t="n"/>
      <c r="O66" s="79" t="inlineStr">
        <is>
          <t>https://services.nvd.nist.gov/rest/json/cves/2.0?keywordSearch=comm</t>
        </is>
      </c>
      <c r="P66" s="87" t="inlineStr">
        <is>
          <t>None found</t>
        </is>
      </c>
      <c r="Q66" s="79" t="inlineStr">
        <is>
          <t>https://cve.mitre.org/cgi-bin/cvekey.cgi?keyword=comm</t>
        </is>
      </c>
      <c r="R66" s="87" t="inlineStr">
        <is>
          <t>None found</t>
        </is>
      </c>
      <c r="S66" s="79" t="inlineStr">
        <is>
          <t>https://security.snyk.io/vuln/pip/comm</t>
        </is>
      </c>
      <c r="T66" s="80" t="inlineStr">
        <is>
          <t>None found</t>
        </is>
      </c>
      <c r="U66" s="79" t="inlineStr">
        <is>
          <t>https://www.exploit-db.com/search?text=comm</t>
        </is>
      </c>
      <c r="V66" s="80" t="inlineStr">
        <is>
          <t>None found</t>
        </is>
      </c>
      <c r="W66" s="87" t="inlineStr">
        <is>
          <t>PROCEED</t>
        </is>
      </c>
    </row>
    <row r="67" ht="60" customHeight="1" s="52">
      <c r="A67" s="59" t="n">
        <v>64</v>
      </c>
      <c r="B67" s="43" t="inlineStr">
        <is>
          <t>comtypes</t>
        </is>
      </c>
      <c r="C67" s="59" t="inlineStr">
        <is>
          <t>1.2.0</t>
        </is>
      </c>
      <c r="D67" s="29">
        <f>HYPERLINK(_xlfn.CONCAT("https://pypi.org/project/",$B67,"/",$C67))</f>
        <v/>
      </c>
      <c r="E67" s="75" t="n">
        <v>45076.51524179481</v>
      </c>
      <c r="F67" s="34" t="inlineStr">
        <is>
          <t>1.4.11</t>
        </is>
      </c>
      <c r="G67" s="76" t="inlineStr">
        <is>
          <t>https://pypi.org/project/comtypes/1.4.11/</t>
        </is>
      </c>
      <c r="H67" s="75" t="n">
        <v>45791.98067624563</v>
      </c>
      <c r="I67" s="81" t="inlineStr"/>
      <c r="J67" s="77" t="inlineStr">
        <is>
          <t>5 - Production/Stable</t>
        </is>
      </c>
      <c r="K67" s="78" t="inlineStr">
        <is>
          <t>https://github.com/enthought/comtypes/releases</t>
        </is>
      </c>
      <c r="L67" s="78" t="inlineStr">
        <is>
          <t>https://github.com/enthought/comtypes/security/advisories</t>
        </is>
      </c>
      <c r="M67" s="55" t="inlineStr">
        <is>
          <t>No published security advisories</t>
        </is>
      </c>
      <c r="N67" s="28" t="n"/>
      <c r="O67" s="79" t="inlineStr">
        <is>
          <t>https://services.nvd.nist.gov/rest/json/cves/2.0?keywordSearch=comtypes</t>
        </is>
      </c>
      <c r="P67" s="49" t="inlineStr">
        <is>
          <t>None found</t>
        </is>
      </c>
      <c r="Q67" s="79" t="inlineStr">
        <is>
          <t>https://cve.mitre.org/cgi-bin/cvekey.cgi?keyword=comtypes</t>
        </is>
      </c>
      <c r="R67" s="49" t="inlineStr">
        <is>
          <t>None found</t>
        </is>
      </c>
      <c r="S67" s="79" t="inlineStr">
        <is>
          <t>https://security.snyk.io/vuln/pip/comtypes</t>
        </is>
      </c>
      <c r="T67" s="49" t="inlineStr">
        <is>
          <t>None found</t>
        </is>
      </c>
      <c r="U67" s="79" t="inlineStr">
        <is>
          <t>https://www.exploit-db.com/search?text=comtypes</t>
        </is>
      </c>
      <c r="V67" s="49" t="inlineStr">
        <is>
          <t>None found</t>
        </is>
      </c>
      <c r="W67" s="49" t="inlineStr">
        <is>
          <t>PROCEED</t>
        </is>
      </c>
    </row>
    <row r="68" ht="45" customHeight="1" s="52">
      <c r="A68" s="59" t="n">
        <v>65</v>
      </c>
      <c r="B68" s="43" t="inlineStr">
        <is>
          <t>conda</t>
        </is>
      </c>
      <c r="C68" s="59" t="inlineStr">
        <is>
          <t>23.5.2</t>
        </is>
      </c>
      <c r="D68" s="29">
        <f>HYPERLINK(_xlfn.CONCAT("https://pypi.org/project/",$B68,"/",$C68))</f>
        <v/>
      </c>
      <c r="E68" s="99" t="inlineStr">
        <is>
          <t>Not Available</t>
        </is>
      </c>
      <c r="F68" s="34" t="inlineStr">
        <is>
          <t>4.3.16</t>
        </is>
      </c>
      <c r="G68" s="61" t="inlineStr">
        <is>
          <t>https://pypi.org/project/conda/4.3.16/</t>
        </is>
      </c>
      <c r="H68" s="75" t="n">
        <v>42847.98513667971</v>
      </c>
      <c r="I68" s="94" t="inlineStr"/>
      <c r="J68" s="47" t="inlineStr">
        <is>
          <t>5 - Production/Stable</t>
        </is>
      </c>
      <c r="K68" s="29" t="inlineStr">
        <is>
          <t>https://github.com/conda/conda</t>
        </is>
      </c>
      <c r="L68" s="29" t="inlineStr">
        <is>
          <t>https://github.com/conda/conda/security/advisories</t>
        </is>
      </c>
      <c r="M68" s="87" t="inlineStr">
        <is>
          <t>No published security advisories</t>
        </is>
      </c>
      <c r="N68" s="39" t="inlineStr">
        <is>
          <t>YANKED</t>
        </is>
      </c>
      <c r="O68" s="29" t="inlineStr">
        <is>
          <t>https://services.nvd.nist.gov/rest/json/cves/2.0?keywordSearch=conda</t>
        </is>
      </c>
      <c r="P68" s="87" t="inlineStr">
        <is>
          <t>None found</t>
        </is>
      </c>
      <c r="Q68" s="29" t="inlineStr">
        <is>
          <t>https://cve.mitre.org/cgi-bin/cvekey.cgi?keyword=conda</t>
        </is>
      </c>
      <c r="R68" s="87" t="inlineStr">
        <is>
          <t>None found</t>
        </is>
      </c>
      <c r="S68" s="29" t="inlineStr">
        <is>
          <t>https://security.snyk.io/vuln/pip/conda</t>
        </is>
      </c>
      <c r="T68" s="87" t="inlineStr">
        <is>
          <t>None found</t>
        </is>
      </c>
      <c r="U68" s="29" t="inlineStr">
        <is>
          <t>https://www.exploit-db.com/search?text=conda</t>
        </is>
      </c>
      <c r="V68" s="87" t="inlineStr">
        <is>
          <t>None found</t>
        </is>
      </c>
      <c r="W68" s="87" t="inlineStr">
        <is>
          <t>PROCEED</t>
        </is>
      </c>
    </row>
    <row r="69" ht="45" customHeight="1" s="52">
      <c r="A69" s="59" t="n">
        <v>66</v>
      </c>
      <c r="B69" s="43" t="inlineStr">
        <is>
          <t>conda-build</t>
        </is>
      </c>
      <c r="C69" s="59" t="inlineStr">
        <is>
          <t>3.25.0</t>
        </is>
      </c>
      <c r="D69" s="29">
        <f>HYPERLINK(_xlfn.CONCAT("https://pypi.org/project/",$B69,"/",$C69))</f>
        <v/>
      </c>
      <c r="E69" s="99" t="inlineStr">
        <is>
          <t>Not Available</t>
        </is>
      </c>
      <c r="F69" s="34" t="inlineStr">
        <is>
          <t>2.1.5</t>
        </is>
      </c>
      <c r="G69" s="61" t="inlineStr">
        <is>
          <t>https://pypi.org/project/conda-build/2.1.5/</t>
        </is>
      </c>
      <c r="H69" s="75" t="n">
        <v>42787.81232232108</v>
      </c>
      <c r="I69" s="28" t="inlineStr">
        <is>
          <t>conda, filelock, requests</t>
        </is>
      </c>
      <c r="J69" s="53" t="inlineStr">
        <is>
          <t>4 - Beta</t>
        </is>
      </c>
      <c r="K69" s="29" t="inlineStr">
        <is>
          <t>https://github.com/conda/conda-build</t>
        </is>
      </c>
      <c r="L69" s="29" t="inlineStr">
        <is>
          <t>https://github.com/conda/conda-build/security/advisories</t>
        </is>
      </c>
      <c r="M69" s="87" t="inlineStr">
        <is>
          <t>No published security advisories</t>
        </is>
      </c>
      <c r="N69" s="28" t="n"/>
      <c r="O69" s="29" t="inlineStr">
        <is>
          <t>https://services.nvd.nist.gov/rest/json/cves/2.0?keywordSearch=conda-build</t>
        </is>
      </c>
      <c r="P69" s="87" t="inlineStr">
        <is>
          <t>None found</t>
        </is>
      </c>
      <c r="Q69" s="29" t="inlineStr">
        <is>
          <t>https://cve.mitre.org/cgi-bin/cvekey.cgi?keyword=conda-build</t>
        </is>
      </c>
      <c r="R69" s="87" t="inlineStr">
        <is>
          <t>None found</t>
        </is>
      </c>
      <c r="S69" s="29" t="inlineStr">
        <is>
          <t>https://security.snyk.io/vuln/pip/conda-build</t>
        </is>
      </c>
      <c r="T69" s="87" t="inlineStr">
        <is>
          <t>None found</t>
        </is>
      </c>
      <c r="U69" s="29" t="inlineStr">
        <is>
          <t>https://www.exploit-db.com/search?text=conda-build</t>
        </is>
      </c>
      <c r="V69" s="87" t="inlineStr">
        <is>
          <t>None found</t>
        </is>
      </c>
      <c r="W69" s="87" t="inlineStr">
        <is>
          <t>PROCEED</t>
        </is>
      </c>
    </row>
    <row r="70" ht="60" customHeight="1" s="52">
      <c r="A70" s="59" t="n">
        <v>67</v>
      </c>
      <c r="B70" s="43" t="inlineStr">
        <is>
          <t>conda-content-trust</t>
        </is>
      </c>
      <c r="C70" s="59" t="inlineStr">
        <is>
          <t>0.1.3</t>
        </is>
      </c>
      <c r="D70" s="29">
        <f>HYPERLINK(_xlfn.CONCAT("https://pypi.org/project/",$B70,"/",$C70))</f>
        <v/>
      </c>
      <c r="E70" s="88" t="inlineStr">
        <is>
          <t>Not Available</t>
        </is>
      </c>
      <c r="F70" s="62" t="inlineStr">
        <is>
          <t>0.1.2</t>
        </is>
      </c>
      <c r="G70" s="62" t="inlineStr">
        <is>
          <t>https://pypi.org/project/conda-content-trust/0.1.2/</t>
        </is>
      </c>
      <c r="H70" s="75" t="n">
        <v>44328.80928888394</v>
      </c>
      <c r="I70" s="94" t="inlineStr"/>
      <c r="J70" s="53" t="inlineStr">
        <is>
          <t>Unknown</t>
        </is>
      </c>
      <c r="K70" s="29" t="inlineStr">
        <is>
          <t>https://github.com/conda/conda-content-trust</t>
        </is>
      </c>
      <c r="L70" s="29" t="inlineStr">
        <is>
          <t>https://github.com/conda/conda-content-trust/security/advisories</t>
        </is>
      </c>
      <c r="M70" s="87" t="inlineStr">
        <is>
          <t>No published security advisories</t>
        </is>
      </c>
      <c r="N70" s="28" t="n"/>
      <c r="O70" s="29" t="inlineStr">
        <is>
          <t>https://services.nvd.nist.gov/rest/json/cves/2.0?keywordSearch=conda-content-trust</t>
        </is>
      </c>
      <c r="P70" s="87" t="inlineStr">
        <is>
          <t>None found</t>
        </is>
      </c>
      <c r="Q70" s="29" t="inlineStr">
        <is>
          <t>https://cve.mitre.org/cgi-bin/cvekey.cgi?keyword=conda-content-trust</t>
        </is>
      </c>
      <c r="R70" s="87" t="inlineStr">
        <is>
          <t>None found</t>
        </is>
      </c>
      <c r="S70" s="29" t="inlineStr">
        <is>
          <t>https://security.snyk.io/vuln/pip/conda-content-trust</t>
        </is>
      </c>
      <c r="T70" s="87" t="inlineStr">
        <is>
          <t>None found</t>
        </is>
      </c>
      <c r="U70" s="29" t="inlineStr">
        <is>
          <t>https://www.exploit-db.com/search?text=conda-content-trust</t>
        </is>
      </c>
      <c r="V70" s="87" t="inlineStr">
        <is>
          <t>None found</t>
        </is>
      </c>
      <c r="W70" s="87" t="inlineStr">
        <is>
          <t>PROCEED</t>
        </is>
      </c>
    </row>
    <row r="71" ht="45" customHeight="1" s="52">
      <c r="A71" s="59" t="n">
        <v>68</v>
      </c>
      <c r="B71" s="43" t="inlineStr">
        <is>
          <t>conda_index</t>
        </is>
      </c>
      <c r="C71" s="59" t="inlineStr">
        <is>
          <t>0.2.3</t>
        </is>
      </c>
      <c r="D71" s="29">
        <f>HYPERLINK(_xlfn.CONCAT("https://pypi.org/project/",$B71,"/",$C71))</f>
        <v/>
      </c>
      <c r="E71" s="88" t="inlineStr">
        <is>
          <t>Not Available</t>
        </is>
      </c>
      <c r="F71" s="62" t="inlineStr">
        <is>
          <t>0.6.1</t>
        </is>
      </c>
      <c r="G71" s="62" t="inlineStr">
        <is>
          <t>https://pypi.org/project/conda_index/0.6.1/</t>
        </is>
      </c>
      <c r="H71" s="75" t="n">
        <v>45799.65254215861</v>
      </c>
      <c r="I71" s="28" t="inlineStr">
        <is>
          <t>click, conda-package-streaming, filelock, jinja2, msgpack</t>
        </is>
      </c>
      <c r="J71" s="53" t="inlineStr">
        <is>
          <t>Unknown</t>
        </is>
      </c>
      <c r="K71" s="29" t="inlineStr">
        <is>
          <t>https://github.com/conda/conda-index</t>
        </is>
      </c>
      <c r="L71" s="29" t="inlineStr">
        <is>
          <t>https://github.com/conda/conda-index/security/advisories</t>
        </is>
      </c>
      <c r="M71" s="87" t="inlineStr">
        <is>
          <t>No published security advisories</t>
        </is>
      </c>
      <c r="N71" s="28" t="n"/>
      <c r="O71" s="29" t="inlineStr">
        <is>
          <t>https://services.nvd.nist.gov/rest/json/cves/2.0?keywordSearch=conda_index</t>
        </is>
      </c>
      <c r="P71" s="87" t="inlineStr">
        <is>
          <t>None found</t>
        </is>
      </c>
      <c r="Q71" s="29" t="inlineStr">
        <is>
          <t>https://cve.mitre.org/cgi-bin/cvekey.cgi?keyword=conda_index</t>
        </is>
      </c>
      <c r="R71" s="87" t="inlineStr">
        <is>
          <t>None found</t>
        </is>
      </c>
      <c r="S71" s="29" t="inlineStr">
        <is>
          <t>https://security.snyk.io/vuln/pip/conda_index</t>
        </is>
      </c>
      <c r="T71" s="87" t="inlineStr">
        <is>
          <t>None found</t>
        </is>
      </c>
      <c r="U71" s="29" t="inlineStr">
        <is>
          <t>https://www.exploit-db.com/search?text=conda_index</t>
        </is>
      </c>
      <c r="V71" s="87" t="inlineStr">
        <is>
          <t>None found</t>
        </is>
      </c>
      <c r="W71" s="87" t="inlineStr">
        <is>
          <t>PROCEED</t>
        </is>
      </c>
    </row>
    <row r="72" ht="60" customHeight="1" s="52">
      <c r="A72" s="59" t="n">
        <v>69</v>
      </c>
      <c r="B72" s="43" t="inlineStr">
        <is>
          <t>conda-libmamba-solver</t>
        </is>
      </c>
      <c r="C72" s="59" t="inlineStr">
        <is>
          <t>23.5.0</t>
        </is>
      </c>
      <c r="D72" s="29">
        <f>HYPERLINK(_xlfn.CONCAT("https://pypi.org/project/",$B72,"/",$C72))</f>
        <v/>
      </c>
      <c r="E72" s="62" t="inlineStr">
        <is>
          <t>???</t>
        </is>
      </c>
      <c r="F72" s="62" t="inlineStr">
        <is>
          <t>???</t>
        </is>
      </c>
      <c r="G72" s="62" t="inlineStr">
        <is>
          <t>???</t>
        </is>
      </c>
      <c r="H72" s="62" t="inlineStr">
        <is>
          <t>???</t>
        </is>
      </c>
      <c r="I72" s="28" t="n"/>
      <c r="J72" s="53" t="n"/>
      <c r="K72" s="29" t="n"/>
      <c r="L72" s="29" t="inlineStr">
        <is>
          <t>https://github.com/advisories?query=ecosystem%3Apip%20conda-libmamba-solver</t>
        </is>
      </c>
      <c r="M72" s="87" t="inlineStr">
        <is>
          <t>No published security advisories</t>
        </is>
      </c>
      <c r="N72" s="28" t="n"/>
      <c r="O72" s="29" t="inlineStr">
        <is>
          <t>https://services.nvd.nist.gov/rest/json/cves/2.0?keywordSearch=conda-libmamba-solver</t>
        </is>
      </c>
      <c r="P72" s="87" t="inlineStr">
        <is>
          <t>None found</t>
        </is>
      </c>
      <c r="Q72" s="29" t="inlineStr">
        <is>
          <t>https://cve.mitre.org/cgi-bin/cvekey.cgi?keyword=conda-libmamba-solver</t>
        </is>
      </c>
      <c r="R72" s="87" t="inlineStr">
        <is>
          <t>None found</t>
        </is>
      </c>
      <c r="S72" s="29" t="inlineStr">
        <is>
          <t>https://security.snyk.io/vuln/pip/conda-libmamba-solver</t>
        </is>
      </c>
      <c r="T72" s="87" t="inlineStr">
        <is>
          <t>None found</t>
        </is>
      </c>
      <c r="U72" s="29" t="inlineStr">
        <is>
          <t>https://www.exploit-db.com/search?text=conda-libmamba-solver</t>
        </is>
      </c>
      <c r="V72" s="87" t="inlineStr">
        <is>
          <t>None found</t>
        </is>
      </c>
      <c r="W72" s="87" t="inlineStr">
        <is>
          <t>PROCEED</t>
        </is>
      </c>
    </row>
    <row r="73" ht="45" customHeight="1" s="52">
      <c r="A73" s="59" t="n">
        <v>70</v>
      </c>
      <c r="B73" s="43" t="inlineStr">
        <is>
          <t>conda-pack</t>
        </is>
      </c>
      <c r="C73" s="59" t="inlineStr">
        <is>
          <t>0.6.0</t>
        </is>
      </c>
      <c r="D73" s="29">
        <f>HYPERLINK(_xlfn.CONCAT("https://pypi.org/project/",$B73,"/",$C73))</f>
        <v/>
      </c>
      <c r="E73" s="75" t="n">
        <v>44309.42261397681</v>
      </c>
      <c r="F73" s="62" t="inlineStr">
        <is>
          <t>0.8.1</t>
        </is>
      </c>
      <c r="G73" s="62" t="inlineStr">
        <is>
          <t>https://pypi.org/project/conda-pack/0.8.1/</t>
        </is>
      </c>
      <c r="H73" s="75" t="n">
        <v>45611.67163117302</v>
      </c>
      <c r="I73" s="28" t="inlineStr">
        <is>
          <t>setuptools</t>
        </is>
      </c>
      <c r="J73" s="53" t="inlineStr">
        <is>
          <t>4 - Beta</t>
        </is>
      </c>
      <c r="K73" s="29" t="inlineStr">
        <is>
          <t>https://github.com/conda/conda-pack</t>
        </is>
      </c>
      <c r="L73" s="29" t="inlineStr">
        <is>
          <t>https://github.com/conda/conda-pack/security/advisories</t>
        </is>
      </c>
      <c r="M73" s="87" t="inlineStr">
        <is>
          <t>No published security advisories</t>
        </is>
      </c>
      <c r="N73" s="28" t="n"/>
      <c r="O73" s="29" t="inlineStr">
        <is>
          <t>https://services.nvd.nist.gov/rest/json/cves/2.0?keywordSearch=conda-pack</t>
        </is>
      </c>
      <c r="P73" s="87" t="inlineStr">
        <is>
          <t>None found</t>
        </is>
      </c>
      <c r="Q73" s="29" t="inlineStr">
        <is>
          <t>https://cve.mitre.org/cgi-bin/cvekey.cgi?keyword=conda-pack</t>
        </is>
      </c>
      <c r="R73" s="87" t="inlineStr">
        <is>
          <t>None found</t>
        </is>
      </c>
      <c r="S73" s="29" t="inlineStr">
        <is>
          <t>https://security.snyk.io/vuln/pip/conda-pack</t>
        </is>
      </c>
      <c r="T73" s="87" t="inlineStr">
        <is>
          <t>None found</t>
        </is>
      </c>
      <c r="U73" s="29" t="inlineStr">
        <is>
          <t>https://www.exploit-db.com/search?text=conda-pack</t>
        </is>
      </c>
      <c r="V73" s="87" t="inlineStr">
        <is>
          <t>None found</t>
        </is>
      </c>
      <c r="W73" s="87" t="inlineStr">
        <is>
          <t>PROCEED</t>
        </is>
      </c>
    </row>
    <row r="74" ht="60" customHeight="1" s="52">
      <c r="A74" s="59" t="n">
        <v>71</v>
      </c>
      <c r="B74" s="43" t="inlineStr">
        <is>
          <t>conda-package-handling</t>
        </is>
      </c>
      <c r="C74" s="59" t="inlineStr">
        <is>
          <t>2.1.0</t>
        </is>
      </c>
      <c r="D74" s="29">
        <f>HYPERLINK(_xlfn.CONCAT("https://pypi.org/project/",$B74,"/",$C74))</f>
        <v/>
      </c>
      <c r="E74" s="75" t="n">
        <v>45125.62394191851</v>
      </c>
      <c r="F74" s="62" t="inlineStr">
        <is>
          <t>2.4.0</t>
        </is>
      </c>
      <c r="G74" s="62" t="inlineStr">
        <is>
          <t>https://pypi.org/project/conda-package-handling/2.4.0/</t>
        </is>
      </c>
      <c r="H74" s="75" t="n">
        <v>45574.76639878599</v>
      </c>
      <c r="I74" s="28" t="inlineStr">
        <is>
          <t>conda-package-streaming, furo, sphinx, sphinx-argparse, myst-parser</t>
        </is>
      </c>
      <c r="J74" s="53" t="inlineStr">
        <is>
          <t>Unknown</t>
        </is>
      </c>
      <c r="K74" s="29" t="inlineStr">
        <is>
          <t>https://github.com/conda/conda-package-handling</t>
        </is>
      </c>
      <c r="L74" s="29" t="inlineStr">
        <is>
          <t>https://github.com/conda/conda-package-handling/security/advisories</t>
        </is>
      </c>
      <c r="M74" s="84" t="inlineStr">
        <is>
          <t>GitHub Security Advisory Analysis: FOUND – Multiple advisories affect conda-package-handling, including vulnerabilities impacting versions up to and including 2.1.0. Severity: HIGH. Current version 2.1.0: AFFECTED. Recommendation: ACTION_NEEDED – Update to the latest patched version as soon as possible.</t>
        </is>
      </c>
      <c r="N74" s="28" t="n"/>
      <c r="O74" s="29" t="inlineStr">
        <is>
          <t>https://services.nvd.nist.gov/rest/json/cves/2.0?keywordSearch=conda-package-handling</t>
        </is>
      </c>
      <c r="P74" s="87" t="inlineStr">
        <is>
          <t>None found</t>
        </is>
      </c>
      <c r="Q74" s="29" t="inlineStr">
        <is>
          <t>https://cve.mitre.org/cgi-bin/cvekey.cgi?keyword=conda-package-handling</t>
        </is>
      </c>
      <c r="R74" s="84" t="inlineStr">
        <is>
          <t>CVE Analysis: FOUND – CVE-2023-45139 affects conda-package-handling versions prior to 2.2.0, allowing arbitrary file write via crafted tar archives. Severity: HIGH. Current version 2.1.0: AFFECTED. Recommendation: ACTION_NEEDED – Update to at least version 2.2.0 immediately.</t>
        </is>
      </c>
      <c r="S74" s="29" t="inlineStr">
        <is>
          <t>https://security.snyk.io/vuln/pip/conda-package-handling</t>
        </is>
      </c>
      <c r="T74" s="87" t="inlineStr">
        <is>
          <t>None found</t>
        </is>
      </c>
      <c r="U74" s="29" t="inlineStr">
        <is>
          <t>https://www.exploit-db.com/search?text=conda-package-handling</t>
        </is>
      </c>
      <c r="V74" s="87" t="inlineStr">
        <is>
          <t>None found</t>
        </is>
      </c>
      <c r="W74" s="84" t="inlineStr">
        <is>
          <t>Update from 2.1.0 to 2.4.0 | SECURITY RISK: 2 vulnerabilities found | HIGH PRIORITY: HIGH severity vulnerabilities detected | Sources: GitHub Advisory: 1 (HIGH), MITRE CVE: 1 (HIGH) | Review security advisories before deployment</t>
        </is>
      </c>
    </row>
    <row r="75" ht="60" customHeight="1" s="52">
      <c r="A75" s="59" t="n">
        <v>72</v>
      </c>
      <c r="B75" s="43" t="inlineStr">
        <is>
          <t>conda_package_streaming</t>
        </is>
      </c>
      <c r="C75" s="59" t="inlineStr">
        <is>
          <t>0.8.0</t>
        </is>
      </c>
      <c r="D75" s="29">
        <f>HYPERLINK(_xlfn.CONCAT("https://pypi.org/project/",$B75,"/",$C75))</f>
        <v/>
      </c>
      <c r="E75" s="75" t="n">
        <v>45054.77837184677</v>
      </c>
      <c r="F75" s="62" t="inlineStr">
        <is>
          <t>0.12.0</t>
        </is>
      </c>
      <c r="G75" s="62" t="inlineStr">
        <is>
          <t>https://pypi.org/project/conda_package_streaming/0.12.0/</t>
        </is>
      </c>
      <c r="H75" s="75" t="n">
        <v>45838.74151662701</v>
      </c>
      <c r="I75" s="28" t="inlineStr">
        <is>
          <t>requests, zstandard, furo, sphinx, myst-parser</t>
        </is>
      </c>
      <c r="J75" s="53" t="inlineStr">
        <is>
          <t>Unknown</t>
        </is>
      </c>
      <c r="K75" s="29" t="inlineStr">
        <is>
          <t>https://github.com/conda/conda-package-streaming</t>
        </is>
      </c>
      <c r="L75" s="29" t="inlineStr">
        <is>
          <t>https://github.com/conda/conda-package-streaming/security/advisories</t>
        </is>
      </c>
      <c r="M75" s="87" t="inlineStr">
        <is>
          <t>No published security advisories</t>
        </is>
      </c>
      <c r="N75" s="28" t="n"/>
      <c r="O75" s="29" t="inlineStr">
        <is>
          <t>https://services.nvd.nist.gov/rest/json/cves/2.0?keywordSearch=conda_package_streaming</t>
        </is>
      </c>
      <c r="P75" s="87" t="inlineStr">
        <is>
          <t>None found</t>
        </is>
      </c>
      <c r="Q75" s="29" t="inlineStr">
        <is>
          <t>https://cve.mitre.org/cgi-bin/cvekey.cgi?keyword=conda_package_streaming</t>
        </is>
      </c>
      <c r="R75" s="87" t="inlineStr">
        <is>
          <t>None found</t>
        </is>
      </c>
      <c r="S75" s="29" t="inlineStr">
        <is>
          <t>https://security.snyk.io/vuln/pip/conda_package_streaming</t>
        </is>
      </c>
      <c r="T75" s="87" t="inlineStr">
        <is>
          <t>None found</t>
        </is>
      </c>
      <c r="U75" s="29" t="inlineStr">
        <is>
          <t>https://www.exploit-db.com/search?text=conda_package_streaming</t>
        </is>
      </c>
      <c r="V75" s="87" t="inlineStr">
        <is>
          <t>None found</t>
        </is>
      </c>
      <c r="W75" s="87" t="inlineStr">
        <is>
          <t>PROCEED</t>
        </is>
      </c>
    </row>
    <row r="76" ht="45" customHeight="1" s="52">
      <c r="A76" s="59" t="n">
        <v>73</v>
      </c>
      <c r="B76" s="43" t="inlineStr">
        <is>
          <t>conda-repo-cli</t>
        </is>
      </c>
      <c r="C76" s="59" t="inlineStr">
        <is>
          <t>1.0.41</t>
        </is>
      </c>
      <c r="D76" s="29">
        <f>HYPERLINK(_xlfn.CONCAT("https://pypi.org/project/",$B76,"/",$C76))</f>
        <v/>
      </c>
      <c r="E76" s="62" t="inlineStr">
        <is>
          <t>???</t>
        </is>
      </c>
      <c r="F76" s="62" t="inlineStr">
        <is>
          <t>???</t>
        </is>
      </c>
      <c r="G76" s="62" t="inlineStr">
        <is>
          <t>???</t>
        </is>
      </c>
      <c r="H76" s="62" t="inlineStr">
        <is>
          <t>???</t>
        </is>
      </c>
      <c r="I76" s="28" t="n"/>
      <c r="J76" s="53" t="n"/>
      <c r="K76" s="29" t="n"/>
      <c r="L76" s="29" t="inlineStr">
        <is>
          <t>https://github.com/advisories?query=ecosystem%3Apip%20conda-repo-cli</t>
        </is>
      </c>
      <c r="M76" s="87" t="inlineStr">
        <is>
          <t>No published security advisories</t>
        </is>
      </c>
      <c r="N76" s="28" t="n"/>
      <c r="O76" s="29" t="inlineStr">
        <is>
          <t>https://services.nvd.nist.gov/rest/json/cves/2.0?keywordSearch=conda-repo-cli</t>
        </is>
      </c>
      <c r="P76" s="87" t="inlineStr">
        <is>
          <t>None found</t>
        </is>
      </c>
      <c r="Q76" s="29" t="inlineStr">
        <is>
          <t>https://cve.mitre.org/cgi-bin/cvekey.cgi?keyword=conda-repo-cli</t>
        </is>
      </c>
      <c r="R76" s="87" t="inlineStr">
        <is>
          <t>None found</t>
        </is>
      </c>
      <c r="S76" s="29" t="inlineStr">
        <is>
          <t>https://security.snyk.io/vuln/pip/conda-repo-cli</t>
        </is>
      </c>
      <c r="T76" s="87" t="inlineStr">
        <is>
          <t>None found</t>
        </is>
      </c>
      <c r="U76" s="29" t="inlineStr">
        <is>
          <t>https://www.exploit-db.com/search?text=conda-repo-cli</t>
        </is>
      </c>
      <c r="V76" s="87" t="inlineStr">
        <is>
          <t>None found</t>
        </is>
      </c>
      <c r="W76" s="87" t="inlineStr">
        <is>
          <t>PROCEED</t>
        </is>
      </c>
    </row>
    <row r="77" ht="45" customHeight="1" s="52">
      <c r="A77" s="59" t="n">
        <v>74</v>
      </c>
      <c r="B77" s="43" t="inlineStr">
        <is>
          <t>conda-token</t>
        </is>
      </c>
      <c r="C77" s="59" t="inlineStr">
        <is>
          <t>0.4.0</t>
        </is>
      </c>
      <c r="D77" s="29">
        <f>HYPERLINK(_xlfn.CONCAT("https://pypi.org/project/",$B77,"/",$C77))</f>
        <v/>
      </c>
      <c r="E77" s="62" t="inlineStr">
        <is>
          <t>???</t>
        </is>
      </c>
      <c r="F77" s="62" t="inlineStr">
        <is>
          <t>???</t>
        </is>
      </c>
      <c r="G77" s="62" t="inlineStr">
        <is>
          <t>???</t>
        </is>
      </c>
      <c r="H77" s="62" t="inlineStr">
        <is>
          <t>???</t>
        </is>
      </c>
      <c r="I77" s="28" t="n"/>
      <c r="J77" s="53" t="n"/>
      <c r="K77" s="29" t="n"/>
      <c r="L77" s="29" t="inlineStr">
        <is>
          <t>https://github.com/advisories?query=ecosystem%3Apip%20conda-token</t>
        </is>
      </c>
      <c r="M77" s="87" t="inlineStr">
        <is>
          <t>No published security advisories</t>
        </is>
      </c>
      <c r="N77" s="28" t="n"/>
      <c r="O77" s="29" t="inlineStr">
        <is>
          <t>https://services.nvd.nist.gov/rest/json/cves/2.0?keywordSearch=conda-token</t>
        </is>
      </c>
      <c r="P77" s="87" t="inlineStr">
        <is>
          <t>None found</t>
        </is>
      </c>
      <c r="Q77" s="29" t="inlineStr">
        <is>
          <t>https://cve.mitre.org/cgi-bin/cvekey.cgi?keyword=conda-token</t>
        </is>
      </c>
      <c r="R77" s="87" t="inlineStr">
        <is>
          <t>None found</t>
        </is>
      </c>
      <c r="S77" s="29" t="inlineStr">
        <is>
          <t>https://security.snyk.io/vuln/pip/conda-token</t>
        </is>
      </c>
      <c r="T77" s="87" t="inlineStr">
        <is>
          <t>None found</t>
        </is>
      </c>
      <c r="U77" s="29" t="inlineStr">
        <is>
          <t>https://www.exploit-db.com/search?text=conda-token</t>
        </is>
      </c>
      <c r="V77" s="87" t="inlineStr">
        <is>
          <t>None found</t>
        </is>
      </c>
      <c r="W77" s="87" t="inlineStr">
        <is>
          <t>PROCEED</t>
        </is>
      </c>
    </row>
    <row r="78" ht="45" customHeight="1" s="52">
      <c r="A78" s="59" t="n">
        <v>75</v>
      </c>
      <c r="B78" s="43" t="inlineStr">
        <is>
          <t>conda-verify</t>
        </is>
      </c>
      <c r="C78" s="59" t="inlineStr">
        <is>
          <t>3.4.2</t>
        </is>
      </c>
      <c r="D78" s="29">
        <f>HYPERLINK(_xlfn.CONCAT("https://pypi.org/project/",$B78,"/",$C78))</f>
        <v/>
      </c>
      <c r="E78" s="62" t="inlineStr">
        <is>
          <t>???</t>
        </is>
      </c>
      <c r="F78" s="62" t="inlineStr">
        <is>
          <t>???</t>
        </is>
      </c>
      <c r="G78" s="62" t="inlineStr">
        <is>
          <t>???</t>
        </is>
      </c>
      <c r="H78" s="62" t="inlineStr">
        <is>
          <t>???</t>
        </is>
      </c>
      <c r="I78" s="28" t="n"/>
      <c r="J78" s="53" t="n"/>
      <c r="K78" s="29" t="n"/>
      <c r="L78" s="29" t="inlineStr">
        <is>
          <t>https://github.com/advisories?query=ecosystem%3Apip%20conda-verify</t>
        </is>
      </c>
      <c r="M78" s="87" t="inlineStr">
        <is>
          <t>No published security advisories</t>
        </is>
      </c>
      <c r="N78" s="28" t="n"/>
      <c r="O78" s="29" t="inlineStr">
        <is>
          <t>https://services.nvd.nist.gov/rest/json/cves/2.0?keywordSearch=conda-verify</t>
        </is>
      </c>
      <c r="P78" s="87" t="inlineStr">
        <is>
          <t>None found</t>
        </is>
      </c>
      <c r="Q78" s="29" t="inlineStr">
        <is>
          <t>https://cve.mitre.org/cgi-bin/cvekey.cgi?keyword=conda-verify</t>
        </is>
      </c>
      <c r="R78" s="87" t="inlineStr">
        <is>
          <t>None found</t>
        </is>
      </c>
      <c r="S78" s="29" t="inlineStr">
        <is>
          <t>https://security.snyk.io/vuln/pip/conda-verify</t>
        </is>
      </c>
      <c r="T78" s="87" t="inlineStr">
        <is>
          <t>None found</t>
        </is>
      </c>
      <c r="U78" s="29" t="inlineStr">
        <is>
          <t>https://www.exploit-db.com/search?text=conda-verify</t>
        </is>
      </c>
      <c r="V78" s="87" t="inlineStr">
        <is>
          <t>None found</t>
        </is>
      </c>
      <c r="W78" s="87" t="inlineStr">
        <is>
          <t>PROCEED</t>
        </is>
      </c>
    </row>
    <row r="79" ht="60" customHeight="1" s="52">
      <c r="A79" s="59" t="n">
        <v>76</v>
      </c>
      <c r="B79" s="43" t="inlineStr">
        <is>
          <t>constantly</t>
        </is>
      </c>
      <c r="C79" s="59" t="inlineStr">
        <is>
          <t>15.1.0</t>
        </is>
      </c>
      <c r="D79" s="29">
        <f>HYPERLINK(_xlfn.CONCAT("https://pypi.org/project/",$B79,"/",$C79))</f>
        <v/>
      </c>
      <c r="E79" s="75" t="n">
        <v>42227.56903392052</v>
      </c>
      <c r="F79" s="34" t="inlineStr">
        <is>
          <t>23.10.4</t>
        </is>
      </c>
      <c r="G79" s="76" t="inlineStr">
        <is>
          <t>https://pypi.org/project/constantly/23.10.4/</t>
        </is>
      </c>
      <c r="H79" s="75" t="n">
        <v>45227.97109998539</v>
      </c>
      <c r="I79" s="81" t="inlineStr"/>
      <c r="J79" s="93" t="inlineStr">
        <is>
          <t>Unknown</t>
        </is>
      </c>
      <c r="K79" s="29" t="inlineStr">
        <is>
          <t>https://github.com/twisted/constantly</t>
        </is>
      </c>
      <c r="L79" s="78" t="inlineStr">
        <is>
          <t>https://github.com/twisted/constantly/security/advisories</t>
        </is>
      </c>
      <c r="M79" s="55" t="inlineStr">
        <is>
          <t>No published security advisories</t>
        </is>
      </c>
      <c r="N79" s="28" t="n"/>
      <c r="O79" s="79" t="inlineStr">
        <is>
          <t>https://services.nvd.nist.gov/rest/json/cves/2.0?keywordSearch=constantly</t>
        </is>
      </c>
      <c r="P79" s="87" t="inlineStr">
        <is>
          <t>None found</t>
        </is>
      </c>
      <c r="Q79" s="79" t="inlineStr">
        <is>
          <t>https://cve.mitre.org/cgi-bin/cvekey.cgi?keyword=constantly</t>
        </is>
      </c>
      <c r="R79" s="87" t="inlineStr">
        <is>
          <t>None found</t>
        </is>
      </c>
      <c r="S79" s="79" t="inlineStr">
        <is>
          <t>https://security.snyk.io/vuln/pip/constantly</t>
        </is>
      </c>
      <c r="T79" s="49" t="inlineStr">
        <is>
          <t>None found</t>
        </is>
      </c>
      <c r="U79" s="79" t="inlineStr">
        <is>
          <t>https://www.exploit-db.com/search?text=constantly</t>
        </is>
      </c>
      <c r="V79" s="49" t="inlineStr">
        <is>
          <t>None found</t>
        </is>
      </c>
      <c r="W79" s="87" t="inlineStr">
        <is>
          <t>PROCEED</t>
        </is>
      </c>
    </row>
    <row r="80" ht="60" customHeight="1" s="52">
      <c r="A80" s="59" t="n">
        <v>77</v>
      </c>
      <c r="B80" s="43" t="inlineStr">
        <is>
          <t>contextlib2</t>
        </is>
      </c>
      <c r="C80" s="59" t="inlineStr">
        <is>
          <t>21.6.0</t>
        </is>
      </c>
      <c r="D80" s="29">
        <f>HYPERLINK(_xlfn.CONCAT("https://pypi.org/project/",$B80,"/",$C80))</f>
        <v/>
      </c>
      <c r="E80" s="75" t="n">
        <v>44374.28774274085</v>
      </c>
      <c r="F80" s="34" t="inlineStr">
        <is>
          <t>21.6.0</t>
        </is>
      </c>
      <c r="G80" s="76" t="inlineStr">
        <is>
          <t>https://pypi.org/project/contextlib2/21.6.0/</t>
        </is>
      </c>
      <c r="H80" s="75" t="n">
        <v>44374.28774274085</v>
      </c>
      <c r="I80" s="81" t="inlineStr"/>
      <c r="J80" s="77" t="inlineStr">
        <is>
          <t>5 - Production/Stable</t>
        </is>
      </c>
      <c r="K80" s="96" t="n"/>
      <c r="L80" s="78" t="inlineStr">
        <is>
          <t>https://github.com/advisories?query=ecosystem%3Apip%20contextlib2</t>
        </is>
      </c>
      <c r="M80" s="55" t="inlineStr">
        <is>
          <t>No published security advisories</t>
        </is>
      </c>
      <c r="N80" s="28" t="n"/>
      <c r="O80" s="79" t="inlineStr">
        <is>
          <t>https://services.nvd.nist.gov/rest/json/cves/2.0?keywordSearch=contextlib2</t>
        </is>
      </c>
      <c r="P80" s="49" t="inlineStr">
        <is>
          <t>None found</t>
        </is>
      </c>
      <c r="Q80" s="79" t="inlineStr">
        <is>
          <t>https://cve.mitre.org/cgi-bin/cvekey.cgi?keyword=contextlib2</t>
        </is>
      </c>
      <c r="R80" s="49" t="inlineStr">
        <is>
          <t>None found</t>
        </is>
      </c>
      <c r="S80" s="79" t="inlineStr">
        <is>
          <t>https://security.snyk.io/vuln/pip/contextlib2</t>
        </is>
      </c>
      <c r="T80" s="49" t="inlineStr">
        <is>
          <t>None found</t>
        </is>
      </c>
      <c r="U80" s="79" t="inlineStr">
        <is>
          <t>https://www.exploit-db.com/search?text=contextlib2</t>
        </is>
      </c>
      <c r="V80" s="49" t="inlineStr">
        <is>
          <t>None found</t>
        </is>
      </c>
      <c r="W80" s="49" t="inlineStr">
        <is>
          <t>PROCEED</t>
        </is>
      </c>
    </row>
    <row r="81" ht="60" customHeight="1" s="52">
      <c r="A81" s="59" t="n">
        <v>78</v>
      </c>
      <c r="B81" s="43" t="inlineStr">
        <is>
          <t>contourpy</t>
        </is>
      </c>
      <c r="C81" s="59" t="inlineStr">
        <is>
          <t>1.0.5</t>
        </is>
      </c>
      <c r="D81" s="29">
        <f>HYPERLINK(_xlfn.CONCAT("https://pypi.org/project/",$B81,"/",$C81))</f>
        <v/>
      </c>
      <c r="E81" s="75" t="n">
        <v>44806.44912813251</v>
      </c>
      <c r="F81" s="34" t="inlineStr">
        <is>
          <t>1.3.2</t>
        </is>
      </c>
      <c r="G81" s="76" t="inlineStr">
        <is>
          <t>https://pypi.org/project/contourpy/1.3.2/</t>
        </is>
      </c>
      <c r="H81" s="75" t="n">
        <v>45762.73248357783</v>
      </c>
      <c r="I81" s="77" t="inlineStr">
        <is>
          <t>numpy, furo, sphinx, sphinx-copybutton, bokeh</t>
        </is>
      </c>
      <c r="J81" s="77" t="inlineStr">
        <is>
          <t>5 - Production/Stable</t>
        </is>
      </c>
      <c r="K81" s="29" t="inlineStr">
        <is>
          <t>https://github.com/contourpy/contourpy</t>
        </is>
      </c>
      <c r="L81" s="78" t="inlineStr">
        <is>
          <t>https://github.com/contourpy/contourpy/security/advisories</t>
        </is>
      </c>
      <c r="M81" s="55" t="inlineStr">
        <is>
          <t>No published security advisories</t>
        </is>
      </c>
      <c r="N81" s="28" t="n"/>
      <c r="O81" s="79" t="inlineStr">
        <is>
          <t>https://services.nvd.nist.gov/rest/json/cves/2.0?keywordSearch=contourpy</t>
        </is>
      </c>
      <c r="P81" s="49" t="inlineStr">
        <is>
          <t>None found</t>
        </is>
      </c>
      <c r="Q81" s="79" t="inlineStr">
        <is>
          <t>https://cve.mitre.org/cgi-bin/cvekey.cgi?keyword=contourpy</t>
        </is>
      </c>
      <c r="R81" s="49" t="inlineStr">
        <is>
          <t>None found</t>
        </is>
      </c>
      <c r="S81" s="79" t="inlineStr">
        <is>
          <t>https://security.snyk.io/vuln/pip/contourpy</t>
        </is>
      </c>
      <c r="T81" s="49" t="inlineStr">
        <is>
          <t>None found</t>
        </is>
      </c>
      <c r="U81" s="79" t="inlineStr">
        <is>
          <t>https://www.exploit-db.com/search?text=contourpy</t>
        </is>
      </c>
      <c r="V81" s="49" t="inlineStr">
        <is>
          <t>None found</t>
        </is>
      </c>
      <c r="W81" s="49" t="inlineStr">
        <is>
          <t>PROCEED</t>
        </is>
      </c>
    </row>
    <row r="82" ht="60" customHeight="1" s="52">
      <c r="A82" s="59" t="n">
        <v>79</v>
      </c>
      <c r="B82" s="43" t="inlineStr">
        <is>
          <t>cookiecutter</t>
        </is>
      </c>
      <c r="C82" s="40" t="inlineStr">
        <is>
          <t>1.7.3</t>
        </is>
      </c>
      <c r="D82" s="29">
        <f>HYPERLINK(_xlfn.CONCAT("https://pypi.org/project/",$B82,"/",$C82))</f>
        <v/>
      </c>
      <c r="E82" s="75" t="n">
        <v>44330.40887077296</v>
      </c>
      <c r="F82" s="34" t="inlineStr">
        <is>
          <t>2.6.0</t>
        </is>
      </c>
      <c r="G82" s="76" t="inlineStr">
        <is>
          <t>https://pypi.org/project/cookiecutter/2.6.0/</t>
        </is>
      </c>
      <c r="H82" s="75" t="n">
        <v>45343.75184687292</v>
      </c>
      <c r="I82" s="77" t="inlineStr">
        <is>
          <t>binaryornot, Jinja2, click, pyyaml, python-slugify</t>
        </is>
      </c>
      <c r="J82" s="77" t="inlineStr">
        <is>
          <t>5 - Production/Stable</t>
        </is>
      </c>
      <c r="K82" s="29" t="inlineStr">
        <is>
          <t>https://github.com/cookiecutter/cookiecutter</t>
        </is>
      </c>
      <c r="L82" s="78" t="inlineStr">
        <is>
          <t>https://github.com/cookiecutter/cookiecutter/security/advisories</t>
        </is>
      </c>
      <c r="M82" s="84" t="inlineStr">
        <is>
          <t>GitHub Security Advisory Analysis: FOUND – A directory traversal vulnerability (CVE-2022-24703) affects cookiecutter versions up to and including 1.7.3, allowing attackers to overwrite arbitrary files. Severity: HIGH. Current version 1.7.3: AFFECTED. Recommendation: ACTION_NEEDED – Update to version 2.1.0 or later immediately.</t>
        </is>
      </c>
      <c r="N82" s="66" t="inlineStr">
        <is>
          <t>https://nvd.nist.gov/vuln/detail/CVE-2022-24065</t>
        </is>
      </c>
      <c r="O82" s="79" t="inlineStr">
        <is>
          <t>https://services.nvd.nist.gov/rest/json/cves/2.0?keywordSearch=cookiecutter</t>
        </is>
      </c>
      <c r="P82" s="80" t="inlineStr">
        <is>
          <t>None found</t>
        </is>
      </c>
      <c r="Q82" s="79" t="inlineStr">
        <is>
          <t>https://cve.mitre.org/cgi-bin/cvekey.cgi?keyword=cookiecutter</t>
        </is>
      </c>
      <c r="R82" s="83" t="inlineStr">
        <is>
          <t>CVE Analysis: FOUND - CVE-2022-24703 affects cookiecutter versions prior to 2.1.0, including 1.7.3, allowing arbitrary code execution via malicious templates. Severity: HIGH. Current version 1.7.3: AFFECTED. Recommendation: ACTION_NEEDED—update to at least version 2.1.0.</t>
        </is>
      </c>
      <c r="S82" s="79" t="inlineStr">
        <is>
          <t>https://security.snyk.io/vuln/pip/cookiecutter</t>
        </is>
      </c>
      <c r="T82" s="80" t="inlineStr">
        <is>
          <t>None found</t>
        </is>
      </c>
      <c r="U82" s="79" t="inlineStr">
        <is>
          <t>https://www.exploit-db.com/search?text=cookiecutter</t>
        </is>
      </c>
      <c r="V82" s="49" t="inlineStr">
        <is>
          <t>None found</t>
        </is>
      </c>
      <c r="W82" s="98" t="inlineStr">
        <is>
          <t>Update from 1.7.3 to 2.6.0 | SECURITY RISK: 2 vulnerabilities found | HIGH PRIORITY: HIGH severity vulnerabilities detected | Sources: GitHub Advisory: 1 (HIGH), MITRE CVE: 1 (HIGH) | Review security advisories before deployment</t>
        </is>
      </c>
    </row>
    <row r="83" ht="60" customHeight="1" s="52">
      <c r="A83" s="59" t="n">
        <v>80</v>
      </c>
      <c r="B83" s="43" t="inlineStr">
        <is>
          <t>coverage</t>
        </is>
      </c>
      <c r="C83" s="59" t="inlineStr">
        <is>
          <t>7.2.7</t>
        </is>
      </c>
      <c r="D83" s="29">
        <f>HYPERLINK(_xlfn.CONCAT("https://pypi.org/project/",$B83,"/",$C83))</f>
        <v/>
      </c>
      <c r="E83" s="75" t="n">
        <v>45075.83823406008</v>
      </c>
      <c r="F83" s="92" t="inlineStr">
        <is>
          <t>7.9.2</t>
        </is>
      </c>
      <c r="G83" s="76" t="inlineStr">
        <is>
          <t>https://pypi.org/project/coverage/7.9.2/</t>
        </is>
      </c>
      <c r="H83" s="75" t="n">
        <v>45841.45322864887</v>
      </c>
      <c r="I83" s="77" t="inlineStr">
        <is>
          <t>tomli</t>
        </is>
      </c>
      <c r="J83" s="77" t="inlineStr">
        <is>
          <t>5 - Production/Stable</t>
        </is>
      </c>
      <c r="K83" s="29" t="inlineStr">
        <is>
          <t>https://github.com/nedbat/coveragepy</t>
        </is>
      </c>
      <c r="L83" s="78" t="inlineStr">
        <is>
          <t>https://github.com/nedbat/coveragepy/security/advisories</t>
        </is>
      </c>
      <c r="M83" s="55" t="inlineStr">
        <is>
          <t>No published security advisories</t>
        </is>
      </c>
      <c r="N83" s="28" t="n"/>
      <c r="O83" s="79" t="inlineStr">
        <is>
          <t>https://services.nvd.nist.gov/rest/json/cves/2.0?keywordSearch=coverage</t>
        </is>
      </c>
      <c r="P83" s="87" t="inlineStr">
        <is>
          <t>None found</t>
        </is>
      </c>
      <c r="Q83" s="79" t="inlineStr">
        <is>
          <t>https://cve.mitre.org/cgi-bin/cvekey.cgi?keyword=coverage</t>
        </is>
      </c>
      <c r="R83" s="87" t="inlineStr">
        <is>
          <t>None found</t>
        </is>
      </c>
      <c r="S83" s="79" t="inlineStr">
        <is>
          <t>https://security.snyk.io/vuln/pip/coverage</t>
        </is>
      </c>
      <c r="T83" s="49" t="inlineStr">
        <is>
          <t>None found</t>
        </is>
      </c>
      <c r="U83" s="79" t="inlineStr">
        <is>
          <t>https://www.exploit-db.com/search?text=coverage</t>
        </is>
      </c>
      <c r="V83" s="80" t="inlineStr">
        <is>
          <t>None found</t>
        </is>
      </c>
      <c r="W83" s="87" t="inlineStr">
        <is>
          <t>PROCEED</t>
        </is>
      </c>
    </row>
    <row r="84" ht="60" customHeight="1" s="52">
      <c r="A84" s="59" t="n">
        <v>81</v>
      </c>
      <c r="B84" s="43" t="inlineStr">
        <is>
          <t>cryptography</t>
        </is>
      </c>
      <c r="C84" s="56" t="inlineStr">
        <is>
          <t>39.0.1</t>
        </is>
      </c>
      <c r="D84" s="29">
        <f>HYPERLINK(_xlfn.CONCAT("https://pypi.org/project/",$B84,"/",$C84))</f>
        <v/>
      </c>
      <c r="E84" s="75" t="n">
        <v>44964.81968967059</v>
      </c>
      <c r="F84" s="92" t="inlineStr">
        <is>
          <t>45.0.5</t>
        </is>
      </c>
      <c r="G84" s="76" t="inlineStr">
        <is>
          <t>https://pypi.org/project/cryptography/45.0.5/</t>
        </is>
      </c>
      <c r="H84" s="75" t="n">
        <v>45840.54515642265</v>
      </c>
      <c r="I84" s="77" t="inlineStr">
        <is>
          <t>cffi, bcrypt, nox, nox, cryptography-vectors</t>
        </is>
      </c>
      <c r="J84" s="77" t="inlineStr">
        <is>
          <t>5 - Production/Stable</t>
        </is>
      </c>
      <c r="K84" s="78" t="inlineStr">
        <is>
          <t>https://github.com/pyca/cryptography</t>
        </is>
      </c>
      <c r="L84" s="78" t="inlineStr">
        <is>
          <t>https://github.com/pyca/cryptography/security/advisories</t>
        </is>
      </c>
      <c r="M84" s="83" t="inlineStr">
        <is>
          <t>GitHub Security Advisory Analysis: FOUND - Security advisories affecting cryptography version 39.0.1 are present, including at least one HIGH severity vulnerability (e.g., CVE-2023-23931). Severity: HIGH. Current version 39.0.1: AFFECTED. Recommendation: ACTION_NEEDED—update to the latest patched version as soon as possible.</t>
        </is>
      </c>
      <c r="N84" s="65" t="inlineStr">
        <is>
          <t>CVE-2024-6119
Affected versions
&gt;=37.0.0,&lt;=43.0.0</t>
        </is>
      </c>
      <c r="O84" s="79" t="inlineStr">
        <is>
          <t>https://services.nvd.nist.gov/rest/json/cves/2.0?keywordSearch=cryptography</t>
        </is>
      </c>
      <c r="P84" s="80" t="inlineStr">
        <is>
          <t>None found</t>
        </is>
      </c>
      <c r="Q84" s="79" t="inlineStr">
        <is>
          <t>https://cve.mitre.org/cgi-bin/cvekey.cgi?keyword=cryptography</t>
        </is>
      </c>
      <c r="R84" s="83" t="inlineStr">
        <is>
          <t>CVE Analysis: FOUND - cryptography 39.0.1 is affected by CVE-2023-23931 (potential denial of service via PEM file parsing). Severity: MEDIUM. Current version 39.0.1: AFFECTED. Recommendation: ACTION_NEEDED (update to a patched version, such as 39.0.2 or later).</t>
        </is>
      </c>
      <c r="S84" s="79" t="inlineStr">
        <is>
          <t>https://security.snyk.io/vuln/pip/cryptography</t>
        </is>
      </c>
      <c r="T84" s="83" t="inlineStr">
        <is>
          <t>SNYK Analysis: FOUND – Multiple vulnerabilities affect cryptography version 39.0.1, including at least one rated as HIGH severity. Severity: HIGH. Current version 39.0.1: AFFECTED. Recommendation: ACTION_NEEDED – Update to the latest secure version as soon as possible.</t>
        </is>
      </c>
      <c r="U84" s="79" t="inlineStr">
        <is>
          <t>https://www.exploit-db.com/search?text=cryptography</t>
        </is>
      </c>
      <c r="V84" s="80" t="inlineStr">
        <is>
          <t>None found</t>
        </is>
      </c>
      <c r="W84" s="84" t="inlineStr">
        <is>
          <t>Update from 39.0.1 to 45.0.5 | SECURITY RISK: 3 vulnerabilities found | HIGH PRIORITY: HIGH severity vulnerabilities detected | Sources: GitHub Advisory: 1 (HIGH), MITRE CVE: 1 (MEDIUM), SNYK: 1 (HIGH) | Review security advisories before deployment</t>
        </is>
      </c>
    </row>
    <row r="85" ht="60" customHeight="1" s="52">
      <c r="A85" s="59" t="n">
        <v>82</v>
      </c>
      <c r="B85" s="43" t="inlineStr">
        <is>
          <t>cssselect</t>
        </is>
      </c>
      <c r="C85" s="59" t="inlineStr">
        <is>
          <t>1.1.0</t>
        </is>
      </c>
      <c r="D85" s="29">
        <f>HYPERLINK(_xlfn.CONCAT("https://pypi.org/project/",$B85,"/",$C85))</f>
        <v/>
      </c>
      <c r="E85" s="75" t="n">
        <v>43686.38924361434</v>
      </c>
      <c r="F85" s="34" t="inlineStr">
        <is>
          <t>1.3.0</t>
        </is>
      </c>
      <c r="G85" s="76" t="inlineStr">
        <is>
          <t>https://pypi.org/project/cssselect/1.3.0/</t>
        </is>
      </c>
      <c r="H85" s="75" t="n">
        <v>45726.39615796592</v>
      </c>
      <c r="I85" s="81" t="inlineStr"/>
      <c r="J85" s="47" t="inlineStr">
        <is>
          <t>4 - Beta</t>
        </is>
      </c>
      <c r="K85" s="29" t="inlineStr">
        <is>
          <t>https://github.com/scrapy/cssselect</t>
        </is>
      </c>
      <c r="L85" s="78" t="inlineStr">
        <is>
          <t>https://github.com/scrapy/cssselect/security/advisories</t>
        </is>
      </c>
      <c r="M85" s="55" t="inlineStr">
        <is>
          <t>No published security advisories</t>
        </is>
      </c>
      <c r="N85" s="28" t="n"/>
      <c r="O85" s="79" t="inlineStr">
        <is>
          <t>https://services.nvd.nist.gov/rest/json/cves/2.0?keywordSearch=cssselect</t>
        </is>
      </c>
      <c r="P85" s="49" t="inlineStr">
        <is>
          <t>None found</t>
        </is>
      </c>
      <c r="Q85" s="79" t="inlineStr">
        <is>
          <t>https://cve.mitre.org/cgi-bin/cvekey.cgi?keyword=cssselect</t>
        </is>
      </c>
      <c r="R85" s="49" t="inlineStr">
        <is>
          <t>None found</t>
        </is>
      </c>
      <c r="S85" s="79" t="inlineStr">
        <is>
          <t>https://security.snyk.io/vuln/pip/cssselect</t>
        </is>
      </c>
      <c r="T85" s="49" t="inlineStr">
        <is>
          <t>None found</t>
        </is>
      </c>
      <c r="U85" s="79" t="inlineStr">
        <is>
          <t>https://www.exploit-db.com/search?text=cssselect</t>
        </is>
      </c>
      <c r="V85" s="49" t="inlineStr">
        <is>
          <t>None found</t>
        </is>
      </c>
      <c r="W85" s="49" t="inlineStr">
        <is>
          <t>PROCEED</t>
        </is>
      </c>
    </row>
    <row r="86" ht="60" customHeight="1" s="52">
      <c r="A86" s="59" t="n">
        <v>83</v>
      </c>
      <c r="B86" s="43" t="inlineStr">
        <is>
          <t>cycler</t>
        </is>
      </c>
      <c r="C86" s="59" t="inlineStr">
        <is>
          <t>0.11.0</t>
        </is>
      </c>
      <c r="D86" s="29">
        <f>HYPERLINK(_xlfn.CONCAT("https://pypi.org/project/",$B86,"/",$C86))</f>
        <v/>
      </c>
      <c r="E86" s="75" t="n">
        <v>44498.15341597651</v>
      </c>
      <c r="F86" s="34" t="inlineStr">
        <is>
          <t>0.12.1</t>
        </is>
      </c>
      <c r="G86" s="76" t="inlineStr">
        <is>
          <t>https://pypi.org/project/cycler/0.12.1/</t>
        </is>
      </c>
      <c r="H86" s="75" t="n">
        <v>45206.23074980365</v>
      </c>
      <c r="I86" s="77" t="inlineStr">
        <is>
          <t>ipython, matplotlib, numpydoc, sphinx, pytest</t>
        </is>
      </c>
      <c r="J86" s="47" t="inlineStr">
        <is>
          <t>4 - Beta</t>
        </is>
      </c>
      <c r="K86" s="29" t="inlineStr">
        <is>
          <t>https://github.com/matplotlib/cycler</t>
        </is>
      </c>
      <c r="L86" s="78" t="inlineStr">
        <is>
          <t>https://github.com/matplotlib/cycler/security/advisories</t>
        </is>
      </c>
      <c r="M86" s="55" t="inlineStr">
        <is>
          <t>No published security advisories</t>
        </is>
      </c>
      <c r="N86" s="28" t="n"/>
      <c r="O86" s="79" t="inlineStr">
        <is>
          <t>https://services.nvd.nist.gov/rest/json/cves/2.0?keywordSearch=cycler</t>
        </is>
      </c>
      <c r="P86" s="80" t="inlineStr">
        <is>
          <t>None found</t>
        </is>
      </c>
      <c r="Q86" s="79" t="inlineStr">
        <is>
          <t>https://cve.mitre.org/cgi-bin/cvekey.cgi?keyword=cycler</t>
        </is>
      </c>
      <c r="R86" s="80" t="inlineStr">
        <is>
          <t>None found</t>
        </is>
      </c>
      <c r="S86" s="79" t="inlineStr">
        <is>
          <t>https://security.snyk.io/vuln/pip/cycler</t>
        </is>
      </c>
      <c r="T86" s="49" t="inlineStr">
        <is>
          <t>None found</t>
        </is>
      </c>
      <c r="U86" s="79" t="inlineStr">
        <is>
          <t>https://www.exploit-db.com/search?text=cycler</t>
        </is>
      </c>
      <c r="V86" s="49" t="inlineStr">
        <is>
          <t>None found</t>
        </is>
      </c>
      <c r="W86" s="49" t="inlineStr">
        <is>
          <t>PROCEED</t>
        </is>
      </c>
    </row>
    <row r="87" ht="45" customHeight="1" s="52">
      <c r="A87" s="59" t="n">
        <v>84</v>
      </c>
      <c r="B87" s="43" t="inlineStr">
        <is>
          <t>Cython</t>
        </is>
      </c>
      <c r="C87" s="59" t="inlineStr">
        <is>
          <t>3.0.0</t>
        </is>
      </c>
      <c r="D87" s="29">
        <f>HYPERLINK(_xlfn.CONCAT("https://pypi.org/project/",$B87,"/",$C87))</f>
        <v/>
      </c>
      <c r="E87" s="75" t="n">
        <v>45124.63937446552</v>
      </c>
      <c r="F87" s="34" t="inlineStr">
        <is>
          <t>3.1.2</t>
        </is>
      </c>
      <c r="G87" s="76" t="inlineStr">
        <is>
          <t>https://pypi.org/project/Cython/3.1.2/</t>
        </is>
      </c>
      <c r="H87" s="75" t="n">
        <v>45817.29795839088</v>
      </c>
      <c r="I87" s="81" t="inlineStr"/>
      <c r="J87" s="77" t="inlineStr">
        <is>
          <t>5 - Production/Stable</t>
        </is>
      </c>
      <c r="K87" s="78" t="inlineStr">
        <is>
          <t>https://github.com/cython/cython/issues/</t>
        </is>
      </c>
      <c r="L87" s="78" t="inlineStr">
        <is>
          <t>https://github.com/cython/cython/security/advisories</t>
        </is>
      </c>
      <c r="M87" s="55" t="inlineStr">
        <is>
          <t>No published security advisories</t>
        </is>
      </c>
      <c r="N87" s="28" t="n"/>
      <c r="O87" s="79" t="inlineStr">
        <is>
          <t>https://services.nvd.nist.gov/rest/json/cves/2.0?keywordSearch=Cython</t>
        </is>
      </c>
      <c r="P87" s="80" t="inlineStr">
        <is>
          <t>None found</t>
        </is>
      </c>
      <c r="Q87" s="79" t="inlineStr">
        <is>
          <t>https://cve.mitre.org/cgi-bin/cvekey.cgi?keyword=Cython</t>
        </is>
      </c>
      <c r="R87" s="80" t="inlineStr">
        <is>
          <t>None found</t>
        </is>
      </c>
      <c r="S87" s="79" t="inlineStr">
        <is>
          <t>https://security.snyk.io/vuln/pip/Cython</t>
        </is>
      </c>
      <c r="T87" s="49" t="inlineStr">
        <is>
          <t>None found</t>
        </is>
      </c>
      <c r="U87" s="79" t="inlineStr">
        <is>
          <t>https://www.exploit-db.com/search?text=Cython</t>
        </is>
      </c>
      <c r="V87" s="49" t="inlineStr">
        <is>
          <t>None found</t>
        </is>
      </c>
      <c r="W87" s="49" t="inlineStr">
        <is>
          <t>PROCEED</t>
        </is>
      </c>
    </row>
    <row r="88" ht="45" customHeight="1" s="52">
      <c r="A88" s="59" t="n">
        <v>85</v>
      </c>
      <c r="B88" s="43" t="inlineStr">
        <is>
          <t>cytoolz</t>
        </is>
      </c>
      <c r="C88" s="59" t="inlineStr">
        <is>
          <t>0.12.0</t>
        </is>
      </c>
      <c r="D88" s="29">
        <f>HYPERLINK(_xlfn.CONCAT("https://pypi.org/project/",$B88,"/",$C88))</f>
        <v/>
      </c>
      <c r="E88" s="75" t="n">
        <v>44753.12520778903</v>
      </c>
      <c r="F88" s="34" t="inlineStr">
        <is>
          <t>1.0.1</t>
        </is>
      </c>
      <c r="G88" s="76" t="inlineStr">
        <is>
          <t>https://pypi.org/project/cytoolz/1.0.1/</t>
        </is>
      </c>
      <c r="H88" s="75" t="n">
        <v>45639.2392111779</v>
      </c>
      <c r="I88" s="77" t="inlineStr">
        <is>
          <t>toolz, cython</t>
        </is>
      </c>
      <c r="J88" s="77" t="inlineStr">
        <is>
          <t>5 - Production/Stable</t>
        </is>
      </c>
      <c r="K88" s="29" t="inlineStr">
        <is>
          <t>https://github.com/pytoolz/cytoolz</t>
        </is>
      </c>
      <c r="L88" s="78" t="inlineStr">
        <is>
          <t>https://github.com/pytoolz/cytoolz/security/advisories</t>
        </is>
      </c>
      <c r="M88" s="55" t="inlineStr">
        <is>
          <t>No published security advisories</t>
        </is>
      </c>
      <c r="N88" s="28" t="n"/>
      <c r="O88" s="79" t="inlineStr">
        <is>
          <t>https://services.nvd.nist.gov/rest/json/cves/2.0?keywordSearch=cytoolz</t>
        </is>
      </c>
      <c r="P88" s="49" t="inlineStr">
        <is>
          <t>None found</t>
        </is>
      </c>
      <c r="Q88" s="79" t="inlineStr">
        <is>
          <t>https://cve.mitre.org/cgi-bin/cvekey.cgi?keyword=cytoolz</t>
        </is>
      </c>
      <c r="R88" s="49" t="inlineStr">
        <is>
          <t>None found</t>
        </is>
      </c>
      <c r="S88" s="79" t="inlineStr">
        <is>
          <t>https://security.snyk.io/vuln/pip/cytoolz</t>
        </is>
      </c>
      <c r="T88" s="49" t="inlineStr">
        <is>
          <t>None found</t>
        </is>
      </c>
      <c r="U88" s="79" t="inlineStr">
        <is>
          <t>https://www.exploit-db.com/search?text=cytoolz</t>
        </is>
      </c>
      <c r="V88" s="49" t="inlineStr">
        <is>
          <t>None found</t>
        </is>
      </c>
      <c r="W88" s="49" t="inlineStr">
        <is>
          <t>PROCEED</t>
        </is>
      </c>
    </row>
    <row r="89" ht="90" customHeight="1" s="52">
      <c r="A89" s="59" t="n">
        <v>86</v>
      </c>
      <c r="B89" s="43" t="inlineStr">
        <is>
          <t>daal4py</t>
        </is>
      </c>
      <c r="C89" s="59" t="inlineStr">
        <is>
          <t>2023.1.1</t>
        </is>
      </c>
      <c r="D89" s="29">
        <f>HYPERLINK(_xlfn.CONCAT("https://pypi.org/project/",$B89,"/",$C89))</f>
        <v/>
      </c>
      <c r="E89" s="75" t="n">
        <v>45022.57201354687</v>
      </c>
      <c r="F89" s="34" t="inlineStr">
        <is>
          <t>2024.7.0</t>
        </is>
      </c>
      <c r="G89" s="76" t="inlineStr">
        <is>
          <t>https://pypi.org/project/daal4py/2024.7.0/</t>
        </is>
      </c>
      <c r="H89" s="75" t="n">
        <v>45552.69203847417</v>
      </c>
      <c r="I89" s="77" t="inlineStr">
        <is>
          <t>daal, numpy</t>
        </is>
      </c>
      <c r="J89" s="77" t="inlineStr">
        <is>
          <t>5 - Production/Stable</t>
        </is>
      </c>
      <c r="K89" s="78" t="inlineStr">
        <is>
          <t>https://github.com/IntelPython/daal4py/issues</t>
        </is>
      </c>
      <c r="L89" s="78" t="inlineStr">
        <is>
          <t>https://github.com/IntelPython/daal4py/security/advisories</t>
        </is>
      </c>
      <c r="M89" s="55" t="inlineStr">
        <is>
          <t>No published security advisories</t>
        </is>
      </c>
      <c r="N89" s="28" t="n"/>
      <c r="O89" s="79" t="inlineStr">
        <is>
          <t>https://services.nvd.nist.gov/rest/json/cves/2.0?keywordSearch=daal4py</t>
        </is>
      </c>
      <c r="P89" s="49" t="inlineStr">
        <is>
          <t>None found</t>
        </is>
      </c>
      <c r="Q89" s="79" t="inlineStr">
        <is>
          <t>https://cve.mitre.org/cgi-bin/cvekey.cgi?keyword=daal4py</t>
        </is>
      </c>
      <c r="R89" s="49" t="inlineStr">
        <is>
          <t>None found</t>
        </is>
      </c>
      <c r="S89" s="79" t="inlineStr">
        <is>
          <t>https://security.snyk.io/vuln/pip/daal4py</t>
        </is>
      </c>
      <c r="T89" s="49" t="inlineStr">
        <is>
          <t>None found</t>
        </is>
      </c>
      <c r="U89" s="79" t="inlineStr">
        <is>
          <t>https://www.exploit-db.com/search?text=daal4py</t>
        </is>
      </c>
      <c r="V89" s="49" t="inlineStr">
        <is>
          <t>None found</t>
        </is>
      </c>
      <c r="W89" s="49" t="inlineStr">
        <is>
          <t>PROCEED</t>
        </is>
      </c>
    </row>
    <row r="90" ht="45" customHeight="1" s="52">
      <c r="A90" s="59" t="n">
        <v>87</v>
      </c>
      <c r="B90" s="43" t="inlineStr">
        <is>
          <t>daff</t>
        </is>
      </c>
      <c r="C90" s="59" t="inlineStr">
        <is>
          <t>1.3.46</t>
        </is>
      </c>
      <c r="D90" s="29">
        <f>HYPERLINK(_xlfn.CONCAT("https://pypi.org/project/",$B90,"/",$C90))</f>
        <v/>
      </c>
      <c r="E90" s="75" t="n">
        <v>44048.47324754925</v>
      </c>
      <c r="F90" s="34" t="inlineStr">
        <is>
          <t>1.4.2</t>
        </is>
      </c>
      <c r="G90" s="76" t="inlineStr">
        <is>
          <t>https://pypi.org/project/daff/1.4.2/</t>
        </is>
      </c>
      <c r="H90" s="75" t="n">
        <v>45781.80844906849</v>
      </c>
      <c r="I90" s="94" t="inlineStr"/>
      <c r="J90" s="53" t="inlineStr">
        <is>
          <t>3 - Alpha</t>
        </is>
      </c>
      <c r="K90" s="29" t="inlineStr">
        <is>
          <t>https://github.com/paulfitz/daff</t>
        </is>
      </c>
      <c r="L90" s="78" t="inlineStr">
        <is>
          <t>https://github.com/paulfitz/daff/security/advisories</t>
        </is>
      </c>
      <c r="M90" s="55" t="inlineStr">
        <is>
          <t>No published security advisories</t>
        </is>
      </c>
      <c r="N90" s="28" t="n"/>
      <c r="O90" s="79" t="inlineStr">
        <is>
          <t>https://services.nvd.nist.gov/rest/json/cves/2.0?keywordSearch=daff</t>
        </is>
      </c>
      <c r="P90" s="80" t="inlineStr">
        <is>
          <t>None found</t>
        </is>
      </c>
      <c r="Q90" s="79" t="inlineStr">
        <is>
          <t>https://cve.mitre.org/cgi-bin/cvekey.cgi?keyword=daff</t>
        </is>
      </c>
      <c r="R90" s="49" t="inlineStr">
        <is>
          <t>None found</t>
        </is>
      </c>
      <c r="S90" s="79" t="inlineStr">
        <is>
          <t>https://security.snyk.io/vuln/pip/daff</t>
        </is>
      </c>
      <c r="T90" s="49" t="inlineStr">
        <is>
          <t>None found</t>
        </is>
      </c>
      <c r="U90" s="79" t="inlineStr">
        <is>
          <t>https://www.exploit-db.com/search?text=daff</t>
        </is>
      </c>
      <c r="V90" s="80" t="inlineStr">
        <is>
          <t>None found</t>
        </is>
      </c>
      <c r="W90" s="49" t="inlineStr">
        <is>
          <t>PROCEED</t>
        </is>
      </c>
    </row>
    <row r="91" ht="60" customHeight="1" s="52">
      <c r="A91" s="59" t="n">
        <v>88</v>
      </c>
      <c r="B91" s="43" t="inlineStr">
        <is>
          <t>dash</t>
        </is>
      </c>
      <c r="C91" s="59" t="inlineStr">
        <is>
          <t>2.11.1</t>
        </is>
      </c>
      <c r="D91" s="29">
        <f>HYPERLINK(_xlfn.CONCAT("https://pypi.org/project/",$B91,"/",$C91))</f>
        <v/>
      </c>
      <c r="E91" s="75" t="n">
        <v>45106.84715661144</v>
      </c>
      <c r="F91" s="92" t="inlineStr">
        <is>
          <t>3.1.1</t>
        </is>
      </c>
      <c r="G91" s="76" t="inlineStr">
        <is>
          <t>https://pypi.org/project/dash/3.1.1/</t>
        </is>
      </c>
      <c r="H91" s="75" t="n">
        <v>45838.64679130157</v>
      </c>
      <c r="I91" s="77" t="inlineStr">
        <is>
          <t>Flask, Werkzeug, plotly, importlib-metadata, typing-extensions</t>
        </is>
      </c>
      <c r="J91" s="77" t="inlineStr">
        <is>
          <t>5 - Production/Stable</t>
        </is>
      </c>
      <c r="K91" s="78" t="inlineStr">
        <is>
          <t>https://github.com/plotly/dash/issues</t>
        </is>
      </c>
      <c r="L91" s="78" t="inlineStr">
        <is>
          <t>https://github.com/plotly/dash/security/advisories</t>
        </is>
      </c>
      <c r="M91" s="55" t="inlineStr">
        <is>
          <t>No published security advisories</t>
        </is>
      </c>
      <c r="N91" s="28" t="n"/>
      <c r="O91" s="79" t="inlineStr">
        <is>
          <t>https://services.nvd.nist.gov/rest/json/cves/2.0?keywordSearch=dash</t>
        </is>
      </c>
      <c r="P91" s="87" t="inlineStr">
        <is>
          <t>None found</t>
        </is>
      </c>
      <c r="Q91" s="79" t="inlineStr">
        <is>
          <t>https://cve.mitre.org/cgi-bin/cvekey.cgi?keyword=dash</t>
        </is>
      </c>
      <c r="R91" s="87" t="inlineStr">
        <is>
          <t>None found</t>
        </is>
      </c>
      <c r="S91" s="79" t="inlineStr">
        <is>
          <t>https://security.snyk.io/vuln/pip/dash</t>
        </is>
      </c>
      <c r="T91" s="80" t="inlineStr">
        <is>
          <t>None found</t>
        </is>
      </c>
      <c r="U91" s="79" t="inlineStr">
        <is>
          <t>https://www.exploit-db.com/search?text=dash</t>
        </is>
      </c>
      <c r="V91" s="80" t="inlineStr">
        <is>
          <t>None found</t>
        </is>
      </c>
      <c r="W91" s="87" t="inlineStr">
        <is>
          <t>PROCEED</t>
        </is>
      </c>
    </row>
    <row r="92" ht="90" customHeight="1" s="52">
      <c r="A92" s="59" t="n">
        <v>89</v>
      </c>
      <c r="B92" s="43" t="inlineStr">
        <is>
          <t>dash-core-components</t>
        </is>
      </c>
      <c r="C92" s="59" t="inlineStr">
        <is>
          <t>2.0.0</t>
        </is>
      </c>
      <c r="D92" s="29">
        <f>HYPERLINK(_xlfn.CONCAT("https://pypi.org/project/",$B92,"/",$C92))</f>
        <v/>
      </c>
      <c r="E92" s="75" t="n">
        <v>44622.70174651934</v>
      </c>
      <c r="F92" s="34" t="inlineStr">
        <is>
          <t>2.0.0</t>
        </is>
      </c>
      <c r="G92" s="76" t="inlineStr">
        <is>
          <t>https://pypi.org/project/dash-core-components/2.0.0/</t>
        </is>
      </c>
      <c r="H92" s="75" t="n">
        <v>44622.70174651934</v>
      </c>
      <c r="I92" s="94" t="inlineStr"/>
      <c r="J92" s="93" t="inlineStr">
        <is>
          <t>Unknown</t>
        </is>
      </c>
      <c r="K92" s="96" t="n"/>
      <c r="L92" s="78" t="inlineStr">
        <is>
          <t>https://github.com/advisories?query=ecosystem%3Apip%20dash-core-components</t>
        </is>
      </c>
      <c r="M92" s="55" t="inlineStr">
        <is>
          <t>No published security advisories</t>
        </is>
      </c>
      <c r="N92" s="44" t="inlineStr">
        <is>
          <t>* ARCHIVED: This package exists for backward compatibility</t>
        </is>
      </c>
      <c r="O92" s="79" t="inlineStr">
        <is>
          <t>https://services.nvd.nist.gov/rest/json/cves/2.0?keywordSearch=dash-core-components</t>
        </is>
      </c>
      <c r="P92" s="100" t="inlineStr">
        <is>
          <t>None found</t>
        </is>
      </c>
      <c r="Q92" s="79" t="inlineStr">
        <is>
          <t>https://cve.mitre.org/cgi-bin/cvekey.cgi?keyword=dash-core-components</t>
        </is>
      </c>
      <c r="R92" s="100" t="inlineStr">
        <is>
          <t>None found</t>
        </is>
      </c>
      <c r="S92" s="79" t="inlineStr">
        <is>
          <t>https://security.snyk.io/vuln/pip/dash-core-components</t>
        </is>
      </c>
      <c r="T92" s="80" t="inlineStr">
        <is>
          <t>None found</t>
        </is>
      </c>
      <c r="U92" s="79" t="inlineStr">
        <is>
          <t>https://www.exploit-db.com/search?text=dash-core-components</t>
        </is>
      </c>
      <c r="V92" s="49" t="inlineStr">
        <is>
          <t>None found</t>
        </is>
      </c>
      <c r="W92" s="97" t="inlineStr">
        <is>
          <t>PROCEED</t>
        </is>
      </c>
    </row>
    <row r="93" ht="75" customHeight="1" s="52">
      <c r="A93" s="59" t="n">
        <v>90</v>
      </c>
      <c r="B93" s="43" t="inlineStr">
        <is>
          <t>dash-html-components</t>
        </is>
      </c>
      <c r="C93" s="59" t="inlineStr">
        <is>
          <t>2.0.0</t>
        </is>
      </c>
      <c r="D93" s="29">
        <f>HYPERLINK(_xlfn.CONCAT("https://pypi.org/project/",$B93,"/",$C93))</f>
        <v/>
      </c>
      <c r="E93" s="75" t="n">
        <v>44622.70564507365</v>
      </c>
      <c r="F93" s="34" t="inlineStr">
        <is>
          <t>2.0.0</t>
        </is>
      </c>
      <c r="G93" s="76" t="inlineStr">
        <is>
          <t>https://pypi.org/project/dash-html-components/2.0.0/</t>
        </is>
      </c>
      <c r="H93" s="75" t="n">
        <v>44622.70564507365</v>
      </c>
      <c r="I93" s="94" t="inlineStr"/>
      <c r="J93" s="93" t="inlineStr">
        <is>
          <t>Unknown</t>
        </is>
      </c>
      <c r="K93" s="29" t="inlineStr">
        <is>
          <t>https://github.com/plotly/dash-html-components</t>
        </is>
      </c>
      <c r="L93" s="78" t="inlineStr">
        <is>
          <t>https://github.com/plotly/dash-html-components/security/advisories</t>
        </is>
      </c>
      <c r="M93" s="55" t="inlineStr">
        <is>
          <t>No published security advisories</t>
        </is>
      </c>
      <c r="N93" s="44" t="inlineStr">
        <is>
          <t>OBSOLETE - now part of https://github.com/plotly/dash</t>
        </is>
      </c>
      <c r="O93" s="79" t="inlineStr">
        <is>
          <t>https://services.nvd.nist.gov/rest/json/cves/2.0?keywordSearch=dash-html-components</t>
        </is>
      </c>
      <c r="P93" s="80" t="inlineStr">
        <is>
          <t>None found</t>
        </is>
      </c>
      <c r="Q93" s="79" t="inlineStr">
        <is>
          <t>https://cve.mitre.org/cgi-bin/cvekey.cgi?keyword=dash-html-components</t>
        </is>
      </c>
      <c r="R93" s="80" t="inlineStr">
        <is>
          <t>None found</t>
        </is>
      </c>
      <c r="S93" s="79" t="inlineStr">
        <is>
          <t>https://security.snyk.io/vuln/pip/dash-html-components</t>
        </is>
      </c>
      <c r="T93" s="80" t="inlineStr">
        <is>
          <t>None found</t>
        </is>
      </c>
      <c r="U93" s="79" t="inlineStr">
        <is>
          <t>https://www.exploit-db.com/search?text=dash-html-components</t>
        </is>
      </c>
      <c r="V93" s="49" t="inlineStr">
        <is>
          <t>None found</t>
        </is>
      </c>
      <c r="W93" s="97" t="inlineStr">
        <is>
          <t>PROCEED</t>
        </is>
      </c>
    </row>
    <row r="94" ht="75" customHeight="1" s="52">
      <c r="A94" s="59" t="n">
        <v>91</v>
      </c>
      <c r="B94" s="43" t="inlineStr">
        <is>
          <t>dash-renderer</t>
        </is>
      </c>
      <c r="C94" s="59" t="inlineStr">
        <is>
          <t>1.9.1</t>
        </is>
      </c>
      <c r="D94" s="29">
        <f>HYPERLINK(_xlfn.CONCAT("https://pypi.org/project/",$B94,"/",$C94))</f>
        <v/>
      </c>
      <c r="E94" s="75" t="n">
        <v>44294.7113302436</v>
      </c>
      <c r="F94" s="34" t="inlineStr">
        <is>
          <t>1.9.1</t>
        </is>
      </c>
      <c r="G94" s="76" t="inlineStr">
        <is>
          <t>https://pypi.org/project/dash-renderer/1.9.1/</t>
        </is>
      </c>
      <c r="H94" s="75" t="n">
        <v>44294.7113302436</v>
      </c>
      <c r="I94" s="94" t="inlineStr"/>
      <c r="J94" s="93" t="inlineStr">
        <is>
          <t>Unknown</t>
        </is>
      </c>
      <c r="K94" s="96" t="n"/>
      <c r="L94" s="78" t="inlineStr">
        <is>
          <t>https://github.com/advisories?query=ecosystem%3Apip%20dash-renderer</t>
        </is>
      </c>
      <c r="M94" s="55" t="inlineStr">
        <is>
          <t>No published security advisories</t>
        </is>
      </c>
      <c r="N94" s="44" t="inlineStr">
        <is>
          <t>OBSOLETE has been merged into dash</t>
        </is>
      </c>
      <c r="O94" s="79" t="inlineStr">
        <is>
          <t>https://services.nvd.nist.gov/rest/json/cves/2.0?keywordSearch=dash-renderer</t>
        </is>
      </c>
      <c r="P94" s="49" t="inlineStr">
        <is>
          <t>None found</t>
        </is>
      </c>
      <c r="Q94" s="79" t="inlineStr">
        <is>
          <t>https://cve.mitre.org/cgi-bin/cvekey.cgi?keyword=dash-renderer</t>
        </is>
      </c>
      <c r="R94" s="49" t="inlineStr">
        <is>
          <t>None found</t>
        </is>
      </c>
      <c r="S94" s="79" t="inlineStr">
        <is>
          <t>https://security.snyk.io/vuln/pip/dash-renderer</t>
        </is>
      </c>
      <c r="T94" s="49" t="inlineStr">
        <is>
          <t>None found</t>
        </is>
      </c>
      <c r="U94" s="79" t="inlineStr">
        <is>
          <t>https://www.exploit-db.com/search?text=dash-renderer</t>
        </is>
      </c>
      <c r="V94" s="49" t="inlineStr">
        <is>
          <t>None found</t>
        </is>
      </c>
      <c r="W94" s="97" t="inlineStr">
        <is>
          <t>PROCEED</t>
        </is>
      </c>
    </row>
    <row r="95" ht="60" customHeight="1" s="52">
      <c r="A95" s="59" t="n">
        <v>92</v>
      </c>
      <c r="B95" s="46" t="inlineStr">
        <is>
          <t>dash-table</t>
        </is>
      </c>
      <c r="C95" s="59" t="inlineStr">
        <is>
          <t>5.0.0</t>
        </is>
      </c>
      <c r="D95" s="29">
        <f>HYPERLINK(_xlfn.CONCAT("https://pypi.org/project/",$B95,"/",$C95))</f>
        <v/>
      </c>
      <c r="E95" s="75" t="n">
        <v>44622.71575696235</v>
      </c>
      <c r="F95" s="34" t="inlineStr">
        <is>
          <t>5.0.0</t>
        </is>
      </c>
      <c r="G95" s="76" t="inlineStr">
        <is>
          <t>https://pypi.org/project/dash-table/5.0.0/</t>
        </is>
      </c>
      <c r="H95" s="75" t="n">
        <v>44622.71575696235</v>
      </c>
      <c r="I95" s="94" t="inlineStr"/>
      <c r="J95" s="93" t="inlineStr">
        <is>
          <t>Unknown</t>
        </is>
      </c>
      <c r="K95" s="96" t="n"/>
      <c r="L95" s="78" t="inlineStr">
        <is>
          <t>https://github.com/advisories?query=ecosystem%3Apip%20dash-table</t>
        </is>
      </c>
      <c r="M95" s="55" t="inlineStr">
        <is>
          <t>No published security advisories</t>
        </is>
      </c>
      <c r="N95" s="44" t="inlineStr">
        <is>
          <t>OBSOLETE: now part of https://github.com/plotly/dash</t>
        </is>
      </c>
      <c r="O95" s="79" t="inlineStr">
        <is>
          <t>https://services.nvd.nist.gov/rest/json/cves/2.0?keywordSearch=dash-table</t>
        </is>
      </c>
      <c r="P95" s="49" t="inlineStr">
        <is>
          <t>None found</t>
        </is>
      </c>
      <c r="Q95" s="79" t="inlineStr">
        <is>
          <t>https://cve.mitre.org/cgi-bin/cvekey.cgi?keyword=dash-table</t>
        </is>
      </c>
      <c r="R95" s="49" t="inlineStr">
        <is>
          <t>None found</t>
        </is>
      </c>
      <c r="S95" s="79" t="inlineStr">
        <is>
          <t>https://security.snyk.io/vuln/pip/dash-table</t>
        </is>
      </c>
      <c r="T95" s="80" t="inlineStr">
        <is>
          <t>None found</t>
        </is>
      </c>
      <c r="U95" s="79" t="inlineStr">
        <is>
          <t>https://www.exploit-db.com/search?text=dash-table</t>
        </is>
      </c>
      <c r="V95" s="49" t="inlineStr">
        <is>
          <t>None found</t>
        </is>
      </c>
      <c r="W95" s="97" t="inlineStr">
        <is>
          <t>PROCEED</t>
        </is>
      </c>
    </row>
    <row r="96" ht="45" customHeight="1" s="52">
      <c r="A96" s="59" t="n">
        <v>93</v>
      </c>
      <c r="B96" s="43" t="inlineStr">
        <is>
          <t>dask</t>
        </is>
      </c>
      <c r="C96" s="59" t="inlineStr">
        <is>
          <t>2023.6.0</t>
        </is>
      </c>
      <c r="D96" s="29">
        <f>HYPERLINK(_xlfn.CONCAT("https://pypi.org/project/",$B96,"/",$C96))</f>
        <v/>
      </c>
      <c r="E96" s="75" t="n">
        <v>45086.69736082268</v>
      </c>
      <c r="F96" s="34" t="inlineStr">
        <is>
          <t>2025.5.1</t>
        </is>
      </c>
      <c r="G96" s="76" t="inlineStr">
        <is>
          <t>https://pypi.org/project/dask/2025.5.1/</t>
        </is>
      </c>
      <c r="H96" s="75" t="n">
        <v>45797.829401732</v>
      </c>
      <c r="I96" s="77" t="inlineStr">
        <is>
          <t>click, cloudpickle, fsspec, packaging, partd</t>
        </is>
      </c>
      <c r="J96" s="77" t="inlineStr">
        <is>
          <t>5 - Production/Stable</t>
        </is>
      </c>
      <c r="K96" s="29" t="inlineStr">
        <is>
          <t>https://github.com/dask/dask/</t>
        </is>
      </c>
      <c r="L96" s="78" t="inlineStr">
        <is>
          <t>https://github.com/dask/dask/security/advisories</t>
        </is>
      </c>
      <c r="M96" s="55" t="inlineStr">
        <is>
          <t>No published security advisories</t>
        </is>
      </c>
      <c r="N96" s="28" t="n"/>
      <c r="O96" s="79" t="inlineStr">
        <is>
          <t>https://services.nvd.nist.gov/rest/json/cves/2.0?keywordSearch=dask</t>
        </is>
      </c>
      <c r="P96" s="80" t="inlineStr">
        <is>
          <t>None found</t>
        </is>
      </c>
      <c r="Q96" s="79" t="inlineStr">
        <is>
          <t>https://cve.mitre.org/cgi-bin/cvekey.cgi?keyword=dask</t>
        </is>
      </c>
      <c r="R96" s="80" t="inlineStr">
        <is>
          <t>None found</t>
        </is>
      </c>
      <c r="S96" s="79" t="inlineStr">
        <is>
          <t>https://security.snyk.io/vuln/pip/dask</t>
        </is>
      </c>
      <c r="T96" s="80" t="inlineStr">
        <is>
          <t>None found</t>
        </is>
      </c>
      <c r="U96" s="79" t="inlineStr">
        <is>
          <t>https://www.exploit-db.com/search?text=dask</t>
        </is>
      </c>
      <c r="V96" s="49" t="inlineStr">
        <is>
          <t>None found</t>
        </is>
      </c>
      <c r="W96" s="49" t="inlineStr">
        <is>
          <t>PROCEED</t>
        </is>
      </c>
    </row>
    <row r="97" ht="45" customHeight="1" s="52">
      <c r="A97" s="59" t="n">
        <v>94</v>
      </c>
      <c r="B97" s="43" t="inlineStr">
        <is>
          <t>dask-glm</t>
        </is>
      </c>
      <c r="C97" s="59" t="inlineStr">
        <is>
          <t>0.2.0</t>
        </is>
      </c>
      <c r="D97" s="29">
        <f>HYPERLINK(_xlfn.CONCAT("https://pypi.org/project/",$B97,"/",$C97))</f>
        <v/>
      </c>
      <c r="E97" s="75" t="n">
        <v>43397.09171897195</v>
      </c>
      <c r="F97" s="65" t="inlineStr">
        <is>
          <t>0.3.2</t>
        </is>
      </c>
      <c r="G97" s="76" t="inlineStr">
        <is>
          <t>https://pypi.org/project/dask-glm/0.3.2/</t>
        </is>
      </c>
      <c r="H97" s="75" t="n">
        <v>45260.33225436778</v>
      </c>
      <c r="I97" s="93" t="inlineStr">
        <is>
          <t>cloudpickle, dask, multipledispatch, scipy, scikit-learn</t>
        </is>
      </c>
      <c r="J97" s="93" t="inlineStr">
        <is>
          <t>Unknown</t>
        </is>
      </c>
      <c r="K97" s="78" t="inlineStr">
        <is>
          <t>http://github.com/dask/dask-glm/</t>
        </is>
      </c>
      <c r="L97" s="78" t="inlineStr">
        <is>
          <t>https://github.com/dask/dask-glm/security/advisories</t>
        </is>
      </c>
      <c r="M97" s="55" t="inlineStr">
        <is>
          <t>No published security advisories</t>
        </is>
      </c>
      <c r="N97" s="65" t="inlineStr">
        <is>
          <t>Library not ready for use</t>
        </is>
      </c>
      <c r="O97" s="79" t="inlineStr">
        <is>
          <t>https://services.nvd.nist.gov/rest/json/cves/2.0?keywordSearch=dask-glm</t>
        </is>
      </c>
      <c r="P97" s="49" t="inlineStr">
        <is>
          <t>None found</t>
        </is>
      </c>
      <c r="Q97" s="79" t="inlineStr">
        <is>
          <t>https://cve.mitre.org/cgi-bin/cvekey.cgi?keyword=dask-glm</t>
        </is>
      </c>
      <c r="R97" s="49" t="inlineStr">
        <is>
          <t>None found</t>
        </is>
      </c>
      <c r="S97" s="79" t="inlineStr">
        <is>
          <t>https://security.snyk.io/vuln/pip/dask-glm</t>
        </is>
      </c>
      <c r="T97" s="49" t="inlineStr">
        <is>
          <t>None found</t>
        </is>
      </c>
      <c r="U97" s="79" t="inlineStr">
        <is>
          <t>https://www.exploit-db.com/search?text=dask-glm</t>
        </is>
      </c>
      <c r="V97" s="49" t="inlineStr">
        <is>
          <t>None found</t>
        </is>
      </c>
      <c r="W97" s="101" t="inlineStr">
        <is>
          <t>PROCEED</t>
        </is>
      </c>
    </row>
    <row r="98" ht="60" customHeight="1" s="52">
      <c r="A98" s="59" t="n">
        <v>95</v>
      </c>
      <c r="B98" s="43" t="inlineStr">
        <is>
          <t>dask-ml</t>
        </is>
      </c>
      <c r="C98" s="59" t="inlineStr">
        <is>
          <t>2023.3.24</t>
        </is>
      </c>
      <c r="D98" s="29">
        <f>HYPERLINK(_xlfn.CONCAT("https://pypi.org/project/",$B98,"/",$C98))</f>
        <v/>
      </c>
      <c r="E98" s="75" t="n">
        <v>45009.92046923818</v>
      </c>
      <c r="F98" s="34" t="inlineStr">
        <is>
          <t>2025.1.0</t>
        </is>
      </c>
      <c r="G98" s="76" t="inlineStr">
        <is>
          <t>https://pypi.org/project/dask-ml/2025.1.0/</t>
        </is>
      </c>
      <c r="H98" s="75" t="n">
        <v>45696.13659902584</v>
      </c>
      <c r="I98" s="77" t="inlineStr">
        <is>
          <t>dask-glm, dask, distributed, multipledispatch, numba</t>
        </is>
      </c>
      <c r="J98" s="77" t="inlineStr">
        <is>
          <t>5 - Production/Stable</t>
        </is>
      </c>
      <c r="K98" s="29" t="inlineStr">
        <is>
          <t>https://github.com/dask/dask-ml</t>
        </is>
      </c>
      <c r="L98" s="78" t="inlineStr">
        <is>
          <t>https://github.com/dask/dask-ml/security/advisories</t>
        </is>
      </c>
      <c r="M98" s="55" t="inlineStr">
        <is>
          <t>No published security advisories</t>
        </is>
      </c>
      <c r="N98" s="28" t="n"/>
      <c r="O98" s="79" t="inlineStr">
        <is>
          <t>https://services.nvd.nist.gov/rest/json/cves/2.0?keywordSearch=dask-ml</t>
        </is>
      </c>
      <c r="P98" s="49" t="inlineStr">
        <is>
          <t>None found</t>
        </is>
      </c>
      <c r="Q98" s="79" t="inlineStr">
        <is>
          <t>https://cve.mitre.org/cgi-bin/cvekey.cgi?keyword=dask-ml</t>
        </is>
      </c>
      <c r="R98" s="49" t="inlineStr">
        <is>
          <t>None found</t>
        </is>
      </c>
      <c r="S98" s="79" t="inlineStr">
        <is>
          <t>https://security.snyk.io/vuln/pip/dask-ml</t>
        </is>
      </c>
      <c r="T98" s="49" t="inlineStr">
        <is>
          <t>None found</t>
        </is>
      </c>
      <c r="U98" s="79" t="inlineStr">
        <is>
          <t>https://www.exploit-db.com/search?text=dask-ml</t>
        </is>
      </c>
      <c r="V98" s="49" t="inlineStr">
        <is>
          <t>None found</t>
        </is>
      </c>
      <c r="W98" s="49" t="inlineStr">
        <is>
          <t>PROCEED</t>
        </is>
      </c>
    </row>
    <row r="99" ht="75" customHeight="1" s="52">
      <c r="A99" s="59" t="n">
        <v>96</v>
      </c>
      <c r="B99" s="43" t="inlineStr">
        <is>
          <t>dask-searchcv</t>
        </is>
      </c>
      <c r="C99" s="59" t="inlineStr">
        <is>
          <t>0.2.0</t>
        </is>
      </c>
      <c r="D99" s="29">
        <f>HYPERLINK(_xlfn.CONCAT("https://pypi.org/project/",$B99,"/",$C99))</f>
        <v/>
      </c>
      <c r="E99" s="75" t="n">
        <v>43056.8877359621</v>
      </c>
      <c r="F99" s="34" t="inlineStr">
        <is>
          <t>0.2.0</t>
        </is>
      </c>
      <c r="G99" s="76" t="inlineStr">
        <is>
          <t>https://pypi.org/project/dask-searchcv/0.2.0/</t>
        </is>
      </c>
      <c r="H99" s="75" t="n">
        <v>43056.8877359621</v>
      </c>
      <c r="I99" s="93" t="inlineStr">
        <is>
          <t>dask, numpy, scikit-learn, scipy, toolz</t>
        </is>
      </c>
      <c r="J99" s="93" t="inlineStr">
        <is>
          <t>Unknown</t>
        </is>
      </c>
      <c r="K99" s="78" t="inlineStr">
        <is>
          <t>http://github.com/dask/dask-searchcv</t>
        </is>
      </c>
      <c r="L99" s="78" t="inlineStr">
        <is>
          <t>https://github.com/dask/dask-searchcv/security/advisories</t>
        </is>
      </c>
      <c r="M99" s="55" t="inlineStr">
        <is>
          <t>No published security advisories</t>
        </is>
      </c>
      <c r="N99" s="28" t="n"/>
      <c r="O99" s="79" t="inlineStr">
        <is>
          <t>https://services.nvd.nist.gov/rest/json/cves/2.0?keywordSearch=dask-searchcv</t>
        </is>
      </c>
      <c r="P99" s="49" t="inlineStr">
        <is>
          <t>None found</t>
        </is>
      </c>
      <c r="Q99" s="79" t="inlineStr">
        <is>
          <t>https://cve.mitre.org/cgi-bin/cvekey.cgi?keyword=dask-searchcv</t>
        </is>
      </c>
      <c r="R99" s="49" t="inlineStr">
        <is>
          <t>None found</t>
        </is>
      </c>
      <c r="S99" s="79" t="inlineStr">
        <is>
          <t>https://security.snyk.io/vuln/pip/dask-searchcv</t>
        </is>
      </c>
      <c r="T99" s="49" t="inlineStr">
        <is>
          <t>None found</t>
        </is>
      </c>
      <c r="U99" s="79" t="inlineStr">
        <is>
          <t>https://www.exploit-db.com/search?text=dask-searchcv</t>
        </is>
      </c>
      <c r="V99" s="49" t="inlineStr">
        <is>
          <t>None found</t>
        </is>
      </c>
      <c r="W99" s="49" t="inlineStr">
        <is>
          <t>PROCEED</t>
        </is>
      </c>
    </row>
    <row r="100" ht="60" customHeight="1" s="52">
      <c r="A100" s="59" t="n">
        <v>97</v>
      </c>
      <c r="B100" s="43" t="inlineStr">
        <is>
          <t>datashader</t>
        </is>
      </c>
      <c r="C100" s="59" t="inlineStr">
        <is>
          <t>0.15.0</t>
        </is>
      </c>
      <c r="D100" s="29">
        <f>HYPERLINK(_xlfn.CONCAT("https://pypi.org/project/",$B100,"/",$C100))</f>
        <v/>
      </c>
      <c r="E100" s="75" t="n">
        <v>45076.52919542749</v>
      </c>
      <c r="F100" s="34" t="inlineStr">
        <is>
          <t>0.18.1</t>
        </is>
      </c>
      <c r="G100" s="76" t="inlineStr">
        <is>
          <t>https://pypi.org/project/datashader/0.18.1/</t>
        </is>
      </c>
      <c r="H100" s="75" t="n">
        <v>45785.30286376764</v>
      </c>
      <c r="I100" s="77" t="inlineStr">
        <is>
          <t>colorcet, multipledispatch, numba, numpy, packaging</t>
        </is>
      </c>
      <c r="J100" s="77" t="inlineStr">
        <is>
          <t>5 - Production/Stable</t>
        </is>
      </c>
      <c r="K100" s="29" t="inlineStr">
        <is>
          <t>https://github.com/holoviz/datashader</t>
        </is>
      </c>
      <c r="L100" s="78" t="inlineStr">
        <is>
          <t>https://github.com/holoviz/datashader/security/advisories</t>
        </is>
      </c>
      <c r="M100" s="55" t="inlineStr">
        <is>
          <t>No published security advisories</t>
        </is>
      </c>
      <c r="N100" s="28" t="n"/>
      <c r="O100" s="79" t="inlineStr">
        <is>
          <t>https://services.nvd.nist.gov/rest/json/cves/2.0?keywordSearch=datashader</t>
        </is>
      </c>
      <c r="P100" s="49" t="inlineStr">
        <is>
          <t>None found</t>
        </is>
      </c>
      <c r="Q100" s="79" t="inlineStr">
        <is>
          <t>https://cve.mitre.org/cgi-bin/cvekey.cgi?keyword=datashader</t>
        </is>
      </c>
      <c r="R100" s="49" t="inlineStr">
        <is>
          <t>None found</t>
        </is>
      </c>
      <c r="S100" s="79" t="inlineStr">
        <is>
          <t>https://security.snyk.io/vuln/pip/datashader</t>
        </is>
      </c>
      <c r="T100" s="49" t="inlineStr">
        <is>
          <t>None found</t>
        </is>
      </c>
      <c r="U100" s="79" t="inlineStr">
        <is>
          <t>https://www.exploit-db.com/search?text=datashader</t>
        </is>
      </c>
      <c r="V100" s="49" t="inlineStr">
        <is>
          <t>None found</t>
        </is>
      </c>
      <c r="W100" s="49" t="inlineStr">
        <is>
          <t>PROCEED</t>
        </is>
      </c>
    </row>
    <row r="101" ht="60" customHeight="1" s="52">
      <c r="A101" s="59" t="n">
        <v>98</v>
      </c>
      <c r="B101" s="43" t="inlineStr">
        <is>
          <t>datashape</t>
        </is>
      </c>
      <c r="C101" s="59" t="inlineStr">
        <is>
          <t>0.5.4</t>
        </is>
      </c>
      <c r="D101" s="29" t="inlineStr">
        <is>
          <t>https://github.com/blaze/datashape</t>
        </is>
      </c>
      <c r="E101" s="88" t="inlineStr">
        <is>
          <t>Not Available</t>
        </is>
      </c>
      <c r="F101" s="92" t="inlineStr">
        <is>
          <t>0.5.2</t>
        </is>
      </c>
      <c r="G101" s="76" t="inlineStr">
        <is>
          <t>https://pypi.org/project/datashape/0.5.2/</t>
        </is>
      </c>
      <c r="H101" s="75" t="n">
        <v>42485.68487850749</v>
      </c>
      <c r="I101" s="81" t="inlineStr"/>
      <c r="J101" s="77" t="inlineStr">
        <is>
          <t>3 - Alpha</t>
        </is>
      </c>
      <c r="K101" s="96" t="n"/>
      <c r="L101" s="78" t="inlineStr">
        <is>
          <t>https://github.com/advisories?query=ecosystem%3Apip%20datashape</t>
        </is>
      </c>
      <c r="M101" s="55" t="inlineStr">
        <is>
          <t>No published security advisories</t>
        </is>
      </c>
      <c r="N101" s="28" t="n"/>
      <c r="O101" s="79" t="inlineStr">
        <is>
          <t>https://services.nvd.nist.gov/rest/json/cves/2.0?keywordSearch=datashape</t>
        </is>
      </c>
      <c r="P101" s="49" t="inlineStr">
        <is>
          <t>None found</t>
        </is>
      </c>
      <c r="Q101" s="79" t="inlineStr">
        <is>
          <t>https://cve.mitre.org/cgi-bin/cvekey.cgi?keyword=datashape</t>
        </is>
      </c>
      <c r="R101" s="49" t="inlineStr">
        <is>
          <t>None found</t>
        </is>
      </c>
      <c r="S101" s="79" t="inlineStr">
        <is>
          <t>https://security.snyk.io/vuln/pip/datashape</t>
        </is>
      </c>
      <c r="T101" s="49" t="inlineStr">
        <is>
          <t>None found</t>
        </is>
      </c>
      <c r="U101" s="79" t="inlineStr">
        <is>
          <t>https://www.exploit-db.com/search?text=datashape</t>
        </is>
      </c>
      <c r="V101" s="49" t="inlineStr">
        <is>
          <t>None found</t>
        </is>
      </c>
      <c r="W101" s="49" t="inlineStr">
        <is>
          <t>PROCEED</t>
        </is>
      </c>
    </row>
    <row r="102" ht="90" customHeight="1" s="52">
      <c r="A102" s="59" t="n">
        <v>99</v>
      </c>
      <c r="B102" s="43" t="inlineStr">
        <is>
          <t>dbt-adapters</t>
        </is>
      </c>
      <c r="C102" s="59" t="inlineStr">
        <is>
          <t>1.7.0</t>
        </is>
      </c>
      <c r="D102" s="29">
        <f>HYPERLINK(_xlfn.CONCAT("https://pypi.org/project/",$B102,"/",$C102))</f>
        <v/>
      </c>
      <c r="E102" s="75" t="n">
        <v>45554.68437298592</v>
      </c>
      <c r="F102" s="34" t="inlineStr">
        <is>
          <t>1.16.0</t>
        </is>
      </c>
      <c r="G102" s="76" t="inlineStr">
        <is>
          <t>https://pypi.org/project/dbt-adapters/1.16.0/</t>
        </is>
      </c>
      <c r="H102" s="75" t="n">
        <v>45812.70536753567</v>
      </c>
      <c r="I102" s="77" t="inlineStr">
        <is>
          <t>agate, dbt-common, dbt-protos, mashumaro, protobuf</t>
        </is>
      </c>
      <c r="J102" s="77" t="inlineStr">
        <is>
          <t>5 - Production/Stable</t>
        </is>
      </c>
      <c r="K102" s="78" t="inlineStr">
        <is>
          <t>https://github.com/dbt-labs/dbt-adapters/blob/main/dbt-adapters/CHANGELOG.md</t>
        </is>
      </c>
      <c r="L102" s="78" t="inlineStr">
        <is>
          <t>https://github.com/dbt-labs/dbt-adapters/security/advisories</t>
        </is>
      </c>
      <c r="M102" s="55" t="inlineStr">
        <is>
          <t>No published security advisories</t>
        </is>
      </c>
      <c r="N102" s="28" t="n"/>
      <c r="O102" s="79" t="inlineStr">
        <is>
          <t>https://services.nvd.nist.gov/rest/json/cves/2.0?keywordSearch=dbt-adapters</t>
        </is>
      </c>
      <c r="P102" s="49" t="inlineStr">
        <is>
          <t>None found</t>
        </is>
      </c>
      <c r="Q102" s="79" t="inlineStr">
        <is>
          <t>https://cve.mitre.org/cgi-bin/cvekey.cgi?keyword=dbt-adapters</t>
        </is>
      </c>
      <c r="R102" s="49" t="inlineStr">
        <is>
          <t>None found</t>
        </is>
      </c>
      <c r="S102" s="79" t="inlineStr">
        <is>
          <t>https://security.snyk.io/vuln/pip/dbt-adapters</t>
        </is>
      </c>
      <c r="T102" s="49" t="inlineStr">
        <is>
          <t>None found</t>
        </is>
      </c>
      <c r="U102" s="79" t="inlineStr">
        <is>
          <t>https://www.exploit-db.com/search?text=dbt-adapters</t>
        </is>
      </c>
      <c r="V102" s="49" t="inlineStr">
        <is>
          <t>None found</t>
        </is>
      </c>
      <c r="W102" s="49" t="inlineStr">
        <is>
          <t>PROCEED</t>
        </is>
      </c>
    </row>
    <row r="103" ht="75" customHeight="1" s="52">
      <c r="A103" s="59" t="n">
        <v>100</v>
      </c>
      <c r="B103" s="43" t="inlineStr">
        <is>
          <t>dbt-common</t>
        </is>
      </c>
      <c r="C103" s="59" t="inlineStr">
        <is>
          <t>1.10.0</t>
        </is>
      </c>
      <c r="D103" s="29">
        <f>HYPERLINK(_xlfn.CONCAT("https://pypi.org/project/",$B103,"/",$C103))</f>
        <v/>
      </c>
      <c r="E103" s="75" t="n">
        <v>45559.75649554279</v>
      </c>
      <c r="F103" s="92" t="inlineStr">
        <is>
          <t>1.26.0</t>
        </is>
      </c>
      <c r="G103" s="76" t="inlineStr">
        <is>
          <t>https://pypi.org/project/dbt-common/1.26.0/</t>
        </is>
      </c>
      <c r="H103" s="75" t="n">
        <v>45845.61793501525</v>
      </c>
      <c r="I103" s="77" t="inlineStr">
        <is>
          <t>agate, colorama, dbt-protos, deepdiff, isodate</t>
        </is>
      </c>
      <c r="J103" s="59" t="inlineStr">
        <is>
          <t>2 - Pre-Alpha</t>
        </is>
      </c>
      <c r="K103" s="78" t="inlineStr">
        <is>
          <t>https://github.com/dbt-labs/dbt-common/blob/main/CHANGELOG.md</t>
        </is>
      </c>
      <c r="L103" s="78" t="inlineStr">
        <is>
          <t>https://github.com/dbt-labs/dbt-common/security/advisories</t>
        </is>
      </c>
      <c r="M103" s="55" t="inlineStr">
        <is>
          <t>No published security advisories</t>
        </is>
      </c>
      <c r="N103" s="28" t="n"/>
      <c r="O103" s="79" t="inlineStr">
        <is>
          <t>https://services.nvd.nist.gov/rest/json/cves/2.0?keywordSearch=dbt-common</t>
        </is>
      </c>
      <c r="P103" s="49" t="inlineStr">
        <is>
          <t>None found</t>
        </is>
      </c>
      <c r="Q103" s="79" t="inlineStr">
        <is>
          <t>https://cve.mitre.org/cgi-bin/cvekey.cgi?keyword=dbt-common</t>
        </is>
      </c>
      <c r="R103" s="49" t="inlineStr">
        <is>
          <t>None found</t>
        </is>
      </c>
      <c r="S103" s="79" t="inlineStr">
        <is>
          <t>https://security.snyk.io/vuln/pip/dbt-common</t>
        </is>
      </c>
      <c r="T103" s="49" t="inlineStr">
        <is>
          <t>None found</t>
        </is>
      </c>
      <c r="U103" s="79" t="inlineStr">
        <is>
          <t>https://www.exploit-db.com/search?text=dbt-common</t>
        </is>
      </c>
      <c r="V103" s="49" t="inlineStr">
        <is>
          <t>None found</t>
        </is>
      </c>
      <c r="W103" s="97" t="inlineStr">
        <is>
          <t>PROCEED</t>
        </is>
      </c>
    </row>
    <row r="104" ht="60" customHeight="1" s="52">
      <c r="A104" s="59" t="n">
        <v>101</v>
      </c>
      <c r="B104" s="43" t="inlineStr">
        <is>
          <t>dbt-core</t>
        </is>
      </c>
      <c r="C104" s="59" t="inlineStr">
        <is>
          <t>1.8.8</t>
        </is>
      </c>
      <c r="D104" s="29">
        <f>HYPERLINK(_xlfn.CONCAT("https://pypi.org/project/",$B104,"/",$C104))</f>
        <v/>
      </c>
      <c r="E104" s="75" t="n">
        <v>45588.89422888328</v>
      </c>
      <c r="F104" s="34" t="inlineStr">
        <is>
          <t>1.10.3</t>
        </is>
      </c>
      <c r="G104" s="76" t="inlineStr">
        <is>
          <t>https://pypi.org/project/dbt-core/1.10.3/</t>
        </is>
      </c>
      <c r="H104" s="75" t="n">
        <v>45840.89817344239</v>
      </c>
      <c r="I104" s="77" t="inlineStr">
        <is>
          <t>agate, Jinja2, mashumaro, click, jsonschema</t>
        </is>
      </c>
      <c r="J104" s="77" t="inlineStr">
        <is>
          <t>5 - Production/Stable</t>
        </is>
      </c>
      <c r="K104" s="29" t="inlineStr">
        <is>
          <t>https://github.com/dbt-labs/dbt-core</t>
        </is>
      </c>
      <c r="L104" s="78" t="inlineStr">
        <is>
          <t>https://github.com/dbt-labs/dbt-core/security/advisories</t>
        </is>
      </c>
      <c r="M104" s="80" t="inlineStr">
        <is>
          <t>No published security advisories</t>
        </is>
      </c>
      <c r="N104" s="28" t="n"/>
      <c r="O104" s="79" t="inlineStr">
        <is>
          <t>https://services.nvd.nist.gov/rest/json/cves/2.0?keywordSearch=dbt-core</t>
        </is>
      </c>
      <c r="P104" s="80" t="inlineStr">
        <is>
          <t>None found</t>
        </is>
      </c>
      <c r="Q104" s="79" t="inlineStr">
        <is>
          <t>https://cve.mitre.org/cgi-bin/cvekey.cgi?keyword=dbt-core</t>
        </is>
      </c>
      <c r="R104" s="80" t="inlineStr">
        <is>
          <t>None found</t>
        </is>
      </c>
      <c r="S104" s="79" t="inlineStr">
        <is>
          <t>https://security.snyk.io/vuln/pip/dbt-core</t>
        </is>
      </c>
      <c r="T104" s="80" t="inlineStr">
        <is>
          <t>None found</t>
        </is>
      </c>
      <c r="U104" s="79" t="inlineStr">
        <is>
          <t>https://www.exploit-db.com/search?text=dbt-core</t>
        </is>
      </c>
      <c r="V104" s="49" t="inlineStr">
        <is>
          <t>None found</t>
        </is>
      </c>
      <c r="W104" s="49" t="inlineStr">
        <is>
          <t>PROCEED</t>
        </is>
      </c>
    </row>
    <row r="105" ht="75" customHeight="1" s="52">
      <c r="A105" s="59" t="n">
        <v>102</v>
      </c>
      <c r="B105" s="43" t="inlineStr">
        <is>
          <t>dbt-extractor</t>
        </is>
      </c>
      <c r="C105" s="59" t="inlineStr">
        <is>
          <t>0.5.1</t>
        </is>
      </c>
      <c r="D105" s="29">
        <f>HYPERLINK(_xlfn.CONCAT("https://pypi.org/project/",$B105,"/",$C105))</f>
        <v/>
      </c>
      <c r="E105" s="75" t="n">
        <v>45258.7256071428</v>
      </c>
      <c r="F105" s="34" t="inlineStr">
        <is>
          <t>0.6.0</t>
        </is>
      </c>
      <c r="G105" s="76" t="inlineStr">
        <is>
          <t>https://pypi.org/project/dbt-extractor/0.6.0/</t>
        </is>
      </c>
      <c r="H105" s="75" t="n">
        <v>45754.69867306138</v>
      </c>
      <c r="I105" s="81" t="inlineStr"/>
      <c r="J105" s="77" t="inlineStr">
        <is>
          <t>5 - Production/Stable</t>
        </is>
      </c>
      <c r="K105" s="78" t="inlineStr">
        <is>
          <t>https://github.com/dbt-labs/dbt-parser-generator/</t>
        </is>
      </c>
      <c r="L105" s="78" t="inlineStr">
        <is>
          <t>https://github.com/dbt-labs/dbt-parser-generator/security/advisories</t>
        </is>
      </c>
      <c r="M105" s="55" t="inlineStr">
        <is>
          <t>No published security advisories</t>
        </is>
      </c>
      <c r="N105" s="28" t="n"/>
      <c r="O105" s="79" t="inlineStr">
        <is>
          <t>https://services.nvd.nist.gov/rest/json/cves/2.0?keywordSearch=dbt-extractor</t>
        </is>
      </c>
      <c r="P105" s="49" t="inlineStr">
        <is>
          <t>None found</t>
        </is>
      </c>
      <c r="Q105" s="79" t="inlineStr">
        <is>
          <t>https://cve.mitre.org/cgi-bin/cvekey.cgi?keyword=dbt-extractor</t>
        </is>
      </c>
      <c r="R105" s="49" t="inlineStr">
        <is>
          <t>None found</t>
        </is>
      </c>
      <c r="S105" s="79" t="inlineStr">
        <is>
          <t>https://security.snyk.io/vuln/pip/dbt-extractor</t>
        </is>
      </c>
      <c r="T105" s="49" t="inlineStr">
        <is>
          <t>None found</t>
        </is>
      </c>
      <c r="U105" s="79" t="inlineStr">
        <is>
          <t>https://www.exploit-db.com/search?text=dbt-extractor</t>
        </is>
      </c>
      <c r="V105" s="49" t="inlineStr">
        <is>
          <t>None found</t>
        </is>
      </c>
      <c r="W105" s="49" t="inlineStr">
        <is>
          <t>PROCEED</t>
        </is>
      </c>
    </row>
    <row r="106" ht="75" customHeight="1" s="52">
      <c r="A106" s="59" t="n">
        <v>103</v>
      </c>
      <c r="B106" s="43" t="inlineStr">
        <is>
          <t>dbt-postgres</t>
        </is>
      </c>
      <c r="C106" s="59" t="inlineStr">
        <is>
          <t>1.8.2</t>
        </is>
      </c>
      <c r="D106" s="29">
        <f>HYPERLINK(_xlfn.CONCAT("https://pypi.org/project/",$B106,"/",$C106))</f>
        <v/>
      </c>
      <c r="E106" s="75" t="n">
        <v>45464.05412490425</v>
      </c>
      <c r="F106" s="34" t="inlineStr">
        <is>
          <t>1.9.0</t>
        </is>
      </c>
      <c r="G106" s="76" t="inlineStr">
        <is>
          <t>https://pypi.org/project/dbt-postgres/1.9.0/</t>
        </is>
      </c>
      <c r="H106" s="75" t="n">
        <v>45635.7825742369</v>
      </c>
      <c r="I106" s="77" t="inlineStr">
        <is>
          <t>agate, dbt-adapters, dbt-common, dbt-core, psycopg2-binary</t>
        </is>
      </c>
      <c r="J106" s="77" t="inlineStr">
        <is>
          <t>5 - Production/Stable</t>
        </is>
      </c>
      <c r="K106" s="78" t="inlineStr">
        <is>
          <t>https://github.com/dbt-labs/dbt-postgres/blob/main/CHANGELOG.md</t>
        </is>
      </c>
      <c r="L106" s="78" t="inlineStr">
        <is>
          <t>https://github.com/dbt-labs/dbt-postgres/security/advisories</t>
        </is>
      </c>
      <c r="M106" s="55" t="inlineStr">
        <is>
          <t>No published security advisories</t>
        </is>
      </c>
      <c r="N106" s="28" t="n"/>
      <c r="O106" s="79" t="inlineStr">
        <is>
          <t>https://services.nvd.nist.gov/rest/json/cves/2.0?keywordSearch=dbt-postgres</t>
        </is>
      </c>
      <c r="P106" s="49" t="inlineStr">
        <is>
          <t>None found</t>
        </is>
      </c>
      <c r="Q106" s="79" t="inlineStr">
        <is>
          <t>https://cve.mitre.org/cgi-bin/cvekey.cgi?keyword=dbt-postgres</t>
        </is>
      </c>
      <c r="R106" s="49" t="inlineStr">
        <is>
          <t>None found</t>
        </is>
      </c>
      <c r="S106" s="79" t="inlineStr">
        <is>
          <t>https://security.snyk.io/vuln/pip/dbt-postgres</t>
        </is>
      </c>
      <c r="T106" s="49" t="inlineStr">
        <is>
          <t>None found</t>
        </is>
      </c>
      <c r="U106" s="79" t="inlineStr">
        <is>
          <t>https://www.exploit-db.com/search?text=dbt-postgres</t>
        </is>
      </c>
      <c r="V106" s="49" t="inlineStr">
        <is>
          <t>None found</t>
        </is>
      </c>
      <c r="W106" s="49" t="inlineStr">
        <is>
          <t>PROCEED</t>
        </is>
      </c>
    </row>
    <row r="107" ht="90" customHeight="1" s="52">
      <c r="A107" s="59" t="n">
        <v>104</v>
      </c>
      <c r="B107" s="43" t="inlineStr">
        <is>
          <t>dbt-redshift</t>
        </is>
      </c>
      <c r="C107" s="59" t="inlineStr">
        <is>
          <t>1.8.1</t>
        </is>
      </c>
      <c r="D107" s="29">
        <f>HYPERLINK(_xlfn.CONCAT("https://pypi.org/project/",$B107,"/",$C107))</f>
        <v/>
      </c>
      <c r="E107" s="75" t="n">
        <v>45463.96376517478</v>
      </c>
      <c r="F107" s="34" t="inlineStr">
        <is>
          <t>1.9.5</t>
        </is>
      </c>
      <c r="G107" s="76" t="inlineStr">
        <is>
          <t>https://pypi.org/project/dbt-redshift/1.9.5/</t>
        </is>
      </c>
      <c r="H107" s="75" t="n">
        <v>45790.64980730246</v>
      </c>
      <c r="I107" s="77" t="inlineStr">
        <is>
          <t>agate, dbt-adapters, dbt-common, dbt-core, dbt-postgres</t>
        </is>
      </c>
      <c r="J107" s="77" t="inlineStr">
        <is>
          <t>5 - Production/Stable</t>
        </is>
      </c>
      <c r="K107" s="78" t="inlineStr">
        <is>
          <t>https://github.com/dbt-labs/dbt-adapters/blob/main/dbt-redshift/CHANGELOG.md</t>
        </is>
      </c>
      <c r="L107" s="78" t="inlineStr">
        <is>
          <t>https://github.com/dbt-labs/dbt-adapters/security/advisories</t>
        </is>
      </c>
      <c r="M107" s="55" t="inlineStr">
        <is>
          <t>No published security advisories</t>
        </is>
      </c>
      <c r="N107" s="28" t="n"/>
      <c r="O107" s="79" t="inlineStr">
        <is>
          <t>https://services.nvd.nist.gov/rest/json/cves/2.0?keywordSearch=dbt-redshift</t>
        </is>
      </c>
      <c r="P107" s="49" t="inlineStr">
        <is>
          <t>None found</t>
        </is>
      </c>
      <c r="Q107" s="79" t="inlineStr">
        <is>
          <t>https://cve.mitre.org/cgi-bin/cvekey.cgi?keyword=dbt-redshift</t>
        </is>
      </c>
      <c r="R107" s="49" t="inlineStr">
        <is>
          <t>None found</t>
        </is>
      </c>
      <c r="S107" s="79" t="inlineStr">
        <is>
          <t>https://security.snyk.io/vuln/pip/dbt-redshift</t>
        </is>
      </c>
      <c r="T107" s="49" t="inlineStr">
        <is>
          <t>None found</t>
        </is>
      </c>
      <c r="U107" s="79" t="inlineStr">
        <is>
          <t>https://www.exploit-db.com/search?text=dbt-redshift</t>
        </is>
      </c>
      <c r="V107" s="49" t="inlineStr">
        <is>
          <t>None found</t>
        </is>
      </c>
      <c r="W107" s="49" t="inlineStr">
        <is>
          <t>PROCEED</t>
        </is>
      </c>
    </row>
    <row r="108" ht="90" customHeight="1" s="52">
      <c r="A108" s="59" t="n">
        <v>105</v>
      </c>
      <c r="B108" s="43" t="inlineStr">
        <is>
          <t>dbt-semantic-interfaces</t>
        </is>
      </c>
      <c r="C108" s="59" t="inlineStr">
        <is>
          <t>0.5.1</t>
        </is>
      </c>
      <c r="D108" s="29">
        <f>HYPERLINK(_xlfn.CONCAT("https://pypi.org/project/",$B108,"/",$C108))</f>
        <v/>
      </c>
      <c r="E108" s="75" t="n">
        <v>45372.90854801116</v>
      </c>
      <c r="F108" s="92" t="inlineStr">
        <is>
          <t>0.9.0</t>
        </is>
      </c>
      <c r="G108" s="76" t="inlineStr">
        <is>
          <t>https://pypi.org/project/dbt-semantic-interfaces/0.9.0/</t>
        </is>
      </c>
      <c r="H108" s="75" t="n">
        <v>45847.83787576504</v>
      </c>
      <c r="I108" s="77" t="inlineStr">
        <is>
          <t>click, importlib-metadata, jinja2, jsonschema, more-itertools</t>
        </is>
      </c>
      <c r="J108" s="47" t="inlineStr">
        <is>
          <t>4 - Beta</t>
        </is>
      </c>
      <c r="K108" s="96" t="n"/>
      <c r="L108" s="78" t="inlineStr">
        <is>
          <t>https://github.com/advisories?query=ecosystem%3Apip%20dbt-semantic-interfaces</t>
        </is>
      </c>
      <c r="M108" s="55" t="inlineStr">
        <is>
          <t>No published security advisories</t>
        </is>
      </c>
      <c r="N108" s="28" t="n"/>
      <c r="O108" s="79" t="inlineStr">
        <is>
          <t>https://services.nvd.nist.gov/rest/json/cves/2.0?keywordSearch=dbt-semantic-interfaces</t>
        </is>
      </c>
      <c r="P108" s="49" t="inlineStr">
        <is>
          <t>None found</t>
        </is>
      </c>
      <c r="Q108" s="79" t="inlineStr">
        <is>
          <t>https://cve.mitre.org/cgi-bin/cvekey.cgi?keyword=dbt-semantic-interfaces</t>
        </is>
      </c>
      <c r="R108" s="49" t="inlineStr">
        <is>
          <t>None found</t>
        </is>
      </c>
      <c r="S108" s="79" t="inlineStr">
        <is>
          <t>https://security.snyk.io/vuln/pip/dbt-semantic-interfaces</t>
        </is>
      </c>
      <c r="T108" s="49" t="inlineStr">
        <is>
          <t>None found</t>
        </is>
      </c>
      <c r="U108" s="79" t="inlineStr">
        <is>
          <t>https://www.exploit-db.com/search?text=dbt-semantic-interfaces</t>
        </is>
      </c>
      <c r="V108" s="49" t="inlineStr">
        <is>
          <t>None found</t>
        </is>
      </c>
      <c r="W108" s="49" t="inlineStr">
        <is>
          <t>PROCEED</t>
        </is>
      </c>
    </row>
    <row r="109" ht="60" customHeight="1" s="52">
      <c r="A109" s="59" t="n">
        <v>106</v>
      </c>
      <c r="B109" s="43" t="inlineStr">
        <is>
          <t>debugpy</t>
        </is>
      </c>
      <c r="C109" s="59" t="inlineStr">
        <is>
          <t>1.6.7</t>
        </is>
      </c>
      <c r="D109" s="29">
        <f>HYPERLINK(_xlfn.CONCAT("https://pypi.org/project/",$B109,"/",$C109))</f>
        <v/>
      </c>
      <c r="E109" s="75" t="n">
        <v>45021.87116879009</v>
      </c>
      <c r="F109" s="34" t="inlineStr">
        <is>
          <t>1.8.14</t>
        </is>
      </c>
      <c r="G109" s="76" t="inlineStr">
        <is>
          <t>https://pypi.org/project/debugpy/1.8.14/</t>
        </is>
      </c>
      <c r="H109" s="75" t="n">
        <v>45757.82376522795</v>
      </c>
      <c r="I109" s="81" t="inlineStr"/>
      <c r="J109" s="77" t="inlineStr">
        <is>
          <t>5 - Production/Stable</t>
        </is>
      </c>
      <c r="K109" s="29" t="inlineStr">
        <is>
          <t>https://github.com/microsoft/debugpy</t>
        </is>
      </c>
      <c r="L109" s="78" t="inlineStr">
        <is>
          <t>https://github.com/microsoft/debugpy/security/advisories</t>
        </is>
      </c>
      <c r="M109" s="55" t="inlineStr">
        <is>
          <t>No published security advisories</t>
        </is>
      </c>
      <c r="N109" s="28" t="n"/>
      <c r="O109" s="79" t="inlineStr">
        <is>
          <t>https://services.nvd.nist.gov/rest/json/cves/2.0?keywordSearch=debugpy</t>
        </is>
      </c>
      <c r="P109" s="49" t="inlineStr">
        <is>
          <t>None found</t>
        </is>
      </c>
      <c r="Q109" s="79" t="inlineStr">
        <is>
          <t>https://cve.mitre.org/cgi-bin/cvekey.cgi?keyword=debugpy</t>
        </is>
      </c>
      <c r="R109" s="49" t="inlineStr">
        <is>
          <t>None found</t>
        </is>
      </c>
      <c r="S109" s="79" t="inlineStr">
        <is>
          <t>https://security.snyk.io/vuln/pip/debugpy</t>
        </is>
      </c>
      <c r="T109" s="49" t="inlineStr">
        <is>
          <t>None found</t>
        </is>
      </c>
      <c r="U109" s="79" t="inlineStr">
        <is>
          <t>https://www.exploit-db.com/search?text=debugpy</t>
        </is>
      </c>
      <c r="V109" s="49" t="inlineStr">
        <is>
          <t>None found</t>
        </is>
      </c>
      <c r="W109" s="49" t="inlineStr">
        <is>
          <t>PROCEED</t>
        </is>
      </c>
    </row>
    <row r="110" ht="60" customHeight="1" s="52">
      <c r="A110" s="59" t="n">
        <v>107</v>
      </c>
      <c r="B110" s="43" t="inlineStr">
        <is>
          <t>decorator</t>
        </is>
      </c>
      <c r="C110" s="59" t="inlineStr">
        <is>
          <t>5.1.1</t>
        </is>
      </c>
      <c r="D110" s="29">
        <f>HYPERLINK(_xlfn.CONCAT("https://pypi.org/project/",$B110,"/",$C110))</f>
        <v/>
      </c>
      <c r="E110" s="75" t="n">
        <v>44568.34726544192</v>
      </c>
      <c r="F110" s="34" t="inlineStr">
        <is>
          <t>5.2.1</t>
        </is>
      </c>
      <c r="G110" s="76" t="inlineStr">
        <is>
          <t>https://pypi.org/project/decorator/5.2.1/</t>
        </is>
      </c>
      <c r="H110" s="75" t="n">
        <v>45712.19551580879</v>
      </c>
      <c r="I110" s="81" t="inlineStr"/>
      <c r="J110" s="77" t="inlineStr">
        <is>
          <t>5 - Production/Stable</t>
        </is>
      </c>
      <c r="K110" s="96" t="n"/>
      <c r="L110" s="78" t="inlineStr">
        <is>
          <t>https://github.com/advisories?query=ecosystem%3Apip%20decorator</t>
        </is>
      </c>
      <c r="M110" s="55" t="inlineStr">
        <is>
          <t>No published security advisories</t>
        </is>
      </c>
      <c r="N110" s="44" t="inlineStr">
        <is>
          <t>Github Repository out of date</t>
        </is>
      </c>
      <c r="O110" s="79" t="inlineStr">
        <is>
          <t>https://services.nvd.nist.gov/rest/json/cves/2.0?keywordSearch=decorator</t>
        </is>
      </c>
      <c r="P110" s="80" t="inlineStr">
        <is>
          <t>None found</t>
        </is>
      </c>
      <c r="Q110" s="79" t="inlineStr">
        <is>
          <t>https://cve.mitre.org/cgi-bin/cvekey.cgi?keyword=decorator</t>
        </is>
      </c>
      <c r="R110" s="80" t="inlineStr">
        <is>
          <t>None found</t>
        </is>
      </c>
      <c r="S110" s="79" t="inlineStr">
        <is>
          <t>https://security.snyk.io/vuln/pip/decorator</t>
        </is>
      </c>
      <c r="T110" s="49" t="inlineStr">
        <is>
          <t>None found</t>
        </is>
      </c>
      <c r="U110" s="79" t="inlineStr">
        <is>
          <t>https://www.exploit-db.com/search?text=decorator</t>
        </is>
      </c>
      <c r="V110" s="49" t="inlineStr">
        <is>
          <t>None found</t>
        </is>
      </c>
      <c r="W110" s="49" t="inlineStr">
        <is>
          <t>PROCEED</t>
        </is>
      </c>
    </row>
    <row r="111" ht="60" customHeight="1" s="52">
      <c r="A111" s="59" t="n">
        <v>108</v>
      </c>
      <c r="B111" s="43" t="inlineStr">
        <is>
          <t>deepdiff</t>
        </is>
      </c>
      <c r="C111" s="59" t="inlineStr">
        <is>
          <t>7.0.1</t>
        </is>
      </c>
      <c r="D111" s="29">
        <f>HYPERLINK(_xlfn.CONCAT("https://pypi.org/project/",$B111,"/",$C111))</f>
        <v/>
      </c>
      <c r="E111" s="75" t="n">
        <v>45390.95789219119</v>
      </c>
      <c r="F111" s="34" t="inlineStr">
        <is>
          <t>8.5.0</t>
        </is>
      </c>
      <c r="G111" s="76" t="inlineStr">
        <is>
          <t>https://pypi.org/project/deepdiff/8.5.0/</t>
        </is>
      </c>
      <c r="H111" s="75" t="n">
        <v>45786.78064565075</v>
      </c>
      <c r="I111" s="77" t="inlineStr">
        <is>
          <t>orderly-set, click~, pyyaml~, coverage~, bump2version~</t>
        </is>
      </c>
      <c r="J111" s="77" t="inlineStr">
        <is>
          <t>5 - Production/Stable</t>
        </is>
      </c>
      <c r="K111" s="78" t="inlineStr">
        <is>
          <t>https://github.com/seperman/deepdiff/issues</t>
        </is>
      </c>
      <c r="L111" s="78" t="inlineStr">
        <is>
          <t>https://github.com/seperman/deepdiff/security/advisories</t>
        </is>
      </c>
      <c r="M111" s="55" t="inlineStr">
        <is>
          <t>No published security advisories</t>
        </is>
      </c>
      <c r="N111" s="28" t="n"/>
      <c r="O111" s="79" t="inlineStr">
        <is>
          <t>https://services.nvd.nist.gov/rest/json/cves/2.0?keywordSearch=deepdiff</t>
        </is>
      </c>
      <c r="P111" s="49" t="inlineStr">
        <is>
          <t>None found</t>
        </is>
      </c>
      <c r="Q111" s="79" t="inlineStr">
        <is>
          <t>https://cve.mitre.org/cgi-bin/cvekey.cgi?keyword=deepdiff</t>
        </is>
      </c>
      <c r="R111" s="80" t="inlineStr">
        <is>
          <t>None found</t>
        </is>
      </c>
      <c r="S111" s="79" t="inlineStr">
        <is>
          <t>https://security.snyk.io/vuln/pip/deepdiff</t>
        </is>
      </c>
      <c r="T111" s="49" t="inlineStr">
        <is>
          <t>None found</t>
        </is>
      </c>
      <c r="U111" s="79" t="inlineStr">
        <is>
          <t>https://www.exploit-db.com/search?text=deepdiff</t>
        </is>
      </c>
      <c r="V111" s="49" t="inlineStr">
        <is>
          <t>None found</t>
        </is>
      </c>
      <c r="W111" s="49" t="inlineStr">
        <is>
          <t>PROCEED</t>
        </is>
      </c>
    </row>
    <row r="112" ht="60" customHeight="1" s="52">
      <c r="A112" s="59" t="n">
        <v>109</v>
      </c>
      <c r="B112" s="43" t="inlineStr">
        <is>
          <t>defusedxml</t>
        </is>
      </c>
      <c r="C112" s="59" t="inlineStr">
        <is>
          <t>0.7.1</t>
        </is>
      </c>
      <c r="D112" s="29">
        <f>HYPERLINK(_xlfn.CONCAT("https://pypi.org/project/",$B112,"/",$C112))</f>
        <v/>
      </c>
      <c r="E112" s="75" t="n">
        <v>44263.45792187726</v>
      </c>
      <c r="F112" s="34" t="inlineStr">
        <is>
          <t>0.7.1</t>
        </is>
      </c>
      <c r="G112" s="76" t="inlineStr">
        <is>
          <t>https://pypi.org/project/defusedxml/0.7.1/</t>
        </is>
      </c>
      <c r="H112" s="75" t="n">
        <v>44263.45792187726</v>
      </c>
      <c r="I112" s="81" t="inlineStr"/>
      <c r="J112" s="77" t="inlineStr">
        <is>
          <t>5 - Production/Stable</t>
        </is>
      </c>
      <c r="K112" s="29" t="inlineStr">
        <is>
          <t>https://github.com/tiran/defusedxml</t>
        </is>
      </c>
      <c r="L112" s="78" t="inlineStr">
        <is>
          <t>https://github.com/tiran/defusedxml/security/advisories</t>
        </is>
      </c>
      <c r="M112" s="84" t="inlineStr">
        <is>
          <t>GitHub Security Advisory Analysis: FOUND - Security advisories affecting defusedxml 0.7.1 are present, including issues such as XML vulnerabilities. Severity: HIGH. Current version 0.7.1: AFFECTED. Recommendation: ACTION_NEEDED—update to the latest patched version as soon as possible.</t>
        </is>
      </c>
      <c r="N112" s="28" t="n"/>
      <c r="O112" s="79" t="inlineStr">
        <is>
          <t>https://services.nvd.nist.gov/rest/json/cves/2.0?keywordSearch=defusedxml</t>
        </is>
      </c>
      <c r="P112" s="49" t="inlineStr">
        <is>
          <t>None found</t>
        </is>
      </c>
      <c r="Q112" s="79" t="inlineStr">
        <is>
          <t>https://cve.mitre.org/cgi-bin/cvekey.cgi?keyword=defusedxml</t>
        </is>
      </c>
      <c r="R112" s="49" t="inlineStr">
        <is>
          <t>None found</t>
        </is>
      </c>
      <c r="S112" s="79" t="inlineStr">
        <is>
          <t>https://security.snyk.io/vuln/pip/defusedxml</t>
        </is>
      </c>
      <c r="T112" s="80" t="inlineStr">
        <is>
          <t>None found</t>
        </is>
      </c>
      <c r="U112" s="79" t="inlineStr">
        <is>
          <t>https://www.exploit-db.com/search?text=defusedxml</t>
        </is>
      </c>
      <c r="V112" s="49" t="inlineStr">
        <is>
          <t>None found</t>
        </is>
      </c>
      <c r="W112" s="84" t="inlineStr">
        <is>
          <t>SECURITY RISK: 1 vulnerabilities found | HIGH PRIORITY: HIGH severity vulnerabilities detected | Sources: GitHub Advisory: 1 (HIGH) | Review security advisories before deployment</t>
        </is>
      </c>
    </row>
    <row r="113" ht="60" customHeight="1" s="52">
      <c r="A113" s="59" t="n">
        <v>110</v>
      </c>
      <c r="B113" s="43" t="inlineStr">
        <is>
          <t>diagrams</t>
        </is>
      </c>
      <c r="C113" s="59" t="inlineStr">
        <is>
          <t>0.23.4</t>
        </is>
      </c>
      <c r="D113" s="29">
        <f>HYPERLINK(_xlfn.CONCAT("https://pypi.org/project/",$B113,"/",$C113))</f>
        <v/>
      </c>
      <c r="E113" s="75" t="n">
        <v>45229.59053122336</v>
      </c>
      <c r="F113" s="34" t="inlineStr">
        <is>
          <t>0.24.4</t>
        </is>
      </c>
      <c r="G113" s="76" t="inlineStr">
        <is>
          <t>https://pypi.org/project/diagrams/0.24.4/</t>
        </is>
      </c>
      <c r="H113" s="75" t="n">
        <v>45726.29987989918</v>
      </c>
      <c r="I113" s="77" t="inlineStr">
        <is>
          <t>graphviz, jinja2, typed-ast, pre-commit</t>
        </is>
      </c>
      <c r="J113" s="93" t="inlineStr">
        <is>
          <t>Unknown</t>
        </is>
      </c>
      <c r="K113" s="29" t="inlineStr">
        <is>
          <t>https://github.com/mingrammer/diagrams</t>
        </is>
      </c>
      <c r="L113" s="78" t="inlineStr">
        <is>
          <t>https://github.com/mingrammer/diagrams/security/advisories</t>
        </is>
      </c>
      <c r="M113" s="55" t="inlineStr">
        <is>
          <t>No published security advisories</t>
        </is>
      </c>
      <c r="N113" s="28" t="n"/>
      <c r="O113" s="79" t="inlineStr">
        <is>
          <t>https://services.nvd.nist.gov/rest/json/cves/2.0?keywordSearch=diagrams</t>
        </is>
      </c>
      <c r="P113" s="80" t="inlineStr">
        <is>
          <t>None found</t>
        </is>
      </c>
      <c r="Q113" s="79" t="inlineStr">
        <is>
          <t>https://cve.mitre.org/cgi-bin/cvekey.cgi?keyword=diagrams</t>
        </is>
      </c>
      <c r="R113" s="80" t="inlineStr">
        <is>
          <t>None found</t>
        </is>
      </c>
      <c r="S113" s="79" t="inlineStr">
        <is>
          <t>https://security.snyk.io/vuln/pip/diagrams</t>
        </is>
      </c>
      <c r="T113" s="49" t="inlineStr">
        <is>
          <t>None found</t>
        </is>
      </c>
      <c r="U113" s="79" t="inlineStr">
        <is>
          <t>https://www.exploit-db.com/search?text=diagrams</t>
        </is>
      </c>
      <c r="V113" s="49" t="inlineStr">
        <is>
          <t>None found</t>
        </is>
      </c>
      <c r="W113" s="49" t="inlineStr">
        <is>
          <t>PROCEED</t>
        </is>
      </c>
    </row>
    <row r="114" ht="90" customHeight="1" s="52">
      <c r="A114" s="59" t="n">
        <v>111</v>
      </c>
      <c r="B114" s="43" t="inlineStr">
        <is>
          <t>diff-match-patch</t>
        </is>
      </c>
      <c r="C114" s="59" t="n">
        <v>20200713</v>
      </c>
      <c r="D114" s="29">
        <f>HYPERLINK(_xlfn.CONCAT("https://pypi.org/project/",$B114,"/",$C114))</f>
        <v/>
      </c>
      <c r="E114" s="75" t="n">
        <v>44025.75844863185</v>
      </c>
      <c r="F114" s="92" t="inlineStr">
        <is>
          <t>20241021</t>
        </is>
      </c>
      <c r="G114" s="76" t="inlineStr">
        <is>
          <t>https://pypi.org/project/diff-match-patch/20241021/</t>
        </is>
      </c>
      <c r="H114" s="75" t="n">
        <v>45586.82036938504</v>
      </c>
      <c r="I114" s="77" t="inlineStr">
        <is>
          <t>attribution, build, black, flit, mypy</t>
        </is>
      </c>
      <c r="J114" s="60" t="inlineStr">
        <is>
          <t>6 - Mature</t>
        </is>
      </c>
      <c r="K114" s="78" t="inlineStr">
        <is>
          <t>https://github.com/diff-match-patch-python/diff-match-patch/blob/main/CHANGELOG.md</t>
        </is>
      </c>
      <c r="L114" s="78" t="inlineStr">
        <is>
          <t>https://github.com/diff-match-patch-python/diff-match-patch/security/advisories</t>
        </is>
      </c>
      <c r="M114" s="55" t="inlineStr">
        <is>
          <t>No published security advisories</t>
        </is>
      </c>
      <c r="N114" s="28" t="n"/>
      <c r="O114" s="79" t="inlineStr">
        <is>
          <t>https://services.nvd.nist.gov/rest/json/cves/2.0?keywordSearch=diff-match-patch</t>
        </is>
      </c>
      <c r="P114" s="49" t="inlineStr">
        <is>
          <t>None found</t>
        </is>
      </c>
      <c r="Q114" s="79" t="inlineStr">
        <is>
          <t>https://cve.mitre.org/cgi-bin/cvekey.cgi?keyword=diff-match-patch</t>
        </is>
      </c>
      <c r="R114" s="49" t="inlineStr">
        <is>
          <t>None found</t>
        </is>
      </c>
      <c r="S114" s="79" t="inlineStr">
        <is>
          <t>https://security.snyk.io/vuln/pip/diff-match-patch</t>
        </is>
      </c>
      <c r="T114" s="49" t="inlineStr">
        <is>
          <t>None found</t>
        </is>
      </c>
      <c r="U114" s="79" t="inlineStr">
        <is>
          <t>https://www.exploit-db.com/search?text=diff-match-patch</t>
        </is>
      </c>
      <c r="V114" s="49" t="inlineStr">
        <is>
          <t>None found</t>
        </is>
      </c>
      <c r="W114" s="49" t="inlineStr">
        <is>
          <t>PROCEED</t>
        </is>
      </c>
    </row>
    <row r="115" ht="60" customHeight="1" s="52">
      <c r="A115" s="59" t="n">
        <v>112</v>
      </c>
      <c r="B115" s="43" t="inlineStr">
        <is>
          <t>dill</t>
        </is>
      </c>
      <c r="C115" s="59" t="inlineStr">
        <is>
          <t>0.3.6</t>
        </is>
      </c>
      <c r="D115" s="29">
        <f>HYPERLINK(_xlfn.CONCAT("https://pypi.org/project/",$B115,"/",$C115))</f>
        <v/>
      </c>
      <c r="E115" s="75" t="n">
        <v>44857.94896975683</v>
      </c>
      <c r="F115" s="34" t="inlineStr">
        <is>
          <t>0.4.0</t>
        </is>
      </c>
      <c r="G115" s="76" t="inlineStr">
        <is>
          <t>https://pypi.org/project/dill/0.4.0/</t>
        </is>
      </c>
      <c r="H115" s="75" t="n">
        <v>45763.02902398132</v>
      </c>
      <c r="I115" s="77" t="inlineStr">
        <is>
          <t>objgraph, gprof2dot</t>
        </is>
      </c>
      <c r="J115" s="77" t="inlineStr">
        <is>
          <t>5 - Production/Stable</t>
        </is>
      </c>
      <c r="K115" s="78" t="inlineStr">
        <is>
          <t>https://github.com/uqfoundation/dill/issues</t>
        </is>
      </c>
      <c r="L115" s="78" t="inlineStr">
        <is>
          <t>https://github.com/uqfoundation/dill/security/advisories</t>
        </is>
      </c>
      <c r="M115" s="55" t="inlineStr">
        <is>
          <t>No published security advisories</t>
        </is>
      </c>
      <c r="N115" s="28" t="n"/>
      <c r="O115" s="79" t="inlineStr">
        <is>
          <t>https://services.nvd.nist.gov/rest/json/cves/2.0?keywordSearch=dill</t>
        </is>
      </c>
      <c r="P115" s="80" t="inlineStr">
        <is>
          <t>None found</t>
        </is>
      </c>
      <c r="Q115" s="79" t="inlineStr">
        <is>
          <t>https://cve.mitre.org/cgi-bin/cvekey.cgi?keyword=dill</t>
        </is>
      </c>
      <c r="R115" s="83" t="inlineStr">
        <is>
          <t>CVE Analysis: FOUND - dill versions before 0.3.7 are affected by CVE-2023-38737, which allows arbitrary code execution during deserialization. Severity: HIGH. Current version 0.3.6: AFFECTED. Recommendation: ACTION_NEEDED – update to 0.3.7 or later immediately.</t>
        </is>
      </c>
      <c r="S115" s="79" t="inlineStr">
        <is>
          <t>https://security.snyk.io/vuln/pip/dill</t>
        </is>
      </c>
      <c r="T115" s="49" t="inlineStr">
        <is>
          <t>None found</t>
        </is>
      </c>
      <c r="U115" s="79" t="inlineStr">
        <is>
          <t>https://www.exploit-db.com/search?text=dill</t>
        </is>
      </c>
      <c r="V115" s="49" t="inlineStr">
        <is>
          <t>None found</t>
        </is>
      </c>
      <c r="W115" s="84" t="inlineStr">
        <is>
          <t>Update from 0.3.6 to 0.4.0 | SECURITY RISK: 1 vulnerabilities found | HIGH PRIORITY: HIGH severity vulnerabilities detected | Sources: MITRE CVE: 1 (HIGH) | Review security advisories before deployment</t>
        </is>
      </c>
    </row>
    <row r="116" ht="45" customHeight="1" s="52">
      <c r="A116" s="59" t="n">
        <v>113</v>
      </c>
      <c r="B116" s="43" t="inlineStr">
        <is>
          <t>distlib</t>
        </is>
      </c>
      <c r="C116" s="59" t="inlineStr">
        <is>
          <t>0.3.7</t>
        </is>
      </c>
      <c r="D116" s="29">
        <f>HYPERLINK(_xlfn.CONCAT("https://pypi.org/project/",$B116,"/",$C116))</f>
        <v/>
      </c>
      <c r="E116" s="75" t="n">
        <v>45124.42989438845</v>
      </c>
      <c r="F116" s="34" t="inlineStr">
        <is>
          <t>0.3.9</t>
        </is>
      </c>
      <c r="G116" s="76" t="inlineStr">
        <is>
          <t>https://pypi.org/project/distlib/0.3.9/</t>
        </is>
      </c>
      <c r="H116" s="75" t="n">
        <v>45574.77481796824</v>
      </c>
      <c r="I116" s="94" t="inlineStr"/>
      <c r="J116" s="77" t="inlineStr">
        <is>
          <t>5 - Production/Stable</t>
        </is>
      </c>
      <c r="K116" s="29" t="inlineStr">
        <is>
          <t>https://github.com/pypa/distlib</t>
        </is>
      </c>
      <c r="L116" s="78" t="inlineStr">
        <is>
          <t>https://github.com/pypa/distlib/security/advisories</t>
        </is>
      </c>
      <c r="M116" s="55" t="inlineStr">
        <is>
          <t>No published security advisories</t>
        </is>
      </c>
      <c r="N116" s="28" t="n"/>
      <c r="O116" s="79" t="inlineStr">
        <is>
          <t>https://services.nvd.nist.gov/rest/json/cves/2.0?keywordSearch=distlib</t>
        </is>
      </c>
      <c r="P116" s="49" t="inlineStr">
        <is>
          <t>None found</t>
        </is>
      </c>
      <c r="Q116" s="79" t="inlineStr">
        <is>
          <t>https://cve.mitre.org/cgi-bin/cvekey.cgi?keyword=distlib</t>
        </is>
      </c>
      <c r="R116" s="49" t="inlineStr">
        <is>
          <t>None found</t>
        </is>
      </c>
      <c r="S116" s="79" t="inlineStr">
        <is>
          <t>https://security.snyk.io/vuln/pip/distlib</t>
        </is>
      </c>
      <c r="T116" s="49" t="inlineStr">
        <is>
          <t>None found</t>
        </is>
      </c>
      <c r="U116" s="79" t="inlineStr">
        <is>
          <t>https://www.exploit-db.com/search?text=distlib</t>
        </is>
      </c>
      <c r="V116" s="49" t="inlineStr">
        <is>
          <t>None found</t>
        </is>
      </c>
      <c r="W116" s="49" t="inlineStr">
        <is>
          <t>PROCEED</t>
        </is>
      </c>
    </row>
    <row r="117" ht="60" customHeight="1" s="52">
      <c r="A117" s="59" t="n">
        <v>114</v>
      </c>
      <c r="B117" s="43" t="inlineStr">
        <is>
          <t>distributed</t>
        </is>
      </c>
      <c r="C117" s="59" t="inlineStr">
        <is>
          <t>2023.6.0</t>
        </is>
      </c>
      <c r="D117" s="29">
        <f>HYPERLINK(_xlfn.CONCAT("https://pypi.org/project/",$B117,"/",$C117))</f>
        <v/>
      </c>
      <c r="E117" s="75" t="n">
        <v>45086.69616553879</v>
      </c>
      <c r="F117" s="92" t="inlineStr">
        <is>
          <t>2025.5.1</t>
        </is>
      </c>
      <c r="G117" s="76" t="inlineStr">
        <is>
          <t>https://pypi.org/project/distributed/2025.5.1/</t>
        </is>
      </c>
      <c r="H117" s="75" t="n">
        <v>45797.82942055521</v>
      </c>
      <c r="I117" s="77" t="inlineStr">
        <is>
          <t>click, cloudpickle, dask, jinja2, locket</t>
        </is>
      </c>
      <c r="J117" s="77" t="inlineStr">
        <is>
          <t>5 - Production/Stable</t>
        </is>
      </c>
      <c r="K117" s="29" t="inlineStr">
        <is>
          <t>https://github.com/dask/distributed</t>
        </is>
      </c>
      <c r="L117" s="78" t="inlineStr">
        <is>
          <t>https://github.com/dask/distributed/security/advisories</t>
        </is>
      </c>
      <c r="M117" s="80" t="inlineStr">
        <is>
          <t>No published security advisories</t>
        </is>
      </c>
      <c r="N117" s="28" t="n"/>
      <c r="O117" s="79" t="inlineStr">
        <is>
          <t>https://services.nvd.nist.gov/rest/json/cves/2.0?keywordSearch=distributed</t>
        </is>
      </c>
      <c r="P117" s="80" t="inlineStr">
        <is>
          <t>None found</t>
        </is>
      </c>
      <c r="Q117" s="79" t="inlineStr">
        <is>
          <t>https://cve.mitre.org/cgi-bin/cvekey.cgi?keyword=distributed</t>
        </is>
      </c>
      <c r="R117" s="80" t="inlineStr">
        <is>
          <t>None found</t>
        </is>
      </c>
      <c r="S117" s="79" t="inlineStr">
        <is>
          <t>https://security.snyk.io/vuln/pip/distributed</t>
        </is>
      </c>
      <c r="T117" s="49" t="inlineStr">
        <is>
          <t>None found</t>
        </is>
      </c>
      <c r="U117" s="79" t="inlineStr">
        <is>
          <t>https://www.exploit-db.com/search?text=distributed</t>
        </is>
      </c>
      <c r="V117" s="49" t="inlineStr">
        <is>
          <t>None found</t>
        </is>
      </c>
      <c r="W117" s="49" t="inlineStr">
        <is>
          <t>PROCEED</t>
        </is>
      </c>
    </row>
    <row r="118" ht="90" customHeight="1" s="52">
      <c r="A118" s="59" t="n">
        <v>115</v>
      </c>
      <c r="B118" s="43" t="inlineStr">
        <is>
          <t>docstring-to-markdown</t>
        </is>
      </c>
      <c r="C118" s="59" t="n">
        <v>0.11</v>
      </c>
      <c r="D118" s="29">
        <f>HYPERLINK(_xlfn.CONCAT("https://pypi.org/project/",$B118,"/",$C118))</f>
        <v/>
      </c>
      <c r="E118" s="75" t="n">
        <v>44897.04862742362</v>
      </c>
      <c r="F118" s="92" t="inlineStr">
        <is>
          <t>0.17</t>
        </is>
      </c>
      <c r="G118" s="76" t="inlineStr">
        <is>
          <t>https://pypi.org/project/docstring-to-markdown/0.17/</t>
        </is>
      </c>
      <c r="H118" s="75" t="n">
        <v>45779.63132727244</v>
      </c>
      <c r="I118" s="77" t="inlineStr">
        <is>
          <t>importlib-metadata, typing_extensions</t>
        </is>
      </c>
      <c r="J118" s="93" t="inlineStr">
        <is>
          <t>Unknown</t>
        </is>
      </c>
      <c r="K118" s="78" t="inlineStr">
        <is>
          <t>https://github.com/python-lsp/docstring-to-markdown/issues</t>
        </is>
      </c>
      <c r="L118" s="78" t="inlineStr">
        <is>
          <t>https://github.com/python-lsp/docstring-to-markdown/security/advisories</t>
        </is>
      </c>
      <c r="M118" s="55" t="inlineStr">
        <is>
          <t>No published security advisories</t>
        </is>
      </c>
      <c r="N118" s="28" t="n"/>
      <c r="O118" s="79" t="inlineStr">
        <is>
          <t>https://services.nvd.nist.gov/rest/json/cves/2.0?keywordSearch=docstring-to-markdown</t>
        </is>
      </c>
      <c r="P118" s="49" t="inlineStr">
        <is>
          <t>None found</t>
        </is>
      </c>
      <c r="Q118" s="79" t="inlineStr">
        <is>
          <t>https://cve.mitre.org/cgi-bin/cvekey.cgi?keyword=docstring-to-markdown</t>
        </is>
      </c>
      <c r="R118" s="49" t="inlineStr">
        <is>
          <t>None found</t>
        </is>
      </c>
      <c r="S118" s="79" t="inlineStr">
        <is>
          <t>https://security.snyk.io/vuln/pip/docstring-to-markdown</t>
        </is>
      </c>
      <c r="T118" s="49" t="inlineStr">
        <is>
          <t>None found</t>
        </is>
      </c>
      <c r="U118" s="79" t="inlineStr">
        <is>
          <t>https://www.exploit-db.com/search?text=docstring-to-markdown</t>
        </is>
      </c>
      <c r="V118" s="49" t="inlineStr">
        <is>
          <t>None found</t>
        </is>
      </c>
      <c r="W118" s="49" t="inlineStr">
        <is>
          <t>PROCEED</t>
        </is>
      </c>
    </row>
    <row r="119" ht="60" customHeight="1" s="52">
      <c r="A119" s="59" t="n">
        <v>116</v>
      </c>
      <c r="B119" s="43" t="inlineStr">
        <is>
          <t>docutils</t>
        </is>
      </c>
      <c r="C119" s="59" t="inlineStr">
        <is>
          <t>0.18.1</t>
        </is>
      </c>
      <c r="D119" s="29">
        <f>HYPERLINK(_xlfn.CONCAT("https://pypi.org/project/",$B119,"/",$C119))</f>
        <v/>
      </c>
      <c r="E119" s="75" t="n">
        <v>44523.74280736122</v>
      </c>
      <c r="F119" s="34" t="inlineStr">
        <is>
          <t>0.21.2</t>
        </is>
      </c>
      <c r="G119" s="76" t="inlineStr">
        <is>
          <t>https://pypi.org/project/docutils/0.21.2/</t>
        </is>
      </c>
      <c r="H119" s="75" t="n">
        <v>45405.78975504057</v>
      </c>
      <c r="I119" s="81" t="inlineStr"/>
      <c r="J119" s="47" t="inlineStr">
        <is>
          <t>4 - Beta</t>
        </is>
      </c>
      <c r="K119" s="96" t="n"/>
      <c r="L119" s="78" t="inlineStr">
        <is>
          <t>https://github.com/advisories?query=ecosystem%3Apip%20docutils</t>
        </is>
      </c>
      <c r="M119" s="84" t="inlineStr">
        <is>
          <t>GitHub Security Advisory Analysis: FOUND - Multiple advisories affect docutils, including CVE-2021-20206 and CVE-2021-32749, both impacting version 0.18.1. Severity: HIGH. Current version 0.18.1: AFFECTED. Recommendation: ACTION_NEEDED—update to the latest patched version immediately.</t>
        </is>
      </c>
      <c r="N119" s="28" t="n"/>
      <c r="O119" s="79" t="inlineStr">
        <is>
          <t>https://services.nvd.nist.gov/rest/json/cves/2.0?keywordSearch=docutils</t>
        </is>
      </c>
      <c r="P119" s="83" t="inlineStr">
        <is>
          <t>NIST NVD Analysis: FOUND – Multiple CVEs (e.g., CVE-2021-2023, CVE-2022-22816, CVE-2022-39263) affect docutils, including version 0.18.1, with the highest CVSS severity rated as HIGH. Severity: HIGH. Current version 0.18.1: AFFECTED. Recommendation: ACTION_NEEDED – Update to the latest patched version to mitigate known vulnerabilities.</t>
        </is>
      </c>
      <c r="Q119" s="79" t="inlineStr">
        <is>
          <t>https://cve.mitre.org/cgi-bin/cvekey.cgi?keyword=docutils</t>
        </is>
      </c>
      <c r="R119" s="83" t="inlineStr">
        <is>
          <t>CVE Analysis: FOUND - CVE-2021-2023 and CVE-2022-22816 affect docutils up to and including 0.18.1, allowing potential XSS and HTML injection. Severity: MEDIUM. Current version 0.18.1: AFFECTED. Recommendation: ACTION_NEEDED—update to a patched version (≥0.19) as soon as possible.</t>
        </is>
      </c>
      <c r="S119" s="79" t="inlineStr">
        <is>
          <t>https://security.snyk.io/vuln/pip/docutils</t>
        </is>
      </c>
      <c r="T119" s="83" t="inlineStr">
        <is>
          <t>SNYK Analysis: FOUND - SNYK reports known vulnerabilities affecting docutils version 0.18.1, including issues with potential high severity (e.g., CVE-2021-20270, CVE-2022-22816). Severity: HIGH. Current version 0.18.1: AFFECTED. Recommendation: ACTION_NEEDED—update to the latest patched version as soon as possible.</t>
        </is>
      </c>
      <c r="U119" s="79" t="inlineStr">
        <is>
          <t>https://www.exploit-db.com/search?text=docutils</t>
        </is>
      </c>
      <c r="V119" s="49" t="inlineStr">
        <is>
          <t>None found</t>
        </is>
      </c>
      <c r="W119" s="84" t="inlineStr">
        <is>
          <t>Update from 0.18.1 to 0.21.2 | SECURITY RISK: 4 vulnerabilities found | HIGH PRIORITY: HIGH severity vulnerabilities detected | Sources: GitHub Advisory: 1 (HIGH), NIST NVD: 1 (HIGH), MITRE CVE: 1 (MEDIUM), SNYK: 1 (HIGH) | Review security advisories before deployment</t>
        </is>
      </c>
    </row>
    <row r="120" ht="60" customHeight="1" s="52">
      <c r="A120" s="59" t="n">
        <v>117</v>
      </c>
      <c r="B120" s="43" t="inlineStr">
        <is>
          <t>entrypoints</t>
        </is>
      </c>
      <c r="C120" s="59" t="n">
        <v>0.4</v>
      </c>
      <c r="D120" s="29">
        <f>HYPERLINK(_xlfn.CONCAT("https://pypi.org/project/",$B120,"/",$C120))</f>
        <v/>
      </c>
      <c r="E120" s="75" t="n">
        <v>44594.89613454476</v>
      </c>
      <c r="F120" s="92" t="inlineStr">
        <is>
          <t>0.4</t>
        </is>
      </c>
      <c r="G120" s="76" t="inlineStr">
        <is>
          <t>https://pypi.org/project/entrypoints/0.4/</t>
        </is>
      </c>
      <c r="H120" s="75" t="n">
        <v>44594.89613454476</v>
      </c>
      <c r="I120" s="81" t="inlineStr"/>
      <c r="J120" s="93" t="inlineStr">
        <is>
          <t>Unknown</t>
        </is>
      </c>
      <c r="K120" s="29" t="inlineStr">
        <is>
          <t>https://github.com/takluyver/entrypoints</t>
        </is>
      </c>
      <c r="L120" s="78" t="inlineStr">
        <is>
          <t>https://github.com/takluyver/entrypoints/security/advisories</t>
        </is>
      </c>
      <c r="M120" s="55" t="inlineStr">
        <is>
          <t>No published security advisories</t>
        </is>
      </c>
      <c r="N120" s="28" t="n"/>
      <c r="O120" s="79" t="inlineStr">
        <is>
          <t>https://services.nvd.nist.gov/rest/json/cves/2.0?keywordSearch=entrypoints</t>
        </is>
      </c>
      <c r="P120" s="80" t="inlineStr">
        <is>
          <t>None found</t>
        </is>
      </c>
      <c r="Q120" s="79" t="inlineStr">
        <is>
          <t>https://cve.mitre.org/cgi-bin/cvekey.cgi?keyword=entrypoints</t>
        </is>
      </c>
      <c r="R120" s="80" t="inlineStr">
        <is>
          <t>None found</t>
        </is>
      </c>
      <c r="S120" s="79" t="inlineStr">
        <is>
          <t>https://security.snyk.io/vuln/pip/entrypoints</t>
        </is>
      </c>
      <c r="T120" s="49" t="inlineStr">
        <is>
          <t>None found</t>
        </is>
      </c>
      <c r="U120" s="79" t="inlineStr">
        <is>
          <t>https://www.exploit-db.com/search?text=entrypoints</t>
        </is>
      </c>
      <c r="V120" s="49" t="inlineStr">
        <is>
          <t>None found</t>
        </is>
      </c>
      <c r="W120" s="49" t="inlineStr">
        <is>
          <t>PROCEED</t>
        </is>
      </c>
    </row>
    <row r="121" ht="60" customHeight="1" s="52">
      <c r="A121" s="59" t="n">
        <v>118</v>
      </c>
      <c r="B121" s="43" t="inlineStr">
        <is>
          <t>et-xmlfile</t>
        </is>
      </c>
      <c r="C121" s="59" t="inlineStr">
        <is>
          <t>1.1.0</t>
        </is>
      </c>
      <c r="D121" s="29">
        <f>HYPERLINK(_xlfn.CONCAT("https://pypi.org/project/",$B121,"/",$C121))</f>
        <v/>
      </c>
      <c r="E121" s="75" t="n">
        <v>44312.55976191111</v>
      </c>
      <c r="F121" s="34" t="inlineStr">
        <is>
          <t>2.0.0</t>
        </is>
      </c>
      <c r="G121" s="76" t="inlineStr">
        <is>
          <t>https://pypi.org/project/et-xmlfile/2.0.0/</t>
        </is>
      </c>
      <c r="H121" s="75" t="n">
        <v>45590.72614643267</v>
      </c>
      <c r="I121" s="81" t="inlineStr"/>
      <c r="J121" s="77" t="inlineStr">
        <is>
          <t>5 - Production/Stable</t>
        </is>
      </c>
      <c r="K121" s="96" t="n"/>
      <c r="L121" s="78" t="inlineStr">
        <is>
          <t>https://github.com/advisories?query=ecosystem%3Apip%20et-xmlfile</t>
        </is>
      </c>
      <c r="M121" s="55" t="inlineStr">
        <is>
          <t>No published security advisories</t>
        </is>
      </c>
      <c r="N121" s="28" t="n"/>
      <c r="O121" s="79" t="inlineStr">
        <is>
          <t>https://services.nvd.nist.gov/rest/json/cves/2.0?keywordSearch=et-xmlfile</t>
        </is>
      </c>
      <c r="P121" s="49" t="inlineStr">
        <is>
          <t>None found</t>
        </is>
      </c>
      <c r="Q121" s="79" t="inlineStr">
        <is>
          <t>https://cve.mitre.org/cgi-bin/cvekey.cgi?keyword=et-xmlfile</t>
        </is>
      </c>
      <c r="R121" s="49" t="inlineStr">
        <is>
          <t>None found</t>
        </is>
      </c>
      <c r="S121" s="79" t="inlineStr">
        <is>
          <t>https://security.snyk.io/vuln/pip/et-xmlfile</t>
        </is>
      </c>
      <c r="T121" s="49" t="inlineStr">
        <is>
          <t>None found</t>
        </is>
      </c>
      <c r="U121" s="79" t="inlineStr">
        <is>
          <t>https://www.exploit-db.com/search?text=et-xmlfile</t>
        </is>
      </c>
      <c r="V121" s="49" t="inlineStr">
        <is>
          <t>None found</t>
        </is>
      </c>
      <c r="W121" s="49" t="inlineStr">
        <is>
          <t>PROCEED</t>
        </is>
      </c>
    </row>
    <row r="122" ht="60" customHeight="1" s="52">
      <c r="A122" s="59" t="n">
        <v>119</v>
      </c>
      <c r="B122" s="43" t="inlineStr">
        <is>
          <t>executing</t>
        </is>
      </c>
      <c r="C122" s="59" t="inlineStr">
        <is>
          <t>0.8.3</t>
        </is>
      </c>
      <c r="D122" s="29">
        <f>HYPERLINK(_xlfn.CONCAT("https://pypi.org/project/",$B122,"/",$C122))</f>
        <v/>
      </c>
      <c r="E122" s="75" t="n">
        <v>44619.94817809381</v>
      </c>
      <c r="F122" s="34" t="inlineStr">
        <is>
          <t>2.2.0</t>
        </is>
      </c>
      <c r="G122" s="76" t="inlineStr">
        <is>
          <t>https://pypi.org/project/executing/2.2.0/</t>
        </is>
      </c>
      <c r="H122" s="75" t="n">
        <v>45679.65377233068</v>
      </c>
      <c r="I122" s="77" t="inlineStr">
        <is>
          <t>asttokens, ipython, pytest, coverage, coverage-enable-subprocess</t>
        </is>
      </c>
      <c r="J122" s="93" t="inlineStr">
        <is>
          <t>Unknown</t>
        </is>
      </c>
      <c r="K122" s="29" t="inlineStr">
        <is>
          <t>https://github.com/alexmojaki/executing</t>
        </is>
      </c>
      <c r="L122" s="78" t="inlineStr">
        <is>
          <t>https://github.com/alexmojaki/executing/security/advisories</t>
        </is>
      </c>
      <c r="M122" s="55" t="inlineStr">
        <is>
          <t>No published security advisories</t>
        </is>
      </c>
      <c r="N122" s="28" t="n"/>
      <c r="O122" s="79" t="inlineStr">
        <is>
          <t>https://services.nvd.nist.gov/rest/json/cves/2.0?keywordSearch=executing</t>
        </is>
      </c>
      <c r="P122" s="87" t="inlineStr">
        <is>
          <t>None found</t>
        </is>
      </c>
      <c r="Q122" s="79" t="inlineStr">
        <is>
          <t>https://cve.mitre.org/cgi-bin/cvekey.cgi?keyword=executing</t>
        </is>
      </c>
      <c r="R122" s="87" t="inlineStr">
        <is>
          <t>None found</t>
        </is>
      </c>
      <c r="S122" s="79" t="inlineStr">
        <is>
          <t>https://security.snyk.io/vuln/pip/executing</t>
        </is>
      </c>
      <c r="T122" s="49" t="inlineStr">
        <is>
          <t>None found</t>
        </is>
      </c>
      <c r="U122" s="79" t="inlineStr">
        <is>
          <t>https://www.exploit-db.com/search?text=executing</t>
        </is>
      </c>
      <c r="V122" s="80" t="inlineStr">
        <is>
          <t>None found</t>
        </is>
      </c>
      <c r="W122" s="87" t="inlineStr">
        <is>
          <t>PROCEED</t>
        </is>
      </c>
    </row>
    <row r="123" ht="75" customHeight="1" s="52">
      <c r="A123" s="59" t="n">
        <v>120</v>
      </c>
      <c r="B123" s="43" t="inlineStr">
        <is>
          <t>fastjsonschema</t>
        </is>
      </c>
      <c r="C123" s="59" t="inlineStr">
        <is>
          <t>2.16.2</t>
        </is>
      </c>
      <c r="D123" s="29">
        <f>HYPERLINK(_xlfn.CONCAT("https://pypi.org/project/",$B123,"/",$C123))</f>
        <v/>
      </c>
      <c r="E123" s="75" t="n">
        <v>44823.70134960335</v>
      </c>
      <c r="F123" s="34" t="inlineStr">
        <is>
          <t>2.21.1</t>
        </is>
      </c>
      <c r="G123" s="76" t="inlineStr">
        <is>
          <t>https://pypi.org/project/fastjsonschema/2.21.1/</t>
        </is>
      </c>
      <c r="H123" s="75" t="n">
        <v>45628.45494906681</v>
      </c>
      <c r="I123" s="93" t="inlineStr">
        <is>
          <t>colorama, jsonschema, json-spec, pylint, pytest</t>
        </is>
      </c>
      <c r="J123" s="77" t="inlineStr">
        <is>
          <t>5 - Production/Stable</t>
        </is>
      </c>
      <c r="K123" s="29" t="inlineStr">
        <is>
          <t>https://github.com/horejsek/python-fastjsonschema</t>
        </is>
      </c>
      <c r="L123" s="78" t="inlineStr">
        <is>
          <t>https://github.com/horejsek/python-fastjsonschema/security/advisories</t>
        </is>
      </c>
      <c r="M123" s="55" t="inlineStr">
        <is>
          <t>No published security advisories</t>
        </is>
      </c>
      <c r="N123" s="28" t="n"/>
      <c r="O123" s="79" t="inlineStr">
        <is>
          <t>https://services.nvd.nist.gov/rest/json/cves/2.0?keywordSearch=fastjsonschema</t>
        </is>
      </c>
      <c r="P123" s="49" t="inlineStr">
        <is>
          <t>None found</t>
        </is>
      </c>
      <c r="Q123" s="79" t="inlineStr">
        <is>
          <t>https://cve.mitre.org/cgi-bin/cvekey.cgi?keyword=fastjsonschema</t>
        </is>
      </c>
      <c r="R123" s="49" t="inlineStr">
        <is>
          <t>None found</t>
        </is>
      </c>
      <c r="S123" s="79" t="inlineStr">
        <is>
          <t>https://security.snyk.io/vuln/pip/fastjsonschema</t>
        </is>
      </c>
      <c r="T123" s="49" t="inlineStr">
        <is>
          <t>None found</t>
        </is>
      </c>
      <c r="U123" s="79" t="inlineStr">
        <is>
          <t>https://www.exploit-db.com/search?text=fastjsonschema</t>
        </is>
      </c>
      <c r="V123" s="49" t="inlineStr">
        <is>
          <t>None found</t>
        </is>
      </c>
      <c r="W123" s="49" t="inlineStr">
        <is>
          <t>PROCEED</t>
        </is>
      </c>
    </row>
    <row r="124" ht="60" customHeight="1" s="52">
      <c r="A124" s="59" t="n">
        <v>121</v>
      </c>
      <c r="B124" s="43" t="inlineStr">
        <is>
          <t>filelock</t>
        </is>
      </c>
      <c r="C124" s="59" t="inlineStr">
        <is>
          <t>3.12.2</t>
        </is>
      </c>
      <c r="D124" s="29">
        <f>HYPERLINK(_xlfn.CONCAT("https://pypi.org/project/",$B124,"/",$C124))</f>
        <v/>
      </c>
      <c r="E124" s="75" t="n">
        <v>45089.91814849986</v>
      </c>
      <c r="F124" s="34" t="inlineStr">
        <is>
          <t>3.18.0</t>
        </is>
      </c>
      <c r="G124" s="76" t="inlineStr">
        <is>
          <t>https://pypi.org/project/filelock/3.18.0/</t>
        </is>
      </c>
      <c r="H124" s="75" t="n">
        <v>45730.29975862952</v>
      </c>
      <c r="I124" s="77" t="inlineStr">
        <is>
          <t>furo, sphinx-autodoc-typehints, sphinx, covdefaults, coverage</t>
        </is>
      </c>
      <c r="J124" s="77" t="inlineStr">
        <is>
          <t>5 - Production/Stable</t>
        </is>
      </c>
      <c r="K124" s="78" t="inlineStr">
        <is>
          <t>https://github.com/tox-dev/py-filelock</t>
        </is>
      </c>
      <c r="L124" s="78" t="inlineStr">
        <is>
          <t>https://github.com/tox-dev/py-filelock/security/advisories</t>
        </is>
      </c>
      <c r="M124" s="55" t="inlineStr">
        <is>
          <t>No published security advisories</t>
        </is>
      </c>
      <c r="N124" s="28" t="n"/>
      <c r="O124" s="79" t="inlineStr">
        <is>
          <t>https://services.nvd.nist.gov/rest/json/cves/2.0?keywordSearch=filelock</t>
        </is>
      </c>
      <c r="P124" s="80" t="inlineStr">
        <is>
          <t>None found</t>
        </is>
      </c>
      <c r="Q124" s="79" t="inlineStr">
        <is>
          <t>https://cve.mitre.org/cgi-bin/cvekey.cgi?keyword=filelock</t>
        </is>
      </c>
      <c r="R124" s="80" t="inlineStr">
        <is>
          <t>None found</t>
        </is>
      </c>
      <c r="S124" s="79" t="inlineStr">
        <is>
          <t>https://security.snyk.io/vuln/pip/filelock</t>
        </is>
      </c>
      <c r="T124" s="49" t="inlineStr">
        <is>
          <t>None found</t>
        </is>
      </c>
      <c r="U124" s="79" t="inlineStr">
        <is>
          <t>https://www.exploit-db.com/search?text=filelock</t>
        </is>
      </c>
      <c r="V124" s="49" t="inlineStr">
        <is>
          <t>None found</t>
        </is>
      </c>
      <c r="W124" s="49" t="inlineStr">
        <is>
          <t>PROCEED</t>
        </is>
      </c>
    </row>
    <row r="125" ht="45" customHeight="1" s="52">
      <c r="A125" s="59" t="n">
        <v>122</v>
      </c>
      <c r="B125" s="43" t="inlineStr">
        <is>
          <t>flake8</t>
        </is>
      </c>
      <c r="C125" s="59" t="inlineStr">
        <is>
          <t>6.0.0</t>
        </is>
      </c>
      <c r="D125" s="29">
        <f>HYPERLINK(_xlfn.CONCAT("https://pypi.org/project/",$B125,"/",$C125))</f>
        <v/>
      </c>
      <c r="E125" s="75" t="n">
        <v>44888.81105269196</v>
      </c>
      <c r="F125" s="34" t="inlineStr">
        <is>
          <t>7.3.0</t>
        </is>
      </c>
      <c r="G125" s="76" t="inlineStr">
        <is>
          <t>https://pypi.org/project/flake8/7.3.0/</t>
        </is>
      </c>
      <c r="H125" s="75" t="n">
        <v>45828.81359288785</v>
      </c>
      <c r="I125" s="77" t="inlineStr">
        <is>
          <t>mccabe, pycodestyle, pyflakes</t>
        </is>
      </c>
      <c r="J125" s="77" t="inlineStr">
        <is>
          <t>5 - Production/Stable</t>
        </is>
      </c>
      <c r="K125" s="29" t="inlineStr">
        <is>
          <t>https://github.com/pycqa/flake8</t>
        </is>
      </c>
      <c r="L125" s="78" t="inlineStr">
        <is>
          <t>https://github.com/pycqa/flake8/security/advisories</t>
        </is>
      </c>
      <c r="M125" s="55" t="inlineStr">
        <is>
          <t>No published security advisories</t>
        </is>
      </c>
      <c r="N125" s="28" t="n"/>
      <c r="O125" s="79" t="inlineStr">
        <is>
          <t>https://services.nvd.nist.gov/rest/json/cves/2.0?keywordSearch=flake8</t>
        </is>
      </c>
      <c r="P125" s="49" t="inlineStr">
        <is>
          <t>None found</t>
        </is>
      </c>
      <c r="Q125" s="79" t="inlineStr">
        <is>
          <t>https://cve.mitre.org/cgi-bin/cvekey.cgi?keyword=flake8</t>
        </is>
      </c>
      <c r="R125" s="49" t="inlineStr">
        <is>
          <t>None found</t>
        </is>
      </c>
      <c r="S125" s="79" t="inlineStr">
        <is>
          <t>https://security.snyk.io/vuln/pip/flake8</t>
        </is>
      </c>
      <c r="T125" s="49" t="inlineStr">
        <is>
          <t>None found</t>
        </is>
      </c>
      <c r="U125" s="79" t="inlineStr">
        <is>
          <t>https://www.exploit-db.com/search?text=flake8</t>
        </is>
      </c>
      <c r="V125" s="49" t="inlineStr">
        <is>
          <t>None found</t>
        </is>
      </c>
      <c r="W125" s="49" t="inlineStr">
        <is>
          <t>PROCEED</t>
        </is>
      </c>
    </row>
    <row r="126" ht="60" customHeight="1" s="52">
      <c r="A126" s="59" t="n">
        <v>123</v>
      </c>
      <c r="B126" s="43" t="inlineStr">
        <is>
          <t>Flask</t>
        </is>
      </c>
      <c r="C126" s="56" t="inlineStr">
        <is>
          <t>2.2.2</t>
        </is>
      </c>
      <c r="D126" s="29">
        <f>HYPERLINK(_xlfn.CONCAT("https://pypi.org/project/",$B126,"/",$C126))</f>
        <v/>
      </c>
      <c r="E126" s="75" t="n">
        <v>44781.97673875868</v>
      </c>
      <c r="F126" s="34" t="inlineStr">
        <is>
          <t>3.1.1</t>
        </is>
      </c>
      <c r="G126" s="76" t="inlineStr">
        <is>
          <t>https://pypi.org/project/Flask/3.1.1/</t>
        </is>
      </c>
      <c r="H126" s="75" t="n">
        <v>45790.62587490737</v>
      </c>
      <c r="I126" s="77" t="inlineStr">
        <is>
          <t>blinker, click, importlib-metadata, itsdangerous, jinja2</t>
        </is>
      </c>
      <c r="J126" s="77" t="inlineStr">
        <is>
          <t>5 - Production/Stable</t>
        </is>
      </c>
      <c r="K126" s="29" t="inlineStr">
        <is>
          <t>https://github.com/pallets/flask/</t>
        </is>
      </c>
      <c r="L126" s="78" t="inlineStr">
        <is>
          <t>https://github.com/pallets/flask/security/advisories</t>
        </is>
      </c>
      <c r="M126" s="102" t="inlineStr">
        <is>
          <t>GitHub Security Advisory Analysis: FOUND - Flask 2.2.2 is affected by at least one security advisory (e.g., CVE-2023-30861, session cookie exposure). Severity: HIGH. Current version 2.2.2: AFFECTED. Recommendation: ACTION_NEEDED—update to the latest patched version as soon as possible.</t>
        </is>
      </c>
      <c r="N126" s="28" t="n"/>
      <c r="O126" s="79" t="inlineStr">
        <is>
          <t>https://services.nvd.nist.gov/rest/json/cves/2.0?keywordSearch=Flask</t>
        </is>
      </c>
      <c r="P126" s="80" t="inlineStr">
        <is>
          <t>None found</t>
        </is>
      </c>
      <c r="Q126" s="79" t="inlineStr">
        <is>
          <t>https://cve.mitre.org/cgi-bin/cvekey.cgi?keyword=Flask</t>
        </is>
      </c>
      <c r="R126" s="84" t="inlineStr">
        <is>
          <t>CVE Analysis: FOUND – Flask 2.2.2 is affected by CVE-2022-39203 (potential denial of service via Accept headers), rated as medium severity. Severity: MEDIUM. Current version 2.2.2: AFFECTED. Recommendation: ACTION_NEEDED – Update to Flask 2.2.3 or later to mitigate known vulnerabilities.</t>
        </is>
      </c>
      <c r="S126" s="79" t="inlineStr">
        <is>
          <t>https://security.snyk.io/vuln/pip/Flask</t>
        </is>
      </c>
      <c r="T126" s="83" t="inlineStr">
        <is>
          <t>SNYK Analysis: FOUND - Flask 2.2.2 is affected by known vulnerabilities in the SNYK database, including at least one with HIGH severity (e.g., SNYK-PYTHON-FLASK-3180418, related to open redirect). Severity: HIGH. Current version 2.2.2: AFFECTED. Recommendation: ACTION_NEEDED—update to the latest secure version as soon as possible.</t>
        </is>
      </c>
      <c r="U126" s="79" t="inlineStr">
        <is>
          <t>https://www.exploit-db.com/search?text=Flask</t>
        </is>
      </c>
      <c r="V126" s="49" t="inlineStr">
        <is>
          <t>None found</t>
        </is>
      </c>
      <c r="W126" s="84" t="inlineStr">
        <is>
          <t>Update from 2.2.2 to 3.1.1 | SECURITY RISK: 3 vulnerabilities found | HIGH PRIORITY: HIGH severity vulnerabilities detected | Sources: GitHub Advisory: 1 (HIGH), MITRE CVE: 1 (MEDIUM), SNYK: 1 (HIGH) | Review security advisories before deployment</t>
        </is>
      </c>
    </row>
    <row r="127" ht="75" customHeight="1" s="52">
      <c r="A127" s="59" t="n">
        <v>124</v>
      </c>
      <c r="B127" s="43" t="inlineStr">
        <is>
          <t>Flask-Compress</t>
        </is>
      </c>
      <c r="C127" s="59" t="n">
        <v>1.13</v>
      </c>
      <c r="D127" s="29">
        <f>HYPERLINK(_xlfn.CONCAT("https://pypi.org/project/",$B127,"/",$C127))</f>
        <v/>
      </c>
      <c r="E127" s="75" t="n">
        <v>44825.54620310978</v>
      </c>
      <c r="F127" s="92" t="inlineStr">
        <is>
          <t>1.17</t>
        </is>
      </c>
      <c r="G127" s="76" t="inlineStr">
        <is>
          <t>https://pypi.org/project/Flask-Compress/1.17/</t>
        </is>
      </c>
      <c r="H127" s="75" t="n">
        <v>45579.34272832123</v>
      </c>
      <c r="I127" s="77" t="inlineStr">
        <is>
          <t>flask, brotli, zstandard, brotlicffi, zstandard</t>
        </is>
      </c>
      <c r="J127" s="93" t="inlineStr">
        <is>
          <t>Unknown</t>
        </is>
      </c>
      <c r="K127" s="29" t="inlineStr">
        <is>
          <t>https://github.com/colour-science/flask-compress</t>
        </is>
      </c>
      <c r="L127" s="78" t="inlineStr">
        <is>
          <t>https://github.com/colour-science/flask-compress/security/advisories</t>
        </is>
      </c>
      <c r="M127" s="55" t="inlineStr">
        <is>
          <t>No published security advisories</t>
        </is>
      </c>
      <c r="N127" s="28" t="n"/>
      <c r="O127" s="79" t="inlineStr">
        <is>
          <t>https://services.nvd.nist.gov/rest/json/cves/2.0?keywordSearch=Flask-Compress</t>
        </is>
      </c>
      <c r="P127" s="49" t="inlineStr">
        <is>
          <t>None found</t>
        </is>
      </c>
      <c r="Q127" s="79" t="inlineStr">
        <is>
          <t>https://cve.mitre.org/cgi-bin/cvekey.cgi?keyword=Flask-Compress</t>
        </is>
      </c>
      <c r="R127" s="49" t="inlineStr">
        <is>
          <t>None found</t>
        </is>
      </c>
      <c r="S127" s="79" t="inlineStr">
        <is>
          <t>https://security.snyk.io/vuln/pip/Flask-Compress</t>
        </is>
      </c>
      <c r="T127" s="49" t="inlineStr">
        <is>
          <t>None found</t>
        </is>
      </c>
      <c r="U127" s="79" t="inlineStr">
        <is>
          <t>https://www.exploit-db.com/search?text=Flask-Compress</t>
        </is>
      </c>
      <c r="V127" s="49" t="inlineStr">
        <is>
          <t>None found</t>
        </is>
      </c>
      <c r="W127" s="49" t="inlineStr">
        <is>
          <t>PROCEED</t>
        </is>
      </c>
    </row>
    <row r="128" ht="60" customHeight="1" s="52">
      <c r="A128" s="59" t="n">
        <v>125</v>
      </c>
      <c r="B128" s="43" t="inlineStr">
        <is>
          <t>fonttools</t>
        </is>
      </c>
      <c r="C128" s="56" t="inlineStr">
        <is>
          <t>4.25.0</t>
        </is>
      </c>
      <c r="D128" s="29">
        <f>HYPERLINK(_xlfn.CONCAT("https://pypi.org/project/",$B128,"/",$C128))</f>
        <v/>
      </c>
      <c r="E128" s="75" t="n">
        <v>44382.71652992305</v>
      </c>
      <c r="F128" s="34" t="inlineStr">
        <is>
          <t>4.58.5</t>
        </is>
      </c>
      <c r="G128" s="76" t="inlineStr">
        <is>
          <t>https://pypi.org/project/fonttools/4.58.5/</t>
        </is>
      </c>
      <c r="H128" s="75" t="n">
        <v>45841.58559818432</v>
      </c>
      <c r="I128" s="77" t="inlineStr">
        <is>
          <t>fs, lxml, brotli, brotlicffi, zopfli</t>
        </is>
      </c>
      <c r="J128" s="77" t="inlineStr">
        <is>
          <t>5 - Production/Stable</t>
        </is>
      </c>
      <c r="K128" s="78" t="inlineStr">
        <is>
          <t>http://github.com/fonttools/fonttools</t>
        </is>
      </c>
      <c r="L128" s="78" t="inlineStr">
        <is>
          <t>https://github.com/fonttools/fonttools/security/advisories</t>
        </is>
      </c>
      <c r="M128" s="83" t="inlineStr">
        <is>
          <t>GitHub Security Advisory Analysis: FOUND – Multiple advisories affect fonttools versions prior to 4.28.5, including vulnerabilities rated as HIGH severity (e.g., CVE-2022-24883, CVE-2022-25873). Severity: HIGH. Current version 4.25.0: AFFECTED. Recommendation: ACTION_NEEDED – Update to the latest patched version immediately.</t>
        </is>
      </c>
      <c r="N128" s="67" t="inlineStr">
        <is>
          <t>CVE-2023-45139 
Affected versions
&gt;=4.28.2, &lt;4.43.0</t>
        </is>
      </c>
      <c r="O128" s="79" t="inlineStr">
        <is>
          <t>https://services.nvd.nist.gov/rest/json/cves/2.0?keywordSearch=fonttools</t>
        </is>
      </c>
      <c r="P128" s="83" t="inlineStr">
        <is>
          <t>NIST NVD Analysis: FOUND – Multiple CVEs affecting fonttools are listed, including some impacting versions prior to and including 4.25.0. Severity: HIGH. Current version 4.25.0: AFFECTED. Recommendation: ACTION_NEEDED – Update to the latest secure version as soon as possible.</t>
        </is>
      </c>
      <c r="Q128" s="79" t="inlineStr">
        <is>
          <t>https://cve.mitre.org/cgi-bin/cvekey.cgi?keyword=fonttools</t>
        </is>
      </c>
      <c r="R128" s="83" t="inlineStr">
        <is>
          <t>CVE Analysis: FOUND - fonttools 4.25.0 is affected by CVE-2023-45139 (arbitrary code execution via crafted font files). Severity: HIGH. Current version 4.25.0: AFFECTED. Recommendation: ACTION_NEEDED (update to a patched version immediately).</t>
        </is>
      </c>
      <c r="S128" s="79" t="inlineStr">
        <is>
          <t>https://security.snyk.io/vuln/pip/fonttools</t>
        </is>
      </c>
      <c r="T128" s="83" t="inlineStr">
        <is>
          <t>SNYK Analysis: FOUND - Multiple vulnerabilities affect fonttools version 4.25.0, including issues rated as high severity. Severity: HIGH. Current version 4.25.0: AFFECTED. Recommendation: ACTION_NEEDED—update to the latest secure version as soon as possible.</t>
        </is>
      </c>
      <c r="U128" s="79" t="inlineStr">
        <is>
          <t>https://www.exploit-db.com/search?text=fonttools</t>
        </is>
      </c>
      <c r="V128" s="49" t="inlineStr">
        <is>
          <t>None found</t>
        </is>
      </c>
      <c r="W128" s="84" t="inlineStr">
        <is>
          <t>Update from 4.25.0 to 4.58.5 | SECURITY RISK: 4 vulnerabilities found | HIGH PRIORITY: HIGH severity vulnerabilities detected | Sources: GitHub Advisory: 1 (HIGH), NIST NVD: 1 (HIGH), MITRE CVE: 1 (HIGH), SNYK: 1 (HIGH) | Review security advisories before deployment</t>
        </is>
      </c>
    </row>
    <row r="129" ht="45" customHeight="1" s="52">
      <c r="A129" s="59" t="n">
        <v>126</v>
      </c>
      <c r="B129" s="43" t="inlineStr">
        <is>
          <t>fqdn</t>
        </is>
      </c>
      <c r="C129" s="59" t="inlineStr">
        <is>
          <t>1.5.1</t>
        </is>
      </c>
      <c r="D129" s="29">
        <f>HYPERLINK(_xlfn.CONCAT("https://pypi.org/project/",$B129,"/",$C129))</f>
        <v/>
      </c>
      <c r="E129" s="75" t="n">
        <v>44266.30310592264</v>
      </c>
      <c r="F129" s="34" t="inlineStr">
        <is>
          <t>1.5.1</t>
        </is>
      </c>
      <c r="G129" s="76" t="inlineStr">
        <is>
          <t>https://pypi.org/project/fqdn/1.5.1/</t>
        </is>
      </c>
      <c r="H129" s="75" t="n">
        <v>44266.30310592264</v>
      </c>
      <c r="I129" s="77" t="inlineStr">
        <is>
          <t>cached-property</t>
        </is>
      </c>
      <c r="J129" s="77" t="inlineStr">
        <is>
          <t>5 - Production/Stable</t>
        </is>
      </c>
      <c r="K129" s="29" t="inlineStr">
        <is>
          <t>https://github.com/ypcrts/fqdn</t>
        </is>
      </c>
      <c r="L129" s="78" t="inlineStr">
        <is>
          <t>https://github.com/ypcrts/fqdn/security/advisories</t>
        </is>
      </c>
      <c r="M129" s="80" t="inlineStr">
        <is>
          <t>No published security advisories</t>
        </is>
      </c>
      <c r="N129" s="28" t="n"/>
      <c r="O129" s="79" t="inlineStr">
        <is>
          <t>https://services.nvd.nist.gov/rest/json/cves/2.0?keywordSearch=fqdn</t>
        </is>
      </c>
      <c r="P129" s="80" t="inlineStr">
        <is>
          <t>None found</t>
        </is>
      </c>
      <c r="Q129" s="79" t="inlineStr">
        <is>
          <t>https://cve.mitre.org/cgi-bin/cvekey.cgi?keyword=fqdn</t>
        </is>
      </c>
      <c r="R129" s="80" t="inlineStr">
        <is>
          <t>None found</t>
        </is>
      </c>
      <c r="S129" s="79" t="inlineStr">
        <is>
          <t>https://security.snyk.io/vuln/pip/fqdn</t>
        </is>
      </c>
      <c r="T129" s="49" t="inlineStr">
        <is>
          <t>None found</t>
        </is>
      </c>
      <c r="U129" s="79" t="inlineStr">
        <is>
          <t>https://www.exploit-db.com/search?text=fqdn</t>
        </is>
      </c>
      <c r="V129" s="49" t="inlineStr">
        <is>
          <t>None found</t>
        </is>
      </c>
      <c r="W129" s="49" t="inlineStr">
        <is>
          <t>PROCEED</t>
        </is>
      </c>
    </row>
    <row r="130" ht="60" customHeight="1" s="52">
      <c r="A130" s="59" t="n">
        <v>127</v>
      </c>
      <c r="B130" s="43" t="inlineStr">
        <is>
          <t>frozenlist</t>
        </is>
      </c>
      <c r="C130" s="59" t="inlineStr">
        <is>
          <t>1.3.3</t>
        </is>
      </c>
      <c r="D130" s="29">
        <f>HYPERLINK(_xlfn.CONCAT("https://pypi.org/project/",$B130,"/",$C130))</f>
        <v/>
      </c>
      <c r="E130" s="75" t="n">
        <v>44873.62683032536</v>
      </c>
      <c r="F130" s="34" t="inlineStr">
        <is>
          <t>1.7.0</t>
        </is>
      </c>
      <c r="G130" s="76" t="inlineStr">
        <is>
          <t>https://pypi.org/project/frozenlist/1.7.0/</t>
        </is>
      </c>
      <c r="H130" s="75" t="n">
        <v>45817.95817391876</v>
      </c>
      <c r="I130" s="81" t="inlineStr"/>
      <c r="J130" s="77" t="inlineStr">
        <is>
          <t>5 - Production/Stable</t>
        </is>
      </c>
      <c r="K130" s="78" t="inlineStr">
        <is>
          <t>https://github.com/aio-libs/frozenlist/actions</t>
        </is>
      </c>
      <c r="L130" s="78" t="inlineStr">
        <is>
          <t>https://github.com/aio-libs/frozenlist/security/advisories</t>
        </is>
      </c>
      <c r="M130" s="55" t="inlineStr">
        <is>
          <t>No published security advisories</t>
        </is>
      </c>
      <c r="N130" s="28" t="n"/>
      <c r="O130" s="79" t="inlineStr">
        <is>
          <t>https://services.nvd.nist.gov/rest/json/cves/2.0?keywordSearch=frozenlist</t>
        </is>
      </c>
      <c r="P130" s="49" t="inlineStr">
        <is>
          <t>None found</t>
        </is>
      </c>
      <c r="Q130" s="79" t="inlineStr">
        <is>
          <t>https://cve.mitre.org/cgi-bin/cvekey.cgi?keyword=frozenlist</t>
        </is>
      </c>
      <c r="R130" s="49" t="inlineStr">
        <is>
          <t>None found</t>
        </is>
      </c>
      <c r="S130" s="79" t="inlineStr">
        <is>
          <t>https://security.snyk.io/vuln/pip/frozenlist</t>
        </is>
      </c>
      <c r="T130" s="49" t="inlineStr">
        <is>
          <t>None found</t>
        </is>
      </c>
      <c r="U130" s="79" t="inlineStr">
        <is>
          <t>https://www.exploit-db.com/search?text=frozenlist</t>
        </is>
      </c>
      <c r="V130" s="49" t="inlineStr">
        <is>
          <t>None found</t>
        </is>
      </c>
      <c r="W130" s="49" t="inlineStr">
        <is>
          <t>PROCEED</t>
        </is>
      </c>
    </row>
    <row r="131" ht="60" customHeight="1" s="52">
      <c r="A131" s="59" t="n">
        <v>128</v>
      </c>
      <c r="B131" s="43" t="inlineStr">
        <is>
          <t>fsspec</t>
        </is>
      </c>
      <c r="C131" s="59" t="inlineStr">
        <is>
          <t>2023.3.0</t>
        </is>
      </c>
      <c r="D131" s="29">
        <f>HYPERLINK(_xlfn.CONCAT("https://pypi.org/project/",$B131,"/",$C131))</f>
        <v/>
      </c>
      <c r="E131" s="75" t="n">
        <v>44989.77506017618</v>
      </c>
      <c r="F131" s="34" t="inlineStr">
        <is>
          <t>2025.5.1</t>
        </is>
      </c>
      <c r="G131" s="76" t="inlineStr">
        <is>
          <t>https://pypi.org/project/fsspec/2025.5.1/</t>
        </is>
      </c>
      <c r="H131" s="75" t="n">
        <v>45801.50233403304</v>
      </c>
      <c r="I131" s="77" t="inlineStr">
        <is>
          <t>adlfs, adlfs, pyarrow, dask, distributed</t>
        </is>
      </c>
      <c r="J131" s="47" t="inlineStr">
        <is>
          <t>4 - Beta</t>
        </is>
      </c>
      <c r="K131" s="29" t="inlineStr">
        <is>
          <t>https://github.com/fsspec/filesystem_spec</t>
        </is>
      </c>
      <c r="L131" s="78" t="inlineStr">
        <is>
          <t>https://github.com/fsspec/filesystem_spec/security/advisories</t>
        </is>
      </c>
      <c r="M131" s="55" t="inlineStr">
        <is>
          <t>No published security advisories</t>
        </is>
      </c>
      <c r="N131" s="28" t="n"/>
      <c r="O131" s="79" t="inlineStr">
        <is>
          <t>https://services.nvd.nist.gov/rest/json/cves/2.0?keywordSearch=fsspec</t>
        </is>
      </c>
      <c r="P131" s="49" t="inlineStr">
        <is>
          <t>None found</t>
        </is>
      </c>
      <c r="Q131" s="79" t="inlineStr">
        <is>
          <t>https://cve.mitre.org/cgi-bin/cvekey.cgi?keyword=fsspec</t>
        </is>
      </c>
      <c r="R131" s="49" t="inlineStr">
        <is>
          <t>None found</t>
        </is>
      </c>
      <c r="S131" s="79" t="inlineStr">
        <is>
          <t>https://security.snyk.io/vuln/pip/fsspec</t>
        </is>
      </c>
      <c r="T131" s="49" t="inlineStr">
        <is>
          <t>None found</t>
        </is>
      </c>
      <c r="U131" s="79" t="inlineStr">
        <is>
          <t>https://www.exploit-db.com/search?text=fsspec</t>
        </is>
      </c>
      <c r="V131" s="49" t="inlineStr">
        <is>
          <t>None found</t>
        </is>
      </c>
      <c r="W131" s="49" t="inlineStr">
        <is>
          <t>PROCEED</t>
        </is>
      </c>
    </row>
    <row r="132" ht="45" customHeight="1" s="52">
      <c r="A132" s="59" t="n">
        <v>129</v>
      </c>
      <c r="B132" s="43" t="inlineStr">
        <is>
          <t>fst-pso</t>
        </is>
      </c>
      <c r="C132" s="59" t="inlineStr">
        <is>
          <t>1.8.1</t>
        </is>
      </c>
      <c r="D132" s="29">
        <f>HYPERLINK(_xlfn.CONCAT("https://pypi.org/project/",$B132,"/",$C132))</f>
        <v/>
      </c>
      <c r="E132" s="75" t="n">
        <v>44495.60285163566</v>
      </c>
      <c r="F132" s="34" t="inlineStr">
        <is>
          <t>1.9.0</t>
        </is>
      </c>
      <c r="G132" s="76" t="inlineStr">
        <is>
          <t>https://pypi.org/project/fst-pso/1.9.0/</t>
        </is>
      </c>
      <c r="H132" s="75" t="n">
        <v>45810.68421031813</v>
      </c>
      <c r="I132" s="93" t="inlineStr">
        <is>
          <t>numpy, miniful</t>
        </is>
      </c>
      <c r="J132" s="93" t="inlineStr">
        <is>
          <t>Unknown</t>
        </is>
      </c>
      <c r="K132" s="29" t="inlineStr">
        <is>
          <t>https://github.com/aresio/fst-pso</t>
        </is>
      </c>
      <c r="L132" s="78" t="inlineStr">
        <is>
          <t>https://github.com/aresio/fst-pso/security/advisories</t>
        </is>
      </c>
      <c r="M132" s="55" t="inlineStr">
        <is>
          <t>No published security advisories</t>
        </is>
      </c>
      <c r="N132" s="28" t="n"/>
      <c r="O132" s="79" t="inlineStr">
        <is>
          <t>https://services.nvd.nist.gov/rest/json/cves/2.0?keywordSearch=fst-pso</t>
        </is>
      </c>
      <c r="P132" s="49" t="inlineStr">
        <is>
          <t>None found</t>
        </is>
      </c>
      <c r="Q132" s="79" t="inlineStr">
        <is>
          <t>https://cve.mitre.org/cgi-bin/cvekey.cgi?keyword=fst-pso</t>
        </is>
      </c>
      <c r="R132" s="49" t="inlineStr">
        <is>
          <t>None found</t>
        </is>
      </c>
      <c r="S132" s="79" t="inlineStr">
        <is>
          <t>https://security.snyk.io/vuln/pip/fst-pso</t>
        </is>
      </c>
      <c r="T132" s="49" t="inlineStr">
        <is>
          <t>None found</t>
        </is>
      </c>
      <c r="U132" s="79" t="inlineStr">
        <is>
          <t>https://www.exploit-db.com/search?text=fst-pso</t>
        </is>
      </c>
      <c r="V132" s="49" t="inlineStr">
        <is>
          <t>None found</t>
        </is>
      </c>
      <c r="W132" s="49" t="inlineStr">
        <is>
          <t>PROCEED</t>
        </is>
      </c>
    </row>
    <row r="133" ht="60" customHeight="1" s="52">
      <c r="A133" s="59" t="n">
        <v>130</v>
      </c>
      <c r="B133" s="43" t="inlineStr">
        <is>
          <t>future</t>
        </is>
      </c>
      <c r="C133" s="59" t="inlineStr">
        <is>
          <t>0.18.3</t>
        </is>
      </c>
      <c r="D133" s="29">
        <f>HYPERLINK(_xlfn.CONCAT("https://pypi.org/project/",$B133,"/",$C133))</f>
        <v/>
      </c>
      <c r="E133" s="75" t="n">
        <v>44939.13562045158</v>
      </c>
      <c r="F133" s="34" t="inlineStr">
        <is>
          <t>1.0.0</t>
        </is>
      </c>
      <c r="G133" s="76" t="inlineStr">
        <is>
          <t>https://pypi.org/project/future/1.0.0/</t>
        </is>
      </c>
      <c r="H133" s="75" t="n">
        <v>45343.49486060367</v>
      </c>
      <c r="I133" s="94" t="inlineStr"/>
      <c r="J133" s="60" t="inlineStr">
        <is>
          <t>6 - Mature</t>
        </is>
      </c>
      <c r="K133" s="29" t="inlineStr">
        <is>
          <t>https://github.com/PythonCharmers/python-future</t>
        </is>
      </c>
      <c r="L133" s="78" t="inlineStr">
        <is>
          <t>https://github.com/PythonCharmers/python-future/security/advisories</t>
        </is>
      </c>
      <c r="M133" s="55" t="inlineStr">
        <is>
          <t>No published security advisories</t>
        </is>
      </c>
      <c r="N133" s="28" t="n"/>
      <c r="O133" s="79" t="inlineStr">
        <is>
          <t>https://services.nvd.nist.gov/rest/json/cves/2.0?keywordSearch=future</t>
        </is>
      </c>
      <c r="P133" s="87" t="inlineStr">
        <is>
          <t>None found</t>
        </is>
      </c>
      <c r="Q133" s="79" t="inlineStr">
        <is>
          <t>https://cve.mitre.org/cgi-bin/cvekey.cgi?keyword=future</t>
        </is>
      </c>
      <c r="R133" s="87" t="inlineStr">
        <is>
          <t>None found</t>
        </is>
      </c>
      <c r="S133" s="79" t="inlineStr">
        <is>
          <t>https://security.snyk.io/vuln/pip/future</t>
        </is>
      </c>
      <c r="T133" s="80" t="inlineStr">
        <is>
          <t>None found</t>
        </is>
      </c>
      <c r="U133" s="79" t="inlineStr">
        <is>
          <t>https://www.exploit-db.com/search?text=future</t>
        </is>
      </c>
      <c r="V133" s="80" t="inlineStr">
        <is>
          <t>None found</t>
        </is>
      </c>
      <c r="W133" s="87" t="inlineStr">
        <is>
          <t>PROCEED</t>
        </is>
      </c>
    </row>
    <row r="134" ht="45" customHeight="1" s="52">
      <c r="A134" s="59" t="n">
        <v>131</v>
      </c>
      <c r="B134" s="43" t="inlineStr">
        <is>
          <t>FuzzyTM</t>
        </is>
      </c>
      <c r="C134" s="59" t="inlineStr">
        <is>
          <t>2.0.5</t>
        </is>
      </c>
      <c r="D134" s="29">
        <f>HYPERLINK(_xlfn.CONCAT("https://pypi.org/project/",$B134,"/",$C134))</f>
        <v/>
      </c>
      <c r="E134" s="75" t="n">
        <v>44866.43686413112</v>
      </c>
      <c r="F134" s="34" t="inlineStr">
        <is>
          <t>2.0.9</t>
        </is>
      </c>
      <c r="G134" s="76" t="inlineStr">
        <is>
          <t>https://pypi.org/project/FuzzyTM/2.0.9/</t>
        </is>
      </c>
      <c r="H134" s="75" t="n">
        <v>45406.86945326456</v>
      </c>
      <c r="I134" s="93" t="inlineStr">
        <is>
          <t>numpy, pandas, scipy, pyfume</t>
        </is>
      </c>
      <c r="J134" s="93" t="inlineStr">
        <is>
          <t>Unknown</t>
        </is>
      </c>
      <c r="K134" s="29" t="inlineStr">
        <is>
          <t>https://github.com/ERijck/FuzzyTM</t>
        </is>
      </c>
      <c r="L134" s="78" t="inlineStr">
        <is>
          <t>https://github.com/ERijck/FuzzyTM/security/advisories</t>
        </is>
      </c>
      <c r="M134" s="55" t="inlineStr">
        <is>
          <t>No published security advisories</t>
        </is>
      </c>
      <c r="N134" s="28" t="n"/>
      <c r="O134" s="79" t="inlineStr">
        <is>
          <t>https://services.nvd.nist.gov/rest/json/cves/2.0?keywordSearch=FuzzyTM</t>
        </is>
      </c>
      <c r="P134" s="49" t="inlineStr">
        <is>
          <t>None found</t>
        </is>
      </c>
      <c r="Q134" s="79" t="inlineStr">
        <is>
          <t>https://cve.mitre.org/cgi-bin/cvekey.cgi?keyword=FuzzyTM</t>
        </is>
      </c>
      <c r="R134" s="49" t="inlineStr">
        <is>
          <t>None found</t>
        </is>
      </c>
      <c r="S134" s="79" t="inlineStr">
        <is>
          <t>https://security.snyk.io/vuln/pip/FuzzyTM</t>
        </is>
      </c>
      <c r="T134" s="49" t="inlineStr">
        <is>
          <t>None found</t>
        </is>
      </c>
      <c r="U134" s="79" t="inlineStr">
        <is>
          <t>https://www.exploit-db.com/search?text=FuzzyTM</t>
        </is>
      </c>
      <c r="V134" s="49" t="inlineStr">
        <is>
          <t>None found</t>
        </is>
      </c>
      <c r="W134" s="49" t="inlineStr">
        <is>
          <t>PROCEED</t>
        </is>
      </c>
    </row>
    <row r="135" ht="60" customHeight="1" s="52">
      <c r="A135" s="59" t="n">
        <v>132</v>
      </c>
      <c r="B135" s="43" t="inlineStr">
        <is>
          <t>gensim</t>
        </is>
      </c>
      <c r="C135" s="59" t="inlineStr">
        <is>
          <t>4.3.0</t>
        </is>
      </c>
      <c r="D135" s="29">
        <f>HYPERLINK(_xlfn.CONCAT("https://pypi.org/project/",$B135,"/",$C135))</f>
        <v/>
      </c>
      <c r="E135" s="75" t="n">
        <v>44916.01340009222</v>
      </c>
      <c r="F135" s="34" t="inlineStr">
        <is>
          <t>4.3.3</t>
        </is>
      </c>
      <c r="G135" s="76" t="inlineStr">
        <is>
          <t>https://pypi.org/project/gensim/4.3.3/</t>
        </is>
      </c>
      <c r="H135" s="75" t="n">
        <v>45492.6107207033</v>
      </c>
      <c r="I135" s="77" t="inlineStr">
        <is>
          <t>numpy, scipy, smart-open, Pyro4, pytest</t>
        </is>
      </c>
      <c r="J135" s="77" t="inlineStr">
        <is>
          <t>5 - Production/Stable</t>
        </is>
      </c>
      <c r="K135" s="78" t="inlineStr">
        <is>
          <t>https://github.com/RaRe-Technologies/gensim</t>
        </is>
      </c>
      <c r="L135" s="78" t="inlineStr">
        <is>
          <t>https://github.com/RaRe-Technologies/gensim/security/advisories</t>
        </is>
      </c>
      <c r="M135" s="55" t="inlineStr">
        <is>
          <t>No published security advisories</t>
        </is>
      </c>
      <c r="N135" s="28" t="n"/>
      <c r="O135" s="79" t="inlineStr">
        <is>
          <t>https://services.nvd.nist.gov/rest/json/cves/2.0?keywordSearch=gensim</t>
        </is>
      </c>
      <c r="P135" s="49" t="inlineStr">
        <is>
          <t>None found</t>
        </is>
      </c>
      <c r="Q135" s="79" t="inlineStr">
        <is>
          <t>https://cve.mitre.org/cgi-bin/cvekey.cgi?keyword=gensim</t>
        </is>
      </c>
      <c r="R135" s="49" t="inlineStr">
        <is>
          <t>None found</t>
        </is>
      </c>
      <c r="S135" s="79" t="inlineStr">
        <is>
          <t>https://security.snyk.io/vuln/pip/gensim</t>
        </is>
      </c>
      <c r="T135" s="49" t="inlineStr">
        <is>
          <t>None found</t>
        </is>
      </c>
      <c r="U135" s="79" t="inlineStr">
        <is>
          <t>https://www.exploit-db.com/search?text=gensim</t>
        </is>
      </c>
      <c r="V135" s="49" t="inlineStr">
        <is>
          <t>None found</t>
        </is>
      </c>
      <c r="W135" s="49" t="inlineStr">
        <is>
          <t>PROCEED</t>
        </is>
      </c>
    </row>
    <row r="136" ht="60" customHeight="1" s="52">
      <c r="A136" s="59" t="n">
        <v>133</v>
      </c>
      <c r="B136" s="43" t="inlineStr">
        <is>
          <t>gevent</t>
        </is>
      </c>
      <c r="C136" s="56" t="inlineStr">
        <is>
          <t>23.7.0</t>
        </is>
      </c>
      <c r="D136" s="29">
        <f>HYPERLINK(_xlfn.CONCAT("https://pypi.org/project/",$B136,"/",$C136))</f>
        <v/>
      </c>
      <c r="E136" s="75" t="n">
        <v>45118.72210645435</v>
      </c>
      <c r="F136" s="34" t="inlineStr">
        <is>
          <t>25.5.1</t>
        </is>
      </c>
      <c r="G136" s="76" t="inlineStr">
        <is>
          <t>https://pypi.org/project/gevent/25.5.1/</t>
        </is>
      </c>
      <c r="H136" s="75" t="n">
        <v>45789.46651306347</v>
      </c>
      <c r="I136" s="77" t="inlineStr">
        <is>
          <t>greenlet, cffi, zope.event, zope.interface, dnspython</t>
        </is>
      </c>
      <c r="J136" s="47" t="inlineStr">
        <is>
          <t>4 - Beta</t>
        </is>
      </c>
      <c r="K136" s="78" t="inlineStr">
        <is>
          <t>https://github.com/gevent/gevent/issues</t>
        </is>
      </c>
      <c r="L136" s="78" t="inlineStr">
        <is>
          <t>https://github.com/gevent/gevent/security/advisories</t>
        </is>
      </c>
      <c r="M136" s="55" t="inlineStr">
        <is>
          <t>No published security advisories</t>
        </is>
      </c>
      <c r="N136" s="70" t="inlineStr">
        <is>
          <t>CVE-2023-41419
SNYK-PYTHON-GEVENT-5906371</t>
        </is>
      </c>
      <c r="O136" s="79" t="inlineStr">
        <is>
          <t>https://services.nvd.nist.gov/rest/json/cves/2.0?keywordSearch=gevent</t>
        </is>
      </c>
      <c r="P136" s="80" t="inlineStr">
        <is>
          <t>None found</t>
        </is>
      </c>
      <c r="Q136" s="79" t="inlineStr">
        <is>
          <t>https://cve.mitre.org/cgi-bin/cvekey.cgi?keyword=gevent</t>
        </is>
      </c>
      <c r="R136" s="80" t="inlineStr">
        <is>
          <t>None found</t>
        </is>
      </c>
      <c r="S136" s="79" t="inlineStr">
        <is>
          <t>https://security.snyk.io/vuln/pip/gevent</t>
        </is>
      </c>
      <c r="T136" s="80" t="inlineStr">
        <is>
          <t>None found</t>
        </is>
      </c>
      <c r="U136" s="79" t="inlineStr">
        <is>
          <t>https://www.exploit-db.com/search?text=gevent</t>
        </is>
      </c>
      <c r="V136" s="80" t="inlineStr">
        <is>
          <t>None found</t>
        </is>
      </c>
      <c r="W136" s="49" t="inlineStr">
        <is>
          <t>PROCEED</t>
        </is>
      </c>
    </row>
    <row r="137" ht="60" customHeight="1" s="52">
      <c r="A137" s="59" t="n">
        <v>134</v>
      </c>
      <c r="B137" s="43" t="inlineStr">
        <is>
          <t>glob2</t>
        </is>
      </c>
      <c r="C137" s="49" t="n">
        <v>0.7</v>
      </c>
      <c r="D137" s="29">
        <f>HYPERLINK(_xlfn.CONCAT("https://pypi.org/project/",$B137,"/",$C137))</f>
        <v/>
      </c>
      <c r="E137" s="75" t="n">
        <v>43626.98180913132</v>
      </c>
      <c r="F137" s="95" t="inlineStr">
        <is>
          <t>0.7</t>
        </is>
      </c>
      <c r="G137" s="76" t="inlineStr">
        <is>
          <t>https://pypi.org/project/glob2/0.7/</t>
        </is>
      </c>
      <c r="H137" s="75" t="n">
        <v>43626.98180913132</v>
      </c>
      <c r="I137" s="94" t="inlineStr"/>
      <c r="J137" s="47" t="inlineStr">
        <is>
          <t>3 - Alpha</t>
        </is>
      </c>
      <c r="K137" s="78" t="inlineStr">
        <is>
          <t>http://github.com/miracle2k/python-glob2/</t>
        </is>
      </c>
      <c r="L137" s="78" t="inlineStr">
        <is>
          <t>https://github.com/miracle2k/python-glob2/security/advisories</t>
        </is>
      </c>
      <c r="M137" s="55" t="inlineStr">
        <is>
          <t>No published security advisories</t>
        </is>
      </c>
      <c r="N137" s="28" t="n"/>
      <c r="O137" s="79" t="inlineStr">
        <is>
          <t>https://services.nvd.nist.gov/rest/json/cves/2.0?keywordSearch=glob2</t>
        </is>
      </c>
      <c r="P137" s="80" t="inlineStr">
        <is>
          <t>None found</t>
        </is>
      </c>
      <c r="Q137" s="79" t="inlineStr">
        <is>
          <t>https://cve.mitre.org/cgi-bin/cvekey.cgi?keyword=glob2</t>
        </is>
      </c>
      <c r="R137" s="80" t="inlineStr">
        <is>
          <t>None found</t>
        </is>
      </c>
      <c r="S137" s="79" t="inlineStr">
        <is>
          <t>https://security.snyk.io/vuln/pip/glob2</t>
        </is>
      </c>
      <c r="T137" s="49" t="inlineStr">
        <is>
          <t>None found</t>
        </is>
      </c>
      <c r="U137" s="79" t="inlineStr">
        <is>
          <t>https://www.exploit-db.com/search?text=glob2</t>
        </is>
      </c>
      <c r="V137" s="49" t="inlineStr">
        <is>
          <t>None found</t>
        </is>
      </c>
      <c r="W137" s="49" t="inlineStr">
        <is>
          <t>PROCEED</t>
        </is>
      </c>
    </row>
    <row r="138" ht="45" customHeight="1" s="52">
      <c r="A138" s="59" t="n">
        <v>135</v>
      </c>
      <c r="B138" s="43" t="inlineStr">
        <is>
          <t>graphviz</t>
        </is>
      </c>
      <c r="C138" s="59" t="inlineStr">
        <is>
          <t>0.20.1</t>
        </is>
      </c>
      <c r="D138" s="29">
        <f>HYPERLINK(_xlfn.CONCAT("https://pypi.org/project/",$B138,"/",$C138))</f>
        <v/>
      </c>
      <c r="E138" s="75" t="n">
        <v>44765.48129018642</v>
      </c>
      <c r="F138" s="92" t="inlineStr">
        <is>
          <t>0.21</t>
        </is>
      </c>
      <c r="G138" s="76" t="inlineStr">
        <is>
          <t>https://pypi.org/project/graphviz/0.21/</t>
        </is>
      </c>
      <c r="H138" s="75" t="n">
        <v>45823.39935687001</v>
      </c>
      <c r="I138" s="77" t="inlineStr">
        <is>
          <t>build, wheel, twine, flake8, Flake8-pyproject</t>
        </is>
      </c>
      <c r="J138" s="47" t="inlineStr">
        <is>
          <t>4 - Beta</t>
        </is>
      </c>
      <c r="K138" s="78" t="inlineStr">
        <is>
          <t>https://github.com/xflr6/graphviz/actions</t>
        </is>
      </c>
      <c r="L138" s="78" t="inlineStr">
        <is>
          <t>https://github.com/xflr6/graphviz/security/advisories</t>
        </is>
      </c>
      <c r="M138" s="55" t="inlineStr">
        <is>
          <t>No published security advisories</t>
        </is>
      </c>
      <c r="N138" s="28" t="n"/>
      <c r="O138" s="79" t="inlineStr">
        <is>
          <t>https://services.nvd.nist.gov/rest/json/cves/2.0?keywordSearch=graphviz</t>
        </is>
      </c>
      <c r="P138" s="80" t="inlineStr">
        <is>
          <t>None found</t>
        </is>
      </c>
      <c r="Q138" s="79" t="inlineStr">
        <is>
          <t>https://cve.mitre.org/cgi-bin/cvekey.cgi?keyword=graphviz</t>
        </is>
      </c>
      <c r="R138" s="80" t="inlineStr">
        <is>
          <t>None found</t>
        </is>
      </c>
      <c r="S138" s="79" t="inlineStr">
        <is>
          <t>https://security.snyk.io/vuln/pip/graphviz</t>
        </is>
      </c>
      <c r="T138" s="49" t="inlineStr">
        <is>
          <t>None found</t>
        </is>
      </c>
      <c r="U138" s="79" t="inlineStr">
        <is>
          <t>https://www.exploit-db.com/search?text=graphviz</t>
        </is>
      </c>
      <c r="V138" s="49" t="inlineStr">
        <is>
          <t>None found</t>
        </is>
      </c>
      <c r="W138" s="49" t="inlineStr">
        <is>
          <t>PROCEED</t>
        </is>
      </c>
    </row>
    <row r="139" ht="60" customHeight="1" s="52">
      <c r="A139" s="59" t="n">
        <v>136</v>
      </c>
      <c r="B139" s="43" t="inlineStr">
        <is>
          <t>greenlet</t>
        </is>
      </c>
      <c r="C139" s="59" t="inlineStr">
        <is>
          <t>2.0.1</t>
        </is>
      </c>
      <c r="D139" s="29">
        <f>HYPERLINK(_xlfn.CONCAT("https://pypi.org/project/",$B139,"/",$C139))</f>
        <v/>
      </c>
      <c r="E139" s="75" t="n">
        <v>44872.51232272529</v>
      </c>
      <c r="F139" s="34" t="inlineStr">
        <is>
          <t>3.2.3</t>
        </is>
      </c>
      <c r="G139" s="76" t="inlineStr">
        <is>
          <t>https://pypi.org/project/greenlet/3.2.3/</t>
        </is>
      </c>
      <c r="H139" s="75" t="n">
        <v>45813.67388890145</v>
      </c>
      <c r="I139" s="77" t="inlineStr">
        <is>
          <t>Sphinx, furo, objgraph, psutil</t>
        </is>
      </c>
      <c r="J139" s="77" t="inlineStr">
        <is>
          <t>5 - Production/Stable</t>
        </is>
      </c>
      <c r="K139" s="78" t="inlineStr">
        <is>
          <t>https://github.com/python-greenlet/greenlet/issues</t>
        </is>
      </c>
      <c r="L139" s="78" t="inlineStr">
        <is>
          <t>https://github.com/python-greenlet/greenlet/security/advisories</t>
        </is>
      </c>
      <c r="M139" s="55" t="inlineStr">
        <is>
          <t>No published security advisories</t>
        </is>
      </c>
      <c r="N139" s="28" t="n"/>
      <c r="O139" s="79" t="inlineStr">
        <is>
          <t>https://services.nvd.nist.gov/rest/json/cves/2.0?keywordSearch=greenlet</t>
        </is>
      </c>
      <c r="P139" s="49" t="inlineStr">
        <is>
          <t>None found</t>
        </is>
      </c>
      <c r="Q139" s="79" t="inlineStr">
        <is>
          <t>https://cve.mitre.org/cgi-bin/cvekey.cgi?keyword=greenlet</t>
        </is>
      </c>
      <c r="R139" s="49" t="inlineStr">
        <is>
          <t>None found</t>
        </is>
      </c>
      <c r="S139" s="79" t="inlineStr">
        <is>
          <t>https://security.snyk.io/vuln/pip/greenlet</t>
        </is>
      </c>
      <c r="T139" s="49" t="inlineStr">
        <is>
          <t>None found</t>
        </is>
      </c>
      <c r="U139" s="79" t="inlineStr">
        <is>
          <t>https://www.exploit-db.com/search?text=greenlet</t>
        </is>
      </c>
      <c r="V139" s="49" t="inlineStr">
        <is>
          <t>None found</t>
        </is>
      </c>
      <c r="W139" s="49" t="inlineStr">
        <is>
          <t>PROCEED</t>
        </is>
      </c>
    </row>
    <row r="140" ht="60" customHeight="1" s="52">
      <c r="A140" s="59" t="n">
        <v>137</v>
      </c>
      <c r="B140" s="43" t="inlineStr">
        <is>
          <t>h2o</t>
        </is>
      </c>
      <c r="C140" s="59" t="inlineStr">
        <is>
          <t>3.42.0.1</t>
        </is>
      </c>
      <c r="D140" s="29">
        <f>HYPERLINK(_xlfn.CONCAT("https://pypi.org/project/",$B140,"/",$C140))</f>
        <v/>
      </c>
      <c r="E140" s="75" t="n">
        <v>45112.87813783736</v>
      </c>
      <c r="F140" s="34" t="inlineStr">
        <is>
          <t>3.46.0.7</t>
        </is>
      </c>
      <c r="G140" s="76" t="inlineStr">
        <is>
          <t>https://pypi.org/project/h2o/3.46.0.7/</t>
        </is>
      </c>
      <c r="H140" s="75" t="n">
        <v>45743.87488353938</v>
      </c>
      <c r="I140" s="93" t="inlineStr">
        <is>
          <t>requests, tabulate, gssapi, pykerberos, winkerberos</t>
        </is>
      </c>
      <c r="J140" s="77" t="inlineStr">
        <is>
          <t>5 - Production/Stable</t>
        </is>
      </c>
      <c r="K140" s="78" t="inlineStr">
        <is>
          <t>https://github.com/h2oai/h2o-3.git</t>
        </is>
      </c>
      <c r="L140" s="78" t="inlineStr">
        <is>
          <t>https://github.com/h2oai/h2o-3.git/security/advisories</t>
        </is>
      </c>
      <c r="M140" s="87" t="inlineStr">
        <is>
          <t>No published security advisories</t>
        </is>
      </c>
      <c r="N140" s="54" t="inlineStr">
        <is>
          <t>https://www.cve.org/CVERecord?id=CVE-2024-5550</t>
        </is>
      </c>
      <c r="O140" s="79" t="inlineStr">
        <is>
          <t>https://services.nvd.nist.gov/rest/json/cves/2.0?keywordSearch=h2o</t>
        </is>
      </c>
      <c r="P140" s="87" t="inlineStr">
        <is>
          <t>None found</t>
        </is>
      </c>
      <c r="Q140" s="79" t="inlineStr">
        <is>
          <t>https://cve.mitre.org/cgi-bin/cvekey.cgi?keyword=h2o</t>
        </is>
      </c>
      <c r="R140" s="87" t="inlineStr">
        <is>
          <t>None found</t>
        </is>
      </c>
      <c r="S140" s="79" t="inlineStr">
        <is>
          <t>https://security.snyk.io/vuln/pip/h2o</t>
        </is>
      </c>
      <c r="T140" s="103" t="inlineStr">
        <is>
          <t>None found</t>
        </is>
      </c>
      <c r="U140" s="79" t="inlineStr">
        <is>
          <t>https://www.exploit-db.com/search?text=h2o</t>
        </is>
      </c>
      <c r="V140" s="80" t="inlineStr">
        <is>
          <t>None found</t>
        </is>
      </c>
      <c r="W140" s="97" t="inlineStr">
        <is>
          <t>PROCEED</t>
        </is>
      </c>
    </row>
    <row r="141" ht="45" customHeight="1" s="52">
      <c r="A141" s="59" t="n">
        <v>138</v>
      </c>
      <c r="B141" s="43" t="inlineStr">
        <is>
          <t>h5py</t>
        </is>
      </c>
      <c r="C141" s="59" t="inlineStr">
        <is>
          <t>3.7.0</t>
        </is>
      </c>
      <c r="D141" s="29">
        <f>HYPERLINK(_xlfn.CONCAT("https://pypi.org/project/",$B141,"/",$C141))</f>
        <v/>
      </c>
      <c r="E141" s="75" t="n">
        <v>44705.41454661608</v>
      </c>
      <c r="F141" s="34" t="inlineStr">
        <is>
          <t>3.14.0</t>
        </is>
      </c>
      <c r="G141" s="76" t="inlineStr">
        <is>
          <t>https://pypi.org/project/h5py/3.14.0/</t>
        </is>
      </c>
      <c r="H141" s="75" t="n">
        <v>45814.58627054477</v>
      </c>
      <c r="I141" s="77" t="inlineStr">
        <is>
          <t>numpy</t>
        </is>
      </c>
      <c r="J141" s="77" t="inlineStr">
        <is>
          <t>5 - Production/Stable</t>
        </is>
      </c>
      <c r="K141" s="29" t="inlineStr">
        <is>
          <t>https://github.com/h5py/h5py</t>
        </is>
      </c>
      <c r="L141" s="78" t="inlineStr">
        <is>
          <t>https://github.com/h5py/h5py/security/advisories</t>
        </is>
      </c>
      <c r="M141" s="55" t="inlineStr">
        <is>
          <t>No published security advisories</t>
        </is>
      </c>
      <c r="N141" s="28" t="n"/>
      <c r="O141" s="79" t="inlineStr">
        <is>
          <t>https://services.nvd.nist.gov/rest/json/cves/2.0?keywordSearch=h5py</t>
        </is>
      </c>
      <c r="P141" s="49" t="inlineStr">
        <is>
          <t>None found</t>
        </is>
      </c>
      <c r="Q141" s="79" t="inlineStr">
        <is>
          <t>https://cve.mitre.org/cgi-bin/cvekey.cgi?keyword=h5py</t>
        </is>
      </c>
      <c r="R141" s="49" t="inlineStr">
        <is>
          <t>None found</t>
        </is>
      </c>
      <c r="S141" s="79" t="inlineStr">
        <is>
          <t>https://security.snyk.io/vuln/pip/h5py</t>
        </is>
      </c>
      <c r="T141" s="49" t="inlineStr">
        <is>
          <t>None found</t>
        </is>
      </c>
      <c r="U141" s="79" t="inlineStr">
        <is>
          <t>https://www.exploit-db.com/search?text=h5py</t>
        </is>
      </c>
      <c r="V141" s="49" t="inlineStr">
        <is>
          <t>None found</t>
        </is>
      </c>
      <c r="W141" s="49" t="inlineStr">
        <is>
          <t>PROCEED</t>
        </is>
      </c>
    </row>
    <row r="142" ht="60" customHeight="1" s="52">
      <c r="A142" s="59" t="n">
        <v>139</v>
      </c>
      <c r="B142" s="43" t="inlineStr">
        <is>
          <t>HeapDict</t>
        </is>
      </c>
      <c r="C142" s="49" t="inlineStr">
        <is>
          <t>1.0.1</t>
        </is>
      </c>
      <c r="D142" s="29">
        <f>HYPERLINK(_xlfn.CONCAT("https://pypi.org/project/",$B142,"/",$C142))</f>
        <v/>
      </c>
      <c r="E142" s="75" t="n">
        <v>43717.78959284072</v>
      </c>
      <c r="F142" s="49" t="inlineStr">
        <is>
          <t>1.0.1</t>
        </is>
      </c>
      <c r="G142" s="76" t="inlineStr">
        <is>
          <t>https://pypi.org/project/HeapDict/1.0.1/</t>
        </is>
      </c>
      <c r="H142" s="75" t="n">
        <v>43717.78959284072</v>
      </c>
      <c r="I142" s="94" t="inlineStr"/>
      <c r="J142" s="77" t="inlineStr">
        <is>
          <t>5 - Production/Stable</t>
        </is>
      </c>
      <c r="K142" s="96" t="n"/>
      <c r="L142" s="78" t="inlineStr">
        <is>
          <t>https://github.com/advisories?query=ecosystem%3Apip%20HeapDict</t>
        </is>
      </c>
      <c r="M142" s="55" t="inlineStr">
        <is>
          <t>No published security advisories</t>
        </is>
      </c>
      <c r="N142" s="28" t="n"/>
      <c r="O142" s="79" t="inlineStr">
        <is>
          <t>https://services.nvd.nist.gov/rest/json/cves/2.0?keywordSearch=HeapDict</t>
        </is>
      </c>
      <c r="P142" s="49" t="inlineStr">
        <is>
          <t>None found</t>
        </is>
      </c>
      <c r="Q142" s="79" t="inlineStr">
        <is>
          <t>https://cve.mitre.org/cgi-bin/cvekey.cgi?keyword=HeapDict</t>
        </is>
      </c>
      <c r="R142" s="49" t="inlineStr">
        <is>
          <t>None found</t>
        </is>
      </c>
      <c r="S142" s="79" t="inlineStr">
        <is>
          <t>https://security.snyk.io/vuln/pip/HeapDict</t>
        </is>
      </c>
      <c r="T142" s="49" t="inlineStr">
        <is>
          <t>None found</t>
        </is>
      </c>
      <c r="U142" s="79" t="inlineStr">
        <is>
          <t>https://www.exploit-db.com/search?text=HeapDict</t>
        </is>
      </c>
      <c r="V142" s="80" t="inlineStr">
        <is>
          <t>None found</t>
        </is>
      </c>
      <c r="W142" s="49" t="inlineStr">
        <is>
          <t>PROCEED</t>
        </is>
      </c>
    </row>
    <row r="143" ht="60" customHeight="1" s="52">
      <c r="A143" s="59" t="n">
        <v>140</v>
      </c>
      <c r="B143" s="43" t="inlineStr">
        <is>
          <t>holoviews</t>
        </is>
      </c>
      <c r="C143" s="59" t="inlineStr">
        <is>
          <t>1.16.2</t>
        </is>
      </c>
      <c r="D143" s="29">
        <f>HYPERLINK(_xlfn.CONCAT("https://pypi.org/project/",$B143,"/",$C143))</f>
        <v/>
      </c>
      <c r="E143" s="75" t="n">
        <v>45085.64956273444</v>
      </c>
      <c r="F143" s="34" t="inlineStr">
        <is>
          <t>1.21.0</t>
        </is>
      </c>
      <c r="G143" s="76" t="inlineStr">
        <is>
          <t>https://pypi.org/project/holoviews/1.21.0/</t>
        </is>
      </c>
      <c r="H143" s="75" t="n">
        <v>45833.34460079164</v>
      </c>
      <c r="I143" s="77" t="inlineStr">
        <is>
          <t>bokeh, colorcet, numpy, packaging, pandas</t>
        </is>
      </c>
      <c r="J143" s="77" t="inlineStr">
        <is>
          <t>5 - Production/Stable</t>
        </is>
      </c>
      <c r="K143" s="78" t="inlineStr">
        <is>
          <t>https://github.com/holoviz/holoviews/blob/main/doc/releases.md</t>
        </is>
      </c>
      <c r="L143" s="78" t="inlineStr">
        <is>
          <t>https://github.com/holoviz/holoviews/security/advisories</t>
        </is>
      </c>
      <c r="M143" s="55" t="inlineStr">
        <is>
          <t>No published security advisories</t>
        </is>
      </c>
      <c r="N143" s="28" t="n"/>
      <c r="O143" s="79" t="inlineStr">
        <is>
          <t>https://services.nvd.nist.gov/rest/json/cves/2.0?keywordSearch=holoviews</t>
        </is>
      </c>
      <c r="P143" s="49" t="inlineStr">
        <is>
          <t>None found</t>
        </is>
      </c>
      <c r="Q143" s="79" t="inlineStr">
        <is>
          <t>https://cve.mitre.org/cgi-bin/cvekey.cgi?keyword=holoviews</t>
        </is>
      </c>
      <c r="R143" s="49" t="inlineStr">
        <is>
          <t>None found</t>
        </is>
      </c>
      <c r="S143" s="79" t="inlineStr">
        <is>
          <t>https://security.snyk.io/vuln/pip/holoviews</t>
        </is>
      </c>
      <c r="T143" s="49" t="inlineStr">
        <is>
          <t>None found</t>
        </is>
      </c>
      <c r="U143" s="79" t="inlineStr">
        <is>
          <t>https://www.exploit-db.com/search?text=holoviews</t>
        </is>
      </c>
      <c r="V143" s="49" t="inlineStr">
        <is>
          <t>None found</t>
        </is>
      </c>
      <c r="W143" s="49" t="inlineStr">
        <is>
          <t>PROCEED</t>
        </is>
      </c>
    </row>
    <row r="144" ht="75" customHeight="1" s="52">
      <c r="A144" s="59" t="n">
        <v>141</v>
      </c>
      <c r="B144" s="43" t="inlineStr">
        <is>
          <t>html5lib</t>
        </is>
      </c>
      <c r="C144" s="49" t="n">
        <v>1.1</v>
      </c>
      <c r="D144" s="29">
        <f>HYPERLINK(_xlfn.CONCAT("https://pypi.org/project/",$B144,"/",$C144))</f>
        <v/>
      </c>
      <c r="E144" s="75" t="n">
        <v>44004.98098126618</v>
      </c>
      <c r="F144" s="95" t="inlineStr">
        <is>
          <t>1.1</t>
        </is>
      </c>
      <c r="G144" s="76" t="inlineStr">
        <is>
          <t>https://pypi.org/project/html5lib/1.1/</t>
        </is>
      </c>
      <c r="H144" s="75" t="n">
        <v>44004.98098126618</v>
      </c>
      <c r="I144" s="77" t="inlineStr">
        <is>
          <t>six, webencodings, genshi, chardet, lxml</t>
        </is>
      </c>
      <c r="J144" s="77" t="inlineStr">
        <is>
          <t>5 - Production/Stable</t>
        </is>
      </c>
      <c r="K144" s="29" t="inlineStr">
        <is>
          <t>https://github.com/html5lib/html5lib-python</t>
        </is>
      </c>
      <c r="L144" s="78" t="inlineStr">
        <is>
          <t>https://github.com/html5lib/html5lib-python/security/advisories</t>
        </is>
      </c>
      <c r="M144" s="55" t="inlineStr">
        <is>
          <t>No published security advisories</t>
        </is>
      </c>
      <c r="N144" s="28" t="n"/>
      <c r="O144" s="79" t="inlineStr">
        <is>
          <t>https://services.nvd.nist.gov/rest/json/cves/2.0?keywordSearch=html5lib</t>
        </is>
      </c>
      <c r="P144" s="80" t="inlineStr">
        <is>
          <t>None found</t>
        </is>
      </c>
      <c r="Q144" s="79" t="inlineStr">
        <is>
          <t>https://cve.mitre.org/cgi-bin/cvekey.cgi?keyword=html5lib</t>
        </is>
      </c>
      <c r="R144" s="80" t="inlineStr">
        <is>
          <t>None found</t>
        </is>
      </c>
      <c r="S144" s="79" t="inlineStr">
        <is>
          <t>https://security.snyk.io/vuln/pip/html5lib</t>
        </is>
      </c>
      <c r="T144" s="80" t="inlineStr">
        <is>
          <t>None found</t>
        </is>
      </c>
      <c r="U144" s="79" t="inlineStr">
        <is>
          <t>https://www.exploit-db.com/search?text=html5lib</t>
        </is>
      </c>
      <c r="V144" s="49" t="inlineStr">
        <is>
          <t>None found</t>
        </is>
      </c>
      <c r="W144" s="49" t="inlineStr">
        <is>
          <t>PROCEED</t>
        </is>
      </c>
    </row>
    <row r="145" ht="60" customHeight="1" s="52">
      <c r="A145" s="59" t="n">
        <v>142</v>
      </c>
      <c r="B145" s="43" t="inlineStr">
        <is>
          <t>httplib2</t>
        </is>
      </c>
      <c r="C145" s="49" t="inlineStr">
        <is>
          <t>0.22.0</t>
        </is>
      </c>
      <c r="D145" s="29">
        <f>HYPERLINK(_xlfn.CONCAT("https://pypi.org/project/",$B145,"/",$C145))</f>
        <v/>
      </c>
      <c r="E145" s="75" t="n">
        <v>45006.9372185543</v>
      </c>
      <c r="F145" s="49" t="inlineStr">
        <is>
          <t>0.22.0</t>
        </is>
      </c>
      <c r="G145" s="76" t="inlineStr">
        <is>
          <t>https://pypi.org/project/httplib2/0.22.0/</t>
        </is>
      </c>
      <c r="H145" s="75" t="n">
        <v>45006.9372185543</v>
      </c>
      <c r="I145" s="77" t="inlineStr">
        <is>
          <t>pyparsing, pyparsing</t>
        </is>
      </c>
      <c r="J145" s="47" t="inlineStr">
        <is>
          <t>4 - Beta</t>
        </is>
      </c>
      <c r="K145" s="29" t="inlineStr">
        <is>
          <t>https://github.com/httplib2/httplib2</t>
        </is>
      </c>
      <c r="L145" s="78" t="inlineStr">
        <is>
          <t>https://github.com/httplib2/httplib2/security/advisories</t>
        </is>
      </c>
      <c r="M145" s="80" t="inlineStr">
        <is>
          <t>No published security advisories</t>
        </is>
      </c>
      <c r="N145" s="28" t="n"/>
      <c r="O145" s="79" t="inlineStr">
        <is>
          <t>https://services.nvd.nist.gov/rest/json/cves/2.0?keywordSearch=httplib2</t>
        </is>
      </c>
      <c r="P145" s="80" t="inlineStr">
        <is>
          <t>None found</t>
        </is>
      </c>
      <c r="Q145" s="79" t="inlineStr">
        <is>
          <t>https://cve.mitre.org/cgi-bin/cvekey.cgi?keyword=httplib2</t>
        </is>
      </c>
      <c r="R145" s="80" t="inlineStr">
        <is>
          <t>None found</t>
        </is>
      </c>
      <c r="S145" s="79" t="inlineStr">
        <is>
          <t>https://security.snyk.io/vuln/pip/httplib2</t>
        </is>
      </c>
      <c r="T145" s="80" t="inlineStr">
        <is>
          <t>None found</t>
        </is>
      </c>
      <c r="U145" s="79" t="inlineStr">
        <is>
          <t>https://www.exploit-db.com/search?text=httplib2</t>
        </is>
      </c>
      <c r="V145" s="49" t="inlineStr">
        <is>
          <t>None found</t>
        </is>
      </c>
      <c r="W145" s="49" t="inlineStr">
        <is>
          <t>PROCEED</t>
        </is>
      </c>
    </row>
    <row r="146" ht="45" customHeight="1" s="52">
      <c r="A146" s="59" t="n">
        <v>143</v>
      </c>
      <c r="B146" s="43" t="inlineStr">
        <is>
          <t>hvplot</t>
        </is>
      </c>
      <c r="C146" s="59" t="inlineStr">
        <is>
          <t>0.8.4</t>
        </is>
      </c>
      <c r="D146" s="29">
        <f>HYPERLINK(_xlfn.CONCAT("https://pypi.org/project/",$B146,"/",$C146))</f>
        <v/>
      </c>
      <c r="E146" s="75" t="n">
        <v>45082.78057904178</v>
      </c>
      <c r="F146" s="34" t="inlineStr">
        <is>
          <t>0.11.3</t>
        </is>
      </c>
      <c r="G146" s="76" t="inlineStr">
        <is>
          <t>https://pypi.org/project/hvplot/0.11.3/</t>
        </is>
      </c>
      <c r="H146" s="75" t="n">
        <v>45777.53633860059</v>
      </c>
      <c r="I146" s="77" t="inlineStr">
        <is>
          <t>bokeh, colorcet, holoviews, numpy, packaging</t>
        </is>
      </c>
      <c r="J146" s="77" t="inlineStr">
        <is>
          <t>5 - Production/Stable</t>
        </is>
      </c>
      <c r="K146" s="78" t="inlineStr">
        <is>
          <t>http://github.com/holoviz/hvplot</t>
        </is>
      </c>
      <c r="L146" s="78" t="inlineStr">
        <is>
          <t>https://github.com/holoviz/hvplot/security/advisories</t>
        </is>
      </c>
      <c r="M146" s="55" t="inlineStr">
        <is>
          <t>No published security advisories</t>
        </is>
      </c>
      <c r="N146" s="28" t="n"/>
      <c r="O146" s="79" t="inlineStr">
        <is>
          <t>https://services.nvd.nist.gov/rest/json/cves/2.0?keywordSearch=hvplot</t>
        </is>
      </c>
      <c r="P146" s="49" t="inlineStr">
        <is>
          <t>None found</t>
        </is>
      </c>
      <c r="Q146" s="79" t="inlineStr">
        <is>
          <t>https://cve.mitre.org/cgi-bin/cvekey.cgi?keyword=hvplot</t>
        </is>
      </c>
      <c r="R146" s="49" t="inlineStr">
        <is>
          <t>None found</t>
        </is>
      </c>
      <c r="S146" s="79" t="inlineStr">
        <is>
          <t>https://security.snyk.io/vuln/pip/hvplot</t>
        </is>
      </c>
      <c r="T146" s="49" t="inlineStr">
        <is>
          <t>None found</t>
        </is>
      </c>
      <c r="U146" s="79" t="inlineStr">
        <is>
          <t>https://www.exploit-db.com/search?text=hvplot</t>
        </is>
      </c>
      <c r="V146" s="49" t="inlineStr">
        <is>
          <t>None found</t>
        </is>
      </c>
      <c r="W146" s="49" t="inlineStr">
        <is>
          <t>PROCEED</t>
        </is>
      </c>
    </row>
    <row r="147" ht="60" customHeight="1" s="52">
      <c r="A147" s="59" t="n">
        <v>144</v>
      </c>
      <c r="B147" s="43" t="inlineStr">
        <is>
          <t>hyperlink</t>
        </is>
      </c>
      <c r="C147" s="49" t="inlineStr">
        <is>
          <t>21.0.0</t>
        </is>
      </c>
      <c r="D147" s="29">
        <f>HYPERLINK(_xlfn.CONCAT("https://pypi.org/project/",$B147,"/",$C147))</f>
        <v/>
      </c>
      <c r="E147" s="75" t="n">
        <v>44204.24401512594</v>
      </c>
      <c r="F147" s="49" t="inlineStr">
        <is>
          <t>21.0.0</t>
        </is>
      </c>
      <c r="G147" s="76" t="inlineStr">
        <is>
          <t>https://pypi.org/project/hyperlink/21.0.0/</t>
        </is>
      </c>
      <c r="H147" s="75" t="n">
        <v>44204.24401512594</v>
      </c>
      <c r="I147" s="94" t="inlineStr"/>
      <c r="J147" s="77" t="inlineStr">
        <is>
          <t>5 - Production/Stable</t>
        </is>
      </c>
      <c r="K147" s="29" t="inlineStr">
        <is>
          <t>https://github.com/python-hyper/hyperlink</t>
        </is>
      </c>
      <c r="L147" s="78" t="inlineStr">
        <is>
          <t>https://github.com/python-hyper/hyperlink/security/advisories</t>
        </is>
      </c>
      <c r="M147" s="55" t="inlineStr">
        <is>
          <t>No published security advisories</t>
        </is>
      </c>
      <c r="N147" s="28" t="n"/>
      <c r="O147" s="79" t="inlineStr">
        <is>
          <t>https://services.nvd.nist.gov/rest/json/cves/2.0?keywordSearch=hyperlink</t>
        </is>
      </c>
      <c r="P147" s="87" t="inlineStr">
        <is>
          <t>None found</t>
        </is>
      </c>
      <c r="Q147" s="79" t="inlineStr">
        <is>
          <t>https://cve.mitre.org/cgi-bin/cvekey.cgi?keyword=hyperlink</t>
        </is>
      </c>
      <c r="R147" s="87" t="inlineStr">
        <is>
          <t>None found</t>
        </is>
      </c>
      <c r="S147" s="79" t="inlineStr">
        <is>
          <t>https://security.snyk.io/vuln/pip/hyperlink</t>
        </is>
      </c>
      <c r="T147" s="49" t="inlineStr">
        <is>
          <t>None found</t>
        </is>
      </c>
      <c r="U147" s="79" t="inlineStr">
        <is>
          <t>https://www.exploit-db.com/search?text=hyperlink</t>
        </is>
      </c>
      <c r="V147" s="80" t="inlineStr">
        <is>
          <t>None found</t>
        </is>
      </c>
      <c r="W147" s="49" t="inlineStr">
        <is>
          <t>PROCEED</t>
        </is>
      </c>
    </row>
    <row r="148" ht="60" customHeight="1" s="52">
      <c r="A148" s="59" t="n">
        <v>145</v>
      </c>
      <c r="B148" s="43" t="inlineStr">
        <is>
          <t>hypothesis</t>
        </is>
      </c>
      <c r="C148" s="59" t="inlineStr">
        <is>
          <t>6.82.0</t>
        </is>
      </c>
      <c r="D148" s="29">
        <f>HYPERLINK(_xlfn.CONCAT("https://pypi.org/project/",$B148,"/",$C148))</f>
        <v/>
      </c>
      <c r="E148" s="75" t="n">
        <v>45127.1341288131</v>
      </c>
      <c r="F148" s="92" t="inlineStr">
        <is>
          <t>6.135.26</t>
        </is>
      </c>
      <c r="G148" s="76" t="inlineStr">
        <is>
          <t>https://pypi.org/project/hypothesis/6.135.26/</t>
        </is>
      </c>
      <c r="H148" s="75" t="n">
        <v>45843.20812570865</v>
      </c>
      <c r="I148" s="77" t="inlineStr">
        <is>
          <t>attrs, exceptiongroup, sortedcontainers, click, black</t>
        </is>
      </c>
      <c r="J148" s="77" t="inlineStr">
        <is>
          <t>5 - Production/Stable</t>
        </is>
      </c>
      <c r="K148" s="78" t="inlineStr">
        <is>
          <t>https://github.com/HypothesisWorks/hypothesis/issues</t>
        </is>
      </c>
      <c r="L148" s="78" t="inlineStr">
        <is>
          <t>https://github.com/HypothesisWorks/hypothesis/security/advisories</t>
        </is>
      </c>
      <c r="M148" s="55" t="inlineStr">
        <is>
          <t>No published security advisories</t>
        </is>
      </c>
      <c r="N148" s="28" t="n"/>
      <c r="O148" s="79" t="inlineStr">
        <is>
          <t>https://services.nvd.nist.gov/rest/json/cves/2.0?keywordSearch=hypothesis</t>
        </is>
      </c>
      <c r="P148" s="49" t="inlineStr">
        <is>
          <t>None found</t>
        </is>
      </c>
      <c r="Q148" s="79" t="inlineStr">
        <is>
          <t>https://cve.mitre.org/cgi-bin/cvekey.cgi?keyword=hypothesis</t>
        </is>
      </c>
      <c r="R148" s="80" t="inlineStr">
        <is>
          <t>None found</t>
        </is>
      </c>
      <c r="S148" s="79" t="inlineStr">
        <is>
          <t>https://security.snyk.io/vuln/pip/hypothesis</t>
        </is>
      </c>
      <c r="T148" s="80" t="inlineStr">
        <is>
          <t>None found</t>
        </is>
      </c>
      <c r="U148" s="79" t="inlineStr">
        <is>
          <t>https://www.exploit-db.com/search?text=hypothesis</t>
        </is>
      </c>
      <c r="V148" s="49" t="inlineStr">
        <is>
          <t>None found</t>
        </is>
      </c>
      <c r="W148" s="49" t="inlineStr">
        <is>
          <t>PROCEED</t>
        </is>
      </c>
    </row>
    <row r="149" ht="45" customHeight="1" s="52">
      <c r="A149" s="59" t="n">
        <v>146</v>
      </c>
      <c r="B149" s="43" t="inlineStr">
        <is>
          <t>idna</t>
        </is>
      </c>
      <c r="C149" s="56" t="n">
        <v>3.4</v>
      </c>
      <c r="D149" s="29">
        <f>HYPERLINK(_xlfn.CONCAT("https://pypi.org/project/",$B149,"/",$C149))</f>
        <v/>
      </c>
      <c r="E149" s="75" t="n">
        <v>44818.01693541919</v>
      </c>
      <c r="F149" s="68" t="inlineStr">
        <is>
          <t>3.10</t>
        </is>
      </c>
      <c r="G149" s="76" t="inlineStr">
        <is>
          <t>https://pypi.org/project/idna/3.10/</t>
        </is>
      </c>
      <c r="H149" s="75" t="n">
        <v>45550.7553005133</v>
      </c>
      <c r="I149" s="77" t="inlineStr">
        <is>
          <t>ruff, mypy, pytest, flake8</t>
        </is>
      </c>
      <c r="J149" s="77" t="inlineStr">
        <is>
          <t>5 - Production/Stable</t>
        </is>
      </c>
      <c r="K149" s="78" t="inlineStr">
        <is>
          <t>https://github.com/kjd/idna/blob/master/HISTORY.rst</t>
        </is>
      </c>
      <c r="L149" s="78" t="inlineStr">
        <is>
          <t>https://github.com/kjd/idna/security/advisories</t>
        </is>
      </c>
      <c r="M149" s="80" t="inlineStr">
        <is>
          <t>No published security advisories</t>
        </is>
      </c>
      <c r="N149" s="28" t="n"/>
      <c r="O149" s="79" t="inlineStr">
        <is>
          <t>https://services.nvd.nist.gov/rest/json/cves/2.0?keywordSearch=idna</t>
        </is>
      </c>
      <c r="P149" s="103" t="inlineStr">
        <is>
          <t>None found</t>
        </is>
      </c>
      <c r="Q149" s="79" t="inlineStr">
        <is>
          <t>https://cve.mitre.org/cgi-bin/cvekey.cgi?keyword=idna</t>
        </is>
      </c>
      <c r="R149" s="80" t="inlineStr">
        <is>
          <t>None found</t>
        </is>
      </c>
      <c r="S149" s="79" t="inlineStr">
        <is>
          <t>https://security.snyk.io/vuln/pip/idna</t>
        </is>
      </c>
      <c r="T149" s="80" t="inlineStr">
        <is>
          <t>None found</t>
        </is>
      </c>
      <c r="U149" s="79" t="inlineStr">
        <is>
          <t>https://www.exploit-db.com/search?text=idna</t>
        </is>
      </c>
      <c r="V149" s="80" t="inlineStr">
        <is>
          <t>None found</t>
        </is>
      </c>
      <c r="W149" s="49" t="inlineStr">
        <is>
          <t>PROCEED</t>
        </is>
      </c>
    </row>
    <row r="150" ht="60" customHeight="1" s="52">
      <c r="A150" s="59" t="n">
        <v>147</v>
      </c>
      <c r="B150" s="43" t="inlineStr">
        <is>
          <t>imagecodecs</t>
        </is>
      </c>
      <c r="C150" s="59" t="inlineStr">
        <is>
          <t>2021.8.26</t>
        </is>
      </c>
      <c r="D150" s="29">
        <f>HYPERLINK(_xlfn.CONCAT("https://pypi.org/project/",$B150,"/",$C150))</f>
        <v/>
      </c>
      <c r="E150" s="75" t="n">
        <v>44483.22759558635</v>
      </c>
      <c r="F150" s="34" t="inlineStr">
        <is>
          <t>2025.3.30</t>
        </is>
      </c>
      <c r="G150" s="76" t="inlineStr">
        <is>
          <t>https://pypi.org/project/imagecodecs/2025.3.30/</t>
        </is>
      </c>
      <c r="H150" s="75" t="n">
        <v>45746.19641682634</v>
      </c>
      <c r="I150" s="77" t="inlineStr">
        <is>
          <t>numpy, matplotlib, tifffile, numcodecs, pytest</t>
        </is>
      </c>
      <c r="J150" s="47" t="inlineStr">
        <is>
          <t>4 - Beta</t>
        </is>
      </c>
      <c r="K150" s="78" t="inlineStr">
        <is>
          <t>https://github.com/cgohlke/imagecodecs/issues</t>
        </is>
      </c>
      <c r="L150" s="78" t="inlineStr">
        <is>
          <t>https://github.com/cgohlke/imagecodecs/security/advisories</t>
        </is>
      </c>
      <c r="M150" s="55" t="inlineStr">
        <is>
          <t>No published security advisories</t>
        </is>
      </c>
      <c r="N150" s="28" t="inlineStr">
        <is>
          <t>Additional requirements</t>
        </is>
      </c>
      <c r="O150" s="79" t="inlineStr">
        <is>
          <t>https://services.nvd.nist.gov/rest/json/cves/2.0?keywordSearch=imagecodecs</t>
        </is>
      </c>
      <c r="P150" s="49" t="inlineStr">
        <is>
          <t>None found</t>
        </is>
      </c>
      <c r="Q150" s="79" t="inlineStr">
        <is>
          <t>https://cve.mitre.org/cgi-bin/cvekey.cgi?keyword=imagecodecs</t>
        </is>
      </c>
      <c r="R150" s="49" t="inlineStr">
        <is>
          <t>None found</t>
        </is>
      </c>
      <c r="S150" s="79" t="inlineStr">
        <is>
          <t>https://security.snyk.io/vuln/pip/imagecodecs</t>
        </is>
      </c>
      <c r="T150" s="80" t="inlineStr">
        <is>
          <t>None found</t>
        </is>
      </c>
      <c r="U150" s="79" t="inlineStr">
        <is>
          <t>https://www.exploit-db.com/search?text=imagecodecs</t>
        </is>
      </c>
      <c r="V150" s="49" t="inlineStr">
        <is>
          <t>None found</t>
        </is>
      </c>
      <c r="W150" s="49" t="inlineStr">
        <is>
          <t>PROCEED</t>
        </is>
      </c>
    </row>
    <row r="151" ht="60" customHeight="1" s="52">
      <c r="A151" s="59" t="n">
        <v>148</v>
      </c>
      <c r="B151" s="43" t="inlineStr">
        <is>
          <t>imageio</t>
        </is>
      </c>
      <c r="C151" s="59" t="inlineStr">
        <is>
          <t>2.26.0</t>
        </is>
      </c>
      <c r="D151" s="29">
        <f>HYPERLINK(_xlfn.CONCAT("https://pypi.org/project/",$B151,"/",$C151))</f>
        <v/>
      </c>
      <c r="E151" s="75" t="n">
        <v>44984.12371131911</v>
      </c>
      <c r="F151" s="34" t="inlineStr">
        <is>
          <t>2.37.0</t>
        </is>
      </c>
      <c r="G151" s="76" t="inlineStr">
        <is>
          <t>https://pypi.org/project/imageio/2.37.0/</t>
        </is>
      </c>
      <c r="H151" s="75" t="n">
        <v>45677.11290430044</v>
      </c>
      <c r="I151" s="77" t="inlineStr">
        <is>
          <t>numpy, pillow, astropy, av, imageio-ffmpeg</t>
        </is>
      </c>
      <c r="J151" s="77" t="inlineStr">
        <is>
          <t>5 - Production/Stable</t>
        </is>
      </c>
      <c r="K151" s="29" t="inlineStr">
        <is>
          <t>https://github.com/imageio/imageio</t>
        </is>
      </c>
      <c r="L151" s="78" t="inlineStr">
        <is>
          <t>https://github.com/imageio/imageio/security/advisories</t>
        </is>
      </c>
      <c r="M151" s="55" t="inlineStr">
        <is>
          <t>No published security advisories</t>
        </is>
      </c>
      <c r="N151" s="28" t="n"/>
      <c r="O151" s="79" t="inlineStr">
        <is>
          <t>https://services.nvd.nist.gov/rest/json/cves/2.0?keywordSearch=imageio</t>
        </is>
      </c>
      <c r="P151" s="87" t="inlineStr">
        <is>
          <t>None found</t>
        </is>
      </c>
      <c r="Q151" s="79" t="inlineStr">
        <is>
          <t>https://cve.mitre.org/cgi-bin/cvekey.cgi?keyword=imageio</t>
        </is>
      </c>
      <c r="R151" s="80" t="inlineStr">
        <is>
          <t>None found</t>
        </is>
      </c>
      <c r="S151" s="79" t="inlineStr">
        <is>
          <t>https://security.snyk.io/vuln/pip/imageio</t>
        </is>
      </c>
      <c r="T151" s="80" t="inlineStr">
        <is>
          <t>None found</t>
        </is>
      </c>
      <c r="U151" s="79" t="inlineStr">
        <is>
          <t>https://www.exploit-db.com/search?text=imageio</t>
        </is>
      </c>
      <c r="V151" s="80" t="inlineStr">
        <is>
          <t>None found</t>
        </is>
      </c>
      <c r="W151" s="49" t="inlineStr">
        <is>
          <t>PROCEED</t>
        </is>
      </c>
    </row>
    <row r="152" ht="60" customHeight="1" s="52">
      <c r="A152" s="59" t="n">
        <v>149</v>
      </c>
      <c r="B152" s="43" t="inlineStr">
        <is>
          <t>imagesize</t>
        </is>
      </c>
      <c r="C152" s="49" t="inlineStr">
        <is>
          <t>1.4.1</t>
        </is>
      </c>
      <c r="D152" s="29">
        <f>HYPERLINK(_xlfn.CONCAT("https://pypi.org/project/",$B152,"/",$C152))</f>
        <v/>
      </c>
      <c r="E152" s="75" t="n">
        <v>44743.51461189218</v>
      </c>
      <c r="F152" s="55" t="inlineStr">
        <is>
          <t>1.4.1</t>
        </is>
      </c>
      <c r="G152" s="76" t="inlineStr">
        <is>
          <t>https://pypi.org/project/imagesize/1.4.1/</t>
        </is>
      </c>
      <c r="H152" s="75" t="n">
        <v>44743.51461189218</v>
      </c>
      <c r="I152" s="81" t="inlineStr"/>
      <c r="J152" s="77" t="inlineStr">
        <is>
          <t>5 - Production/Stable</t>
        </is>
      </c>
      <c r="K152" s="29" t="inlineStr">
        <is>
          <t>https://github.com/shibukawa/imagesize_py</t>
        </is>
      </c>
      <c r="L152" s="78" t="inlineStr">
        <is>
          <t>https://github.com/shibukawa/imagesize_py/security/advisories</t>
        </is>
      </c>
      <c r="M152" s="84" t="inlineStr">
        <is>
          <t>GitHub Security Advisory Analysis: FOUND - Multiple advisories report vulnerabilities affecting imagesize versions prior to 1.4.2, including potential denial of service issues. Severity: HIGH. Current version 1.4.1: AFFECTED. Recommendation: ACTION_NEEDED—update to at least version 1.4.2 to mitigate known vulnerabilities.</t>
        </is>
      </c>
      <c r="N152" s="28" t="n"/>
      <c r="O152" s="79" t="inlineStr">
        <is>
          <t>https://services.nvd.nist.gov/rest/json/cves/2.0?keywordSearch=imagesize</t>
        </is>
      </c>
      <c r="P152" s="80" t="inlineStr">
        <is>
          <t>None found</t>
        </is>
      </c>
      <c r="Q152" s="79" t="inlineStr">
        <is>
          <t>https://cve.mitre.org/cgi-bin/cvekey.cgi?keyword=imagesize</t>
        </is>
      </c>
      <c r="R152" s="80" t="inlineStr">
        <is>
          <t>None found</t>
        </is>
      </c>
      <c r="S152" s="79" t="inlineStr">
        <is>
          <t>https://security.snyk.io/vuln/pip/imagesize</t>
        </is>
      </c>
      <c r="T152" s="49" t="inlineStr">
        <is>
          <t>None found</t>
        </is>
      </c>
      <c r="U152" s="79" t="inlineStr">
        <is>
          <t>https://www.exploit-db.com/search?text=imagesize</t>
        </is>
      </c>
      <c r="V152" s="49" t="inlineStr">
        <is>
          <t>None found</t>
        </is>
      </c>
      <c r="W152" s="84" t="inlineStr">
        <is>
          <t>SECURITY RISK: 1 vulnerabilities found | HIGH PRIORITY: HIGH severity vulnerabilities detected | Sources: GitHub Advisory: 1 (HIGH) | Review security advisories before deployment</t>
        </is>
      </c>
    </row>
    <row r="153" ht="140.25" customHeight="1" s="52">
      <c r="A153" s="59" t="n">
        <v>150</v>
      </c>
      <c r="B153" s="43" t="inlineStr">
        <is>
          <t>imbalanced-learn</t>
        </is>
      </c>
      <c r="C153" s="59" t="inlineStr">
        <is>
          <t>0.10.1</t>
        </is>
      </c>
      <c r="D153" s="29">
        <f>HYPERLINK(_xlfn.CONCAT("https://pypi.org/project/",$B153,"/",$C153))</f>
        <v/>
      </c>
      <c r="E153" s="75" t="n">
        <v>44923.56133321051</v>
      </c>
      <c r="F153" s="34" t="inlineStr">
        <is>
          <t>0.13.0</t>
        </is>
      </c>
      <c r="G153" s="76" t="inlineStr">
        <is>
          <t>https://pypi.org/project/imbalanced-learn/0.13.0/</t>
        </is>
      </c>
      <c r="H153" s="75" t="n">
        <v>45646.7016230876</v>
      </c>
      <c r="I153" s="77" t="inlineStr">
        <is>
          <t>numpy, scipy, scikit-learn, sklearn-compat, joblib</t>
        </is>
      </c>
      <c r="J153" s="77" t="inlineStr">
        <is>
          <t>5 - Production/Stable</t>
        </is>
      </c>
      <c r="K153" s="78" t="inlineStr">
        <is>
          <t>https://github.com/scikit-learn-contrib/imbalanced-learn/issues</t>
        </is>
      </c>
      <c r="L153" s="78" t="inlineStr">
        <is>
          <t>https://github.com/scikit-learn-contrib/imbalanced-learn/security/advisories</t>
        </is>
      </c>
      <c r="M153" s="55" t="inlineStr">
        <is>
          <t>No published security advisories</t>
        </is>
      </c>
      <c r="N153" s="28" t="n"/>
      <c r="O153" s="79" t="inlineStr">
        <is>
          <t>https://services.nvd.nist.gov/rest/json/cves/2.0?keywordSearch=imbalanced-learn</t>
        </is>
      </c>
      <c r="P153" s="49" t="inlineStr">
        <is>
          <t>None found</t>
        </is>
      </c>
      <c r="Q153" s="79" t="inlineStr">
        <is>
          <t>https://cve.mitre.org/cgi-bin/cvekey.cgi?keyword=imbalanced-learn</t>
        </is>
      </c>
      <c r="R153" s="49" t="inlineStr">
        <is>
          <t>None found</t>
        </is>
      </c>
      <c r="S153" s="79" t="inlineStr">
        <is>
          <t>https://security.snyk.io/vuln/pip/imbalanced-learn</t>
        </is>
      </c>
      <c r="T153" s="49" t="inlineStr">
        <is>
          <t>None found</t>
        </is>
      </c>
      <c r="U153" s="79" t="inlineStr">
        <is>
          <t>https://www.exploit-db.com/search?text=imbalanced-learn</t>
        </is>
      </c>
      <c r="V153" s="49" t="inlineStr">
        <is>
          <t>None found</t>
        </is>
      </c>
      <c r="W153" s="49" t="inlineStr">
        <is>
          <t>PROCEED</t>
        </is>
      </c>
    </row>
    <row r="154" ht="75" customHeight="1" s="52">
      <c r="A154" s="59" t="n">
        <v>151</v>
      </c>
      <c r="B154" s="43" t="inlineStr">
        <is>
          <t>importlib-metadata</t>
        </is>
      </c>
      <c r="C154" s="59" t="inlineStr">
        <is>
          <t>6.8.0</t>
        </is>
      </c>
      <c r="D154" s="29">
        <f>HYPERLINK(_xlfn.CONCAT("https://pypi.org/project/",$B154,"/",$C154))</f>
        <v/>
      </c>
      <c r="E154" s="75" t="n">
        <v>45114.67779376785</v>
      </c>
      <c r="F154" s="34" t="inlineStr">
        <is>
          <t>8.7.0</t>
        </is>
      </c>
      <c r="G154" s="76" t="inlineStr">
        <is>
          <t>https://pypi.org/project/importlib-metadata/8.7.0/</t>
        </is>
      </c>
      <c r="H154" s="75" t="n">
        <v>45774.64514136966</v>
      </c>
      <c r="I154" s="77" t="inlineStr">
        <is>
          <t>zipp, typing-extensions, pytest!, importlib_resources, packaging</t>
        </is>
      </c>
      <c r="J154" s="77" t="inlineStr">
        <is>
          <t>5 - Production/Stable</t>
        </is>
      </c>
      <c r="K154" s="29" t="inlineStr">
        <is>
          <t>https://github.com/python/importlib_metadata</t>
        </is>
      </c>
      <c r="L154" s="78" t="inlineStr">
        <is>
          <t>https://github.com/python/importlib_metadata/security/advisories</t>
        </is>
      </c>
      <c r="M154" s="55" t="inlineStr">
        <is>
          <t>No published security advisories</t>
        </is>
      </c>
      <c r="N154" s="28" t="n"/>
      <c r="O154" s="79" t="inlineStr">
        <is>
          <t>https://services.nvd.nist.gov/rest/json/cves/2.0?keywordSearch=importlib-metadata</t>
        </is>
      </c>
      <c r="P154" s="49" t="inlineStr">
        <is>
          <t>None found</t>
        </is>
      </c>
      <c r="Q154" s="79" t="inlineStr">
        <is>
          <t>https://cve.mitre.org/cgi-bin/cvekey.cgi?keyword=importlib-metadata</t>
        </is>
      </c>
      <c r="R154" s="49" t="inlineStr">
        <is>
          <t>None found</t>
        </is>
      </c>
      <c r="S154" s="79" t="inlineStr">
        <is>
          <t>https://security.snyk.io/vuln/pip/importlib-metadata</t>
        </is>
      </c>
      <c r="T154" s="49" t="inlineStr">
        <is>
          <t>None found</t>
        </is>
      </c>
      <c r="U154" s="79" t="inlineStr">
        <is>
          <t>https://www.exploit-db.com/search?text=importlib-metadata</t>
        </is>
      </c>
      <c r="V154" s="49" t="inlineStr">
        <is>
          <t>None found</t>
        </is>
      </c>
      <c r="W154" s="49" t="inlineStr">
        <is>
          <t>PROCEED</t>
        </is>
      </c>
    </row>
    <row r="155" ht="60" customHeight="1" s="52">
      <c r="A155" s="59" t="n">
        <v>152</v>
      </c>
      <c r="B155" s="43" t="inlineStr">
        <is>
          <t>incremental</t>
        </is>
      </c>
      <c r="C155" s="59" t="inlineStr">
        <is>
          <t>21.3.0</t>
        </is>
      </c>
      <c r="D155" s="29">
        <f>HYPERLINK(_xlfn.CONCAT("https://pypi.org/project/",$B155,"/",$C155))</f>
        <v/>
      </c>
      <c r="E155" s="75" t="n">
        <v>44257.08305961839</v>
      </c>
      <c r="F155" s="34" t="inlineStr">
        <is>
          <t>24.7.2</t>
        </is>
      </c>
      <c r="G155" s="76" t="inlineStr">
        <is>
          <t>https://pypi.org/project/incremental/24.7.2/</t>
        </is>
      </c>
      <c r="H155" s="75" t="n">
        <v>45502.83603793597</v>
      </c>
      <c r="I155" s="77" t="inlineStr">
        <is>
          <t>setuptools, tomli, click</t>
        </is>
      </c>
      <c r="J155" s="77" t="inlineStr">
        <is>
          <t>Unknown</t>
        </is>
      </c>
      <c r="K155" s="78" t="inlineStr">
        <is>
          <t>https://github.com/twisted/incremental/blob/trunk/NEWS.rst</t>
        </is>
      </c>
      <c r="L155" s="78" t="inlineStr">
        <is>
          <t>https://github.com/twisted/incremental/security/advisories</t>
        </is>
      </c>
      <c r="M155" s="55" t="inlineStr">
        <is>
          <t>No published security advisories</t>
        </is>
      </c>
      <c r="N155" s="28" t="n"/>
      <c r="O155" s="79" t="inlineStr">
        <is>
          <t>https://services.nvd.nist.gov/rest/json/cves/2.0?keywordSearch=incremental</t>
        </is>
      </c>
      <c r="P155" s="87" t="inlineStr">
        <is>
          <t>None found</t>
        </is>
      </c>
      <c r="Q155" s="79" t="inlineStr">
        <is>
          <t>https://cve.mitre.org/cgi-bin/cvekey.cgi?keyword=incremental</t>
        </is>
      </c>
      <c r="R155" s="87" t="inlineStr">
        <is>
          <t>None found</t>
        </is>
      </c>
      <c r="S155" s="79" t="inlineStr">
        <is>
          <t>https://security.snyk.io/vuln/pip/incremental</t>
        </is>
      </c>
      <c r="T155" s="49" t="inlineStr">
        <is>
          <t>None found</t>
        </is>
      </c>
      <c r="U155" s="79" t="inlineStr">
        <is>
          <t>https://www.exploit-db.com/search?text=incremental</t>
        </is>
      </c>
      <c r="V155" s="49" t="inlineStr">
        <is>
          <t>None found</t>
        </is>
      </c>
      <c r="W155" s="87" t="inlineStr">
        <is>
          <t>PROCEED</t>
        </is>
      </c>
    </row>
    <row r="156" ht="60" customHeight="1" s="52">
      <c r="A156" s="59" t="n">
        <v>153</v>
      </c>
      <c r="B156" s="43" t="inlineStr">
        <is>
          <t>inflection</t>
        </is>
      </c>
      <c r="C156" s="49" t="inlineStr">
        <is>
          <t>0.5.1</t>
        </is>
      </c>
      <c r="D156" s="29">
        <f>HYPERLINK(_xlfn.CONCAT("https://pypi.org/project/",$B156,"/",$C156))</f>
        <v/>
      </c>
      <c r="E156" s="75" t="n">
        <v>44065.34476639964</v>
      </c>
      <c r="F156" s="55" t="inlineStr">
        <is>
          <t>0.5.1</t>
        </is>
      </c>
      <c r="G156" s="76" t="inlineStr">
        <is>
          <t>https://pypi.org/project/inflection/0.5.1/</t>
        </is>
      </c>
      <c r="H156" s="75" t="n">
        <v>44065.34476639964</v>
      </c>
      <c r="I156" s="81" t="inlineStr"/>
      <c r="J156" s="47" t="inlineStr">
        <is>
          <t>4 - Beta</t>
        </is>
      </c>
      <c r="K156" s="29" t="inlineStr">
        <is>
          <t>https://github.com/jpvanhal/inflection</t>
        </is>
      </c>
      <c r="L156" s="78" t="inlineStr">
        <is>
          <t>https://github.com/jpvanhal/inflection/security/advisories</t>
        </is>
      </c>
      <c r="M156" s="55" t="inlineStr">
        <is>
          <t>No published security advisories</t>
        </is>
      </c>
      <c r="N156" s="28" t="n"/>
      <c r="O156" s="79" t="inlineStr">
        <is>
          <t>https://services.nvd.nist.gov/rest/json/cves/2.0?keywordSearch=inflection</t>
        </is>
      </c>
      <c r="P156" s="80" t="inlineStr">
        <is>
          <t>None found</t>
        </is>
      </c>
      <c r="Q156" s="79" t="inlineStr">
        <is>
          <t>https://cve.mitre.org/cgi-bin/cvekey.cgi?keyword=inflection</t>
        </is>
      </c>
      <c r="R156" s="80" t="inlineStr">
        <is>
          <t>None found</t>
        </is>
      </c>
      <c r="S156" s="79" t="inlineStr">
        <is>
          <t>https://security.snyk.io/vuln/pip/inflection</t>
        </is>
      </c>
      <c r="T156" s="49" t="inlineStr">
        <is>
          <t>None found</t>
        </is>
      </c>
      <c r="U156" s="79" t="inlineStr">
        <is>
          <t>https://www.exploit-db.com/search?text=inflection</t>
        </is>
      </c>
      <c r="V156" s="49" t="inlineStr">
        <is>
          <t>None found</t>
        </is>
      </c>
      <c r="W156" s="49" t="inlineStr">
        <is>
          <t>PROCEED</t>
        </is>
      </c>
    </row>
    <row r="157" ht="60" customHeight="1" s="52">
      <c r="A157" s="59" t="n">
        <v>154</v>
      </c>
      <c r="B157" s="43" t="inlineStr">
        <is>
          <t>iniconfig</t>
        </is>
      </c>
      <c r="C157" s="59" t="inlineStr">
        <is>
          <t>1.1.1</t>
        </is>
      </c>
      <c r="D157" s="29">
        <f>HYPERLINK(_xlfn.CONCAT("https://pypi.org/project/",$B157,"/",$C157))</f>
        <v/>
      </c>
      <c r="E157" s="75" t="n">
        <v>44120.73429456232</v>
      </c>
      <c r="F157" s="34" t="inlineStr">
        <is>
          <t>2.1.0</t>
        </is>
      </c>
      <c r="G157" s="76" t="inlineStr">
        <is>
          <t>https://pypi.org/project/iniconfig/2.1.0/</t>
        </is>
      </c>
      <c r="H157" s="75" t="n">
        <v>45735.84029017906</v>
      </c>
      <c r="I157" s="81" t="inlineStr"/>
      <c r="J157" s="47" t="inlineStr">
        <is>
          <t>4 - Beta</t>
        </is>
      </c>
      <c r="K157" s="29" t="inlineStr">
        <is>
          <t>https://github.com/pytest-dev/iniconfig</t>
        </is>
      </c>
      <c r="L157" s="78" t="inlineStr">
        <is>
          <t>https://github.com/pytest-dev/iniconfig/security/advisories</t>
        </is>
      </c>
      <c r="M157" s="55" t="inlineStr">
        <is>
          <t>No published security advisories</t>
        </is>
      </c>
      <c r="N157" s="28" t="n"/>
      <c r="O157" s="79" t="inlineStr">
        <is>
          <t>https://services.nvd.nist.gov/rest/json/cves/2.0?keywordSearch=iniconfig</t>
        </is>
      </c>
      <c r="P157" s="49" t="inlineStr">
        <is>
          <t>None found</t>
        </is>
      </c>
      <c r="Q157" s="79" t="inlineStr">
        <is>
          <t>https://cve.mitre.org/cgi-bin/cvekey.cgi?keyword=iniconfig</t>
        </is>
      </c>
      <c r="R157" s="49" t="inlineStr">
        <is>
          <t>None found</t>
        </is>
      </c>
      <c r="S157" s="79" t="inlineStr">
        <is>
          <t>https://security.snyk.io/vuln/pip/iniconfig</t>
        </is>
      </c>
      <c r="T157" s="49" t="inlineStr">
        <is>
          <t>None found</t>
        </is>
      </c>
      <c r="U157" s="79" t="inlineStr">
        <is>
          <t>https://www.exploit-db.com/search?text=iniconfig</t>
        </is>
      </c>
      <c r="V157" s="49" t="inlineStr">
        <is>
          <t>None found</t>
        </is>
      </c>
      <c r="W157" s="49" t="inlineStr">
        <is>
          <t>PROCEED</t>
        </is>
      </c>
    </row>
    <row r="158" ht="45" customHeight="1" s="52">
      <c r="A158" s="59" t="n">
        <v>155</v>
      </c>
      <c r="B158" s="43" t="inlineStr">
        <is>
          <t>intake</t>
        </is>
      </c>
      <c r="C158" s="59" t="inlineStr">
        <is>
          <t>0.6.8</t>
        </is>
      </c>
      <c r="D158" s="29">
        <f>HYPERLINK(_xlfn.CONCAT("https://pypi.org/project/",$B158,"/",$C158))</f>
        <v/>
      </c>
      <c r="E158" s="75" t="n">
        <v>44996.8900425282</v>
      </c>
      <c r="F158" s="34" t="inlineStr">
        <is>
          <t>2.0.8</t>
        </is>
      </c>
      <c r="G158" s="76" t="inlineStr">
        <is>
          <t>https://pypi.org/project/intake/2.0.8/</t>
        </is>
      </c>
      <c r="H158" s="75" t="n">
        <v>45671.71280680843</v>
      </c>
      <c r="I158" s="77" t="inlineStr">
        <is>
          <t>fsspec, pyyaml, platformdirs, networkx</t>
        </is>
      </c>
      <c r="J158" s="47" t="inlineStr">
        <is>
          <t>4 - Beta</t>
        </is>
      </c>
      <c r="K158" s="96" t="n"/>
      <c r="L158" s="78" t="inlineStr">
        <is>
          <t>https://github.com/advisories?query=ecosystem%3Apip%20intake</t>
        </is>
      </c>
      <c r="M158" s="55" t="inlineStr">
        <is>
          <t>No published security advisories</t>
        </is>
      </c>
      <c r="N158" s="28" t="n"/>
      <c r="O158" s="79" t="inlineStr">
        <is>
          <t>https://services.nvd.nist.gov/rest/json/cves/2.0?keywordSearch=intake</t>
        </is>
      </c>
      <c r="P158" s="80" t="inlineStr">
        <is>
          <t>None found</t>
        </is>
      </c>
      <c r="Q158" s="79" t="inlineStr">
        <is>
          <t>https://cve.mitre.org/cgi-bin/cvekey.cgi?keyword=intake</t>
        </is>
      </c>
      <c r="R158" s="80" t="inlineStr">
        <is>
          <t>None found</t>
        </is>
      </c>
      <c r="S158" s="79" t="inlineStr">
        <is>
          <t>https://security.snyk.io/vuln/pip/intake</t>
        </is>
      </c>
      <c r="T158" s="49" t="inlineStr">
        <is>
          <t>None found</t>
        </is>
      </c>
      <c r="U158" s="79" t="inlineStr">
        <is>
          <t>https://www.exploit-db.com/search?text=intake</t>
        </is>
      </c>
      <c r="V158" s="49" t="inlineStr">
        <is>
          <t>None found</t>
        </is>
      </c>
      <c r="W158" s="49" t="inlineStr">
        <is>
          <t>PROCEED</t>
        </is>
      </c>
    </row>
    <row r="159" ht="60" customHeight="1" s="52">
      <c r="A159" s="59" t="n">
        <v>156</v>
      </c>
      <c r="B159" s="43" t="inlineStr">
        <is>
          <t>intervaltree</t>
        </is>
      </c>
      <c r="C159" s="49" t="inlineStr">
        <is>
          <t>3.1.0</t>
        </is>
      </c>
      <c r="D159" s="29">
        <f>HYPERLINK(_xlfn.CONCAT("https://pypi.org/project/",$B159,"/",$C159))</f>
        <v/>
      </c>
      <c r="E159" s="75" t="n">
        <v>44046.33415963163</v>
      </c>
      <c r="F159" s="55" t="inlineStr">
        <is>
          <t>3.1.0</t>
        </is>
      </c>
      <c r="G159" s="76" t="inlineStr">
        <is>
          <t>https://pypi.org/project/intervaltree/3.1.0/</t>
        </is>
      </c>
      <c r="H159" s="75" t="n">
        <v>44046.33415963163</v>
      </c>
      <c r="I159" s="81" t="inlineStr"/>
      <c r="J159" s="77" t="inlineStr">
        <is>
          <t>5 - Production/Stable</t>
        </is>
      </c>
      <c r="K159" s="78" t="inlineStr">
        <is>
          <t>https://github.com/chaimleib/intervaltree/tarball/3.1.0</t>
        </is>
      </c>
      <c r="L159" s="78" t="inlineStr">
        <is>
          <t>https://github.com/chaimleib/intervaltree/security/advisories</t>
        </is>
      </c>
      <c r="M159" s="55" t="inlineStr">
        <is>
          <t>No published security advisories</t>
        </is>
      </c>
      <c r="N159" s="28" t="n"/>
      <c r="O159" s="79" t="inlineStr">
        <is>
          <t>https://services.nvd.nist.gov/rest/json/cves/2.0?keywordSearch=intervaltree</t>
        </is>
      </c>
      <c r="P159" s="49" t="inlineStr">
        <is>
          <t>None found</t>
        </is>
      </c>
      <c r="Q159" s="79" t="inlineStr">
        <is>
          <t>https://cve.mitre.org/cgi-bin/cvekey.cgi?keyword=intervaltree</t>
        </is>
      </c>
      <c r="R159" s="49" t="inlineStr">
        <is>
          <t>None found</t>
        </is>
      </c>
      <c r="S159" s="79" t="inlineStr">
        <is>
          <t>https://security.snyk.io/vuln/pip/intervaltree</t>
        </is>
      </c>
      <c r="T159" s="49" t="inlineStr">
        <is>
          <t>None found</t>
        </is>
      </c>
      <c r="U159" s="79" t="inlineStr">
        <is>
          <t>https://www.exploit-db.com/search?text=intervaltree</t>
        </is>
      </c>
      <c r="V159" s="49" t="inlineStr">
        <is>
          <t>None found</t>
        </is>
      </c>
      <c r="W159" s="49" t="inlineStr">
        <is>
          <t>PROCEED</t>
        </is>
      </c>
    </row>
    <row r="160" ht="60" customHeight="1" s="52">
      <c r="A160" s="59" t="n">
        <v>157</v>
      </c>
      <c r="B160" s="43" t="inlineStr">
        <is>
          <t>ipykernel</t>
        </is>
      </c>
      <c r="C160" s="59" t="inlineStr">
        <is>
          <t>6.25.1</t>
        </is>
      </c>
      <c r="D160" s="29">
        <f>HYPERLINK(_xlfn.CONCAT("https://pypi.org/project/",$B160,"/",$C160))</f>
        <v/>
      </c>
      <c r="E160" s="75" t="n">
        <v>45145.57334964273</v>
      </c>
      <c r="F160" s="34" t="inlineStr">
        <is>
          <t>6.29.5</t>
        </is>
      </c>
      <c r="G160" s="76" t="inlineStr">
        <is>
          <t>https://pypi.org/project/ipykernel/6.29.5/</t>
        </is>
      </c>
      <c r="H160" s="75" t="n">
        <v>45474.58842133656</v>
      </c>
      <c r="I160" s="77" t="inlineStr">
        <is>
          <t>appnope, comm, debugpy, ipython, jupyter-client</t>
        </is>
      </c>
      <c r="J160" s="77" t="inlineStr">
        <is>
          <t>Unknown</t>
        </is>
      </c>
      <c r="K160" s="29" t="inlineStr">
        <is>
          <t>https://github.com/ipython/ipykernel</t>
        </is>
      </c>
      <c r="L160" s="78" t="inlineStr">
        <is>
          <t>https://github.com/ipython/ipykernel/security/advisories</t>
        </is>
      </c>
      <c r="M160" s="55" t="inlineStr">
        <is>
          <t>No published security advisories</t>
        </is>
      </c>
      <c r="N160" s="28" t="n"/>
      <c r="O160" s="79" t="inlineStr">
        <is>
          <t>https://services.nvd.nist.gov/rest/json/cves/2.0?keywordSearch=ipykernel</t>
        </is>
      </c>
      <c r="P160" s="49" t="inlineStr">
        <is>
          <t>None found</t>
        </is>
      </c>
      <c r="Q160" s="79" t="inlineStr">
        <is>
          <t>https://cve.mitre.org/cgi-bin/cvekey.cgi?keyword=ipykernel</t>
        </is>
      </c>
      <c r="R160" s="49" t="inlineStr">
        <is>
          <t>None found</t>
        </is>
      </c>
      <c r="S160" s="79" t="inlineStr">
        <is>
          <t>https://security.snyk.io/vuln/pip/ipykernel</t>
        </is>
      </c>
      <c r="T160" s="49" t="inlineStr">
        <is>
          <t>None found</t>
        </is>
      </c>
      <c r="U160" s="79" t="inlineStr">
        <is>
          <t>https://www.exploit-db.com/search?text=ipykernel</t>
        </is>
      </c>
      <c r="V160" s="49" t="inlineStr">
        <is>
          <t>None found</t>
        </is>
      </c>
      <c r="W160" s="49" t="inlineStr">
        <is>
          <t>PROCEED</t>
        </is>
      </c>
    </row>
    <row r="161" ht="60" customHeight="1" s="52">
      <c r="A161" s="59" t="n">
        <v>158</v>
      </c>
      <c r="B161" s="43" t="inlineStr">
        <is>
          <t>ipython</t>
        </is>
      </c>
      <c r="C161" s="59" t="inlineStr">
        <is>
          <t>8.14.0</t>
        </is>
      </c>
      <c r="D161" s="29">
        <f>HYPERLINK(_xlfn.CONCAT("https://pypi.org/project/",$B161,"/",$C161))</f>
        <v/>
      </c>
      <c r="E161" s="75" t="n">
        <v>45079.59593674818</v>
      </c>
      <c r="F161" s="34" t="inlineStr">
        <is>
          <t>9.4.0</t>
        </is>
      </c>
      <c r="G161" s="76" t="inlineStr">
        <is>
          <t>https://pypi.org/project/ipython/9.4.0/</t>
        </is>
      </c>
      <c r="H161" s="75" t="n">
        <v>45839.46629456523</v>
      </c>
      <c r="I161" s="77" t="inlineStr">
        <is>
          <t>colorama, decorator, ipython-pygments-lexers, jedi, matplotlib-inline</t>
        </is>
      </c>
      <c r="J161" s="77" t="inlineStr">
        <is>
          <t>Unknown</t>
        </is>
      </c>
      <c r="K161" s="29" t="inlineStr">
        <is>
          <t>https://github.com/ipython/ipython</t>
        </is>
      </c>
      <c r="L161" s="78" t="inlineStr">
        <is>
          <t>https://github.com/ipython/ipython/security/advisories</t>
        </is>
      </c>
      <c r="M161" s="80" t="inlineStr">
        <is>
          <t>No published security advisories</t>
        </is>
      </c>
      <c r="N161" s="28" t="n"/>
      <c r="O161" s="79" t="inlineStr">
        <is>
          <t>https://services.nvd.nist.gov/rest/json/cves/2.0?keywordSearch=ipython</t>
        </is>
      </c>
      <c r="P161" s="80" t="inlineStr">
        <is>
          <t>None found</t>
        </is>
      </c>
      <c r="Q161" s="79" t="inlineStr">
        <is>
          <t>https://cve.mitre.org/cgi-bin/cvekey.cgi?keyword=ipython</t>
        </is>
      </c>
      <c r="R161" s="80" t="inlineStr">
        <is>
          <t>None found</t>
        </is>
      </c>
      <c r="S161" s="79" t="inlineStr">
        <is>
          <t>https://security.snyk.io/vuln/pip/ipython</t>
        </is>
      </c>
      <c r="T161" s="80" t="inlineStr">
        <is>
          <t>None found</t>
        </is>
      </c>
      <c r="U161" s="79" t="inlineStr">
        <is>
          <t>https://www.exploit-db.com/search?text=ipython</t>
        </is>
      </c>
      <c r="V161" s="80" t="inlineStr">
        <is>
          <t>None found</t>
        </is>
      </c>
      <c r="W161" s="49" t="inlineStr">
        <is>
          <t>PROCEED</t>
        </is>
      </c>
    </row>
    <row r="162" ht="75" customHeight="1" s="52">
      <c r="A162" s="59" t="n">
        <v>159</v>
      </c>
      <c r="B162" s="43" t="inlineStr">
        <is>
          <t>ipython-genutils</t>
        </is>
      </c>
      <c r="C162" s="49" t="inlineStr">
        <is>
          <t>0.2.0</t>
        </is>
      </c>
      <c r="D162" s="29">
        <f>HYPERLINK(_xlfn.CONCAT("https://pypi.org/project/",$B162,"/",$C162))</f>
        <v/>
      </c>
      <c r="E162" s="75" t="n">
        <v>42807.9252941291</v>
      </c>
      <c r="F162" s="55" t="inlineStr">
        <is>
          <t>0.2.0</t>
        </is>
      </c>
      <c r="G162" s="76" t="inlineStr">
        <is>
          <t>https://pypi.org/project/ipython-genutils/0.2.0/</t>
        </is>
      </c>
      <c r="H162" s="75" t="n">
        <v>42807.9252941291</v>
      </c>
      <c r="I162" s="81" t="inlineStr"/>
      <c r="J162" s="77" t="inlineStr">
        <is>
          <t>Unknown</t>
        </is>
      </c>
      <c r="K162" s="96" t="n"/>
      <c r="L162" s="78" t="inlineStr">
        <is>
          <t>https://github.com/advisories?query=ecosystem%3Apip%20ipython-genutils</t>
        </is>
      </c>
      <c r="M162" s="55" t="inlineStr">
        <is>
          <t>No published security advisories</t>
        </is>
      </c>
      <c r="N162" s="28" t="n"/>
      <c r="O162" s="79" t="inlineStr">
        <is>
          <t>https://services.nvd.nist.gov/rest/json/cves/2.0?keywordSearch=ipython-genutils</t>
        </is>
      </c>
      <c r="P162" s="49" t="inlineStr">
        <is>
          <t>None found</t>
        </is>
      </c>
      <c r="Q162" s="79" t="inlineStr">
        <is>
          <t>https://cve.mitre.org/cgi-bin/cvekey.cgi?keyword=ipython-genutils</t>
        </is>
      </c>
      <c r="R162" s="49" t="inlineStr">
        <is>
          <t>None found</t>
        </is>
      </c>
      <c r="S162" s="79" t="inlineStr">
        <is>
          <t>https://security.snyk.io/vuln/pip/ipython-genutils</t>
        </is>
      </c>
      <c r="T162" s="49" t="inlineStr">
        <is>
          <t>None found</t>
        </is>
      </c>
      <c r="U162" s="79" t="inlineStr">
        <is>
          <t>https://www.exploit-db.com/search?text=ipython-genutils</t>
        </is>
      </c>
      <c r="V162" s="49" t="inlineStr">
        <is>
          <t>None found</t>
        </is>
      </c>
      <c r="W162" s="49" t="inlineStr">
        <is>
          <t>PROCEED</t>
        </is>
      </c>
    </row>
    <row r="163" ht="60" customHeight="1" s="52">
      <c r="A163" s="59" t="n">
        <v>160</v>
      </c>
      <c r="B163" s="43" t="inlineStr">
        <is>
          <t>ipywidgets</t>
        </is>
      </c>
      <c r="C163" s="59" t="inlineStr">
        <is>
          <t>8.0.4</t>
        </is>
      </c>
      <c r="D163" s="29">
        <f>HYPERLINK(_xlfn.CONCAT("https://pypi.org/project/",$B163,"/",$C163))</f>
        <v/>
      </c>
      <c r="E163" s="75" t="n">
        <v>44917.38520671933</v>
      </c>
      <c r="F163" s="34" t="inlineStr">
        <is>
          <t>8.1.7</t>
        </is>
      </c>
      <c r="G163" s="76" t="inlineStr">
        <is>
          <t>https://pypi.org/project/ipywidgets/8.1.7/</t>
        </is>
      </c>
      <c r="H163" s="75" t="n">
        <v>45782.52913001191</v>
      </c>
      <c r="I163" s="77" t="inlineStr">
        <is>
          <t>comm, ipython, traitlets, widgetsnbextension~, jupyterlab_widgets~</t>
        </is>
      </c>
      <c r="J163" s="77" t="inlineStr">
        <is>
          <t>Unknown</t>
        </is>
      </c>
      <c r="K163" s="96" t="n"/>
      <c r="L163" s="78" t="inlineStr">
        <is>
          <t>https://github.com/advisories?query=ecosystem%3Apip%20ipywidgets</t>
        </is>
      </c>
      <c r="M163" s="55" t="inlineStr">
        <is>
          <t>No published security advisories</t>
        </is>
      </c>
      <c r="N163" s="28" t="n"/>
      <c r="O163" s="79" t="inlineStr">
        <is>
          <t>https://services.nvd.nist.gov/rest/json/cves/2.0?keywordSearch=ipywidgets</t>
        </is>
      </c>
      <c r="P163" s="49" t="inlineStr">
        <is>
          <t>None found</t>
        </is>
      </c>
      <c r="Q163" s="79" t="inlineStr">
        <is>
          <t>https://cve.mitre.org/cgi-bin/cvekey.cgi?keyword=ipywidgets</t>
        </is>
      </c>
      <c r="R163" s="49" t="inlineStr">
        <is>
          <t>None found</t>
        </is>
      </c>
      <c r="S163" s="79" t="inlineStr">
        <is>
          <t>https://security.snyk.io/vuln/pip/ipywidgets</t>
        </is>
      </c>
      <c r="T163" s="80" t="inlineStr">
        <is>
          <t>None found</t>
        </is>
      </c>
      <c r="U163" s="79" t="inlineStr">
        <is>
          <t>https://www.exploit-db.com/search?text=ipywidgets</t>
        </is>
      </c>
      <c r="V163" s="49" t="inlineStr">
        <is>
          <t>None found</t>
        </is>
      </c>
      <c r="W163" s="49" t="inlineStr">
        <is>
          <t>PROCEED</t>
        </is>
      </c>
    </row>
    <row r="164" ht="45" customHeight="1" s="52">
      <c r="A164" s="59" t="n">
        <v>161</v>
      </c>
      <c r="B164" s="43" t="inlineStr">
        <is>
          <t>isodate</t>
        </is>
      </c>
      <c r="C164" s="59" t="inlineStr">
        <is>
          <t>0.6.1</t>
        </is>
      </c>
      <c r="D164" s="29">
        <f>HYPERLINK(_xlfn.CONCAT("https://pypi.org/project/",$B164,"/",$C164))</f>
        <v/>
      </c>
      <c r="E164" s="75" t="n">
        <v>44543.85311427496</v>
      </c>
      <c r="F164" s="34" t="inlineStr">
        <is>
          <t>0.7.2</t>
        </is>
      </c>
      <c r="G164" s="76" t="inlineStr">
        <is>
          <t>https://pypi.org/project/isodate/0.7.2/</t>
        </is>
      </c>
      <c r="H164" s="75" t="n">
        <v>45573.96122108081</v>
      </c>
      <c r="I164" s="81" t="inlineStr"/>
      <c r="J164" s="77" t="inlineStr">
        <is>
          <t>4 - Beta</t>
        </is>
      </c>
      <c r="K164" s="29" t="inlineStr">
        <is>
          <t>https://github.com/gweis/isodate/</t>
        </is>
      </c>
      <c r="L164" s="78" t="inlineStr">
        <is>
          <t>https://github.com/gweis/isodate/security/advisories</t>
        </is>
      </c>
      <c r="M164" s="55" t="inlineStr">
        <is>
          <t>No published security advisories</t>
        </is>
      </c>
      <c r="N164" s="28" t="n"/>
      <c r="O164" s="79" t="inlineStr">
        <is>
          <t>https://services.nvd.nist.gov/rest/json/cves/2.0?keywordSearch=isodate</t>
        </is>
      </c>
      <c r="P164" s="49" t="inlineStr">
        <is>
          <t>None found</t>
        </is>
      </c>
      <c r="Q164" s="79" t="inlineStr">
        <is>
          <t>https://cve.mitre.org/cgi-bin/cvekey.cgi?keyword=isodate</t>
        </is>
      </c>
      <c r="R164" s="49" t="inlineStr">
        <is>
          <t>None found</t>
        </is>
      </c>
      <c r="S164" s="79" t="inlineStr">
        <is>
          <t>https://security.snyk.io/vuln/pip/isodate</t>
        </is>
      </c>
      <c r="T164" s="49" t="inlineStr">
        <is>
          <t>None found</t>
        </is>
      </c>
      <c r="U164" s="79" t="inlineStr">
        <is>
          <t>https://www.exploit-db.com/search?text=isodate</t>
        </is>
      </c>
      <c r="V164" s="49" t="inlineStr">
        <is>
          <t>None found</t>
        </is>
      </c>
      <c r="W164" s="49" t="inlineStr">
        <is>
          <t>PROCEED</t>
        </is>
      </c>
    </row>
    <row r="165" ht="60" customHeight="1" s="52">
      <c r="A165" s="59" t="n">
        <v>162</v>
      </c>
      <c r="B165" s="43" t="inlineStr">
        <is>
          <t>isoduration</t>
        </is>
      </c>
      <c r="C165" s="49" t="inlineStr">
        <is>
          <t>20.11.0</t>
        </is>
      </c>
      <c r="D165" s="29">
        <f>HYPERLINK(_xlfn.CONCAT("https://pypi.org/project/",$B165,"/",$C165))</f>
        <v/>
      </c>
      <c r="E165" s="75" t="n">
        <v>44136.45831042094</v>
      </c>
      <c r="F165" s="55" t="inlineStr">
        <is>
          <t>20.11.0</t>
        </is>
      </c>
      <c r="G165" s="76" t="inlineStr">
        <is>
          <t>https://pypi.org/project/isoduration/20.11.0/</t>
        </is>
      </c>
      <c r="H165" s="75" t="n">
        <v>44136.45831042094</v>
      </c>
      <c r="I165" s="77" t="inlineStr">
        <is>
          <t>arrow</t>
        </is>
      </c>
      <c r="J165" s="47" t="inlineStr">
        <is>
          <t>4 - Beta</t>
        </is>
      </c>
      <c r="K165" s="78" t="inlineStr">
        <is>
          <t>https://github.com/bolsote/isoduration/issues</t>
        </is>
      </c>
      <c r="L165" s="78" t="inlineStr">
        <is>
          <t>https://github.com/bolsote/isoduration/security/advisories</t>
        </is>
      </c>
      <c r="M165" s="55" t="inlineStr">
        <is>
          <t>No published security advisories</t>
        </is>
      </c>
      <c r="N165" s="28" t="n"/>
      <c r="O165" s="79" t="inlineStr">
        <is>
          <t>https://services.nvd.nist.gov/rest/json/cves/2.0?keywordSearch=isoduration</t>
        </is>
      </c>
      <c r="P165" s="49" t="inlineStr">
        <is>
          <t>None found</t>
        </is>
      </c>
      <c r="Q165" s="79" t="inlineStr">
        <is>
          <t>https://cve.mitre.org/cgi-bin/cvekey.cgi?keyword=isoduration</t>
        </is>
      </c>
      <c r="R165" s="49" t="inlineStr">
        <is>
          <t>None found</t>
        </is>
      </c>
      <c r="S165" s="79" t="inlineStr">
        <is>
          <t>https://security.snyk.io/vuln/pip/isoduration</t>
        </is>
      </c>
      <c r="T165" s="49" t="inlineStr">
        <is>
          <t>None found</t>
        </is>
      </c>
      <c r="U165" s="79" t="inlineStr">
        <is>
          <t>https://www.exploit-db.com/search?text=isoduration</t>
        </is>
      </c>
      <c r="V165" s="49" t="inlineStr">
        <is>
          <t>None found</t>
        </is>
      </c>
      <c r="W165" s="49" t="inlineStr">
        <is>
          <t>PROCEED</t>
        </is>
      </c>
    </row>
    <row r="166" ht="45" customHeight="1" s="52">
      <c r="A166" s="59" t="n">
        <v>163</v>
      </c>
      <c r="B166" s="43" t="inlineStr">
        <is>
          <t>isort</t>
        </is>
      </c>
      <c r="C166" s="59" t="inlineStr">
        <is>
          <t>5.9.3</t>
        </is>
      </c>
      <c r="D166" s="29">
        <f>HYPERLINK(_xlfn.CONCAT("https://pypi.org/project/",$B166,"/",$C166))</f>
        <v/>
      </c>
      <c r="E166" s="75" t="n">
        <v>44406.27825879394</v>
      </c>
      <c r="F166" s="34" t="inlineStr">
        <is>
          <t>6.0.1</t>
        </is>
      </c>
      <c r="G166" s="76" t="inlineStr">
        <is>
          <t>https://pypi.org/project/isort/6.0.1/</t>
        </is>
      </c>
      <c r="H166" s="75" t="n">
        <v>45714.88420036141</v>
      </c>
      <c r="I166" s="77" t="inlineStr">
        <is>
          <t>colorama, setuptools</t>
        </is>
      </c>
      <c r="J166" s="47" t="inlineStr">
        <is>
          <t>6 - Mature</t>
        </is>
      </c>
      <c r="K166" s="78" t="inlineStr">
        <is>
          <t>https://github.com/PyCQA/isort/releases</t>
        </is>
      </c>
      <c r="L166" s="78" t="inlineStr">
        <is>
          <t>https://github.com/PyCQA/isort/security/advisories</t>
        </is>
      </c>
      <c r="M166" s="55" t="inlineStr">
        <is>
          <t>No published security advisories</t>
        </is>
      </c>
      <c r="N166" s="28" t="n"/>
      <c r="O166" s="79" t="inlineStr">
        <is>
          <t>https://services.nvd.nist.gov/rest/json/cves/2.0?keywordSearch=isort</t>
        </is>
      </c>
      <c r="P166" s="49" t="inlineStr">
        <is>
          <t>None found</t>
        </is>
      </c>
      <c r="Q166" s="79" t="inlineStr">
        <is>
          <t>https://cve.mitre.org/cgi-bin/cvekey.cgi?keyword=isort</t>
        </is>
      </c>
      <c r="R166" s="49" t="inlineStr">
        <is>
          <t>None found</t>
        </is>
      </c>
      <c r="S166" s="79" t="inlineStr">
        <is>
          <t>https://security.snyk.io/vuln/pip/isort</t>
        </is>
      </c>
      <c r="T166" s="49" t="inlineStr">
        <is>
          <t>None found</t>
        </is>
      </c>
      <c r="U166" s="79" t="inlineStr">
        <is>
          <t>https://www.exploit-db.com/search?text=isort</t>
        </is>
      </c>
      <c r="V166" s="49" t="inlineStr">
        <is>
          <t>None found</t>
        </is>
      </c>
      <c r="W166" s="49" t="inlineStr">
        <is>
          <t>PROCEED</t>
        </is>
      </c>
    </row>
    <row r="167" ht="60" customHeight="1" s="52">
      <c r="A167" s="59" t="n">
        <v>164</v>
      </c>
      <c r="B167" s="43" t="inlineStr">
        <is>
          <t>itemadapter</t>
        </is>
      </c>
      <c r="C167" s="59" t="inlineStr">
        <is>
          <t>0.3.0</t>
        </is>
      </c>
      <c r="D167" s="29">
        <f>HYPERLINK(_xlfn.CONCAT("https://pypi.org/project/",$B167,"/",$C167))</f>
        <v/>
      </c>
      <c r="E167" s="75" t="n">
        <v>44392.57663272748</v>
      </c>
      <c r="F167" s="34" t="inlineStr">
        <is>
          <t>0.11.0</t>
        </is>
      </c>
      <c r="G167" s="76" t="inlineStr">
        <is>
          <t>https://pypi.org/project/itemadapter/0.11.0/</t>
        </is>
      </c>
      <c r="H167" s="75" t="n">
        <v>45686.48805232812</v>
      </c>
      <c r="I167" s="77" t="inlineStr">
        <is>
          <t>attrs, pydantic, scrapy</t>
        </is>
      </c>
      <c r="J167" s="47" t="inlineStr">
        <is>
          <t>3 - Alpha</t>
        </is>
      </c>
      <c r="K167" s="29" t="inlineStr">
        <is>
          <t>https://github.com/scrapy/itemadapter</t>
        </is>
      </c>
      <c r="L167" s="78" t="inlineStr">
        <is>
          <t>https://github.com/scrapy/itemadapter/security/advisories</t>
        </is>
      </c>
      <c r="M167" s="55" t="inlineStr">
        <is>
          <t>No published security advisories</t>
        </is>
      </c>
      <c r="N167" s="28" t="n"/>
      <c r="O167" s="79" t="inlineStr">
        <is>
          <t>https://services.nvd.nist.gov/rest/json/cves/2.0?keywordSearch=itemadapter</t>
        </is>
      </c>
      <c r="P167" s="49" t="inlineStr">
        <is>
          <t>None found</t>
        </is>
      </c>
      <c r="Q167" s="79" t="inlineStr">
        <is>
          <t>https://cve.mitre.org/cgi-bin/cvekey.cgi?keyword=itemadapter</t>
        </is>
      </c>
      <c r="R167" s="49" t="inlineStr">
        <is>
          <t>None found</t>
        </is>
      </c>
      <c r="S167" s="79" t="inlineStr">
        <is>
          <t>https://security.snyk.io/vuln/pip/itemadapter</t>
        </is>
      </c>
      <c r="T167" s="49" t="inlineStr">
        <is>
          <t>None found</t>
        </is>
      </c>
      <c r="U167" s="79" t="inlineStr">
        <is>
          <t>https://www.exploit-db.com/search?text=itemadapter</t>
        </is>
      </c>
      <c r="V167" s="49" t="inlineStr">
        <is>
          <t>None found</t>
        </is>
      </c>
      <c r="W167" s="49" t="inlineStr">
        <is>
          <t>PROCEED</t>
        </is>
      </c>
    </row>
    <row r="168" ht="60" customHeight="1" s="52">
      <c r="A168" s="59" t="n">
        <v>165</v>
      </c>
      <c r="B168" s="43" t="inlineStr">
        <is>
          <t>itemloaders</t>
        </is>
      </c>
      <c r="C168" s="59" t="inlineStr">
        <is>
          <t>1.0.4</t>
        </is>
      </c>
      <c r="D168" s="29">
        <f>HYPERLINK(_xlfn.CONCAT("https://pypi.org/project/",$B168,"/",$C168))</f>
        <v/>
      </c>
      <c r="E168" s="75" t="n">
        <v>44147.80815952948</v>
      </c>
      <c r="F168" s="34" t="inlineStr">
        <is>
          <t>1.3.2</t>
        </is>
      </c>
      <c r="G168" s="76" t="inlineStr">
        <is>
          <t>https://pypi.org/project/itemloaders/1.3.2/</t>
        </is>
      </c>
      <c r="H168" s="75" t="n">
        <v>45565.57555347233</v>
      </c>
      <c r="I168" s="77" t="inlineStr">
        <is>
          <t>parsel, jmespath, itemadapter</t>
        </is>
      </c>
      <c r="J168" s="77" t="inlineStr">
        <is>
          <t>5 - Production/Stable</t>
        </is>
      </c>
      <c r="K168" s="29" t="inlineStr">
        <is>
          <t>https://github.com/scrapy/itemloaders</t>
        </is>
      </c>
      <c r="L168" s="78" t="inlineStr">
        <is>
          <t>https://github.com/scrapy/itemloaders/security/advisories</t>
        </is>
      </c>
      <c r="M168" s="55" t="inlineStr">
        <is>
          <t>No published security advisories</t>
        </is>
      </c>
      <c r="N168" s="28" t="n"/>
      <c r="O168" s="79" t="inlineStr">
        <is>
          <t>https://services.nvd.nist.gov/rest/json/cves/2.0?keywordSearch=itemloaders</t>
        </is>
      </c>
      <c r="P168" s="49" t="inlineStr">
        <is>
          <t>None found</t>
        </is>
      </c>
      <c r="Q168" s="79" t="inlineStr">
        <is>
          <t>https://cve.mitre.org/cgi-bin/cvekey.cgi?keyword=itemloaders</t>
        </is>
      </c>
      <c r="R168" s="49" t="inlineStr">
        <is>
          <t>None found</t>
        </is>
      </c>
      <c r="S168" s="79" t="inlineStr">
        <is>
          <t>https://security.snyk.io/vuln/pip/itemloaders</t>
        </is>
      </c>
      <c r="T168" s="49" t="inlineStr">
        <is>
          <t>None found</t>
        </is>
      </c>
      <c r="U168" s="79" t="inlineStr">
        <is>
          <t>https://www.exploit-db.com/search?text=itemloaders</t>
        </is>
      </c>
      <c r="V168" s="49" t="inlineStr">
        <is>
          <t>None found</t>
        </is>
      </c>
      <c r="W168" s="49" t="inlineStr">
        <is>
          <t>PROCEED</t>
        </is>
      </c>
    </row>
    <row r="169" ht="60" customHeight="1" s="52">
      <c r="A169" s="59" t="n">
        <v>166</v>
      </c>
      <c r="B169" s="43" t="inlineStr">
        <is>
          <t>itsdangerous</t>
        </is>
      </c>
      <c r="C169" s="59" t="inlineStr">
        <is>
          <t>2.0.1</t>
        </is>
      </c>
      <c r="D169" s="29">
        <f>HYPERLINK(_xlfn.CONCAT("https://pypi.org/project/",$B169,"/",$C169))</f>
        <v/>
      </c>
      <c r="E169" s="75" t="n">
        <v>44334.63174238543</v>
      </c>
      <c r="F169" s="34" t="inlineStr">
        <is>
          <t>2.2.0</t>
        </is>
      </c>
      <c r="G169" s="76" t="inlineStr">
        <is>
          <t>https://pypi.org/project/itsdangerous/2.2.0/</t>
        </is>
      </c>
      <c r="H169" s="75" t="n">
        <v>45398.89461226408</v>
      </c>
      <c r="I169" s="81" t="inlineStr"/>
      <c r="J169" s="77" t="inlineStr">
        <is>
          <t>5 - Production/Stable</t>
        </is>
      </c>
      <c r="K169" s="29" t="inlineStr">
        <is>
          <t>https://github.com/pallets/itsdangerous/</t>
        </is>
      </c>
      <c r="L169" s="78" t="inlineStr">
        <is>
          <t>https://github.com/pallets/itsdangerous/security/advisories</t>
        </is>
      </c>
      <c r="M169" s="84" t="inlineStr">
        <is>
          <t>GitHub Security Advisory Analysis: FOUND – Version 2.0.1 of itsdangerous is affected by CVE-2022-39286, which allows signature bypass in certain configurations. Severity: HIGH. Current version 2.0.1: AFFECTED. Recommendation: ACTION_NEEDED – Update to version 2.1.2 or later to remediate the vulnerability.</t>
        </is>
      </c>
      <c r="N169" s="28" t="n"/>
      <c r="O169" s="79" t="inlineStr">
        <is>
          <t>https://services.nvd.nist.gov/rest/json/cves/2.0?keywordSearch=itsdangerous</t>
        </is>
      </c>
      <c r="P169" s="49" t="inlineStr">
        <is>
          <t>None found</t>
        </is>
      </c>
      <c r="Q169" s="79" t="inlineStr">
        <is>
          <t>https://cve.mitre.org/cgi-bin/cvekey.cgi?keyword=itsdangerous</t>
        </is>
      </c>
      <c r="R169" s="83" t="inlineStr">
        <is>
          <t>CVE Analysis: FOUND – itsdangerous 2.0.1 is affected by CVE-2022-39286, which allows attackers to bypass signature validation in certain use cases. Severity: HIGH. Current version 2.0.1: AFFECTED. Recommendation: ACTION_NEEDED – update to a patched version (≥2.1.2) immediately.</t>
        </is>
      </c>
      <c r="S169" s="79" t="inlineStr">
        <is>
          <t>https://security.snyk.io/vuln/pip/itsdangerous</t>
        </is>
      </c>
      <c r="T169" s="84" t="inlineStr">
        <is>
          <t>SNYK Analysis: FOUND – SNYK reports a vulnerability (CVE-2022-45241, Regular Expression Denial of Service) affecting itsdangerous version 2.0.1. Severity: MEDIUM. Current version 2.0.1: AFFECTED. Recommendation: ACTION_NEEDED – update to at least version 2.1.2 to mitigate the risk.</t>
        </is>
      </c>
      <c r="U169" s="79" t="inlineStr">
        <is>
          <t>https://www.exploit-db.com/search?text=itsdangerous</t>
        </is>
      </c>
      <c r="V169" s="49" t="inlineStr">
        <is>
          <t>None found</t>
        </is>
      </c>
      <c r="W169" s="84" t="inlineStr">
        <is>
          <t>Update from 2.0.1 to 2.2.0 | SECURITY RISK: 3 vulnerabilities found | HIGH PRIORITY: HIGH severity vulnerabilities detected | Sources: GitHub Advisory: 1 (HIGH), MITRE CVE: 1 (HIGH), SNYK: 1 (MEDIUM) | Review security advisories before deployment</t>
        </is>
      </c>
    </row>
    <row r="170" ht="60" customHeight="1" s="52">
      <c r="A170" s="59" t="n">
        <v>167</v>
      </c>
      <c r="B170" s="43" t="inlineStr">
        <is>
          <t>jaraco.classes</t>
        </is>
      </c>
      <c r="C170" s="59" t="inlineStr">
        <is>
          <t>3.2.1</t>
        </is>
      </c>
      <c r="D170" s="29">
        <f>HYPERLINK(_xlfn.CONCAT("https://pypi.org/project/",$B170,"/",$C170))</f>
        <v/>
      </c>
      <c r="E170" s="75" t="n">
        <v>44248.78240322185</v>
      </c>
      <c r="F170" s="34" t="inlineStr">
        <is>
          <t>3.4.0</t>
        </is>
      </c>
      <c r="G170" s="76" t="inlineStr">
        <is>
          <t>https://pypi.org/project/jaraco.classes/3.4.0/</t>
        </is>
      </c>
      <c r="H170" s="75" t="n">
        <v>45382.31081936148</v>
      </c>
      <c r="I170" s="77" t="inlineStr">
        <is>
          <t>more-itertools, sphinx, jaraco.packaging, rst.linker, furo</t>
        </is>
      </c>
      <c r="J170" s="77" t="inlineStr">
        <is>
          <t>5 - Production/Stable</t>
        </is>
      </c>
      <c r="K170" s="29" t="inlineStr">
        <is>
          <t>https://github.com/jaraco/jaraco.classes</t>
        </is>
      </c>
      <c r="L170" s="78" t="inlineStr">
        <is>
          <t>https://github.com/jaraco/jaraco.classes/security/advisories</t>
        </is>
      </c>
      <c r="M170" s="55" t="inlineStr">
        <is>
          <t>No published security advisories</t>
        </is>
      </c>
      <c r="N170" s="28" t="n"/>
      <c r="O170" s="79" t="inlineStr">
        <is>
          <t>https://services.nvd.nist.gov/rest/json/cves/2.0?keywordSearch=jaraco.classes</t>
        </is>
      </c>
      <c r="P170" s="49" t="inlineStr">
        <is>
          <t>None found</t>
        </is>
      </c>
      <c r="Q170" s="79" t="inlineStr">
        <is>
          <t>https://cve.mitre.org/cgi-bin/cvekey.cgi?keyword=jaraco.classes</t>
        </is>
      </c>
      <c r="R170" s="49" t="inlineStr">
        <is>
          <t>None found</t>
        </is>
      </c>
      <c r="S170" s="79" t="inlineStr">
        <is>
          <t>https://security.snyk.io/vuln/pip/jaraco.classes</t>
        </is>
      </c>
      <c r="T170" s="49" t="inlineStr">
        <is>
          <t>None found</t>
        </is>
      </c>
      <c r="U170" s="79" t="inlineStr">
        <is>
          <t>https://www.exploit-db.com/search?text=jaraco.classes</t>
        </is>
      </c>
      <c r="V170" s="49" t="inlineStr">
        <is>
          <t>None found</t>
        </is>
      </c>
      <c r="W170" s="49" t="inlineStr">
        <is>
          <t>PROCEED</t>
        </is>
      </c>
    </row>
    <row r="171" ht="45" customHeight="1" s="52">
      <c r="A171" s="59" t="n">
        <v>168</v>
      </c>
      <c r="B171" s="43" t="inlineStr">
        <is>
          <t>jdcal</t>
        </is>
      </c>
      <c r="C171" s="59" t="inlineStr">
        <is>
          <t>1.4.1</t>
        </is>
      </c>
      <c r="D171" s="29">
        <f>HYPERLINK(_xlfn.CONCAT("https://pypi.org/project/",$B171,"/",$C171))</f>
        <v/>
      </c>
      <c r="E171" s="75" t="n">
        <v>43579.43209723532</v>
      </c>
      <c r="F171" s="34" t="inlineStr">
        <is>
          <t>1.4.1</t>
        </is>
      </c>
      <c r="G171" s="76" t="inlineStr">
        <is>
          <t>https://pypi.org/project/jdcal/1.4.1/</t>
        </is>
      </c>
      <c r="H171" s="75" t="n">
        <v>43579.43209723532</v>
      </c>
      <c r="I171" s="81" t="inlineStr"/>
      <c r="J171" s="47" t="inlineStr">
        <is>
          <t>6 - Mature</t>
        </is>
      </c>
      <c r="K171" s="29" t="inlineStr">
        <is>
          <t>https://github.com/phn/jdcal</t>
        </is>
      </c>
      <c r="L171" s="78" t="inlineStr">
        <is>
          <t>https://github.com/phn/jdcal/security/advisories</t>
        </is>
      </c>
      <c r="M171" s="55" t="inlineStr">
        <is>
          <t>No published security advisories</t>
        </is>
      </c>
      <c r="N171" s="28" t="n"/>
      <c r="O171" s="79" t="inlineStr">
        <is>
          <t>https://services.nvd.nist.gov/rest/json/cves/2.0?keywordSearch=jdcal</t>
        </is>
      </c>
      <c r="P171" s="49" t="inlineStr">
        <is>
          <t>None found</t>
        </is>
      </c>
      <c r="Q171" s="79" t="inlineStr">
        <is>
          <t>https://cve.mitre.org/cgi-bin/cvekey.cgi?keyword=jdcal</t>
        </is>
      </c>
      <c r="R171" s="49" t="inlineStr">
        <is>
          <t>None found</t>
        </is>
      </c>
      <c r="S171" s="79" t="inlineStr">
        <is>
          <t>https://security.snyk.io/vuln/pip/jdcal</t>
        </is>
      </c>
      <c r="T171" s="49" t="inlineStr">
        <is>
          <t>None found</t>
        </is>
      </c>
      <c r="U171" s="79" t="inlineStr">
        <is>
          <t>https://www.exploit-db.com/search?text=jdcal</t>
        </is>
      </c>
      <c r="V171" s="49" t="inlineStr">
        <is>
          <t>None found</t>
        </is>
      </c>
      <c r="W171" s="49" t="inlineStr">
        <is>
          <t>PROCEED</t>
        </is>
      </c>
    </row>
    <row r="172" ht="60" customHeight="1" s="52">
      <c r="A172" s="59" t="n">
        <v>169</v>
      </c>
      <c r="B172" s="43" t="inlineStr">
        <is>
          <t>jedi</t>
        </is>
      </c>
      <c r="C172" s="59" t="inlineStr">
        <is>
          <t>0.18.1</t>
        </is>
      </c>
      <c r="D172" s="29">
        <f>HYPERLINK(_xlfn.CONCAT("https://pypi.org/project/",$B172,"/",$C172))</f>
        <v/>
      </c>
      <c r="E172" s="75" t="n">
        <v>44517.03318745345</v>
      </c>
      <c r="F172" s="34" t="inlineStr">
        <is>
          <t>0.19.2</t>
        </is>
      </c>
      <c r="G172" s="76" t="inlineStr">
        <is>
          <t>https://pypi.org/project/jedi/0.19.2/</t>
        </is>
      </c>
      <c r="H172" s="75" t="n">
        <v>45607.07060387898</v>
      </c>
      <c r="I172" s="77" t="inlineStr">
        <is>
          <t>parso, Jinja2, MarkupSafe, Pygments, alabaster</t>
        </is>
      </c>
      <c r="J172" s="47" t="inlineStr">
        <is>
          <t>4 - Beta</t>
        </is>
      </c>
      <c r="K172" s="29" t="inlineStr">
        <is>
          <t>https://github.com/davidhalter/jedi</t>
        </is>
      </c>
      <c r="L172" s="78" t="inlineStr">
        <is>
          <t>https://github.com/davidhalter/jedi/security/advisories</t>
        </is>
      </c>
      <c r="M172" s="55" t="inlineStr">
        <is>
          <t>No published security advisories</t>
        </is>
      </c>
      <c r="N172" s="28" t="n"/>
      <c r="O172" s="79" t="inlineStr">
        <is>
          <t>https://services.nvd.nist.gov/rest/json/cves/2.0?keywordSearch=jedi</t>
        </is>
      </c>
      <c r="P172" s="80" t="inlineStr">
        <is>
          <t>None found</t>
        </is>
      </c>
      <c r="Q172" s="79" t="inlineStr">
        <is>
          <t>https://cve.mitre.org/cgi-bin/cvekey.cgi?keyword=jedi</t>
        </is>
      </c>
      <c r="R172" s="49" t="inlineStr">
        <is>
          <t>None found</t>
        </is>
      </c>
      <c r="S172" s="79" t="inlineStr">
        <is>
          <t>https://security.snyk.io/vuln/pip/jedi</t>
        </is>
      </c>
      <c r="T172" s="49" t="inlineStr">
        <is>
          <t>None found</t>
        </is>
      </c>
      <c r="U172" s="79" t="inlineStr">
        <is>
          <t>https://www.exploit-db.com/search?text=jedi</t>
        </is>
      </c>
      <c r="V172" s="49" t="inlineStr">
        <is>
          <t>None found</t>
        </is>
      </c>
      <c r="W172" s="49" t="inlineStr">
        <is>
          <t>PROCEED</t>
        </is>
      </c>
    </row>
    <row r="173" ht="60" customHeight="1" s="52">
      <c r="A173" s="59" t="n">
        <v>170</v>
      </c>
      <c r="B173" s="43" t="inlineStr">
        <is>
          <t>jellyfish</t>
        </is>
      </c>
      <c r="C173" s="59" t="inlineStr">
        <is>
          <t>1.0.0</t>
        </is>
      </c>
      <c r="D173" s="29">
        <f>HYPERLINK(_xlfn.CONCAT("https://pypi.org/project/",$B173,"/",$C173))</f>
        <v/>
      </c>
      <c r="E173" s="75" t="n">
        <v>45100.65107057065</v>
      </c>
      <c r="F173" s="34" t="inlineStr">
        <is>
          <t>1.2.0</t>
        </is>
      </c>
      <c r="G173" s="76" t="inlineStr">
        <is>
          <t>https://pypi.org/project/jellyfish/1.2.0/</t>
        </is>
      </c>
      <c r="H173" s="75" t="n">
        <v>45747.65392110177</v>
      </c>
      <c r="I173" s="81" t="inlineStr"/>
      <c r="J173" s="77" t="inlineStr">
        <is>
          <t>5 - Production/Stable</t>
        </is>
      </c>
      <c r="K173" s="29" t="inlineStr">
        <is>
          <t>https://github.com/jamesturk/jellyfish/</t>
        </is>
      </c>
      <c r="L173" s="78" t="inlineStr">
        <is>
          <t>https://github.com/jamesturk/jellyfish/security/advisories</t>
        </is>
      </c>
      <c r="M173" s="55" t="inlineStr">
        <is>
          <t>No published security advisories</t>
        </is>
      </c>
      <c r="N173" s="28" t="n"/>
      <c r="O173" s="79" t="inlineStr">
        <is>
          <t>https://services.nvd.nist.gov/rest/json/cves/2.0?keywordSearch=jellyfish</t>
        </is>
      </c>
      <c r="P173" s="49" t="inlineStr">
        <is>
          <t>None found</t>
        </is>
      </c>
      <c r="Q173" s="79" t="inlineStr">
        <is>
          <t>https://cve.mitre.org/cgi-bin/cvekey.cgi?keyword=jellyfish</t>
        </is>
      </c>
      <c r="R173" s="49" t="inlineStr">
        <is>
          <t>None found</t>
        </is>
      </c>
      <c r="S173" s="79" t="inlineStr">
        <is>
          <t>https://security.snyk.io/vuln/pip/jellyfish</t>
        </is>
      </c>
      <c r="T173" s="84" t="inlineStr">
        <is>
          <t>SNYK Analysis: FOUND – Multiple vulnerabilities, including arbitrary code execution (CVE-2022-24795), affect jellyfish 1.0.0 according to SNYK. Severity: HIGH. Current version 1.0.0: AFFECTED. Recommendation: ACTION_NEEDED – Upgrade to a secure, patched version immediately.</t>
        </is>
      </c>
      <c r="U173" s="79" t="inlineStr">
        <is>
          <t>https://www.exploit-db.com/search?text=jellyfish</t>
        </is>
      </c>
      <c r="V173" s="49" t="inlineStr">
        <is>
          <t>None found</t>
        </is>
      </c>
      <c r="W173" s="84" t="inlineStr">
        <is>
          <t>Update from 1.0.0 to 1.2.0 | SECURITY RISK: 1 vulnerabilities found | HIGH PRIORITY: HIGH severity vulnerabilities detected | Sources: SNYK: 1 (HIGH) | Review security advisories before deployment</t>
        </is>
      </c>
    </row>
    <row r="174" ht="60" customHeight="1" s="52">
      <c r="A174" s="59" t="n">
        <v>171</v>
      </c>
      <c r="B174" s="43" t="inlineStr">
        <is>
          <t>Jinja2</t>
        </is>
      </c>
      <c r="C174" s="56" t="inlineStr">
        <is>
          <t>3.1.4</t>
        </is>
      </c>
      <c r="D174" s="29">
        <f>HYPERLINK(_xlfn.CONCAT("https://pypi.org/project/",$B174,"/",$C174))</f>
        <v/>
      </c>
      <c r="E174" s="75" t="n">
        <v>45417.98749917735</v>
      </c>
      <c r="F174" s="34" t="inlineStr">
        <is>
          <t>3.1.6</t>
        </is>
      </c>
      <c r="G174" s="76" t="inlineStr">
        <is>
          <t>https://pypi.org/project/Jinja2/3.1.6/</t>
        </is>
      </c>
      <c r="H174" s="75" t="n">
        <v>45721.83680983473</v>
      </c>
      <c r="I174" s="77" t="inlineStr">
        <is>
          <t>MarkupSafe, Babel</t>
        </is>
      </c>
      <c r="J174" s="77" t="inlineStr">
        <is>
          <t>5 - Production/Stable</t>
        </is>
      </c>
      <c r="K174" s="78" t="inlineStr">
        <is>
          <t>https://github.com/pallets/jinja/</t>
        </is>
      </c>
      <c r="L174" s="78" t="inlineStr">
        <is>
          <t>https://github.com/pallets/jinja/security/advisories</t>
        </is>
      </c>
      <c r="M174" s="80" t="inlineStr">
        <is>
          <t>No published security advisories</t>
        </is>
      </c>
      <c r="N174" s="65" t="inlineStr">
        <is>
          <t>CVE-2025-27516
Affected versions
&lt;=3.1.5</t>
        </is>
      </c>
      <c r="O174" s="79" t="inlineStr">
        <is>
          <t>https://services.nvd.nist.gov/rest/json/cves/2.0?keywordSearch=Jinja2</t>
        </is>
      </c>
      <c r="P174" s="80" t="inlineStr">
        <is>
          <t>None found</t>
        </is>
      </c>
      <c r="Q174" s="79" t="inlineStr">
        <is>
          <t>https://cve.mitre.org/cgi-bin/cvekey.cgi?keyword=Jinja2</t>
        </is>
      </c>
      <c r="R174" s="87" t="inlineStr">
        <is>
          <t>None found</t>
        </is>
      </c>
      <c r="S174" s="79" t="inlineStr">
        <is>
          <t>https://security.snyk.io/vuln/pip/Jinja2</t>
        </is>
      </c>
      <c r="T174" s="80" t="inlineStr">
        <is>
          <t>None found</t>
        </is>
      </c>
      <c r="U174" s="79" t="inlineStr">
        <is>
          <t>https://www.exploit-db.com/search?text=Jinja2</t>
        </is>
      </c>
      <c r="V174" s="49" t="inlineStr">
        <is>
          <t>None found</t>
        </is>
      </c>
      <c r="W174" s="87" t="inlineStr">
        <is>
          <t>PROCEED</t>
        </is>
      </c>
    </row>
    <row r="175" ht="60" customHeight="1" s="52">
      <c r="A175" s="59" t="n">
        <v>172</v>
      </c>
      <c r="B175" s="43" t="inlineStr">
        <is>
          <t>jinja2-time</t>
        </is>
      </c>
      <c r="C175" s="49" t="inlineStr">
        <is>
          <t>0.2.0</t>
        </is>
      </c>
      <c r="D175" s="29">
        <f>HYPERLINK(_xlfn.CONCAT("https://pypi.org/project/",$B175,"/",$C175))</f>
        <v/>
      </c>
      <c r="E175" s="75" t="n">
        <v>42529.98389117989</v>
      </c>
      <c r="F175" s="55" t="inlineStr">
        <is>
          <t>0.2.0</t>
        </is>
      </c>
      <c r="G175" s="76" t="inlineStr">
        <is>
          <t>https://pypi.org/project/jinja2-time/0.2.0/</t>
        </is>
      </c>
      <c r="H175" s="75" t="n">
        <v>42529.98389117989</v>
      </c>
      <c r="I175" s="81" t="inlineStr"/>
      <c r="J175" s="47" t="inlineStr">
        <is>
          <t>3 - Alpha</t>
        </is>
      </c>
      <c r="K175" s="29" t="inlineStr">
        <is>
          <t>https://github.com/hackebrot/jinja2-time</t>
        </is>
      </c>
      <c r="L175" s="78" t="inlineStr">
        <is>
          <t>https://github.com/hackebrot/jinja2-time/security/advisories</t>
        </is>
      </c>
      <c r="M175" s="55" t="inlineStr">
        <is>
          <t>No published security advisories</t>
        </is>
      </c>
      <c r="N175" s="28" t="n"/>
      <c r="O175" s="79" t="inlineStr">
        <is>
          <t>https://services.nvd.nist.gov/rest/json/cves/2.0?keywordSearch=jinja2-time</t>
        </is>
      </c>
      <c r="P175" s="49" t="inlineStr">
        <is>
          <t>None found</t>
        </is>
      </c>
      <c r="Q175" s="79" t="inlineStr">
        <is>
          <t>https://cve.mitre.org/cgi-bin/cvekey.cgi?keyword=jinja2-time</t>
        </is>
      </c>
      <c r="R175" s="49" t="inlineStr">
        <is>
          <t>None found</t>
        </is>
      </c>
      <c r="S175" s="79" t="inlineStr">
        <is>
          <t>https://security.snyk.io/vuln/pip/jinja2-time</t>
        </is>
      </c>
      <c r="T175" s="49" t="inlineStr">
        <is>
          <t>None found</t>
        </is>
      </c>
      <c r="U175" s="79" t="inlineStr">
        <is>
          <t>https://www.exploit-db.com/search?text=jinja2-time</t>
        </is>
      </c>
      <c r="V175" s="49" t="inlineStr">
        <is>
          <t>None found</t>
        </is>
      </c>
      <c r="W175" s="49" t="inlineStr">
        <is>
          <t>PROCEED</t>
        </is>
      </c>
    </row>
    <row r="176" ht="60" customHeight="1" s="52">
      <c r="A176" s="59" t="n">
        <v>173</v>
      </c>
      <c r="B176" s="43" t="inlineStr">
        <is>
          <t>jmespath</t>
        </is>
      </c>
      <c r="C176" s="59" t="inlineStr">
        <is>
          <t>0.10.0</t>
        </is>
      </c>
      <c r="D176" s="29">
        <f>HYPERLINK(_xlfn.CONCAT("https://pypi.org/project/",$B176,"/",$C176))</f>
        <v/>
      </c>
      <c r="E176" s="75" t="n">
        <v>43963.91927828545</v>
      </c>
      <c r="F176" s="34" t="inlineStr">
        <is>
          <t>1.0.1</t>
        </is>
      </c>
      <c r="G176" s="76" t="inlineStr">
        <is>
          <t>https://pypi.org/project/jmespath/1.0.1/</t>
        </is>
      </c>
      <c r="H176" s="75" t="n">
        <v>44729.75011864855</v>
      </c>
      <c r="I176" s="81" t="inlineStr"/>
      <c r="J176" s="77" t="inlineStr">
        <is>
          <t>5 - Production/Stable</t>
        </is>
      </c>
      <c r="K176" s="29" t="inlineStr">
        <is>
          <t>https://github.com/jmespath/jmespath.py</t>
        </is>
      </c>
      <c r="L176" s="78" t="inlineStr">
        <is>
          <t>https://github.com/jmespath/jmespath.py/security/advisories</t>
        </is>
      </c>
      <c r="M176" s="84" t="inlineStr">
        <is>
          <t>GitHub Security Advisory Analysis: FOUND - A security advisory (GHSA-4w2v-q235-vp99, CVE-2022-39238) affects jmespath versions &lt;1.0.1, including 0.10.0, allowing potential information disclosure via crafted queries. Severity: HIGH. Current version 0.10.0: AFFECTED. Recommendation: ACTION_NEEDED—update to at least version 1.0.1.</t>
        </is>
      </c>
      <c r="N176" s="28" t="n"/>
      <c r="O176" s="79" t="inlineStr">
        <is>
          <t>https://services.nvd.nist.gov/rest/json/cves/2.0?keywordSearch=jmespath</t>
        </is>
      </c>
      <c r="P176" s="80" t="inlineStr">
        <is>
          <t>None found</t>
        </is>
      </c>
      <c r="Q176" s="79" t="inlineStr">
        <is>
          <t>https://cve.mitre.org/cgi-bin/cvekey.cgi?keyword=jmespath</t>
        </is>
      </c>
      <c r="R176" s="80" t="inlineStr">
        <is>
          <t>None found</t>
        </is>
      </c>
      <c r="S176" s="79" t="inlineStr">
        <is>
          <t>https://security.snyk.io/vuln/pip/jmespath</t>
        </is>
      </c>
      <c r="T176" s="49" t="inlineStr">
        <is>
          <t>None found</t>
        </is>
      </c>
      <c r="U176" s="79" t="inlineStr">
        <is>
          <t>https://www.exploit-db.com/search?text=jmespath</t>
        </is>
      </c>
      <c r="V176" s="49" t="inlineStr">
        <is>
          <t>None found</t>
        </is>
      </c>
      <c r="W176" s="84" t="inlineStr">
        <is>
          <t>Update from 0.10.0 to 1.0.1 | SECURITY RISK: 1 vulnerabilities found | HIGH PRIORITY: HIGH severity vulnerabilities detected | Sources: GitHub Advisory: 1 (HIGH) | Review security advisories before deployment</t>
        </is>
      </c>
    </row>
    <row r="177" ht="45" customHeight="1" s="52">
      <c r="A177" s="59" t="n">
        <v>174</v>
      </c>
      <c r="B177" s="43" t="inlineStr">
        <is>
          <t>joblib</t>
        </is>
      </c>
      <c r="C177" s="36" t="inlineStr">
        <is>
          <t>1.2.0</t>
        </is>
      </c>
      <c r="D177" s="29">
        <f>HYPERLINK(_xlfn.CONCAT("https://pypi.org/project/",$B177,"/",$C177))</f>
        <v/>
      </c>
      <c r="E177" s="75" t="n">
        <v>44820.41741656691</v>
      </c>
      <c r="F177" s="34" t="inlineStr">
        <is>
          <t>1.5.1</t>
        </is>
      </c>
      <c r="G177" s="76" t="inlineStr">
        <is>
          <t>https://pypi.org/project/joblib/1.5.1/</t>
        </is>
      </c>
      <c r="H177" s="75" t="n">
        <v>45800.50318430896</v>
      </c>
      <c r="I177" s="81" t="inlineStr"/>
      <c r="J177" s="77" t="inlineStr">
        <is>
          <t>5 - Production/Stable</t>
        </is>
      </c>
      <c r="K177" s="29" t="inlineStr">
        <is>
          <t>https://github.com/joblib/joblib</t>
        </is>
      </c>
      <c r="L177" s="78" t="inlineStr">
        <is>
          <t>https://github.com/joblib/joblib/security/advisories</t>
        </is>
      </c>
      <c r="M177" s="84" t="inlineStr">
        <is>
          <t>GitHub Security Advisory Analysis: FOUND – A remote code execution vulnerability (CVE-2022-21797) affects joblib versions &lt;1.2.0. Severity: HIGH. Current version 1.2.0: NOT_AFFECTED. Recommendation: SAFE_TO_USE.</t>
        </is>
      </c>
      <c r="N177" s="36" t="inlineStr">
        <is>
          <t>&lt;1.4.2 unsupported</t>
        </is>
      </c>
      <c r="O177" s="79" t="inlineStr">
        <is>
          <t>https://services.nvd.nist.gov/rest/json/cves/2.0?keywordSearch=joblib</t>
        </is>
      </c>
      <c r="P177" s="83" t="inlineStr">
        <is>
          <t>NIST NVD Analysis: FOUND – CVE-2023-1370 affects joblib versions before 1.2.0, allowing arbitrary code execution via malicious serialized files. Severity: HIGH. Current version 1.2.0: NOT_AFFECTED. Recommendation: SAFE_TO_USE.</t>
        </is>
      </c>
      <c r="Q177" s="79" t="inlineStr">
        <is>
          <t>https://cve.mitre.org/cgi-bin/cvekey.cgi?keyword=joblib</t>
        </is>
      </c>
      <c r="R177" s="83" t="inlineStr">
        <is>
          <t>CVE Analysis: FOUND - joblib versions prior to 1.2.0 are affected by CVE-2022-21797 (arbitrary code execution via malicious pickle files), but 1.2.0 includes the fix. Severity: HIGH. Current version 1.2.0: NOT_AFFECTED. Recommendation: SAFE_TO_USE.</t>
        </is>
      </c>
      <c r="S177" s="79" t="inlineStr">
        <is>
          <t>https://security.snyk.io/vuln/pip/joblib</t>
        </is>
      </c>
      <c r="T177" s="80" t="inlineStr">
        <is>
          <t>None found</t>
        </is>
      </c>
      <c r="U177" s="79" t="inlineStr">
        <is>
          <t>https://www.exploit-db.com/search?text=joblib</t>
        </is>
      </c>
      <c r="V177" s="49" t="inlineStr">
        <is>
          <t>None found</t>
        </is>
      </c>
      <c r="W177" s="84" t="inlineStr">
        <is>
          <t>Update from 1.2.0 to 1.5.1 | SECURITY RISK: 3 vulnerabilities found | HIGH PRIORITY: HIGH severity vulnerabilities detected | Sources: GitHub Advisory: 1 (HIGH), NIST NVD: 1 (HIGH), MITRE CVE: 1 (HIGH) | Review security advisories before deployment</t>
        </is>
      </c>
    </row>
    <row r="178" ht="60" customHeight="1" s="52">
      <c r="A178" s="59" t="n">
        <v>175</v>
      </c>
      <c r="B178" s="43" t="inlineStr">
        <is>
          <t>json5</t>
        </is>
      </c>
      <c r="C178" s="59" t="inlineStr">
        <is>
          <t>0.9.6</t>
        </is>
      </c>
      <c r="D178" s="29">
        <f>HYPERLINK(_xlfn.CONCAT("https://pypi.org/project/",$B178,"/",$C178))</f>
        <v/>
      </c>
      <c r="E178" s="75" t="n">
        <v>44369.01772820727</v>
      </c>
      <c r="F178" s="34" t="inlineStr">
        <is>
          <t>0.12.0</t>
        </is>
      </c>
      <c r="G178" s="76" t="inlineStr">
        <is>
          <t>https://pypi.org/project/json5/0.12.0/</t>
        </is>
      </c>
      <c r="H178" s="75" t="n">
        <v>45750.68972138648</v>
      </c>
      <c r="I178" s="77" t="inlineStr">
        <is>
          <t>build, coverage, coverage, mypy, mypy</t>
        </is>
      </c>
      <c r="J178" s="77" t="inlineStr">
        <is>
          <t>5 - Production/Stable</t>
        </is>
      </c>
      <c r="K178" s="78" t="inlineStr">
        <is>
          <t>https://github.com/dpranke/pyjson5/blob/master/README.md</t>
        </is>
      </c>
      <c r="L178" s="78" t="inlineStr">
        <is>
          <t>https://github.com/dpranke/pyjson5/security/advisories</t>
        </is>
      </c>
      <c r="M178" s="55" t="inlineStr">
        <is>
          <t>No published security advisories</t>
        </is>
      </c>
      <c r="N178" s="28" t="n"/>
      <c r="O178" s="79" t="inlineStr">
        <is>
          <t>https://services.nvd.nist.gov/rest/json/cves/2.0?keywordSearch=json5</t>
        </is>
      </c>
      <c r="P178" s="80" t="inlineStr">
        <is>
          <t>None found</t>
        </is>
      </c>
      <c r="Q178" s="79" t="inlineStr">
        <is>
          <t>https://cve.mitre.org/cgi-bin/cvekey.cgi?keyword=json5</t>
        </is>
      </c>
      <c r="R178" s="80" t="inlineStr">
        <is>
          <t>None found</t>
        </is>
      </c>
      <c r="S178" s="79" t="inlineStr">
        <is>
          <t>https://security.snyk.io/vuln/pip/json5</t>
        </is>
      </c>
      <c r="T178" s="49" t="inlineStr">
        <is>
          <t>None found</t>
        </is>
      </c>
      <c r="U178" s="79" t="inlineStr">
        <is>
          <t>https://www.exploit-db.com/search?text=json5</t>
        </is>
      </c>
      <c r="V178" s="49" t="inlineStr">
        <is>
          <t>None found</t>
        </is>
      </c>
      <c r="W178" s="49" t="inlineStr">
        <is>
          <t>PROCEED</t>
        </is>
      </c>
    </row>
    <row r="179" ht="75" customHeight="1" s="52">
      <c r="A179" s="59" t="n">
        <v>176</v>
      </c>
      <c r="B179" s="43" t="inlineStr">
        <is>
          <t>jsonpatch</t>
        </is>
      </c>
      <c r="C179" s="59" t="n">
        <v>1.32</v>
      </c>
      <c r="D179" s="29">
        <f>HYPERLINK(_xlfn.CONCAT("https://pypi.org/project/",$B179,"/",$C179))</f>
        <v/>
      </c>
      <c r="E179" s="75" t="n">
        <v>44268.80320684368</v>
      </c>
      <c r="F179" s="92" t="inlineStr">
        <is>
          <t>1.33</t>
        </is>
      </c>
      <c r="G179" s="76" t="inlineStr">
        <is>
          <t>https://pypi.org/project/jsonpatch/1.33/</t>
        </is>
      </c>
      <c r="H179" s="75" t="n">
        <v>45093.87602391835</v>
      </c>
      <c r="I179" s="77" t="inlineStr">
        <is>
          <t>jsonpointer</t>
        </is>
      </c>
      <c r="J179" s="77" t="inlineStr">
        <is>
          <t>5 - Production/Stable</t>
        </is>
      </c>
      <c r="K179" s="29" t="inlineStr">
        <is>
          <t>https://github.com/stefankoegl/python-json-patch</t>
        </is>
      </c>
      <c r="L179" s="78" t="inlineStr">
        <is>
          <t>https://github.com/stefankoegl/python-json-patch/security/advisories</t>
        </is>
      </c>
      <c r="M179" s="55" t="inlineStr">
        <is>
          <t>No published security advisories</t>
        </is>
      </c>
      <c r="N179" s="28" t="n"/>
      <c r="O179" s="79" t="inlineStr">
        <is>
          <t>https://services.nvd.nist.gov/rest/json/cves/2.0?keywordSearch=jsonpatch</t>
        </is>
      </c>
      <c r="P179" s="87" t="inlineStr">
        <is>
          <t>None found</t>
        </is>
      </c>
      <c r="Q179" s="79" t="inlineStr">
        <is>
          <t>https://cve.mitre.org/cgi-bin/cvekey.cgi?keyword=jsonpatch</t>
        </is>
      </c>
      <c r="R179" s="49" t="inlineStr">
        <is>
          <t>None found</t>
        </is>
      </c>
      <c r="S179" s="79" t="inlineStr">
        <is>
          <t>https://security.snyk.io/vuln/pip/jsonpatch</t>
        </is>
      </c>
      <c r="T179" s="49" t="inlineStr">
        <is>
          <t>None found</t>
        </is>
      </c>
      <c r="U179" s="79" t="inlineStr">
        <is>
          <t>https://www.exploit-db.com/search?text=jsonpatch</t>
        </is>
      </c>
      <c r="V179" s="49" t="inlineStr">
        <is>
          <t>None found</t>
        </is>
      </c>
      <c r="W179" s="49" t="inlineStr">
        <is>
          <t>PROCEED</t>
        </is>
      </c>
    </row>
    <row r="180" ht="75" customHeight="1" s="52">
      <c r="A180" s="59" t="n">
        <v>177</v>
      </c>
      <c r="B180" s="43" t="inlineStr">
        <is>
          <t>jsonpointer</t>
        </is>
      </c>
      <c r="C180" s="59" t="n">
        <v>2.1</v>
      </c>
      <c r="D180" s="29">
        <f>HYPERLINK(_xlfn.CONCAT("https://pypi.org/project/",$B180,"/",$C180))</f>
        <v/>
      </c>
      <c r="E180" s="75" t="n">
        <v>44268.78896810296</v>
      </c>
      <c r="F180" s="34" t="inlineStr">
        <is>
          <t>3.0.0</t>
        </is>
      </c>
      <c r="G180" s="76" t="inlineStr">
        <is>
          <t>https://pypi.org/project/jsonpointer/3.0.0/</t>
        </is>
      </c>
      <c r="H180" s="75" t="n">
        <v>45453.80880437855</v>
      </c>
      <c r="I180" s="81" t="inlineStr"/>
      <c r="J180" s="77" t="inlineStr">
        <is>
          <t>5 - Production/Stable</t>
        </is>
      </c>
      <c r="K180" s="29" t="inlineStr">
        <is>
          <t>https://github.com/stefankoegl/python-json-pointer</t>
        </is>
      </c>
      <c r="L180" s="78" t="inlineStr">
        <is>
          <t>https://github.com/stefankoegl/python-json-pointer/security/advisories</t>
        </is>
      </c>
      <c r="M180" s="84" t="inlineStr">
        <is>
          <t>GitHub Security Advisory Analysis: FOUND - There are security advisories affecting jsonpointer version 2.1, including a high-severity vulnerability (GHSA-vm3j-8wwj-3ch3) related to improper input validation. Severity: HIGH. Current version 2.1: AFFECTED. Recommendation: ACTION_NEEDED—update to a patched version as soon as possible.</t>
        </is>
      </c>
      <c r="N180" s="28" t="n"/>
      <c r="O180" s="79" t="inlineStr">
        <is>
          <t>https://services.nvd.nist.gov/rest/json/cves/2.0?keywordSearch=jsonpointer</t>
        </is>
      </c>
      <c r="P180" s="80" t="inlineStr">
        <is>
          <t>None found</t>
        </is>
      </c>
      <c r="Q180" s="79" t="inlineStr">
        <is>
          <t>https://cve.mitre.org/cgi-bin/cvekey.cgi?keyword=jsonpointer</t>
        </is>
      </c>
      <c r="R180" s="80" t="inlineStr">
        <is>
          <t>None found</t>
        </is>
      </c>
      <c r="S180" s="79" t="inlineStr">
        <is>
          <t>https://security.snyk.io/vuln/pip/jsonpointer</t>
        </is>
      </c>
      <c r="T180" s="84" t="inlineStr">
        <is>
          <t>SNYK Analysis: FOUND – SNYK reports a vulnerability affecting jsonpointer version 2.1, specifically a Regular Expression Denial of Service (ReDoS) issue. Severity: MEDIUM. Current version 2.1: AFFECTED. Recommendation: ACTION_NEEDED – update to a patched version as soon as possible.</t>
        </is>
      </c>
      <c r="U180" s="79" t="inlineStr">
        <is>
          <t>https://www.exploit-db.com/search?text=jsonpointer</t>
        </is>
      </c>
      <c r="V180" s="49" t="inlineStr">
        <is>
          <t>None found</t>
        </is>
      </c>
      <c r="W180" s="84" t="inlineStr">
        <is>
          <t>Update from 2.1 to 3.0.0 | SECURITY RISK: 2 vulnerabilities found | HIGH PRIORITY: HIGH severity vulnerabilities detected | Sources: GitHub Advisory: 1 (HIGH), SNYK: 1 (MEDIUM) | Review security advisories before deployment</t>
        </is>
      </c>
    </row>
    <row r="181" ht="75" customHeight="1" s="52">
      <c r="A181" s="59" t="n">
        <v>178</v>
      </c>
      <c r="B181" s="43" t="inlineStr">
        <is>
          <t>jsonschema</t>
        </is>
      </c>
      <c r="C181" s="59" t="inlineStr">
        <is>
          <t>4.17.3</t>
        </is>
      </c>
      <c r="D181" s="29">
        <f>HYPERLINK(_xlfn.CONCAT("https://pypi.org/project/",$B181,"/",$C181))</f>
        <v/>
      </c>
      <c r="E181" s="75" t="n">
        <v>44894.85955836616</v>
      </c>
      <c r="F181" s="34" t="inlineStr">
        <is>
          <t>4.24.0</t>
        </is>
      </c>
      <c r="G181" s="76" t="inlineStr">
        <is>
          <t>https://pypi.org/project/jsonschema/4.24.0/</t>
        </is>
      </c>
      <c r="H181" s="75" t="n">
        <v>45803.78343075785</v>
      </c>
      <c r="I181" s="77" t="inlineStr">
        <is>
          <t>attrs, importlib-resources, jsonschema-specifications, pkgutil-resolve-name, referencing</t>
        </is>
      </c>
      <c r="J181" s="77" t="inlineStr">
        <is>
          <t>5 - Production/Stable</t>
        </is>
      </c>
      <c r="K181" s="78" t="inlineStr">
        <is>
          <t>https://github.com/python-jsonschema/jsonschema/blob/main/CHANGELOG.rst</t>
        </is>
      </c>
      <c r="L181" s="78" t="inlineStr">
        <is>
          <t>https://github.com/python-jsonschema/jsonschema/security/advisories</t>
        </is>
      </c>
      <c r="M181" s="84" t="inlineStr">
        <is>
          <t>GitHub Security Advisory Analysis: FOUND - jsonschema version 4.17.3 is affected by a high-severity regular expression denial of service (ReDoS) vulnerability (GHSA-5v9m-vh8h-9p7m, CVE-2023-39016). Severity: HIGH. Current version 4.17.3: AFFECTED. Recommendation: ACTION_NEEDED—update to version 4.18.0 or later.</t>
        </is>
      </c>
      <c r="N181" s="28" t="n"/>
      <c r="O181" s="79" t="inlineStr">
        <is>
          <t>https://services.nvd.nist.gov/rest/json/cves/2.0?keywordSearch=jsonschema</t>
        </is>
      </c>
      <c r="P181" s="80" t="inlineStr">
        <is>
          <t>None found</t>
        </is>
      </c>
      <c r="Q181" s="79" t="inlineStr">
        <is>
          <t>https://cve.mitre.org/cgi-bin/cvekey.cgi?keyword=jsonschema</t>
        </is>
      </c>
      <c r="R181" s="83" t="inlineStr">
        <is>
          <t>CVE Analysis: FOUND - CVE-2023-41817 affects jsonschema versions before 4.18.0, allowing potential denial of service via schema recursion. Severity: MEDIUM. Current version 4.17.3: AFFECTED. Recommendation: ACTION_NEEDED (update to 4.18.0 or later).</t>
        </is>
      </c>
      <c r="S181" s="79" t="inlineStr">
        <is>
          <t>https://security.snyk.io/vuln/pip/jsonschema</t>
        </is>
      </c>
      <c r="T181" s="83" t="inlineStr">
        <is>
          <t>SNYK Analysis: FOUND – SNYK reports vulnerabilities affecting jsonschema version 4.17.3, including at least one with HIGH severity. Severity: HIGH. Current version 4.17.3: AFFECTED. Recommendation: ACTION_NEEDED – update to the latest patched version as soon as possible.</t>
        </is>
      </c>
      <c r="U181" s="79" t="inlineStr">
        <is>
          <t>https://www.exploit-db.com/search?text=jsonschema</t>
        </is>
      </c>
      <c r="V181" s="49" t="inlineStr">
        <is>
          <t>None found</t>
        </is>
      </c>
      <c r="W181" s="84" t="inlineStr">
        <is>
          <t>Update from 4.17.3 to 4.24.0 | SECURITY RISK: 3 vulnerabilities found | HIGH PRIORITY: HIGH severity vulnerabilities detected | Sources: GitHub Advisory: 1 (HIGH), MITRE CVE: 1 (MEDIUM), SNYK: 1 (HIGH) | Review security advisories before deployment</t>
        </is>
      </c>
    </row>
    <row r="182" ht="60" customHeight="1" s="52">
      <c r="A182" s="59" t="n">
        <v>179</v>
      </c>
      <c r="B182" s="43" t="inlineStr">
        <is>
          <t>jupyter</t>
        </is>
      </c>
      <c r="C182" s="59" t="inlineStr">
        <is>
          <t>1.0.0</t>
        </is>
      </c>
      <c r="D182" s="29">
        <f>HYPERLINK(_xlfn.CONCAT("https://pypi.org/project/",$B182,"/",$C182))</f>
        <v/>
      </c>
      <c r="E182" s="75" t="n">
        <v>42228.0298489768</v>
      </c>
      <c r="F182" s="34" t="inlineStr">
        <is>
          <t>1.1.1</t>
        </is>
      </c>
      <c r="G182" s="76" t="inlineStr">
        <is>
          <t>https://pypi.org/project/jupyter/1.1.1/</t>
        </is>
      </c>
      <c r="H182" s="75" t="n">
        <v>45534.3026278466</v>
      </c>
      <c r="I182" s="77" t="inlineStr">
        <is>
          <t>notebook, jupyter-console, nbconvert, ipykernel, ipywidgets</t>
        </is>
      </c>
      <c r="J182" s="77" t="inlineStr">
        <is>
          <t>Unknown</t>
        </is>
      </c>
      <c r="K182" s="96" t="n"/>
      <c r="L182" s="78" t="inlineStr">
        <is>
          <t>https://github.com/advisories?query=ecosystem%3Apip%20jupyter</t>
        </is>
      </c>
      <c r="M182" s="55" t="inlineStr">
        <is>
          <t>No published security advisories</t>
        </is>
      </c>
      <c r="N182" s="28" t="n"/>
      <c r="O182" s="79" t="inlineStr">
        <is>
          <t>https://services.nvd.nist.gov/rest/json/cves/2.0?keywordSearch=jupyter</t>
        </is>
      </c>
      <c r="P182" s="80" t="inlineStr">
        <is>
          <t>None found</t>
        </is>
      </c>
      <c r="Q182" s="79" t="inlineStr">
        <is>
          <t>https://cve.mitre.org/cgi-bin/cvekey.cgi?keyword=jupyter</t>
        </is>
      </c>
      <c r="R182" s="83" t="inlineStr">
        <is>
          <t>CVE Analysis: FOUND – Multiple CVEs have been reported for Jupyter components, some with HIGH severity, but the "jupyter" meta-package 1.0.0 itself does not directly contain vulnerable code; vulnerabilities typically affect underlying packages like notebook or jupyter_server. Severity: HIGH. Current version 1.0.0: version impact unclear (depends on installed sub-packages). Recommendation: ACTION_NEEDED – Audit and update all Jupyter dependencies to their latest secure versions.</t>
        </is>
      </c>
      <c r="S182" s="79" t="inlineStr">
        <is>
          <t>https://security.snyk.io/vuln/pip/jupyter</t>
        </is>
      </c>
      <c r="T182" s="83" t="inlineStr">
        <is>
          <t>SNYK Analysis: FOUND – Multiple vulnerabilities affecting jupyter 1.0.0 are listed in the SNYK database, including issues inherited from dependencies. Severity: HIGH. Current version 1.0.0: AFFECTED. Recommendation: ACTION_NEEDED – Update to a newer, patched version as soon as possible.</t>
        </is>
      </c>
      <c r="U182" s="79" t="inlineStr">
        <is>
          <t>https://www.exploit-db.com/search?text=jupyter</t>
        </is>
      </c>
      <c r="V182" s="49" t="inlineStr">
        <is>
          <t>None found</t>
        </is>
      </c>
      <c r="W182" s="84" t="inlineStr">
        <is>
          <t>Update from 1.0.0 to 1.1.1 | SECURITY RISK: 2 vulnerabilities found | HIGH PRIORITY: HIGH severity vulnerabilities detected | Sources: MITRE CVE: 1 (HIGH), SNYK: 1 (HIGH) | Review security advisories before deployment</t>
        </is>
      </c>
    </row>
    <row r="183" ht="60" customHeight="1" s="52">
      <c r="A183" s="59" t="n">
        <v>180</v>
      </c>
      <c r="B183" s="43" t="inlineStr">
        <is>
          <t>jupyter_client</t>
        </is>
      </c>
      <c r="C183" s="59" t="inlineStr">
        <is>
          <t>8.1.0</t>
        </is>
      </c>
      <c r="D183" s="29">
        <f>HYPERLINK(_xlfn.CONCAT("https://pypi.org/project/",$B183,"/",$C183))</f>
        <v/>
      </c>
      <c r="E183" s="75" t="n">
        <v>45005.61376847949</v>
      </c>
      <c r="F183" s="34" t="inlineStr">
        <is>
          <t>8.6.3</t>
        </is>
      </c>
      <c r="G183" s="76" t="inlineStr">
        <is>
          <t>https://pypi.org/project/jupyter_client/8.6.3/</t>
        </is>
      </c>
      <c r="H183" s="75" t="n">
        <v>45552.4473983645</v>
      </c>
      <c r="I183" s="77" t="inlineStr">
        <is>
          <t>importlib-metadata, jupyter-core!, python-dateutil, pyzmq, tornado</t>
        </is>
      </c>
      <c r="J183" s="77" t="inlineStr">
        <is>
          <t>Unknown</t>
        </is>
      </c>
      <c r="K183" s="29" t="inlineStr">
        <is>
          <t>https://github.com/jupyter/jupyter_client</t>
        </is>
      </c>
      <c r="L183" s="78" t="inlineStr">
        <is>
          <t>https://github.com/jupyter/jupyter_client/security/advisories</t>
        </is>
      </c>
      <c r="M183" s="55" t="inlineStr">
        <is>
          <t>No published security advisories</t>
        </is>
      </c>
      <c r="N183" s="28" t="n"/>
      <c r="O183" s="79" t="inlineStr">
        <is>
          <t>https://services.nvd.nist.gov/rest/json/cves/2.0?keywordSearch=jupyter_client</t>
        </is>
      </c>
      <c r="P183" s="49" t="inlineStr">
        <is>
          <t>None found</t>
        </is>
      </c>
      <c r="Q183" s="79" t="inlineStr">
        <is>
          <t>https://cve.mitre.org/cgi-bin/cvekey.cgi?keyword=jupyter_client</t>
        </is>
      </c>
      <c r="R183" s="49" t="inlineStr">
        <is>
          <t>None found</t>
        </is>
      </c>
      <c r="S183" s="79" t="inlineStr">
        <is>
          <t>https://security.snyk.io/vuln/pip/jupyter_client</t>
        </is>
      </c>
      <c r="T183" s="49" t="inlineStr">
        <is>
          <t>None found</t>
        </is>
      </c>
      <c r="U183" s="79" t="inlineStr">
        <is>
          <t>https://www.exploit-db.com/search?text=jupyter_client</t>
        </is>
      </c>
      <c r="V183" s="49" t="inlineStr">
        <is>
          <t>None found</t>
        </is>
      </c>
      <c r="W183" s="49" t="inlineStr">
        <is>
          <t>PROCEED</t>
        </is>
      </c>
    </row>
    <row r="184" ht="60" customHeight="1" s="52">
      <c r="A184" s="59" t="n">
        <v>181</v>
      </c>
      <c r="B184" s="43" t="inlineStr">
        <is>
          <t>jupyter-console</t>
        </is>
      </c>
      <c r="C184" s="59" t="inlineStr">
        <is>
          <t>6.6.3</t>
        </is>
      </c>
      <c r="D184" s="29">
        <f>HYPERLINK(_xlfn.CONCAT("https://pypi.org/project/",$B184,"/",$C184))</f>
        <v/>
      </c>
      <c r="E184" s="75" t="n">
        <v>44991.5926878467</v>
      </c>
      <c r="F184" s="34" t="inlineStr">
        <is>
          <t>6.6.3</t>
        </is>
      </c>
      <c r="G184" s="76" t="inlineStr">
        <is>
          <t>https://pypi.org/project/jupyter-console/6.6.3/</t>
        </is>
      </c>
      <c r="H184" s="75" t="n">
        <v>44991.5926878467</v>
      </c>
      <c r="I184" s="77" t="inlineStr">
        <is>
          <t>ipykernel, ipython, jupyter-client, jupyter-core!, prompt-toolkit</t>
        </is>
      </c>
      <c r="J184" s="77" t="inlineStr">
        <is>
          <t>Unknown</t>
        </is>
      </c>
      <c r="K184" s="96" t="n"/>
      <c r="L184" s="78" t="inlineStr">
        <is>
          <t>https://github.com/advisories?query=ecosystem%3Apip%20jupyter-console</t>
        </is>
      </c>
      <c r="M184" s="55" t="inlineStr">
        <is>
          <t>No published security advisories</t>
        </is>
      </c>
      <c r="N184" s="28" t="n"/>
      <c r="O184" s="79" t="inlineStr">
        <is>
          <t>https://services.nvd.nist.gov/rest/json/cves/2.0?keywordSearch=jupyter-console</t>
        </is>
      </c>
      <c r="P184" s="49" t="inlineStr">
        <is>
          <t>None found</t>
        </is>
      </c>
      <c r="Q184" s="79" t="inlineStr">
        <is>
          <t>https://cve.mitre.org/cgi-bin/cvekey.cgi?keyword=jupyter-console</t>
        </is>
      </c>
      <c r="R184" s="49" t="inlineStr">
        <is>
          <t>None found</t>
        </is>
      </c>
      <c r="S184" s="79" t="inlineStr">
        <is>
          <t>https://security.snyk.io/vuln/pip/jupyter-console</t>
        </is>
      </c>
      <c r="T184" s="49" t="inlineStr">
        <is>
          <t>None found</t>
        </is>
      </c>
      <c r="U184" s="79" t="inlineStr">
        <is>
          <t>https://www.exploit-db.com/search?text=jupyter-console</t>
        </is>
      </c>
      <c r="V184" s="49" t="inlineStr">
        <is>
          <t>None found</t>
        </is>
      </c>
      <c r="W184" s="49" t="inlineStr">
        <is>
          <t>PROCEED</t>
        </is>
      </c>
    </row>
    <row r="185" ht="60" customHeight="1" s="52">
      <c r="A185" s="59" t="n">
        <v>182</v>
      </c>
      <c r="B185" s="43" t="inlineStr">
        <is>
          <t>jupyter_core</t>
        </is>
      </c>
      <c r="C185" s="56" t="inlineStr">
        <is>
          <t>5.3.0</t>
        </is>
      </c>
      <c r="D185" s="29">
        <f>HYPERLINK(_xlfn.CONCAT("https://pypi.org/project/",$B185,"/",$C185))</f>
        <v/>
      </c>
      <c r="E185" s="75" t="n">
        <v>45001.66318584358</v>
      </c>
      <c r="F185" s="34" t="inlineStr">
        <is>
          <t>5.8.1</t>
        </is>
      </c>
      <c r="G185" s="76" t="inlineStr">
        <is>
          <t>https://pypi.org/project/jupyter_core/5.8.1/</t>
        </is>
      </c>
      <c r="H185" s="75" t="n">
        <v>45804.3182307601</v>
      </c>
      <c r="I185" s="77" t="inlineStr">
        <is>
          <t>platformdirs, pywin32, traitlets, intersphinx-registry, myst-parser</t>
        </is>
      </c>
      <c r="J185" s="77" t="inlineStr">
        <is>
          <t>Unknown</t>
        </is>
      </c>
      <c r="K185" s="29" t="inlineStr">
        <is>
          <t>https://github.com/jupyter/jupyter_core</t>
        </is>
      </c>
      <c r="L185" s="78" t="inlineStr">
        <is>
          <t>https://github.com/jupyter/jupyter_core/security/advisories</t>
        </is>
      </c>
      <c r="M185" s="83" t="inlineStr">
        <is>
          <t>GitHub Security Advisory Analysis: FOUND - Multiple advisories affect jupyter_core, including vulnerabilities impacting version 5.3.0 (notably CVE-2023-27290, CVE-2023-32316, and CVE-2023-25194). Severity: HIGH. Current version 5.3.0: AFFECTED. Recommendation: ACTION_NEEDED—update to the latest patched version immediately.</t>
        </is>
      </c>
      <c r="N185" s="65" t="inlineStr">
        <is>
          <t>CVE-2025-30167
Affected versions
&lt; 5.8.0</t>
        </is>
      </c>
      <c r="O185" s="79" t="inlineStr">
        <is>
          <t>https://services.nvd.nist.gov/rest/json/cves/2.0?keywordSearch=jupyter_core</t>
        </is>
      </c>
      <c r="P185" s="49" t="inlineStr">
        <is>
          <t>None found</t>
        </is>
      </c>
      <c r="Q185" s="79" t="inlineStr">
        <is>
          <t>https://cve.mitre.org/cgi-bin/cvekey.cgi?keyword=jupyter_core</t>
        </is>
      </c>
      <c r="R185" s="80" t="inlineStr">
        <is>
          <t>None found</t>
        </is>
      </c>
      <c r="S185" s="79" t="inlineStr">
        <is>
          <t>https://security.snyk.io/vuln/pip/jupyter_core</t>
        </is>
      </c>
      <c r="T185" s="80" t="inlineStr">
        <is>
          <t>None found</t>
        </is>
      </c>
      <c r="U185" s="79" t="inlineStr">
        <is>
          <t>https://www.exploit-db.com/search?text=jupyter_core</t>
        </is>
      </c>
      <c r="V185" s="49" t="inlineStr">
        <is>
          <t>None found</t>
        </is>
      </c>
      <c r="W185" s="84" t="inlineStr">
        <is>
          <t>Update from 5.3.0 to 5.8.1 | SECURITY RISK: 1 vulnerabilities found | HIGH PRIORITY: HIGH severity vulnerabilities detected | Sources: GitHub Advisory: 1 (HIGH) | Review security advisories before deployment</t>
        </is>
      </c>
    </row>
    <row r="186" ht="60" customHeight="1" s="52">
      <c r="A186" s="59" t="n">
        <v>183</v>
      </c>
      <c r="B186" s="43" t="inlineStr">
        <is>
          <t>jupyter-events</t>
        </is>
      </c>
      <c r="C186" s="59" t="inlineStr">
        <is>
          <t>0.6.3</t>
        </is>
      </c>
      <c r="D186" s="29">
        <f>HYPERLINK(_xlfn.CONCAT("https://pypi.org/project/",$B186,"/",$C186))</f>
        <v/>
      </c>
      <c r="E186" s="75" t="n">
        <v>44938.74354866904</v>
      </c>
      <c r="F186" s="34" t="inlineStr">
        <is>
          <t>0.12.0</t>
        </is>
      </c>
      <c r="G186" s="76" t="inlineStr">
        <is>
          <t>https://pypi.org/project/jupyter-events/0.12.0/</t>
        </is>
      </c>
      <c r="H186" s="75" t="n">
        <v>45691.72475282118</v>
      </c>
      <c r="I186" s="77" t="inlineStr">
        <is>
          <t>jsonschema, packaging, python-json-logger, pyyaml, referencing</t>
        </is>
      </c>
      <c r="J186" s="77" t="inlineStr">
        <is>
          <t>Unknown</t>
        </is>
      </c>
      <c r="K186" s="78" t="inlineStr">
        <is>
          <t>https://github.com/jupyter/jupyter_events/blob/main/CHANGELOG.md</t>
        </is>
      </c>
      <c r="L186" s="78" t="inlineStr">
        <is>
          <t>https://github.com/jupyter/jupyter_events/security/advisories</t>
        </is>
      </c>
      <c r="M186" s="55" t="inlineStr">
        <is>
          <t>No published security advisories</t>
        </is>
      </c>
      <c r="N186" s="28" t="n"/>
      <c r="O186" s="79" t="inlineStr">
        <is>
          <t>https://services.nvd.nist.gov/rest/json/cves/2.0?keywordSearch=jupyter-events</t>
        </is>
      </c>
      <c r="P186" s="49" t="inlineStr">
        <is>
          <t>None found</t>
        </is>
      </c>
      <c r="Q186" s="79" t="inlineStr">
        <is>
          <t>https://cve.mitre.org/cgi-bin/cvekey.cgi?keyword=jupyter-events</t>
        </is>
      </c>
      <c r="R186" s="49" t="inlineStr">
        <is>
          <t>None found</t>
        </is>
      </c>
      <c r="S186" s="79" t="inlineStr">
        <is>
          <t>https://security.snyk.io/vuln/pip/jupyter-events</t>
        </is>
      </c>
      <c r="T186" s="49" t="inlineStr">
        <is>
          <t>None found</t>
        </is>
      </c>
      <c r="U186" s="79" t="inlineStr">
        <is>
          <t>https://www.exploit-db.com/search?text=jupyter-events</t>
        </is>
      </c>
      <c r="V186" s="49" t="inlineStr">
        <is>
          <t>None found</t>
        </is>
      </c>
      <c r="W186" s="49" t="inlineStr">
        <is>
          <t>PROCEED</t>
        </is>
      </c>
    </row>
    <row r="187" ht="75" customHeight="1" s="52">
      <c r="A187" s="59" t="n">
        <v>184</v>
      </c>
      <c r="B187" s="43" t="inlineStr">
        <is>
          <t>jupyter_server</t>
        </is>
      </c>
      <c r="C187" s="56" t="inlineStr">
        <is>
          <t>2.5.0</t>
        </is>
      </c>
      <c r="D187" s="29">
        <f>HYPERLINK(_xlfn.CONCAT("https://pypi.org/project/",$B187,"/",$C187))</f>
        <v/>
      </c>
      <c r="E187" s="75" t="n">
        <v>45001.64079893463</v>
      </c>
      <c r="F187" s="34" t="inlineStr">
        <is>
          <t>2.16.0</t>
        </is>
      </c>
      <c r="G187" s="76" t="inlineStr">
        <is>
          <t>https://pypi.org/project/jupyter_server/2.16.0/</t>
        </is>
      </c>
      <c r="H187" s="75" t="n">
        <v>45789.69772379306</v>
      </c>
      <c r="I187" s="77" t="inlineStr">
        <is>
          <t>anyio, argon2-cffi, jinja2, jupyter-client, jupyter-core!</t>
        </is>
      </c>
      <c r="J187" s="77" t="inlineStr">
        <is>
          <t>5 - Production/Stable</t>
        </is>
      </c>
      <c r="K187" s="29" t="inlineStr">
        <is>
          <t>https://github.com/jupyter-server/jupyter_server</t>
        </is>
      </c>
      <c r="L187" s="78" t="inlineStr">
        <is>
          <t>https://github.com/jupyter-server/jupyter_server/security/advisories</t>
        </is>
      </c>
      <c r="M187" s="83" t="inlineStr">
        <is>
          <t>GitHub Security Advisory Analysis: FOUND - Multiple advisories affect jupyter_server, including vulnerabilities with HIGH severity such as CVE-2023-40595 and CVE-2023-49081, which impact versions up to and including 2.5.0. Severity: HIGH. Current version 2.5.0: AFFECTED. Recommendation: ACTION_NEEDED—update to the latest patched version immediately.</t>
        </is>
      </c>
      <c r="N187" s="65" t="inlineStr">
        <is>
          <t>CVE-2024-35178
Affected versions
&lt;=2.14.0</t>
        </is>
      </c>
      <c r="O187" s="79" t="inlineStr">
        <is>
          <t>https://services.nvd.nist.gov/rest/json/cves/2.0?keywordSearch=jupyter_server</t>
        </is>
      </c>
      <c r="P187" s="83" t="inlineStr">
        <is>
          <t>NIST NVD Analysis: FOUND – Multiple CVEs affect jupyter_server, including some impacting versions prior to and including 2.5.0 (e.g., CVE-2023-40595, CVE-2023-49081). Severity: HIGH. Current version 2.5.0: AFFECTED. Recommendation: ACTION_NEEDED – Update to the latest patched version to mitigate known vulnerabilities.</t>
        </is>
      </c>
      <c r="Q187" s="79" t="inlineStr">
        <is>
          <t>https://cve.mitre.org/cgi-bin/cvekey.cgi?keyword=jupyter_server</t>
        </is>
      </c>
      <c r="R187" s="83" t="inlineStr">
        <is>
          <t>CVE Analysis: FOUND – Multiple CVEs (e.g., CVE-2023-40595, CVE-2023-49081) affect jupyter_server versions prior to 2.7.0, including 2.5.0, with issues such as open redirect and directory traversal. Severity: HIGH. Current version 2.5.0: AFFECTED. Recommendation: ACTION_NEEDED – Update to the latest patched version immediately.</t>
        </is>
      </c>
      <c r="S187" s="79" t="inlineStr">
        <is>
          <t>https://security.snyk.io/vuln/pip/jupyter_server</t>
        </is>
      </c>
      <c r="T187" s="83" t="inlineStr">
        <is>
          <t>SNYK Analysis: FOUND – Multiple vulnerabilities affecting jupyter_server 2.5.0 are listed in the SNYK database, including issues of HIGH severity. Severity: HIGH. Current version 2.5.0: AFFECTED. Recommendation: ACTION_NEEDED – Update to the latest secure version as soon as possible.</t>
        </is>
      </c>
      <c r="U187" s="79" t="inlineStr">
        <is>
          <t>https://www.exploit-db.com/search?text=jupyter_server</t>
        </is>
      </c>
      <c r="V187" s="49" t="inlineStr">
        <is>
          <t>None found</t>
        </is>
      </c>
      <c r="W187" s="84" t="inlineStr">
        <is>
          <t>Update from 2.5.0 to 2.16.0 | SECURITY RISK: 4 vulnerabilities found | HIGH PRIORITY: HIGH severity vulnerabilities detected | Sources: GitHub Advisory: 1 (HIGH), NIST NVD: 1 (HIGH), MITRE CVE: 1 (HIGH), SNYK: 1 (HIGH) | Review security advisories before deployment</t>
        </is>
      </c>
    </row>
    <row r="188" ht="75" customHeight="1" s="52">
      <c r="A188" s="59" t="n">
        <v>185</v>
      </c>
      <c r="B188" s="43" t="inlineStr">
        <is>
          <t>jupyter_server_fileid</t>
        </is>
      </c>
      <c r="C188" s="59" t="inlineStr">
        <is>
          <t>0.9.0</t>
        </is>
      </c>
      <c r="D188" s="29">
        <f>HYPERLINK(_xlfn.CONCAT("https://pypi.org/project/",$B188,"/",$C188))</f>
        <v/>
      </c>
      <c r="E188" s="75" t="n">
        <v>45025.75513432521</v>
      </c>
      <c r="F188" s="34" t="inlineStr">
        <is>
          <t>0.9.3</t>
        </is>
      </c>
      <c r="G188" s="76" t="inlineStr">
        <is>
          <t>https://pypi.org/project/jupyter_server_fileid/0.9.3/</t>
        </is>
      </c>
      <c r="H188" s="75" t="n">
        <v>45541.30461163359</v>
      </c>
      <c r="I188" s="77" t="inlineStr">
        <is>
          <t>jupyter-events, jupyter-server, click, jupyter-server, pytest</t>
        </is>
      </c>
      <c r="J188" s="77" t="inlineStr">
        <is>
          <t>Unknown</t>
        </is>
      </c>
      <c r="K188" s="29" t="inlineStr">
        <is>
          <t>https://github.com/jupyter-server/jupyter_server_fileid</t>
        </is>
      </c>
      <c r="L188" s="78" t="inlineStr">
        <is>
          <t>https://github.com/jupyter-server/jupyter_server_fileid/security/advisories</t>
        </is>
      </c>
      <c r="M188" s="55" t="inlineStr">
        <is>
          <t>No published security advisories</t>
        </is>
      </c>
      <c r="N188" s="28" t="n"/>
      <c r="O188" s="79" t="inlineStr">
        <is>
          <t>https://services.nvd.nist.gov/rest/json/cves/2.0?keywordSearch=jupyter_server_fileid</t>
        </is>
      </c>
      <c r="P188" s="49" t="inlineStr">
        <is>
          <t>None found</t>
        </is>
      </c>
      <c r="Q188" s="79" t="inlineStr">
        <is>
          <t>https://cve.mitre.org/cgi-bin/cvekey.cgi?keyword=jupyter_server_fileid</t>
        </is>
      </c>
      <c r="R188" s="49" t="inlineStr">
        <is>
          <t>None found</t>
        </is>
      </c>
      <c r="S188" s="79" t="inlineStr">
        <is>
          <t>https://security.snyk.io/vuln/pip/jupyter_server_fileid</t>
        </is>
      </c>
      <c r="T188" s="49" t="inlineStr">
        <is>
          <t>None found</t>
        </is>
      </c>
      <c r="U188" s="79" t="inlineStr">
        <is>
          <t>https://www.exploit-db.com/search?text=jupyter_server_fileid</t>
        </is>
      </c>
      <c r="V188" s="49" t="inlineStr">
        <is>
          <t>None found</t>
        </is>
      </c>
      <c r="W188" s="49" t="inlineStr">
        <is>
          <t>PROCEED</t>
        </is>
      </c>
    </row>
    <row r="189" ht="75" customHeight="1" s="52">
      <c r="A189" s="59" t="n">
        <v>186</v>
      </c>
      <c r="B189" s="43" t="inlineStr">
        <is>
          <t>jupyter_server_terminals</t>
        </is>
      </c>
      <c r="C189" s="59" t="inlineStr">
        <is>
          <t>0.4.4</t>
        </is>
      </c>
      <c r="D189" s="29">
        <f>HYPERLINK(_xlfn.CONCAT("https://pypi.org/project/",$B189,"/",$C189))</f>
        <v/>
      </c>
      <c r="E189" s="75" t="n">
        <v>44935.53598370596</v>
      </c>
      <c r="F189" s="34" t="inlineStr">
        <is>
          <t>0.5.3</t>
        </is>
      </c>
      <c r="G189" s="76" t="inlineStr">
        <is>
          <t>https://pypi.org/project/jupyter_server_terminals/0.5.3/</t>
        </is>
      </c>
      <c r="H189" s="75" t="n">
        <v>45363.60903598327</v>
      </c>
      <c r="I189" s="77" t="inlineStr">
        <is>
          <t>pywinpty, terminado, jinja2, jupyter-server, mistune</t>
        </is>
      </c>
      <c r="J189" s="77" t="inlineStr">
        <is>
          <t>Unknown</t>
        </is>
      </c>
      <c r="K189" s="96" t="n"/>
      <c r="L189" s="78" t="inlineStr">
        <is>
          <t>https://github.com/advisories?query=ecosystem%3Apip%20jupyter_server_terminals</t>
        </is>
      </c>
      <c r="M189" s="55" t="inlineStr">
        <is>
          <t>No published security advisories</t>
        </is>
      </c>
      <c r="N189" s="28" t="n"/>
      <c r="O189" s="79" t="inlineStr">
        <is>
          <t>https://services.nvd.nist.gov/rest/json/cves/2.0?keywordSearch=jupyter_server_terminals</t>
        </is>
      </c>
      <c r="P189" s="49" t="inlineStr">
        <is>
          <t>None found</t>
        </is>
      </c>
      <c r="Q189" s="79" t="inlineStr">
        <is>
          <t>https://cve.mitre.org/cgi-bin/cvekey.cgi?keyword=jupyter_server_terminals</t>
        </is>
      </c>
      <c r="R189" s="49" t="inlineStr">
        <is>
          <t>None found</t>
        </is>
      </c>
      <c r="S189" s="79" t="inlineStr">
        <is>
          <t>https://security.snyk.io/vuln/pip/jupyter_server_terminals</t>
        </is>
      </c>
      <c r="T189" s="49" t="inlineStr">
        <is>
          <t>None found</t>
        </is>
      </c>
      <c r="U189" s="79" t="inlineStr">
        <is>
          <t>https://www.exploit-db.com/search?text=jupyter_server_terminals</t>
        </is>
      </c>
      <c r="V189" s="49" t="inlineStr">
        <is>
          <t>None found</t>
        </is>
      </c>
      <c r="W189" s="49" t="inlineStr">
        <is>
          <t>PROCEED</t>
        </is>
      </c>
    </row>
    <row r="190" ht="75" customHeight="1" s="52">
      <c r="A190" s="59" t="n">
        <v>187</v>
      </c>
      <c r="B190" s="43" t="inlineStr">
        <is>
          <t>jupyter_server_ydoc</t>
        </is>
      </c>
      <c r="C190" s="59" t="inlineStr">
        <is>
          <t>0.8.0</t>
        </is>
      </c>
      <c r="D190" s="29">
        <f>HYPERLINK(_xlfn.CONCAT("https://pypi.org/project/",$B190,"/",$C190))</f>
        <v/>
      </c>
      <c r="E190" s="75" t="n">
        <v>44990.47385647186</v>
      </c>
      <c r="F190" s="34" t="inlineStr">
        <is>
          <t>2.1.0</t>
        </is>
      </c>
      <c r="G190" s="76" t="inlineStr">
        <is>
          <t>https://pypi.org/project/jupyter_server_ydoc/2.1.0/</t>
        </is>
      </c>
      <c r="H190" s="75" t="n">
        <v>45840.52705950503</v>
      </c>
      <c r="I190" s="77" t="inlineStr">
        <is>
          <t>jsonschema, jupyter-events, jupyter-server-fileid, jupyter-server, jupyter-ydoc!</t>
        </is>
      </c>
      <c r="J190" s="77" t="inlineStr">
        <is>
          <t>Unknown</t>
        </is>
      </c>
      <c r="K190" s="78" t="inlineStr">
        <is>
          <t>https://github.com/jupyterlab/jupyter-collaboration/issues/new/choose</t>
        </is>
      </c>
      <c r="L190" s="78" t="inlineStr">
        <is>
          <t>https://github.com/jupyterlab/jupyter-collaboration/security/advisories</t>
        </is>
      </c>
      <c r="M190" s="55" t="inlineStr">
        <is>
          <t>No published security advisories</t>
        </is>
      </c>
      <c r="N190" s="28" t="n"/>
      <c r="O190" s="79" t="inlineStr">
        <is>
          <t>https://services.nvd.nist.gov/rest/json/cves/2.0?keywordSearch=jupyter_server_ydoc</t>
        </is>
      </c>
      <c r="P190" s="49" t="inlineStr">
        <is>
          <t>None found</t>
        </is>
      </c>
      <c r="Q190" s="79" t="inlineStr">
        <is>
          <t>https://cve.mitre.org/cgi-bin/cvekey.cgi?keyword=jupyter_server_ydoc</t>
        </is>
      </c>
      <c r="R190" s="49" t="inlineStr">
        <is>
          <t>None found</t>
        </is>
      </c>
      <c r="S190" s="79" t="inlineStr">
        <is>
          <t>https://security.snyk.io/vuln/pip/jupyter_server_ydoc</t>
        </is>
      </c>
      <c r="T190" s="49" t="inlineStr">
        <is>
          <t>None found</t>
        </is>
      </c>
      <c r="U190" s="79" t="inlineStr">
        <is>
          <t>https://www.exploit-db.com/search?text=jupyter_server_ydoc</t>
        </is>
      </c>
      <c r="V190" s="49" t="inlineStr">
        <is>
          <t>None found</t>
        </is>
      </c>
      <c r="W190" s="49" t="inlineStr">
        <is>
          <t>PROCEED</t>
        </is>
      </c>
    </row>
    <row r="191" ht="60" customHeight="1" s="52">
      <c r="A191" s="59" t="n">
        <v>188</v>
      </c>
      <c r="B191" s="43" t="inlineStr">
        <is>
          <t>jupyter-ydoc</t>
        </is>
      </c>
      <c r="C191" s="59" t="inlineStr">
        <is>
          <t>0.2.4</t>
        </is>
      </c>
      <c r="D191" s="29">
        <f>HYPERLINK(_xlfn.CONCAT("https://pypi.org/project/",$B191,"/",$C191))</f>
        <v/>
      </c>
      <c r="E191" s="75" t="n">
        <v>45028.32218110362</v>
      </c>
      <c r="F191" s="34" t="inlineStr">
        <is>
          <t>3.1.0</t>
        </is>
      </c>
      <c r="G191" s="76" t="inlineStr">
        <is>
          <t>https://pypi.org/project/jupyter-ydoc/3.1.0/</t>
        </is>
      </c>
      <c r="H191" s="75" t="n">
        <v>45839.36325033272</v>
      </c>
      <c r="I191" s="77" t="inlineStr">
        <is>
          <t>importlib-metadata, pycrdt, click, jupyter-releaser, pre-commit</t>
        </is>
      </c>
      <c r="J191" s="77" t="inlineStr">
        <is>
          <t>Unknown</t>
        </is>
      </c>
      <c r="K191" s="29" t="inlineStr">
        <is>
          <t>https://github.com/jupyter-server/jupyter_ydoc</t>
        </is>
      </c>
      <c r="L191" s="78" t="inlineStr">
        <is>
          <t>https://github.com/jupyter-server/jupyter_ydoc/security/advisories</t>
        </is>
      </c>
      <c r="M191" s="55" t="inlineStr">
        <is>
          <t>No published security advisories</t>
        </is>
      </c>
      <c r="N191" s="28" t="n"/>
      <c r="O191" s="79" t="inlineStr">
        <is>
          <t>https://services.nvd.nist.gov/rest/json/cves/2.0?keywordSearch=jupyter-ydoc</t>
        </is>
      </c>
      <c r="P191" s="49" t="inlineStr">
        <is>
          <t>None found</t>
        </is>
      </c>
      <c r="Q191" s="79" t="inlineStr">
        <is>
          <t>https://cve.mitre.org/cgi-bin/cvekey.cgi?keyword=jupyter-ydoc</t>
        </is>
      </c>
      <c r="R191" s="49" t="inlineStr">
        <is>
          <t>None found</t>
        </is>
      </c>
      <c r="S191" s="79" t="inlineStr">
        <is>
          <t>https://security.snyk.io/vuln/pip/jupyter-ydoc</t>
        </is>
      </c>
      <c r="T191" s="49" t="inlineStr">
        <is>
          <t>None found</t>
        </is>
      </c>
      <c r="U191" s="79" t="inlineStr">
        <is>
          <t>https://www.exploit-db.com/search?text=jupyter-ydoc</t>
        </is>
      </c>
      <c r="V191" s="49" t="inlineStr">
        <is>
          <t>None found</t>
        </is>
      </c>
      <c r="W191" s="49" t="inlineStr">
        <is>
          <t>PROCEED</t>
        </is>
      </c>
    </row>
    <row r="192" ht="75" customHeight="1" s="52">
      <c r="A192" s="59" t="n">
        <v>189</v>
      </c>
      <c r="B192" s="43" t="inlineStr">
        <is>
          <t>jupyterlab</t>
        </is>
      </c>
      <c r="C192" s="59" t="inlineStr">
        <is>
          <t>3.6.3</t>
        </is>
      </c>
      <c r="D192" s="29">
        <f>HYPERLINK(_xlfn.CONCAT("https://pypi.org/project/",$B192,"/",$C192))</f>
        <v/>
      </c>
      <c r="E192" s="75" t="n">
        <v>45016.29912352715</v>
      </c>
      <c r="F192" s="34" t="inlineStr">
        <is>
          <t>4.4.4</t>
        </is>
      </c>
      <c r="G192" s="76" t="inlineStr">
        <is>
          <t>https://pypi.org/project/jupyterlab/4.4.4/</t>
        </is>
      </c>
      <c r="H192" s="75" t="n">
        <v>45836.54670922373</v>
      </c>
      <c r="I192" s="77" t="inlineStr">
        <is>
          <t>async-lru, httpx, importlib-metadata, ipykernel, jinja2</t>
        </is>
      </c>
      <c r="J192" s="77" t="inlineStr">
        <is>
          <t>5 - Production/Stable</t>
        </is>
      </c>
      <c r="K192" s="78" t="inlineStr">
        <is>
          <t>https://github.com/jupyterlab/jupyterlab/issues/new/choose</t>
        </is>
      </c>
      <c r="L192" s="78" t="inlineStr">
        <is>
          <t>https://github.com/jupyterlab/jupyterlab/security/advisories</t>
        </is>
      </c>
      <c r="M192" s="83" t="inlineStr">
        <is>
          <t>GitHub Security Advisory Analysis: FOUND - Multiple advisories affect jupyterlab 3.6.3, including high-severity vulnerabilities such as code execution and XSS. Severity: HIGH. Current version 3.6.3: AFFECTED. Recommendation: ACTION_NEEDED—update to the latest patched version immediately.</t>
        </is>
      </c>
      <c r="N192" s="65" t="inlineStr">
        <is>
          <t>CVE-2024-43805
Affected versions
&lt;=3.6.7
&gt;=4.0.0,&lt;=4.2.4</t>
        </is>
      </c>
      <c r="O192" s="79" t="inlineStr">
        <is>
          <t>https://services.nvd.nist.gov/rest/json/cves/2.0?keywordSearch=jupyterlab</t>
        </is>
      </c>
      <c r="P192" s="83" t="inlineStr">
        <is>
          <t>NIST NVD Analysis: FOUND – Several CVEs affect jupyterlab, including vulnerabilities with HIGH severity (e.g., CVE-2023-40583, CVE-2023-49099) that impact versions up to and including 3.6.3. Severity: HIGH. Current version 3.6.3: AFFECTED. Recommendation: ACTION_NEEDED – Update to the latest patched version as soon as possible.</t>
        </is>
      </c>
      <c r="Q192" s="79" t="inlineStr">
        <is>
          <t>https://cve.mitre.org/cgi-bin/cvekey.cgi?keyword=jupyterlab</t>
        </is>
      </c>
      <c r="R192" s="83" t="inlineStr">
        <is>
          <t>CVE Analysis: FOUND - JupyterLab 3.6.3 is affected by CVE-2023-40595 (arbitrary code execution via malicious notebook), which is rated HIGH severity. Severity: HIGH. Current version 3.6.3: AFFECTED. Recommendation: ACTION_NEEDED (update to a patched version, such as 3.6.4 or later).</t>
        </is>
      </c>
      <c r="S192" s="79" t="inlineStr">
        <is>
          <t>https://security.snyk.io/vuln/pip/jupyterlab</t>
        </is>
      </c>
      <c r="T192" s="83" t="inlineStr">
        <is>
          <t>SNYK Analysis: FOUND – Multiple vulnerabilities affect jupyterlab version 3.6.3, including at least one with HIGH severity (e.g., CVE-2023-40583, CVE-2023-49099). Severity: HIGH. Current version 3.6.3: AFFECTED. Recommendation: ACTION_NEEDED – Update to the latest secure version as soon as possible.</t>
        </is>
      </c>
      <c r="U192" s="79" t="inlineStr">
        <is>
          <t>https://www.exploit-db.com/search?text=jupyterlab</t>
        </is>
      </c>
      <c r="V192" s="49" t="inlineStr">
        <is>
          <t>None found</t>
        </is>
      </c>
      <c r="W192" s="84" t="inlineStr">
        <is>
          <t>Update from 3.6.3 to 4.4.4 | SECURITY RISK: 4 vulnerabilities found | HIGH PRIORITY: HIGH severity vulnerabilities detected | Sources: GitHub Advisory: 1 (HIGH), NIST NVD: 1 (HIGH), MITRE CVE: 1 (HIGH), SNYK: 1 (HIGH) | Review security advisories before deployment</t>
        </is>
      </c>
    </row>
    <row r="193" ht="75" customHeight="1" s="52">
      <c r="A193" s="59" t="n">
        <v>190</v>
      </c>
      <c r="B193" s="43" t="inlineStr">
        <is>
          <t>jupyterlab-pygments</t>
        </is>
      </c>
      <c r="C193" s="59" t="inlineStr">
        <is>
          <t>0.1.2</t>
        </is>
      </c>
      <c r="D193" s="29">
        <f>HYPERLINK(_xlfn.CONCAT("https://pypi.org/project/",$B193,"/",$C193))</f>
        <v/>
      </c>
      <c r="E193" s="75" t="n">
        <v>44103.37508854621</v>
      </c>
      <c r="F193" s="34" t="inlineStr">
        <is>
          <t>0.3.0</t>
        </is>
      </c>
      <c r="G193" s="76" t="inlineStr">
        <is>
          <t>https://pypi.org/project/jupyterlab-pygments/0.3.0/</t>
        </is>
      </c>
      <c r="H193" s="75" t="n">
        <v>45253.39345284233</v>
      </c>
      <c r="I193" s="81" t="inlineStr"/>
      <c r="J193" s="77" t="inlineStr">
        <is>
          <t>Unknown</t>
        </is>
      </c>
      <c r="K193" s="78" t="inlineStr">
        <is>
          <t>https://github.com/jupyterlab/jupyterlab_pygments/issues</t>
        </is>
      </c>
      <c r="L193" s="78" t="inlineStr">
        <is>
          <t>https://github.com/jupyterlab/jupyterlab_pygments/security/advisories</t>
        </is>
      </c>
      <c r="M193" s="55" t="inlineStr">
        <is>
          <t>No published security advisories</t>
        </is>
      </c>
      <c r="N193" s="28" t="n"/>
      <c r="O193" s="79" t="inlineStr">
        <is>
          <t>https://services.nvd.nist.gov/rest/json/cves/2.0?keywordSearch=jupyterlab-pygments</t>
        </is>
      </c>
      <c r="P193" s="49" t="inlineStr">
        <is>
          <t>None found</t>
        </is>
      </c>
      <c r="Q193" s="79" t="inlineStr">
        <is>
          <t>https://cve.mitre.org/cgi-bin/cvekey.cgi?keyword=jupyterlab-pygments</t>
        </is>
      </c>
      <c r="R193" s="49" t="inlineStr">
        <is>
          <t>None found</t>
        </is>
      </c>
      <c r="S193" s="79" t="inlineStr">
        <is>
          <t>https://security.snyk.io/vuln/pip/jupyterlab-pygments</t>
        </is>
      </c>
      <c r="T193" s="49" t="inlineStr">
        <is>
          <t>None found</t>
        </is>
      </c>
      <c r="U193" s="79" t="inlineStr">
        <is>
          <t>https://www.exploit-db.com/search?text=jupyterlab-pygments</t>
        </is>
      </c>
      <c r="V193" s="49" t="inlineStr">
        <is>
          <t>None found</t>
        </is>
      </c>
      <c r="W193" s="49" t="inlineStr">
        <is>
          <t>PROCEED</t>
        </is>
      </c>
    </row>
    <row r="194" ht="60" customHeight="1" s="52">
      <c r="A194" s="59" t="n">
        <v>191</v>
      </c>
      <c r="B194" s="43" t="inlineStr">
        <is>
          <t>jupyterlab_server</t>
        </is>
      </c>
      <c r="C194" s="59" t="inlineStr">
        <is>
          <t>2.22.0</t>
        </is>
      </c>
      <c r="D194" s="29">
        <f>HYPERLINK(_xlfn.CONCAT("https://pypi.org/project/",$B194,"/",$C194))</f>
        <v/>
      </c>
      <c r="E194" s="75" t="n">
        <v>45016.50237462798</v>
      </c>
      <c r="F194" s="34" t="inlineStr">
        <is>
          <t>2.27.3</t>
        </is>
      </c>
      <c r="G194" s="76" t="inlineStr">
        <is>
          <t>https://pypi.org/project/jupyterlab_server/2.27.3/</t>
        </is>
      </c>
      <c r="H194" s="75" t="n">
        <v>45489.70973513489</v>
      </c>
      <c r="I194" s="77" t="inlineStr">
        <is>
          <t>babel, importlib-metadata, jinja2, json5, jsonschema</t>
        </is>
      </c>
      <c r="J194" s="77" t="inlineStr">
        <is>
          <t>Unknown</t>
        </is>
      </c>
      <c r="K194" s="29" t="inlineStr">
        <is>
          <t>https://github.com/jupyterlab/jupyterlab_server</t>
        </is>
      </c>
      <c r="L194" s="78" t="inlineStr">
        <is>
          <t>https://github.com/jupyterlab/jupyterlab_server/security/advisories</t>
        </is>
      </c>
      <c r="M194" s="55" t="inlineStr">
        <is>
          <t>No published security advisories</t>
        </is>
      </c>
      <c r="N194" s="28" t="n"/>
      <c r="O194" s="79" t="inlineStr">
        <is>
          <t>https://services.nvd.nist.gov/rest/json/cves/2.0?keywordSearch=jupyterlab_server</t>
        </is>
      </c>
      <c r="P194" s="49" t="inlineStr">
        <is>
          <t>None found</t>
        </is>
      </c>
      <c r="Q194" s="79" t="inlineStr">
        <is>
          <t>https://cve.mitre.org/cgi-bin/cvekey.cgi?keyword=jupyterlab_server</t>
        </is>
      </c>
      <c r="R194" s="49" t="inlineStr">
        <is>
          <t>None found</t>
        </is>
      </c>
      <c r="S194" s="79" t="inlineStr">
        <is>
          <t>https://security.snyk.io/vuln/pip/jupyterlab_server</t>
        </is>
      </c>
      <c r="T194" s="49" t="inlineStr">
        <is>
          <t>None found</t>
        </is>
      </c>
      <c r="U194" s="79" t="inlineStr">
        <is>
          <t>https://www.exploit-db.com/search?text=jupyterlab_server</t>
        </is>
      </c>
      <c r="V194" s="49" t="inlineStr">
        <is>
          <t>None found</t>
        </is>
      </c>
      <c r="W194" s="49" t="inlineStr">
        <is>
          <t>PROCEED</t>
        </is>
      </c>
    </row>
    <row r="195" ht="75" customHeight="1" s="52">
      <c r="A195" s="59" t="n">
        <v>192</v>
      </c>
      <c r="B195" s="43" t="inlineStr">
        <is>
          <t>jupyterlab-widgets</t>
        </is>
      </c>
      <c r="C195" s="59" t="inlineStr">
        <is>
          <t>3.0.5</t>
        </is>
      </c>
      <c r="D195" s="29">
        <f>HYPERLINK(_xlfn.CONCAT("https://pypi.org/project/",$B195,"/",$C195))</f>
        <v/>
      </c>
      <c r="E195" s="75" t="n">
        <v>44917.38372431124</v>
      </c>
      <c r="F195" s="34" t="inlineStr">
        <is>
          <t>3.0.15</t>
        </is>
      </c>
      <c r="G195" s="76" t="inlineStr">
        <is>
          <t>https://pypi.org/project/jupyterlab-widgets/3.0.15/</t>
        </is>
      </c>
      <c r="H195" s="75" t="n">
        <v>45782.52256406161</v>
      </c>
      <c r="I195" s="81" t="inlineStr"/>
      <c r="J195" s="77" t="inlineStr">
        <is>
          <t>Unknown</t>
        </is>
      </c>
      <c r="K195" s="29" t="inlineStr">
        <is>
          <t>https://github.com/jupyter-widgets/ipywidgets</t>
        </is>
      </c>
      <c r="L195" s="78" t="inlineStr">
        <is>
          <t>https://github.com/jupyter-widgets/ipywidgets/security/advisories</t>
        </is>
      </c>
      <c r="M195" s="55" t="inlineStr">
        <is>
          <t>No published security advisories</t>
        </is>
      </c>
      <c r="N195" s="28" t="n"/>
      <c r="O195" s="79" t="inlineStr">
        <is>
          <t>https://services.nvd.nist.gov/rest/json/cves/2.0?keywordSearch=jupyterlab-widgets</t>
        </is>
      </c>
      <c r="P195" s="49" t="inlineStr">
        <is>
          <t>None found</t>
        </is>
      </c>
      <c r="Q195" s="79" t="inlineStr">
        <is>
          <t>https://cve.mitre.org/cgi-bin/cvekey.cgi?keyword=jupyterlab-widgets</t>
        </is>
      </c>
      <c r="R195" s="49" t="inlineStr">
        <is>
          <t>None found</t>
        </is>
      </c>
      <c r="S195" s="79" t="inlineStr">
        <is>
          <t>https://security.snyk.io/vuln/pip/jupyterlab-widgets</t>
        </is>
      </c>
      <c r="T195" s="49" t="inlineStr">
        <is>
          <t>None found</t>
        </is>
      </c>
      <c r="U195" s="79" t="inlineStr">
        <is>
          <t>https://www.exploit-db.com/search?text=jupyterlab-widgets</t>
        </is>
      </c>
      <c r="V195" s="49" t="inlineStr">
        <is>
          <t>None found</t>
        </is>
      </c>
      <c r="W195" s="49" t="inlineStr">
        <is>
          <t>PROCEED</t>
        </is>
      </c>
    </row>
    <row r="196" ht="45" customHeight="1" s="52">
      <c r="A196" s="59" t="n">
        <v>193</v>
      </c>
      <c r="B196" s="43" t="inlineStr">
        <is>
          <t>keyring</t>
        </is>
      </c>
      <c r="C196" s="59" t="inlineStr">
        <is>
          <t>23.13.1</t>
        </is>
      </c>
      <c r="D196" s="29">
        <f>HYPERLINK(_xlfn.CONCAT("https://pypi.org/project/",$B196,"/",$C196))</f>
        <v/>
      </c>
      <c r="E196" s="75" t="n">
        <v>44913.85048779257</v>
      </c>
      <c r="F196" s="34" t="inlineStr">
        <is>
          <t>25.6.0</t>
        </is>
      </c>
      <c r="G196" s="76" t="inlineStr">
        <is>
          <t>https://pypi.org/project/keyring/25.6.0/</t>
        </is>
      </c>
      <c r="H196" s="75" t="n">
        <v>45651.64356918027</v>
      </c>
      <c r="I196" s="77" t="inlineStr">
        <is>
          <t>pywin32-ctypes, SecretStorage, jeepney, importlib_metadata, jaraco.classes</t>
        </is>
      </c>
      <c r="J196" s="77" t="inlineStr">
        <is>
          <t>5 - Production/Stable</t>
        </is>
      </c>
      <c r="K196" s="29" t="inlineStr">
        <is>
          <t>https://github.com/jaraco/keyring</t>
        </is>
      </c>
      <c r="L196" s="78" t="inlineStr">
        <is>
          <t>https://github.com/jaraco/keyring/security/advisories</t>
        </is>
      </c>
      <c r="M196" s="55" t="inlineStr">
        <is>
          <t>No published security advisories</t>
        </is>
      </c>
      <c r="N196" s="28" t="n"/>
      <c r="O196" s="79" t="inlineStr">
        <is>
          <t>https://services.nvd.nist.gov/rest/json/cves/2.0?keywordSearch=keyring</t>
        </is>
      </c>
      <c r="P196" s="80" t="inlineStr">
        <is>
          <t>None found</t>
        </is>
      </c>
      <c r="Q196" s="79" t="inlineStr">
        <is>
          <t>https://cve.mitre.org/cgi-bin/cvekey.cgi?keyword=keyring</t>
        </is>
      </c>
      <c r="R196" s="80" t="inlineStr">
        <is>
          <t>None found</t>
        </is>
      </c>
      <c r="S196" s="79" t="inlineStr">
        <is>
          <t>https://security.snyk.io/vuln/pip/keyring</t>
        </is>
      </c>
      <c r="T196" s="80" t="inlineStr">
        <is>
          <t>None found</t>
        </is>
      </c>
      <c r="U196" s="79" t="inlineStr">
        <is>
          <t>https://www.exploit-db.com/search?text=keyring</t>
        </is>
      </c>
      <c r="V196" s="49" t="inlineStr">
        <is>
          <t>None found</t>
        </is>
      </c>
      <c r="W196" s="49" t="inlineStr">
        <is>
          <t>PROCEED</t>
        </is>
      </c>
    </row>
    <row r="197" ht="60" customHeight="1" s="52">
      <c r="A197" s="59" t="n">
        <v>194</v>
      </c>
      <c r="B197" s="43" t="inlineStr">
        <is>
          <t>kiwisolver</t>
        </is>
      </c>
      <c r="C197" s="59" t="inlineStr">
        <is>
          <t>1.4.4</t>
        </is>
      </c>
      <c r="D197" s="29">
        <f>HYPERLINK(_xlfn.CONCAT("https://pypi.org/project/",$B197,"/",$C197))</f>
        <v/>
      </c>
      <c r="E197" s="75" t="n">
        <v>44757.85902789008</v>
      </c>
      <c r="F197" s="34" t="inlineStr">
        <is>
          <t>1.4.8</t>
        </is>
      </c>
      <c r="G197" s="76" t="inlineStr">
        <is>
          <t>https://pypi.org/project/kiwisolver/1.4.8/</t>
        </is>
      </c>
      <c r="H197" s="75" t="n">
        <v>45650.76964916643</v>
      </c>
      <c r="I197" s="81" t="inlineStr"/>
      <c r="J197" s="77" t="inlineStr">
        <is>
          <t>Unknown</t>
        </is>
      </c>
      <c r="K197" s="78" t="inlineStr">
        <is>
          <t>https://github.com/nucleic/kiwi/blob/main/releasenotes.rst</t>
        </is>
      </c>
      <c r="L197" s="78" t="inlineStr">
        <is>
          <t>https://github.com/nucleic/kiwi/security/advisories</t>
        </is>
      </c>
      <c r="M197" s="55" t="inlineStr">
        <is>
          <t>No published security advisories</t>
        </is>
      </c>
      <c r="N197" s="28" t="n"/>
      <c r="O197" s="79" t="inlineStr">
        <is>
          <t>https://services.nvd.nist.gov/rest/json/cves/2.0?keywordSearch=kiwisolver</t>
        </is>
      </c>
      <c r="P197" s="49" t="inlineStr">
        <is>
          <t>None found</t>
        </is>
      </c>
      <c r="Q197" s="79" t="inlineStr">
        <is>
          <t>https://cve.mitre.org/cgi-bin/cvekey.cgi?keyword=kiwisolver</t>
        </is>
      </c>
      <c r="R197" s="49" t="inlineStr">
        <is>
          <t>None found</t>
        </is>
      </c>
      <c r="S197" s="79" t="inlineStr">
        <is>
          <t>https://security.snyk.io/vuln/pip/kiwisolver</t>
        </is>
      </c>
      <c r="T197" s="49" t="inlineStr">
        <is>
          <t>None found</t>
        </is>
      </c>
      <c r="U197" s="79" t="inlineStr">
        <is>
          <t>https://www.exploit-db.com/search?text=kiwisolver</t>
        </is>
      </c>
      <c r="V197" s="49" t="inlineStr">
        <is>
          <t>None found</t>
        </is>
      </c>
      <c r="W197" s="49" t="inlineStr">
        <is>
          <t>PROCEED</t>
        </is>
      </c>
    </row>
    <row r="198" ht="75" customHeight="1" s="52">
      <c r="A198" s="59" t="n">
        <v>195</v>
      </c>
      <c r="B198" s="43" t="inlineStr">
        <is>
          <t>lazy_loader</t>
        </is>
      </c>
      <c r="C198" s="59" t="n">
        <v>0.2</v>
      </c>
      <c r="D198" s="29">
        <f>HYPERLINK(_xlfn.CONCAT("https://pypi.org/project/",$B198,"/",$C198))</f>
        <v/>
      </c>
      <c r="E198" s="75" t="n">
        <v>45006.68619002896</v>
      </c>
      <c r="F198" s="92" t="inlineStr">
        <is>
          <t>0.4</t>
        </is>
      </c>
      <c r="G198" s="76" t="inlineStr">
        <is>
          <t>https://pypi.org/project/lazy_loader/0.4/</t>
        </is>
      </c>
      <c r="H198" s="75" t="n">
        <v>45387.54387169475</v>
      </c>
      <c r="I198" s="77" t="inlineStr">
        <is>
          <t>packaging, importlib-metadata, changelist, pre-commit, pytest</t>
        </is>
      </c>
      <c r="J198" s="47" t="inlineStr">
        <is>
          <t>4 - Beta</t>
        </is>
      </c>
      <c r="K198" s="78" t="inlineStr">
        <is>
          <t>https://github.com/scientific-python/lazy_loader</t>
        </is>
      </c>
      <c r="L198" s="78" t="inlineStr">
        <is>
          <t>https://github.com/scientific-python/lazy_loader/security/advisories</t>
        </is>
      </c>
      <c r="M198" s="55" t="inlineStr">
        <is>
          <t>No published security advisories</t>
        </is>
      </c>
      <c r="N198" s="28" t="n"/>
      <c r="O198" s="79" t="inlineStr">
        <is>
          <t>https://services.nvd.nist.gov/rest/json/cves/2.0?keywordSearch=lazy_loader</t>
        </is>
      </c>
      <c r="P198" s="49" t="inlineStr">
        <is>
          <t>None found</t>
        </is>
      </c>
      <c r="Q198" s="79" t="inlineStr">
        <is>
          <t>https://cve.mitre.org/cgi-bin/cvekey.cgi?keyword=lazy_loader</t>
        </is>
      </c>
      <c r="R198" s="49" t="inlineStr">
        <is>
          <t>None found</t>
        </is>
      </c>
      <c r="S198" s="79" t="inlineStr">
        <is>
          <t>https://security.snyk.io/vuln/pip/lazy_loader</t>
        </is>
      </c>
      <c r="T198" s="49" t="inlineStr">
        <is>
          <t>None found</t>
        </is>
      </c>
      <c r="U198" s="79" t="inlineStr">
        <is>
          <t>https://www.exploit-db.com/search?text=lazy_loader</t>
        </is>
      </c>
      <c r="V198" s="49" t="inlineStr">
        <is>
          <t>None found</t>
        </is>
      </c>
      <c r="W198" s="49" t="inlineStr">
        <is>
          <t>PROCEED</t>
        </is>
      </c>
    </row>
    <row r="199" ht="75" customHeight="1" s="52">
      <c r="A199" s="59" t="n">
        <v>196</v>
      </c>
      <c r="B199" s="43" t="inlineStr">
        <is>
          <t>lazy-object-proxy</t>
        </is>
      </c>
      <c r="C199" s="59" t="inlineStr">
        <is>
          <t>1.6.0</t>
        </is>
      </c>
      <c r="D199" s="29">
        <f>HYPERLINK(_xlfn.CONCAT("https://pypi.org/project/",$B199,"/",$C199))</f>
        <v/>
      </c>
      <c r="E199" s="75" t="n">
        <v>44277.87021762694</v>
      </c>
      <c r="F199" s="34" t="inlineStr">
        <is>
          <t>1.11.0</t>
        </is>
      </c>
      <c r="G199" s="76" t="inlineStr">
        <is>
          <t>https://pypi.org/project/lazy-object-proxy/1.11.0/</t>
        </is>
      </c>
      <c r="H199" s="75" t="n">
        <v>45763.70384623081</v>
      </c>
      <c r="I199" s="81" t="inlineStr"/>
      <c r="J199" s="77" t="inlineStr">
        <is>
          <t>5 - Production/Stable</t>
        </is>
      </c>
      <c r="K199" s="29" t="inlineStr">
        <is>
          <t>https://github.com/ionelmc/python-lazy-object-proxy</t>
        </is>
      </c>
      <c r="L199" s="78" t="inlineStr">
        <is>
          <t>https://github.com/ionelmc/python-lazy-object-proxy/security/advisories</t>
        </is>
      </c>
      <c r="M199" s="55" t="inlineStr">
        <is>
          <t>No published security advisories</t>
        </is>
      </c>
      <c r="N199" s="28" t="n"/>
      <c r="O199" s="79" t="inlineStr">
        <is>
          <t>https://services.nvd.nist.gov/rest/json/cves/2.0?keywordSearch=lazy-object-proxy</t>
        </is>
      </c>
      <c r="P199" s="49" t="inlineStr">
        <is>
          <t>None found</t>
        </is>
      </c>
      <c r="Q199" s="79" t="inlineStr">
        <is>
          <t>https://cve.mitre.org/cgi-bin/cvekey.cgi?keyword=lazy-object-proxy</t>
        </is>
      </c>
      <c r="R199" s="49" t="inlineStr">
        <is>
          <t>None found</t>
        </is>
      </c>
      <c r="S199" s="79" t="inlineStr">
        <is>
          <t>https://security.snyk.io/vuln/pip/lazy-object-proxy</t>
        </is>
      </c>
      <c r="T199" s="49" t="inlineStr">
        <is>
          <t>None found</t>
        </is>
      </c>
      <c r="U199" s="79" t="inlineStr">
        <is>
          <t>https://www.exploit-db.com/search?text=lazy-object-proxy</t>
        </is>
      </c>
      <c r="V199" s="49" t="inlineStr">
        <is>
          <t>None found</t>
        </is>
      </c>
      <c r="W199" s="49" t="inlineStr">
        <is>
          <t>PROCEED</t>
        </is>
      </c>
    </row>
    <row r="200" ht="60" customHeight="1" s="52">
      <c r="A200" s="59" t="n">
        <v>197</v>
      </c>
      <c r="B200" s="43" t="inlineStr">
        <is>
          <t>leather</t>
        </is>
      </c>
      <c r="C200" s="49" t="inlineStr">
        <is>
          <t>0.4.0</t>
        </is>
      </c>
      <c r="D200" s="29">
        <f>HYPERLINK(_xlfn.CONCAT("https://pypi.org/project/",$B200,"/",$C200))</f>
        <v/>
      </c>
      <c r="E200" s="75" t="n">
        <v>45345.91915220614</v>
      </c>
      <c r="F200" s="55" t="inlineStr">
        <is>
          <t>0.4.0</t>
        </is>
      </c>
      <c r="G200" s="76" t="inlineStr">
        <is>
          <t>https://pypi.org/project/leather/0.4.0/</t>
        </is>
      </c>
      <c r="H200" s="75" t="n">
        <v>45345.91915220614</v>
      </c>
      <c r="I200" s="77" t="inlineStr">
        <is>
          <t>pytest, pytest-cov, lxml, cssselect</t>
        </is>
      </c>
      <c r="J200" s="47" t="inlineStr">
        <is>
          <t>3 - Alpha</t>
        </is>
      </c>
      <c r="K200" s="96" t="n"/>
      <c r="L200" s="78" t="inlineStr">
        <is>
          <t>https://github.com/advisories?query=ecosystem%3Apip%20leather</t>
        </is>
      </c>
      <c r="M200" s="55" t="inlineStr">
        <is>
          <t>No published security advisories</t>
        </is>
      </c>
      <c r="N200" s="28" t="n"/>
      <c r="O200" s="79" t="inlineStr">
        <is>
          <t>https://services.nvd.nist.gov/rest/json/cves/2.0?keywordSearch=leather</t>
        </is>
      </c>
      <c r="P200" s="49" t="inlineStr">
        <is>
          <t>None found</t>
        </is>
      </c>
      <c r="Q200" s="79" t="inlineStr">
        <is>
          <t>https://cve.mitre.org/cgi-bin/cvekey.cgi?keyword=leather</t>
        </is>
      </c>
      <c r="R200" s="49" t="inlineStr">
        <is>
          <t>None found</t>
        </is>
      </c>
      <c r="S200" s="79" t="inlineStr">
        <is>
          <t>https://security.snyk.io/vuln/pip/leather</t>
        </is>
      </c>
      <c r="T200" s="49" t="inlineStr">
        <is>
          <t>None found</t>
        </is>
      </c>
      <c r="U200" s="79" t="inlineStr">
        <is>
          <t>https://www.exploit-db.com/search?text=leather</t>
        </is>
      </c>
      <c r="V200" s="49" t="inlineStr">
        <is>
          <t>None found</t>
        </is>
      </c>
      <c r="W200" s="49" t="inlineStr">
        <is>
          <t>PROCEED</t>
        </is>
      </c>
    </row>
    <row r="201" ht="75" customHeight="1" s="52">
      <c r="A201" s="59" t="n">
        <v>198</v>
      </c>
      <c r="B201" s="43" t="inlineStr">
        <is>
          <t>libarchive-c</t>
        </is>
      </c>
      <c r="C201" s="56" t="n">
        <v>2.9</v>
      </c>
      <c r="D201" s="29">
        <f>HYPERLINK(_xlfn.CONCAT("https://pypi.org/project/",$B201,"/",$C201))</f>
        <v/>
      </c>
      <c r="E201" s="75" t="n">
        <v>43758.53028099951</v>
      </c>
      <c r="F201" s="92" t="inlineStr">
        <is>
          <t>5.3</t>
        </is>
      </c>
      <c r="G201" s="76" t="inlineStr">
        <is>
          <t>https://pypi.org/project/libarchive-c/5.3/</t>
        </is>
      </c>
      <c r="H201" s="75" t="n">
        <v>45799.3389241332</v>
      </c>
      <c r="I201" s="81" t="inlineStr"/>
      <c r="J201" s="77" t="inlineStr">
        <is>
          <t>Unknown</t>
        </is>
      </c>
      <c r="K201" s="29" t="inlineStr">
        <is>
          <t>https://github.com/Changaco/python-libarchive-c</t>
        </is>
      </c>
      <c r="L201" s="78" t="inlineStr">
        <is>
          <t>https://github.com/Changaco/python-libarchive-c/security/advisories</t>
        </is>
      </c>
      <c r="M201" s="55" t="inlineStr">
        <is>
          <t>No published security advisories</t>
        </is>
      </c>
      <c r="N201" s="28" t="n"/>
      <c r="O201" s="79" t="inlineStr">
        <is>
          <t>https://services.nvd.nist.gov/rest/json/cves/2.0?keywordSearch=libarchive-c</t>
        </is>
      </c>
      <c r="P201" s="49" t="inlineStr">
        <is>
          <t>None found</t>
        </is>
      </c>
      <c r="Q201" s="79" t="inlineStr">
        <is>
          <t>https://cve.mitre.org/cgi-bin/cvekey.cgi?keyword=libarchive-c</t>
        </is>
      </c>
      <c r="R201" s="49" t="inlineStr">
        <is>
          <t>None found</t>
        </is>
      </c>
      <c r="S201" s="79" t="inlineStr">
        <is>
          <t>https://security.snyk.io/vuln/pip/libarchive-c</t>
        </is>
      </c>
      <c r="T201" s="80" t="inlineStr">
        <is>
          <t>None found</t>
        </is>
      </c>
      <c r="U201" s="79" t="inlineStr">
        <is>
          <t>https://www.exploit-db.com/search?text=libarchive-c</t>
        </is>
      </c>
      <c r="V201" s="49" t="inlineStr">
        <is>
          <t>None found</t>
        </is>
      </c>
      <c r="W201" s="49" t="inlineStr">
        <is>
          <t>PROCEED</t>
        </is>
      </c>
    </row>
    <row r="202" ht="75" customHeight="1" s="52">
      <c r="A202" s="59" t="n">
        <v>199</v>
      </c>
      <c r="B202" s="43" t="inlineStr">
        <is>
          <t>libmambapy</t>
        </is>
      </c>
      <c r="C202" s="59" t="inlineStr">
        <is>
          <t>1.4.1</t>
        </is>
      </c>
      <c r="D202" s="29" t="inlineStr">
        <is>
          <t>https://anaconda.org/anaconda/libmambapy/files?version=1.4.1</t>
        </is>
      </c>
      <c r="E202" s="27" t="n">
        <v>45013</v>
      </c>
      <c r="F202" s="34" t="n">
        <v>2.3</v>
      </c>
      <c r="G202" s="61" t="inlineStr">
        <is>
          <t>https://github.com/mamba-org/mamba/releases</t>
        </is>
      </c>
      <c r="H202" s="32" t="inlineStr">
        <is>
          <t>16/06/2025 (est.)</t>
        </is>
      </c>
      <c r="I202" s="47" t="inlineStr">
        <is>
          <t>n/a</t>
        </is>
      </c>
      <c r="J202" s="59" t="inlineStr">
        <is>
          <t>n/a</t>
        </is>
      </c>
      <c r="K202" s="29" t="inlineStr">
        <is>
          <t>https://github.com/mamba-org/mamba</t>
        </is>
      </c>
      <c r="L202" s="78" t="inlineStr">
        <is>
          <t>https://github.com/advisories?query=ecosystem%3Apip%20libmambapy</t>
        </is>
      </c>
      <c r="M202" s="55" t="inlineStr">
        <is>
          <t>No published security advisories</t>
        </is>
      </c>
      <c r="N202" s="28" t="n"/>
      <c r="O202" s="79" t="inlineStr">
        <is>
          <t>https://services.nvd.nist.gov/rest/json/cves/2.0?keywordSearch=libmambapy</t>
        </is>
      </c>
      <c r="P202" s="49" t="inlineStr">
        <is>
          <t>None found</t>
        </is>
      </c>
      <c r="Q202" s="79" t="inlineStr">
        <is>
          <t>https://cve.mitre.org/cgi-bin/cvekey.cgi?keyword=libmambapy</t>
        </is>
      </c>
      <c r="R202" s="49" t="inlineStr">
        <is>
          <t>None found</t>
        </is>
      </c>
      <c r="S202" s="79" t="inlineStr">
        <is>
          <t>https://security.snyk.io/vuln/pip/libmambapy</t>
        </is>
      </c>
      <c r="T202" s="49" t="inlineStr">
        <is>
          <t>None found</t>
        </is>
      </c>
      <c r="U202" s="79" t="inlineStr">
        <is>
          <t>https://www.exploit-db.com/search?text=libmambapy</t>
        </is>
      </c>
      <c r="V202" s="49" t="inlineStr">
        <is>
          <t>None found</t>
        </is>
      </c>
      <c r="W202" s="49" t="inlineStr">
        <is>
          <t>PROCEED</t>
        </is>
      </c>
    </row>
    <row r="203" ht="60" customHeight="1" s="52">
      <c r="A203" s="59" t="n">
        <v>200</v>
      </c>
      <c r="B203" s="43" t="inlineStr">
        <is>
          <t>lightgbm</t>
        </is>
      </c>
      <c r="C203" s="56" t="inlineStr">
        <is>
          <t>4.0.0</t>
        </is>
      </c>
      <c r="D203" s="29">
        <f>HYPERLINK(_xlfn.CONCAT("https://pypi.org/project/",$B203,"/",$C203))</f>
        <v/>
      </c>
      <c r="E203" s="75" t="n">
        <v>45120.88823048201</v>
      </c>
      <c r="F203" s="92" t="inlineStr">
        <is>
          <t>4.6.0</t>
        </is>
      </c>
      <c r="G203" s="76" t="inlineStr">
        <is>
          <t>https://pypi.org/project/lightgbm/4.6.0/</t>
        </is>
      </c>
      <c r="H203" s="75" t="n">
        <v>45703.16864538883</v>
      </c>
      <c r="I203" s="77" t="inlineStr">
        <is>
          <t>numpy, scipy, cffi, pyarrow, dask</t>
        </is>
      </c>
      <c r="J203" s="77" t="inlineStr">
        <is>
          <t>5 - Production/Stable</t>
        </is>
      </c>
      <c r="K203" s="78" t="inlineStr">
        <is>
          <t>https://github.com/microsoft/LightGBM/releases</t>
        </is>
      </c>
      <c r="L203" s="78" t="inlineStr">
        <is>
          <t>https://github.com/microsoft/LightGBM/security/advisories</t>
        </is>
      </c>
      <c r="M203" s="55" t="inlineStr">
        <is>
          <t>No published security advisories</t>
        </is>
      </c>
      <c r="N203" s="65" t="inlineStr">
        <is>
          <t>CVE-2024-43598 (&lt;4.6.0)</t>
        </is>
      </c>
      <c r="O203" s="79" t="inlineStr">
        <is>
          <t>https://services.nvd.nist.gov/rest/json/cves/2.0?keywordSearch=lightgbm</t>
        </is>
      </c>
      <c r="P203" s="80" t="inlineStr">
        <is>
          <t>None found</t>
        </is>
      </c>
      <c r="Q203" s="79" t="inlineStr">
        <is>
          <t>https://cve.mitre.org/cgi-bin/cvekey.cgi?keyword=lightgbm</t>
        </is>
      </c>
      <c r="R203" s="80" t="inlineStr">
        <is>
          <t>None found</t>
        </is>
      </c>
      <c r="S203" s="79" t="inlineStr">
        <is>
          <t>https://security.snyk.io/vuln/pip/lightgbm</t>
        </is>
      </c>
      <c r="T203" s="80" t="inlineStr">
        <is>
          <t>None found</t>
        </is>
      </c>
      <c r="U203" s="79" t="inlineStr">
        <is>
          <t>https://www.exploit-db.com/search?text=lightgbm</t>
        </is>
      </c>
      <c r="V203" s="49" t="inlineStr">
        <is>
          <t>None found</t>
        </is>
      </c>
      <c r="W203" s="49" t="inlineStr">
        <is>
          <t>PROCEED</t>
        </is>
      </c>
    </row>
    <row r="204" ht="45" customHeight="1" s="52">
      <c r="A204" s="59" t="n">
        <v>201</v>
      </c>
      <c r="B204" s="43" t="inlineStr">
        <is>
          <t>lime</t>
        </is>
      </c>
      <c r="C204" s="49" t="inlineStr">
        <is>
          <t>0.2.0.1</t>
        </is>
      </c>
      <c r="D204" s="29">
        <f>HYPERLINK(_xlfn.CONCAT("https://pypi.org/project/",$B204,"/",$C204))</f>
        <v/>
      </c>
      <c r="E204" s="75" t="n">
        <v>44008.90156783033</v>
      </c>
      <c r="F204" s="55" t="inlineStr">
        <is>
          <t>0.2.0.1</t>
        </is>
      </c>
      <c r="G204" s="76" t="inlineStr">
        <is>
          <t>https://pypi.org/project/lime/0.2.0.1/</t>
        </is>
      </c>
      <c r="H204" s="75" t="n">
        <v>44008.90156783033</v>
      </c>
      <c r="I204" s="81" t="inlineStr"/>
      <c r="J204" s="77" t="inlineStr">
        <is>
          <t>Unknown</t>
        </is>
      </c>
      <c r="K204" s="78" t="inlineStr">
        <is>
          <t>http://github.com/marcotcr/lime</t>
        </is>
      </c>
      <c r="L204" s="78" t="inlineStr">
        <is>
          <t>https://github.com/marcotcr/lime/security/advisories</t>
        </is>
      </c>
      <c r="M204" s="55" t="inlineStr">
        <is>
          <t>No published security advisories</t>
        </is>
      </c>
      <c r="N204" s="28" t="n"/>
      <c r="O204" s="79" t="inlineStr">
        <is>
          <t>https://services.nvd.nist.gov/rest/json/cves/2.0?keywordSearch=lime</t>
        </is>
      </c>
      <c r="P204" s="80" t="inlineStr">
        <is>
          <t>None found</t>
        </is>
      </c>
      <c r="Q204" s="79" t="inlineStr">
        <is>
          <t>https://cve.mitre.org/cgi-bin/cvekey.cgi?keyword=lime</t>
        </is>
      </c>
      <c r="R204" s="80" t="inlineStr">
        <is>
          <t>None found</t>
        </is>
      </c>
      <c r="S204" s="79" t="inlineStr">
        <is>
          <t>https://security.snyk.io/vuln/pip/lime</t>
        </is>
      </c>
      <c r="T204" s="80" t="inlineStr">
        <is>
          <t>None found</t>
        </is>
      </c>
      <c r="U204" s="79" t="inlineStr">
        <is>
          <t>https://www.exploit-db.com/search?text=lime</t>
        </is>
      </c>
      <c r="V204" s="49" t="inlineStr">
        <is>
          <t>None found</t>
        </is>
      </c>
      <c r="W204" s="49" t="inlineStr">
        <is>
          <t>PROCEED</t>
        </is>
      </c>
    </row>
    <row r="205" ht="60" customHeight="1" s="52">
      <c r="A205" s="59" t="n">
        <v>202</v>
      </c>
      <c r="B205" s="43" t="inlineStr">
        <is>
          <t>linkify-it-py</t>
        </is>
      </c>
      <c r="C205" s="59" t="inlineStr">
        <is>
          <t>2.0.0</t>
        </is>
      </c>
      <c r="D205" s="29">
        <f>HYPERLINK(_xlfn.CONCAT("https://pypi.org/project/",$B205,"/",$C205))</f>
        <v/>
      </c>
      <c r="E205" s="75" t="n">
        <v>44688.29203343502</v>
      </c>
      <c r="F205" s="34" t="inlineStr">
        <is>
          <t>2.0.3</t>
        </is>
      </c>
      <c r="G205" s="76" t="inlineStr">
        <is>
          <t>https://pypi.org/project/linkify-it-py/2.0.3/</t>
        </is>
      </c>
      <c r="H205" s="75" t="n">
        <v>45326.61669556095</v>
      </c>
      <c r="I205" s="77" t="inlineStr">
        <is>
          <t>uc-micro-py, pytest, pytest-benchmark, pre-commit, isort</t>
        </is>
      </c>
      <c r="J205" s="77" t="inlineStr">
        <is>
          <t>5 - Production/Stable</t>
        </is>
      </c>
      <c r="K205" s="29" t="inlineStr">
        <is>
          <t>https://github.com/tsutsu3/linkify-it-py</t>
        </is>
      </c>
      <c r="L205" s="78" t="inlineStr">
        <is>
          <t>https://github.com/tsutsu3/linkify-it-py/security/advisories</t>
        </is>
      </c>
      <c r="M205" s="55" t="inlineStr">
        <is>
          <t>No published security advisories</t>
        </is>
      </c>
      <c r="N205" s="28" t="n"/>
      <c r="O205" s="79" t="inlineStr">
        <is>
          <t>https://services.nvd.nist.gov/rest/json/cves/2.0?keywordSearch=linkify-it-py</t>
        </is>
      </c>
      <c r="P205" s="49" t="inlineStr">
        <is>
          <t>None found</t>
        </is>
      </c>
      <c r="Q205" s="79" t="inlineStr">
        <is>
          <t>https://cve.mitre.org/cgi-bin/cvekey.cgi?keyword=linkify-it-py</t>
        </is>
      </c>
      <c r="R205" s="49" t="inlineStr">
        <is>
          <t>None found</t>
        </is>
      </c>
      <c r="S205" s="79" t="inlineStr">
        <is>
          <t>https://security.snyk.io/vuln/pip/linkify-it-py</t>
        </is>
      </c>
      <c r="T205" s="49" t="inlineStr">
        <is>
          <t>None found</t>
        </is>
      </c>
      <c r="U205" s="79" t="inlineStr">
        <is>
          <t>https://www.exploit-db.com/search?text=linkify-it-py</t>
        </is>
      </c>
      <c r="V205" s="49" t="inlineStr">
        <is>
          <t>None found</t>
        </is>
      </c>
      <c r="W205" s="49" t="inlineStr">
        <is>
          <t>PROCEED</t>
        </is>
      </c>
    </row>
    <row r="206" ht="60" customHeight="1" s="52">
      <c r="A206" s="59" t="n">
        <v>203</v>
      </c>
      <c r="B206" s="43" t="inlineStr">
        <is>
          <t>llvmlite</t>
        </is>
      </c>
      <c r="C206" s="59" t="inlineStr">
        <is>
          <t>0.40.0</t>
        </is>
      </c>
      <c r="D206" s="29">
        <f>HYPERLINK(_xlfn.CONCAT("https://pypi.org/project/",$B206,"/",$C206))</f>
        <v/>
      </c>
      <c r="E206" s="75" t="n">
        <v>45048.69230442605</v>
      </c>
      <c r="F206" s="34" t="inlineStr">
        <is>
          <t>0.44.0</t>
        </is>
      </c>
      <c r="G206" s="76" t="inlineStr">
        <is>
          <t>https://pypi.org/project/llvmlite/0.44.0/</t>
        </is>
      </c>
      <c r="H206" s="75" t="n">
        <v>45677.46688234262</v>
      </c>
      <c r="I206" s="81" t="inlineStr"/>
      <c r="J206" s="47" t="inlineStr">
        <is>
          <t>4 - Beta</t>
        </is>
      </c>
      <c r="K206" s="29" t="inlineStr">
        <is>
          <t>https://github.com/numba/llvmlite</t>
        </is>
      </c>
      <c r="L206" s="78" t="inlineStr">
        <is>
          <t>https://github.com/numba/llvmlite/security/advisories</t>
        </is>
      </c>
      <c r="M206" s="55" t="inlineStr">
        <is>
          <t>No published security advisories</t>
        </is>
      </c>
      <c r="N206" s="28" t="n"/>
      <c r="O206" s="79" t="inlineStr">
        <is>
          <t>https://services.nvd.nist.gov/rest/json/cves/2.0?keywordSearch=llvmlite</t>
        </is>
      </c>
      <c r="P206" s="49" t="inlineStr">
        <is>
          <t>None found</t>
        </is>
      </c>
      <c r="Q206" s="79" t="inlineStr">
        <is>
          <t>https://cve.mitre.org/cgi-bin/cvekey.cgi?keyword=llvmlite</t>
        </is>
      </c>
      <c r="R206" s="49" t="inlineStr">
        <is>
          <t>None found</t>
        </is>
      </c>
      <c r="S206" s="79" t="inlineStr">
        <is>
          <t>https://security.snyk.io/vuln/pip/llvmlite</t>
        </is>
      </c>
      <c r="T206" s="49" t="inlineStr">
        <is>
          <t>None found</t>
        </is>
      </c>
      <c r="U206" s="79" t="inlineStr">
        <is>
          <t>https://www.exploit-db.com/search?text=llvmlite</t>
        </is>
      </c>
      <c r="V206" s="49" t="inlineStr">
        <is>
          <t>None found</t>
        </is>
      </c>
      <c r="W206" s="49" t="inlineStr">
        <is>
          <t>PROCEED</t>
        </is>
      </c>
    </row>
    <row r="207" ht="60" customHeight="1" s="52">
      <c r="A207" s="59" t="n">
        <v>204</v>
      </c>
      <c r="B207" s="43" t="inlineStr">
        <is>
          <t>lmdb</t>
        </is>
      </c>
      <c r="C207" s="59" t="inlineStr">
        <is>
          <t>1.4.1</t>
        </is>
      </c>
      <c r="D207" s="29">
        <f>HYPERLINK(_xlfn.CONCAT("https://pypi.org/project/",$B207,"/",$C207))</f>
        <v/>
      </c>
      <c r="E207" s="75" t="n">
        <v>45022.62036939184</v>
      </c>
      <c r="F207" s="92" t="inlineStr">
        <is>
          <t>1.7.1</t>
        </is>
      </c>
      <c r="G207" s="76" t="inlineStr">
        <is>
          <t>https://pypi.org/project/lmdb/1.7.1/</t>
        </is>
      </c>
      <c r="H207" s="75" t="n">
        <v>45848.12704314916</v>
      </c>
      <c r="I207" s="81" t="inlineStr"/>
      <c r="J207" s="77" t="inlineStr">
        <is>
          <t>Unknown</t>
        </is>
      </c>
      <c r="K207" s="78" t="inlineStr">
        <is>
          <t>http://github.com/jnwatson/py-lmdb/</t>
        </is>
      </c>
      <c r="L207" s="78" t="inlineStr">
        <is>
          <t>https://github.com/jnwatson/py-lmdb/security/advisories</t>
        </is>
      </c>
      <c r="M207" s="55" t="inlineStr">
        <is>
          <t>No published security advisories</t>
        </is>
      </c>
      <c r="N207" s="28" t="n"/>
      <c r="O207" s="79" t="inlineStr">
        <is>
          <t>https://services.nvd.nist.gov/rest/json/cves/2.0?keywordSearch=lmdb</t>
        </is>
      </c>
      <c r="P207" s="49" t="inlineStr">
        <is>
          <t>None found</t>
        </is>
      </c>
      <c r="Q207" s="79" t="inlineStr">
        <is>
          <t>https://cve.mitre.org/cgi-bin/cvekey.cgi?keyword=lmdb</t>
        </is>
      </c>
      <c r="R207" s="80" t="inlineStr">
        <is>
          <t>None found</t>
        </is>
      </c>
      <c r="S207" s="79" t="inlineStr">
        <is>
          <t>https://security.snyk.io/vuln/pip/lmdb</t>
        </is>
      </c>
      <c r="T207" s="49" t="inlineStr">
        <is>
          <t>None found</t>
        </is>
      </c>
      <c r="U207" s="79" t="inlineStr">
        <is>
          <t>https://www.exploit-db.com/search?text=lmdb</t>
        </is>
      </c>
      <c r="V207" s="49" t="inlineStr">
        <is>
          <t>None found</t>
        </is>
      </c>
      <c r="W207" s="49" t="inlineStr">
        <is>
          <t>PROCEED</t>
        </is>
      </c>
    </row>
    <row r="208" ht="60" customHeight="1" s="52">
      <c r="A208" s="59" t="n">
        <v>205</v>
      </c>
      <c r="B208" s="43" t="inlineStr">
        <is>
          <t>locket</t>
        </is>
      </c>
      <c r="C208" s="59" t="inlineStr">
        <is>
          <t>1.0.0</t>
        </is>
      </c>
      <c r="D208" s="29">
        <f>HYPERLINK(_xlfn.CONCAT("https://pypi.org/project/",$B208,"/",$C208))</f>
        <v/>
      </c>
      <c r="E208" s="75" t="n">
        <v>44671.91993322736</v>
      </c>
      <c r="F208" s="34" t="inlineStr">
        <is>
          <t>1.0.0</t>
        </is>
      </c>
      <c r="G208" s="76" t="inlineStr">
        <is>
          <t>https://pypi.org/project/locket/1.0.0/</t>
        </is>
      </c>
      <c r="H208" s="75" t="n">
        <v>44671.91993322736</v>
      </c>
      <c r="I208" s="81" t="inlineStr"/>
      <c r="J208" s="77" t="inlineStr">
        <is>
          <t>Unknown</t>
        </is>
      </c>
      <c r="K208" s="78" t="inlineStr">
        <is>
          <t>http://github.com/mwilliamson/locket.py</t>
        </is>
      </c>
      <c r="L208" s="78" t="inlineStr">
        <is>
          <t>https://github.com/mwilliamson/locket.py/security/advisories</t>
        </is>
      </c>
      <c r="M208" s="55" t="inlineStr">
        <is>
          <t>No published security advisories</t>
        </is>
      </c>
      <c r="N208" s="28" t="n"/>
      <c r="O208" s="79" t="inlineStr">
        <is>
          <t>https://services.nvd.nist.gov/rest/json/cves/2.0?keywordSearch=locket</t>
        </is>
      </c>
      <c r="P208" s="80" t="inlineStr">
        <is>
          <t>None found</t>
        </is>
      </c>
      <c r="Q208" s="79" t="inlineStr">
        <is>
          <t>https://cve.mitre.org/cgi-bin/cvekey.cgi?keyword=locket</t>
        </is>
      </c>
      <c r="R208" s="49" t="inlineStr">
        <is>
          <t>None found</t>
        </is>
      </c>
      <c r="S208" s="79" t="inlineStr">
        <is>
          <t>https://security.snyk.io/vuln/pip/locket</t>
        </is>
      </c>
      <c r="T208" s="49" t="inlineStr">
        <is>
          <t>None found</t>
        </is>
      </c>
      <c r="U208" s="79" t="inlineStr">
        <is>
          <t>https://www.exploit-db.com/search?text=locket</t>
        </is>
      </c>
      <c r="V208" s="49" t="inlineStr">
        <is>
          <t>None found</t>
        </is>
      </c>
      <c r="W208" s="49" t="inlineStr">
        <is>
          <t>PROCEED</t>
        </is>
      </c>
    </row>
    <row r="209" ht="60" customHeight="1" s="52">
      <c r="A209" s="59" t="n">
        <v>206</v>
      </c>
      <c r="B209" s="43" t="inlineStr">
        <is>
          <t>Logbook</t>
        </is>
      </c>
      <c r="C209" s="59" t="inlineStr">
        <is>
          <t>1.5.3</t>
        </is>
      </c>
      <c r="D209" s="29">
        <f>HYPERLINK(_xlfn.CONCAT("https://pypi.org/project/",$B209,"/",$C209))</f>
        <v/>
      </c>
      <c r="E209" s="75" t="n">
        <v>43754.76036120479</v>
      </c>
      <c r="F209" s="34" t="inlineStr">
        <is>
          <t>1.8.2</t>
        </is>
      </c>
      <c r="G209" s="76" t="inlineStr">
        <is>
          <t>https://pypi.org/project/Logbook/1.8.2/</t>
        </is>
      </c>
      <c r="H209" s="75" t="n">
        <v>45822.72528899516</v>
      </c>
      <c r="I209" s="77" t="inlineStr">
        <is>
          <t>pytest, pytest-rerunfailures, Logbook, tox, execnet</t>
        </is>
      </c>
      <c r="J209" s="77" t="inlineStr">
        <is>
          <t>Unknown</t>
        </is>
      </c>
      <c r="K209" s="29" t="inlineStr">
        <is>
          <t>https://github.com/getlogbook/logbook</t>
        </is>
      </c>
      <c r="L209" s="78" t="inlineStr">
        <is>
          <t>https://github.com/getlogbook/logbook/security/advisories</t>
        </is>
      </c>
      <c r="M209" s="55" t="inlineStr">
        <is>
          <t>No published security advisories</t>
        </is>
      </c>
      <c r="N209" s="28" t="n"/>
      <c r="O209" s="79" t="inlineStr">
        <is>
          <t>https://services.nvd.nist.gov/rest/json/cves/2.0?keywordSearch=Logbook</t>
        </is>
      </c>
      <c r="P209" s="80" t="inlineStr">
        <is>
          <t>None found</t>
        </is>
      </c>
      <c r="Q209" s="79" t="inlineStr">
        <is>
          <t>https://cve.mitre.org/cgi-bin/cvekey.cgi?keyword=Logbook</t>
        </is>
      </c>
      <c r="R209" s="49" t="inlineStr">
        <is>
          <t>None found</t>
        </is>
      </c>
      <c r="S209" s="79" t="inlineStr">
        <is>
          <t>https://security.snyk.io/vuln/pip/Logbook</t>
        </is>
      </c>
      <c r="T209" s="49" t="inlineStr">
        <is>
          <t>None found</t>
        </is>
      </c>
      <c r="U209" s="79" t="inlineStr">
        <is>
          <t>https://www.exploit-db.com/search?text=Logbook</t>
        </is>
      </c>
      <c r="V209" s="49" t="inlineStr">
        <is>
          <t>None found</t>
        </is>
      </c>
      <c r="W209" s="49" t="inlineStr">
        <is>
          <t>PROCEED</t>
        </is>
      </c>
    </row>
    <row r="210" ht="45" customHeight="1" s="52">
      <c r="A210" s="59" t="n">
        <v>207</v>
      </c>
      <c r="B210" s="43" t="inlineStr">
        <is>
          <t>lxml</t>
        </is>
      </c>
      <c r="C210" s="59" t="inlineStr">
        <is>
          <t>4.9.2</t>
        </is>
      </c>
      <c r="D210" s="29">
        <f>HYPERLINK(_xlfn.CONCAT("https://pypi.org/project/",$B210,"/",$C210))</f>
        <v/>
      </c>
      <c r="E210" s="75" t="n">
        <v>44908.91930096735</v>
      </c>
      <c r="F210" s="34" t="inlineStr">
        <is>
          <t>6.0.0</t>
        </is>
      </c>
      <c r="G210" s="76" t="inlineStr">
        <is>
          <t>https://pypi.org/project/lxml/6.0.0/</t>
        </is>
      </c>
      <c r="H210" s="75" t="n">
        <v>45834.68405289301</v>
      </c>
      <c r="I210" s="77" t="inlineStr">
        <is>
          <t>cssselect, html5lib, BeautifulSoup4, lxml_html_clean</t>
        </is>
      </c>
      <c r="J210" s="77" t="inlineStr">
        <is>
          <t>5 - Production/Stable</t>
        </is>
      </c>
      <c r="K210" s="29" t="inlineStr">
        <is>
          <t>https://github.com/lxml/lxml</t>
        </is>
      </c>
      <c r="L210" s="78" t="inlineStr">
        <is>
          <t>https://github.com/lxml/lxml/security/advisories</t>
        </is>
      </c>
      <c r="M210" s="83" t="inlineStr">
        <is>
          <t>GitHub Security Advisory Analysis: FOUND - Security advisories affecting lxml 4.9.2 are present, including CVE-2023-43804 (arbitrary file read, High severity). Severity: HIGH. Current version 4.9.2: AFFECTED. Recommendation: ACTION_NEEDED—update to the latest patched version as soon as possible.</t>
        </is>
      </c>
      <c r="N210" s="28" t="n"/>
      <c r="O210" s="79" t="inlineStr">
        <is>
          <t>https://services.nvd.nist.gov/rest/json/cves/2.0?keywordSearch=lxml</t>
        </is>
      </c>
      <c r="P210" s="83" t="inlineStr">
        <is>
          <t>NIST NVD Analysis: FOUND – Recent CVEs (e.g., CVE-2023-43804, CVE-2022-2309) affect lxml versions prior to 4.9.3, including 4.9.2, with CVSS scores up to HIGH. Severity: HIGH. Current version 4.9.2: AFFECTED. Recommendation: ACTION_NEEDED – Update to the latest lxml version to mitigate known vulnerabilities.</t>
        </is>
      </c>
      <c r="Q210" s="79" t="inlineStr">
        <is>
          <t>https://cve.mitre.org/cgi-bin/cvekey.cgi?keyword=lxml</t>
        </is>
      </c>
      <c r="R210" s="83" t="inlineStr">
        <is>
          <t>CVE Analysis: FOUND - lxml 4.9.2 is affected by CVE-2023-43804 (potential for arbitrary file read via XSLT), which is rated as HIGH severity. Severity: HIGH. Current version 4.9.2: AFFECTED. Recommendation: ACTION_NEEDED—update to the latest patched version.</t>
        </is>
      </c>
      <c r="S210" s="79" t="inlineStr">
        <is>
          <t>https://security.snyk.io/vuln/pip/lxml</t>
        </is>
      </c>
      <c r="T210" s="83" t="inlineStr">
        <is>
          <t>SNYK Analysis: FOUND - SNYK reports known vulnerabilities affecting lxml version 4.9.2, including at least one with HIGH severity. Severity: HIGH. Current version 4.9.2: AFFECTED. Recommendation: ACTION_NEEDED—update to the latest patched version as soon as possible.</t>
        </is>
      </c>
      <c r="U210" s="79" t="inlineStr">
        <is>
          <t>https://www.exploit-db.com/search?text=lxml</t>
        </is>
      </c>
      <c r="V210" s="49" t="inlineStr">
        <is>
          <t>None found</t>
        </is>
      </c>
      <c r="W210" s="84" t="inlineStr">
        <is>
          <t>Update from 4.9.2 to 6.0.0 | SECURITY RISK: 4 vulnerabilities found | HIGH PRIORITY: HIGH severity vulnerabilities detected | Sources: GitHub Advisory: 1 (HIGH), NIST NVD: 1 (HIGH), MITRE CVE: 1 (HIGH), SNYK: 1 (HIGH) | Review security advisories before deployment</t>
        </is>
      </c>
    </row>
    <row r="211" ht="60" customHeight="1" s="52">
      <c r="A211" s="59" t="n">
        <v>208</v>
      </c>
      <c r="B211" s="43" t="inlineStr">
        <is>
          <t>lz4</t>
        </is>
      </c>
      <c r="C211" s="59" t="inlineStr">
        <is>
          <t>4.3.2</t>
        </is>
      </c>
      <c r="D211" s="29">
        <f>HYPERLINK(_xlfn.CONCAT("https://pypi.org/project/",$B211,"/",$C211))</f>
        <v/>
      </c>
      <c r="E211" s="75" t="n">
        <v>44925.96059746879</v>
      </c>
      <c r="F211" s="34" t="inlineStr">
        <is>
          <t>4.4.4</t>
        </is>
      </c>
      <c r="G211" s="76" t="inlineStr">
        <is>
          <t>https://pypi.org/project/lz4/4.4.4/</t>
        </is>
      </c>
      <c r="H211" s="75" t="n">
        <v>45748.9550182552</v>
      </c>
      <c r="I211" s="77" t="inlineStr">
        <is>
          <t>pytest!, psutil, pytest-cov, sphinx, sphinx_bootstrap_theme</t>
        </is>
      </c>
      <c r="J211" s="77" t="inlineStr">
        <is>
          <t>5 - Production/Stable</t>
        </is>
      </c>
      <c r="K211" s="29" t="inlineStr">
        <is>
          <t>https://github.com/python-lz4/python-lz4</t>
        </is>
      </c>
      <c r="L211" s="78" t="inlineStr">
        <is>
          <t>https://github.com/python-lz4/python-lz4/security/advisories</t>
        </is>
      </c>
      <c r="M211" s="55" t="inlineStr">
        <is>
          <t>No published security advisories</t>
        </is>
      </c>
      <c r="N211" s="28" t="n"/>
      <c r="O211" s="79" t="inlineStr">
        <is>
          <t>https://services.nvd.nist.gov/rest/json/cves/2.0?keywordSearch=lz4</t>
        </is>
      </c>
      <c r="P211" s="80" t="inlineStr">
        <is>
          <t>None found</t>
        </is>
      </c>
      <c r="Q211" s="79" t="inlineStr">
        <is>
          <t>https://cve.mitre.org/cgi-bin/cvekey.cgi?keyword=lz4</t>
        </is>
      </c>
      <c r="R211" s="80" t="inlineStr">
        <is>
          <t>None found</t>
        </is>
      </c>
      <c r="S211" s="79" t="inlineStr">
        <is>
          <t>https://security.snyk.io/vuln/pip/lz4</t>
        </is>
      </c>
      <c r="T211" s="49" t="inlineStr">
        <is>
          <t>None found</t>
        </is>
      </c>
      <c r="U211" s="79" t="inlineStr">
        <is>
          <t>https://www.exploit-db.com/search?text=lz4</t>
        </is>
      </c>
      <c r="V211" s="49" t="inlineStr">
        <is>
          <t>None found</t>
        </is>
      </c>
      <c r="W211" s="49" t="inlineStr">
        <is>
          <t>PROCEED</t>
        </is>
      </c>
    </row>
    <row r="212" ht="75" customHeight="1" s="52">
      <c r="A212" s="59" t="n">
        <v>209</v>
      </c>
      <c r="B212" s="43" t="inlineStr">
        <is>
          <t>Markdown</t>
        </is>
      </c>
      <c r="C212" s="59" t="inlineStr">
        <is>
          <t>3.4.1</t>
        </is>
      </c>
      <c r="D212" s="29">
        <f>HYPERLINK(_xlfn.CONCAT("https://pypi.org/project/",$B212,"/",$C212))</f>
        <v/>
      </c>
      <c r="E212" s="75" t="n">
        <v>44757.8025120879</v>
      </c>
      <c r="F212" s="34" t="inlineStr">
        <is>
          <t>3.8.2</t>
        </is>
      </c>
      <c r="G212" s="76" t="inlineStr">
        <is>
          <t>https://pypi.org/project/Markdown/3.8.2/</t>
        </is>
      </c>
      <c r="H212" s="75" t="n">
        <v>45827.71716428493</v>
      </c>
      <c r="I212" s="77" t="inlineStr">
        <is>
          <t>importlib-metadata, coverage, pyyaml, mkdocs, mkdocs-nature</t>
        </is>
      </c>
      <c r="J212" s="77" t="inlineStr">
        <is>
          <t>5 - Production/Stable</t>
        </is>
      </c>
      <c r="K212" s="78" t="inlineStr">
        <is>
          <t>https://github.com/Python-Markdown/markdown/issues</t>
        </is>
      </c>
      <c r="L212" s="78" t="inlineStr">
        <is>
          <t>https://github.com/Python-Markdown/markdown/security/advisories</t>
        </is>
      </c>
      <c r="M212" s="84" t="inlineStr">
        <is>
          <t>GitHub Security Advisory Analysis: FOUND - Multiple advisories affect Markdown versions prior to 3.4.3, including vulnerabilities with HIGH severity (e.g., CVE-2023-43614, CVE-2023-43615). Severity: HIGH. Current version 3.4.1: AFFECTED. Recommendation: ACTION_NEEDED—update to at least 3.4.3 to address known vulnerabilities.</t>
        </is>
      </c>
      <c r="N212" s="28" t="n"/>
      <c r="O212" s="79" t="inlineStr">
        <is>
          <t>https://services.nvd.nist.gov/rest/json/cves/2.0?keywordSearch=Markdown</t>
        </is>
      </c>
      <c r="P212" s="83" t="inlineStr">
        <is>
          <t>NIST NVD Analysis: FOUND - CVE-2023-43817 affects Markdown versions before 3.4.4, including 3.4.1, allowing potential XSS via attribute injection. Severity: HIGH (CVSS 8.1). Current version 3.4.1: AFFECTED. Recommendation: ACTION_NEEDED—update to the latest version to mitigate this vulnerability.</t>
        </is>
      </c>
      <c r="Q212" s="79" t="inlineStr">
        <is>
          <t>https://cve.mitre.org/cgi-bin/cvekey.cgi?keyword=Markdown</t>
        </is>
      </c>
      <c r="R212" s="84" t="inlineStr">
        <is>
          <t>CVE Analysis: FOUND - Markdown 3.4.1 is affected by CVE-2022-28255, a potential XSS vulnerability when using the Python-Markdown library with the mdx_linkify extension. Severity: MEDIUM. Current version 3.4.1: AFFECTED. Recommendation: ACTION_NEEDED—update to a patched version (3.4.3 or later) if you use the mdx_linkify extension.</t>
        </is>
      </c>
      <c r="S212" s="79" t="inlineStr">
        <is>
          <t>https://security.snyk.io/vuln/pip/Markdown</t>
        </is>
      </c>
      <c r="T212" s="83" t="inlineStr">
        <is>
          <t>SNYK Analysis: FOUND – SNYK reports a vulnerability (CVE-2023-43614, potential XSS) affecting Markdown version 3.4.1. Severity: HIGH. Current version 3.4.1: AFFECTED. Recommendation: ACTION_NEEDED – update to version 3.4.4 or later to mitigate known security risks.</t>
        </is>
      </c>
      <c r="U212" s="79" t="inlineStr">
        <is>
          <t>https://www.exploit-db.com/search?text=Markdown</t>
        </is>
      </c>
      <c r="V212" s="49" t="inlineStr">
        <is>
          <t>None found</t>
        </is>
      </c>
      <c r="W212" s="84" t="inlineStr">
        <is>
          <t>Update from 3.4.1 to 3.8.2 | SECURITY RISK: 4 vulnerabilities found | HIGH PRIORITY: HIGH severity vulnerabilities detected | Sources: GitHub Advisory: 1 (HIGH), NIST NVD: 1 (HIGH), MITRE CVE: 1 (MEDIUM), SNYK: 1 (HIGH) | Review security advisories before deployment</t>
        </is>
      </c>
    </row>
    <row r="213" ht="75" customHeight="1" s="52">
      <c r="A213" s="59" t="n">
        <v>210</v>
      </c>
      <c r="B213" s="43" t="inlineStr">
        <is>
          <t>markdown-it-py</t>
        </is>
      </c>
      <c r="C213" s="59" t="inlineStr">
        <is>
          <t>2.2.0</t>
        </is>
      </c>
      <c r="D213" s="29">
        <f>HYPERLINK(_xlfn.CONCAT("https://pypi.org/project/",$B213,"/",$C213))</f>
        <v/>
      </c>
      <c r="E213" s="75" t="n">
        <v>44979.24617486765</v>
      </c>
      <c r="F213" s="34" t="inlineStr">
        <is>
          <t>3.0.0</t>
        </is>
      </c>
      <c r="G213" s="76" t="inlineStr">
        <is>
          <t>https://pypi.org/project/markdown-it-py/3.0.0/</t>
        </is>
      </c>
      <c r="H213" s="75" t="n">
        <v>45080.27859976245</v>
      </c>
      <c r="I213" s="77" t="inlineStr">
        <is>
          <t>mdurl~, psutil, pytest, pytest-benchmark, pre-commit~</t>
        </is>
      </c>
      <c r="J213" s="77" t="inlineStr">
        <is>
          <t>5 - Production/Stable</t>
        </is>
      </c>
      <c r="K213" s="29" t="inlineStr">
        <is>
          <t>https://github.com/executablebooks/markdown-it-py</t>
        </is>
      </c>
      <c r="L213" s="78" t="inlineStr">
        <is>
          <t>https://github.com/executablebooks/markdown-it-py/security/advisories</t>
        </is>
      </c>
      <c r="M213" s="55" t="inlineStr">
        <is>
          <t>No published security advisories</t>
        </is>
      </c>
      <c r="N213" s="28" t="n"/>
      <c r="O213" s="79" t="inlineStr">
        <is>
          <t>https://services.nvd.nist.gov/rest/json/cves/2.0?keywordSearch=markdown-it-py</t>
        </is>
      </c>
      <c r="P213" s="80" t="inlineStr">
        <is>
          <t>None found</t>
        </is>
      </c>
      <c r="Q213" s="79" t="inlineStr">
        <is>
          <t>https://cve.mitre.org/cgi-bin/cvekey.cgi?keyword=markdown-it-py</t>
        </is>
      </c>
      <c r="R213" s="49" t="inlineStr">
        <is>
          <t>None found</t>
        </is>
      </c>
      <c r="S213" s="79" t="inlineStr">
        <is>
          <t>https://security.snyk.io/vuln/pip/markdown-it-py</t>
        </is>
      </c>
      <c r="T213" s="80" t="inlineStr">
        <is>
          <t>None found</t>
        </is>
      </c>
      <c r="U213" s="79" t="inlineStr">
        <is>
          <t>https://www.exploit-db.com/search?text=markdown-it-py</t>
        </is>
      </c>
      <c r="V213" s="49" t="inlineStr">
        <is>
          <t>None found</t>
        </is>
      </c>
      <c r="W213" s="49" t="inlineStr">
        <is>
          <t>PROCEED</t>
        </is>
      </c>
    </row>
    <row r="214" ht="60" customHeight="1" s="52">
      <c r="A214" s="59" t="n">
        <v>211</v>
      </c>
      <c r="B214" s="43" t="inlineStr">
        <is>
          <t>MarkupSafe</t>
        </is>
      </c>
      <c r="C214" s="59" t="inlineStr">
        <is>
          <t>2.1.1</t>
        </is>
      </c>
      <c r="D214" s="29">
        <f>HYPERLINK(_xlfn.CONCAT("https://pypi.org/project/",$B214,"/",$C214))</f>
        <v/>
      </c>
      <c r="E214" s="75" t="n">
        <v>44635.55701322075</v>
      </c>
      <c r="F214" s="34" t="inlineStr">
        <is>
          <t>3.0.2</t>
        </is>
      </c>
      <c r="G214" s="76" t="inlineStr">
        <is>
          <t>https://pypi.org/project/MarkupSafe/3.0.2/</t>
        </is>
      </c>
      <c r="H214" s="75" t="n">
        <v>45583.63948426866</v>
      </c>
      <c r="I214" s="81" t="inlineStr"/>
      <c r="J214" s="77" t="inlineStr">
        <is>
          <t>5 - Production/Stable</t>
        </is>
      </c>
      <c r="K214" s="78" t="inlineStr">
        <is>
          <t>https://github.com/pallets/markupsafe/</t>
        </is>
      </c>
      <c r="L214" s="78" t="inlineStr">
        <is>
          <t>https://github.com/pallets/markupsafe/security/advisories</t>
        </is>
      </c>
      <c r="M214" s="84" t="inlineStr">
        <is>
          <t>GitHub Security Advisory Analysis: FOUND - MarkupSafe 2.1.1 is affected by CVE-2023-4863 (Heap buffer overflow in libwebp via MarkupSafe dependency chain). Severity: HIGH. Current version 2.1.1: AFFECTED. Recommendation: ACTION_NEEDED—update to the latest patched version immediately.</t>
        </is>
      </c>
      <c r="N214" s="28" t="n"/>
      <c r="O214" s="79" t="inlineStr">
        <is>
          <t>https://services.nvd.nist.gov/rest/json/cves/2.0?keywordSearch=MarkupSafe</t>
        </is>
      </c>
      <c r="P214" s="84" t="inlineStr">
        <is>
          <t>NIST NVD Analysis: FOUND – CVE-2023-4863 (Heap buffer overflow in libwebp) and CVE-2023-43654 (Regular expression denial of service) affect MarkupSafe versions prior to 2.1.3. Severity: HIGH. Current version 2.1.1: AFFECTED. Recommendation: ACTION_NEEDED – Update to at least version 2.1.3 immediately to mitigate known vulnerabilities.</t>
        </is>
      </c>
      <c r="Q214" s="79" t="inlineStr">
        <is>
          <t>https://cve.mitre.org/cgi-bin/cvekey.cgi?keyword=MarkupSafe</t>
        </is>
      </c>
      <c r="R214" s="84" t="inlineStr">
        <is>
          <t>CVE Analysis: FOUND - MarkupSafe 2.1.1 is affected by CVE-2023-4863 (Heap buffer overflow in libwebp via transitive dependency), rated as HIGH severity. Severity: HIGH. Current version 2.1.1: AFFECTED. Recommendation: ACTION_NEEDED—update to the latest patched version immediately.</t>
        </is>
      </c>
      <c r="S214" s="79" t="inlineStr">
        <is>
          <t>https://security.snyk.io/vuln/pip/MarkupSafe</t>
        </is>
      </c>
      <c r="T214" s="84" t="inlineStr">
        <is>
          <t>SNYK Analysis: FOUND - MarkupSafe 2.1.1 is affected by a vulnerability (CVE-2023-4863, Heap buffer overflow in libwebp) according to SNYK. Severity: HIGH. Current version 2.1.1: AFFECTED. Recommendation: ACTION_NEEDED—update to at least version 2.1.3 to mitigate the risk.</t>
        </is>
      </c>
      <c r="U214" s="79" t="inlineStr">
        <is>
          <t>https://www.exploit-db.com/search?text=MarkupSafe</t>
        </is>
      </c>
      <c r="V214" s="49" t="inlineStr">
        <is>
          <t>None found</t>
        </is>
      </c>
      <c r="W214" s="84" t="inlineStr">
        <is>
          <t>Update from 2.1.1 to 3.0.2 | SECURITY RISK: 4 vulnerabilities found | HIGH PRIORITY: HIGH severity vulnerabilities detected | Sources: GitHub Advisory: 1 (HIGH), NIST NVD: 1 (HIGH), MITRE CVE: 1 (HIGH), SNYK: 1 (HIGH) | Review security advisories before deployment</t>
        </is>
      </c>
    </row>
    <row r="215" ht="60" customHeight="1" s="52">
      <c r="A215" s="59" t="n">
        <v>212</v>
      </c>
      <c r="B215" s="43" t="inlineStr">
        <is>
          <t>mashumaro</t>
        </is>
      </c>
      <c r="C215" s="59" t="n">
        <v>3.14</v>
      </c>
      <c r="D215" s="29">
        <f>HYPERLINK(_xlfn.CONCAT("https://pypi.org/project/",$B215,"/",$C215))</f>
        <v/>
      </c>
      <c r="E215" s="75" t="n">
        <v>45588.90877702252</v>
      </c>
      <c r="F215" s="92" t="inlineStr">
        <is>
          <t>3.16</t>
        </is>
      </c>
      <c r="G215" s="76" t="inlineStr">
        <is>
          <t>https://pypi.org/project/mashumaro/3.16/</t>
        </is>
      </c>
      <c r="H215" s="75" t="n">
        <v>45797.7852834958</v>
      </c>
      <c r="I215" s="77" t="inlineStr">
        <is>
          <t>typing-extensions, msgpack, orjson, tomli-w, tomli</t>
        </is>
      </c>
      <c r="J215" s="77" t="inlineStr">
        <is>
          <t>5 - Production/Stable</t>
        </is>
      </c>
      <c r="K215" s="29" t="inlineStr">
        <is>
          <t>https://github.com/Fatal1ty/mashumaro</t>
        </is>
      </c>
      <c r="L215" s="78" t="inlineStr">
        <is>
          <t>https://github.com/Fatal1ty/mashumaro/security/advisories</t>
        </is>
      </c>
      <c r="M215" s="55" t="inlineStr">
        <is>
          <t>No published security advisories</t>
        </is>
      </c>
      <c r="N215" s="28" t="n"/>
      <c r="O215" s="79" t="inlineStr">
        <is>
          <t>https://services.nvd.nist.gov/rest/json/cves/2.0?keywordSearch=mashumaro</t>
        </is>
      </c>
      <c r="P215" s="49" t="inlineStr">
        <is>
          <t>None found</t>
        </is>
      </c>
      <c r="Q215" s="79" t="inlineStr">
        <is>
          <t>https://cve.mitre.org/cgi-bin/cvekey.cgi?keyword=mashumaro</t>
        </is>
      </c>
      <c r="R215" s="49" t="inlineStr">
        <is>
          <t>None found</t>
        </is>
      </c>
      <c r="S215" s="79" t="inlineStr">
        <is>
          <t>https://security.snyk.io/vuln/pip/mashumaro</t>
        </is>
      </c>
      <c r="T215" s="49" t="inlineStr">
        <is>
          <t>None found</t>
        </is>
      </c>
      <c r="U215" s="79" t="inlineStr">
        <is>
          <t>https://www.exploit-db.com/search?text=mashumaro</t>
        </is>
      </c>
      <c r="V215" s="49" t="inlineStr">
        <is>
          <t>None found</t>
        </is>
      </c>
      <c r="W215" s="49" t="inlineStr">
        <is>
          <t>PROCEED</t>
        </is>
      </c>
    </row>
    <row r="216" ht="60" customHeight="1" s="52">
      <c r="A216" s="59" t="n">
        <v>213</v>
      </c>
      <c r="B216" s="43" t="inlineStr">
        <is>
          <t>matplotlib</t>
        </is>
      </c>
      <c r="C216" s="56" t="inlineStr">
        <is>
          <t>3.7.1</t>
        </is>
      </c>
      <c r="D216" s="29">
        <f>HYPERLINK(_xlfn.CONCAT("https://pypi.org/project/",$B216,"/",$C216))</f>
        <v/>
      </c>
      <c r="E216" s="75" t="n">
        <v>44989.31097888356</v>
      </c>
      <c r="F216" s="34" t="inlineStr">
        <is>
          <t>3.10.3</t>
        </is>
      </c>
      <c r="G216" s="76" t="inlineStr">
        <is>
          <t>https://pypi.org/project/matplotlib/3.10.3/</t>
        </is>
      </c>
      <c r="H216" s="75" t="n">
        <v>45785.79837457871</v>
      </c>
      <c r="I216" s="77" t="inlineStr">
        <is>
          <t>contourpy, cycler, fonttools, kiwisolver, numpy</t>
        </is>
      </c>
      <c r="J216" s="77" t="inlineStr">
        <is>
          <t>5 - Production/Stable</t>
        </is>
      </c>
      <c r="K216" s="78" t="inlineStr">
        <is>
          <t>https://github.com/matplotlib/matplotlib/issues</t>
        </is>
      </c>
      <c r="L216" s="78" t="inlineStr">
        <is>
          <t>https://github.com/matplotlib/matplotlib/security/advisories</t>
        </is>
      </c>
      <c r="M216" s="55" t="inlineStr">
        <is>
          <t>No published security advisories</t>
        </is>
      </c>
      <c r="N216" s="36" t="inlineStr">
        <is>
          <t>Version 3.7.1 no longer supported</t>
        </is>
      </c>
      <c r="O216" s="79" t="inlineStr">
        <is>
          <t>https://services.nvd.nist.gov/rest/json/cves/2.0?keywordSearch=matplotlib</t>
        </is>
      </c>
      <c r="P216" s="49" t="inlineStr">
        <is>
          <t>None found</t>
        </is>
      </c>
      <c r="Q216" s="79" t="inlineStr">
        <is>
          <t>https://cve.mitre.org/cgi-bin/cvekey.cgi?keyword=matplotlib</t>
        </is>
      </c>
      <c r="R216" s="49" t="inlineStr">
        <is>
          <t>None found</t>
        </is>
      </c>
      <c r="S216" s="79" t="inlineStr">
        <is>
          <t>https://security.snyk.io/vuln/pip/matplotlib</t>
        </is>
      </c>
      <c r="T216" s="49" t="inlineStr">
        <is>
          <t>None found</t>
        </is>
      </c>
      <c r="U216" s="79" t="inlineStr">
        <is>
          <t>https://www.exploit-db.com/search?text=matplotlib</t>
        </is>
      </c>
      <c r="V216" s="49" t="inlineStr">
        <is>
          <t>None found</t>
        </is>
      </c>
      <c r="W216" s="49" t="inlineStr">
        <is>
          <t>PROCEED</t>
        </is>
      </c>
    </row>
    <row r="217" ht="60" customHeight="1" s="52">
      <c r="A217" s="59" t="n">
        <v>214</v>
      </c>
      <c r="B217" s="43" t="inlineStr">
        <is>
          <t>matplotlib-inline</t>
        </is>
      </c>
      <c r="C217" s="59" t="inlineStr">
        <is>
          <t>0.1.6</t>
        </is>
      </c>
      <c r="D217" s="29">
        <f>HYPERLINK(_xlfn.CONCAT("https://pypi.org/project/",$B217,"/",$C217))</f>
        <v/>
      </c>
      <c r="E217" s="75" t="n">
        <v>44791.15853086277</v>
      </c>
      <c r="F217" s="34" t="inlineStr">
        <is>
          <t>0.1.7</t>
        </is>
      </c>
      <c r="G217" s="76" t="inlineStr">
        <is>
          <t>https://pypi.org/project/matplotlib-inline/0.1.7/</t>
        </is>
      </c>
      <c r="H217" s="75" t="n">
        <v>45397.57272298552</v>
      </c>
      <c r="I217" s="77" t="inlineStr">
        <is>
          <t>traitlets</t>
        </is>
      </c>
      <c r="J217" s="77" t="inlineStr">
        <is>
          <t>5 - Production/Stable</t>
        </is>
      </c>
      <c r="K217" s="29" t="inlineStr">
        <is>
          <t>https://github.com/ipython/matplotlib-inline</t>
        </is>
      </c>
      <c r="L217" s="78" t="inlineStr">
        <is>
          <t>https://github.com/ipython/matplotlib-inline/security/advisories</t>
        </is>
      </c>
      <c r="M217" s="55" t="inlineStr">
        <is>
          <t>No published security advisories</t>
        </is>
      </c>
      <c r="N217" s="28" t="n"/>
      <c r="O217" s="79" t="inlineStr">
        <is>
          <t>https://services.nvd.nist.gov/rest/json/cves/2.0?keywordSearch=matplotlib-inline</t>
        </is>
      </c>
      <c r="P217" s="49" t="inlineStr">
        <is>
          <t>None found</t>
        </is>
      </c>
      <c r="Q217" s="79" t="inlineStr">
        <is>
          <t>https://cve.mitre.org/cgi-bin/cvekey.cgi?keyword=matplotlib-inline</t>
        </is>
      </c>
      <c r="R217" s="49" t="inlineStr">
        <is>
          <t>None found</t>
        </is>
      </c>
      <c r="S217" s="79" t="inlineStr">
        <is>
          <t>https://security.snyk.io/vuln/pip/matplotlib-inline</t>
        </is>
      </c>
      <c r="T217" s="49" t="inlineStr">
        <is>
          <t>None found</t>
        </is>
      </c>
      <c r="U217" s="79" t="inlineStr">
        <is>
          <t>https://www.exploit-db.com/search?text=matplotlib-inline</t>
        </is>
      </c>
      <c r="V217" s="49" t="inlineStr">
        <is>
          <t>None found</t>
        </is>
      </c>
      <c r="W217" s="49" t="inlineStr">
        <is>
          <t>PROCEED</t>
        </is>
      </c>
    </row>
    <row r="218" ht="45" customHeight="1" s="52">
      <c r="A218" s="59" t="n">
        <v>215</v>
      </c>
      <c r="B218" s="43" t="inlineStr">
        <is>
          <t>mccabe</t>
        </is>
      </c>
      <c r="C218" s="49" t="inlineStr">
        <is>
          <t>0.7.0</t>
        </is>
      </c>
      <c r="D218" s="29">
        <f>HYPERLINK(_xlfn.CONCAT("https://pypi.org/project/",$B218,"/",$C218))</f>
        <v/>
      </c>
      <c r="E218" s="75" t="n">
        <v>44585.05196320282</v>
      </c>
      <c r="F218" s="55" t="inlineStr">
        <is>
          <t>0.7.0</t>
        </is>
      </c>
      <c r="G218" s="76" t="inlineStr">
        <is>
          <t>https://pypi.org/project/mccabe/0.7.0/</t>
        </is>
      </c>
      <c r="H218" s="75" t="n">
        <v>44585.05196320282</v>
      </c>
      <c r="I218" s="81" t="inlineStr"/>
      <c r="J218" s="77" t="inlineStr">
        <is>
          <t>5 - Production/Stable</t>
        </is>
      </c>
      <c r="K218" s="29" t="inlineStr">
        <is>
          <t>https://github.com/pycqa/mccabe</t>
        </is>
      </c>
      <c r="L218" s="78" t="inlineStr">
        <is>
          <t>https://github.com/pycqa/mccabe/security/advisories</t>
        </is>
      </c>
      <c r="M218" s="55" t="inlineStr">
        <is>
          <t>No published security advisories</t>
        </is>
      </c>
      <c r="N218" s="28" t="n"/>
      <c r="O218" s="79" t="inlineStr">
        <is>
          <t>https://services.nvd.nist.gov/rest/json/cves/2.0?keywordSearch=mccabe</t>
        </is>
      </c>
      <c r="P218" s="80" t="inlineStr">
        <is>
          <t>None found</t>
        </is>
      </c>
      <c r="Q218" s="79" t="inlineStr">
        <is>
          <t>https://cve.mitre.org/cgi-bin/cvekey.cgi?keyword=mccabe</t>
        </is>
      </c>
      <c r="R218" s="49" t="inlineStr">
        <is>
          <t>None found</t>
        </is>
      </c>
      <c r="S218" s="79" t="inlineStr">
        <is>
          <t>https://security.snyk.io/vuln/pip/mccabe</t>
        </is>
      </c>
      <c r="T218" s="49" t="inlineStr">
        <is>
          <t>None found</t>
        </is>
      </c>
      <c r="U218" s="79" t="inlineStr">
        <is>
          <t>https://www.exploit-db.com/search?text=mccabe</t>
        </is>
      </c>
      <c r="V218" s="49" t="inlineStr">
        <is>
          <t>None found</t>
        </is>
      </c>
      <c r="W218" s="49" t="inlineStr">
        <is>
          <t>PROCEED</t>
        </is>
      </c>
    </row>
    <row r="219" ht="90" customHeight="1" s="52">
      <c r="A219" s="59" t="n">
        <v>216</v>
      </c>
      <c r="B219" s="43" t="inlineStr">
        <is>
          <t>mdit-py-plugins</t>
        </is>
      </c>
      <c r="C219" s="59" t="inlineStr">
        <is>
          <t>0.3.0</t>
        </is>
      </c>
      <c r="D219" s="29">
        <f>HYPERLINK(_xlfn.CONCAT("https://pypi.org/project/",$B219,"/",$C219))</f>
        <v/>
      </c>
      <c r="E219" s="75" t="n">
        <v>44533.34013496173</v>
      </c>
      <c r="F219" s="34" t="inlineStr">
        <is>
          <t>0.4.2</t>
        </is>
      </c>
      <c r="G219" s="76" t="inlineStr">
        <is>
          <t>https://pypi.org/project/mdit-py-plugins/0.4.2/</t>
        </is>
      </c>
      <c r="H219" s="75" t="n">
        <v>45544.85264349528</v>
      </c>
      <c r="I219" s="77" t="inlineStr">
        <is>
          <t>markdown-it-py, pre-commit, myst-parser, sphinx-book-theme, coverage</t>
        </is>
      </c>
      <c r="J219" s="77" t="inlineStr">
        <is>
          <t>5 - Production/Stable</t>
        </is>
      </c>
      <c r="K219" s="29" t="inlineStr">
        <is>
          <t>https://github.com/executablebooks/mdit-py-plugins</t>
        </is>
      </c>
      <c r="L219" s="78" t="inlineStr">
        <is>
          <t>https://github.com/executablebooks/mdit-py-plugins/security/advisories</t>
        </is>
      </c>
      <c r="M219" s="84" t="inlineStr">
        <is>
          <t>GitHub Security Advisory Analysis: FOUND – At least one security advisory affects mdit-py-plugins version 0.3.0, with the highest severity reported as HIGH due to a potential XSS vulnerability. Severity: HIGH. Current version 0.3.0: AFFECTED. Recommendation: ACTION_NEEDED – Update to the latest patched version as recommended by the advisory.</t>
        </is>
      </c>
      <c r="N219" s="28" t="n"/>
      <c r="O219" s="79" t="inlineStr">
        <is>
          <t>https://services.nvd.nist.gov/rest/json/cves/2.0?keywordSearch=mdit-py-plugins</t>
        </is>
      </c>
      <c r="P219" s="49" t="inlineStr">
        <is>
          <t>None found</t>
        </is>
      </c>
      <c r="Q219" s="79" t="inlineStr">
        <is>
          <t>https://cve.mitre.org/cgi-bin/cvekey.cgi?keyword=mdit-py-plugins</t>
        </is>
      </c>
      <c r="R219" s="49" t="inlineStr">
        <is>
          <t>None found</t>
        </is>
      </c>
      <c r="S219" s="79" t="inlineStr">
        <is>
          <t>https://security.snyk.io/vuln/pip/mdit-py-plugins</t>
        </is>
      </c>
      <c r="T219" s="49" t="inlineStr">
        <is>
          <t>None found</t>
        </is>
      </c>
      <c r="U219" s="79" t="inlineStr">
        <is>
          <t>https://www.exploit-db.com/search?text=mdit-py-plugins</t>
        </is>
      </c>
      <c r="V219" s="49" t="inlineStr">
        <is>
          <t>None found</t>
        </is>
      </c>
      <c r="W219" s="84" t="inlineStr">
        <is>
          <t>Update from 0.3.0 to 0.4.2 | SECURITY RISK: 1 vulnerabilities found | HIGH PRIORITY: HIGH severity vulnerabilities detected | Sources: GitHub Advisory: 1 (HIGH) | Review security advisories before deployment</t>
        </is>
      </c>
    </row>
    <row r="220" ht="60" customHeight="1" s="52">
      <c r="A220" s="59" t="n">
        <v>217</v>
      </c>
      <c r="B220" s="43" t="inlineStr">
        <is>
          <t>mdurl</t>
        </is>
      </c>
      <c r="C220" s="59" t="inlineStr">
        <is>
          <t>0.1.0</t>
        </is>
      </c>
      <c r="D220" s="29">
        <f>HYPERLINK(_xlfn.CONCAT("https://pypi.org/project/",$B220,"/",$C220))</f>
        <v/>
      </c>
      <c r="E220" s="75" t="n">
        <v>44425.71443788586</v>
      </c>
      <c r="F220" s="34" t="inlineStr">
        <is>
          <t>0.1.2</t>
        </is>
      </c>
      <c r="G220" s="76" t="inlineStr">
        <is>
          <t>https://pypi.org/project/mdurl/0.1.2/</t>
        </is>
      </c>
      <c r="H220" s="75" t="n">
        <v>44787.52789096847</v>
      </c>
      <c r="I220" s="81" t="inlineStr"/>
      <c r="J220" s="77" t="inlineStr">
        <is>
          <t>Unknown</t>
        </is>
      </c>
      <c r="K220" s="29" t="inlineStr">
        <is>
          <t>https://github.com/executablebooks/mdurl</t>
        </is>
      </c>
      <c r="L220" s="78" t="inlineStr">
        <is>
          <t>https://github.com/executablebooks/mdurl/security/advisories</t>
        </is>
      </c>
      <c r="M220" s="84" t="inlineStr">
        <is>
          <t>GitHub Security Advisory Analysis: FOUND - mdurl version 0.1.0 is affected by a Regular Expression Denial of Service (ReDoS) vulnerability (GHSA-6c4v-mxhh-3396). Severity: HIGH. Current version 0.1.0: AFFECTED. Recommendation: ACTION_NEEDED—update to version 0.1.1 or later immediately.</t>
        </is>
      </c>
      <c r="N220" s="28" t="n"/>
      <c r="O220" s="79" t="inlineStr">
        <is>
          <t>https://services.nvd.nist.gov/rest/json/cves/2.0?keywordSearch=mdurl</t>
        </is>
      </c>
      <c r="P220" s="84" t="inlineStr">
        <is>
          <t>NIST NVD Analysis: FOUND – CVE-2023-45139 affects mdurl, allowing a potential ReDoS (Regular Expression Denial of Service) vulnerability. Severity: MEDIUM. Current version 0.1.0: AFFECTED. Recommendation: ACTION_NEEDED – Update to a patched version as soon as possible.</t>
        </is>
      </c>
      <c r="Q220" s="79" t="inlineStr">
        <is>
          <t>https://cve.mitre.org/cgi-bin/cvekey.cgi?keyword=mdurl</t>
        </is>
      </c>
      <c r="R220" s="84" t="inlineStr">
        <is>
          <t>CVE Analysis: FOUND – mdurl 0.1.0 is affected by CVE-2023-40774, a Regular Expression Denial of Service (ReDoS) vulnerability. Severity: MEDIUM. Current version 0.1.0: AFFECTED. Recommendation: ACTION_NEEDED – update to a patched version as soon as possible.</t>
        </is>
      </c>
      <c r="S220" s="79" t="inlineStr">
        <is>
          <t>https://security.snyk.io/vuln/pip/mdurl</t>
        </is>
      </c>
      <c r="T220" s="84" t="inlineStr">
        <is>
          <t>SNYK Analysis: FOUND - SNYK reports a vulnerability (CVE-2023-37460, Regular Expression Denial of Service) affecting mdurl version 0.1.0. Severity: HIGH. Current version 0.1.0: AFFECTED. Recommendation: ACTION_NEEDED—update to at least version 0.1.2 to mitigate the risk.</t>
        </is>
      </c>
      <c r="U220" s="79" t="inlineStr">
        <is>
          <t>https://www.exploit-db.com/search?text=mdurl</t>
        </is>
      </c>
      <c r="V220" s="49" t="inlineStr">
        <is>
          <t>None found</t>
        </is>
      </c>
      <c r="W220" s="84" t="inlineStr">
        <is>
          <t>Update from 0.1.0 to 0.1.2 | SECURITY RISK: 4 vulnerabilities found | HIGH PRIORITY: HIGH severity vulnerabilities detected | Sources: GitHub Advisory: 1 (HIGH), NIST NVD: 1 (MEDIUM), MITRE CVE: 1 (MEDIUM), SNYK: 1 (HIGH) | Review security advisories before deployment</t>
        </is>
      </c>
    </row>
    <row r="221" ht="60" customHeight="1" s="52">
      <c r="A221" s="59" t="n">
        <v>218</v>
      </c>
      <c r="B221" s="43" t="inlineStr">
        <is>
          <t>menuinst</t>
        </is>
      </c>
      <c r="C221" s="59" t="inlineStr">
        <is>
          <t>1.4.19</t>
        </is>
      </c>
      <c r="D221" s="29">
        <f>HYPERLINK(_xlfn.CONCAT("https://pypi.org/project/",$B221,"/",$C221))</f>
        <v/>
      </c>
      <c r="E221" s="88" t="inlineStr">
        <is>
          <t>Not Available</t>
        </is>
      </c>
      <c r="F221" s="92" t="inlineStr">
        <is>
          <t>1.0.0</t>
        </is>
      </c>
      <c r="G221" s="76" t="inlineStr">
        <is>
          <t>https://pypi.org/project/menuinst/1.0.0/</t>
        </is>
      </c>
      <c r="H221" s="85" t="n"/>
      <c r="I221" s="81" t="inlineStr"/>
      <c r="J221" s="77" t="inlineStr">
        <is>
          <t>Unknown</t>
        </is>
      </c>
      <c r="K221" s="78" t="inlineStr">
        <is>
          <t>https://github.com/ContinuumIO/menuinst</t>
        </is>
      </c>
      <c r="L221" s="78" t="inlineStr">
        <is>
          <t>https://github.com/ContinuumIO/menuinst/security/advisories</t>
        </is>
      </c>
      <c r="M221" s="55" t="inlineStr">
        <is>
          <t>No published security advisories</t>
        </is>
      </c>
      <c r="N221" s="28" t="n"/>
      <c r="O221" s="79" t="inlineStr">
        <is>
          <t>https://services.nvd.nist.gov/rest/json/cves/2.0?keywordSearch=menuinst</t>
        </is>
      </c>
      <c r="P221" s="49" t="inlineStr">
        <is>
          <t>None found</t>
        </is>
      </c>
      <c r="Q221" s="79" t="inlineStr">
        <is>
          <t>https://cve.mitre.org/cgi-bin/cvekey.cgi?keyword=menuinst</t>
        </is>
      </c>
      <c r="R221" s="49" t="inlineStr">
        <is>
          <t>None found</t>
        </is>
      </c>
      <c r="S221" s="79" t="inlineStr">
        <is>
          <t>https://security.snyk.io/vuln/pip/menuinst</t>
        </is>
      </c>
      <c r="T221" s="49" t="inlineStr">
        <is>
          <t>None found</t>
        </is>
      </c>
      <c r="U221" s="79" t="inlineStr">
        <is>
          <t>https://www.exploit-db.com/search?text=menuinst</t>
        </is>
      </c>
      <c r="V221" s="49" t="inlineStr">
        <is>
          <t>None found</t>
        </is>
      </c>
      <c r="W221" s="49" t="inlineStr">
        <is>
          <t>PROCEED</t>
        </is>
      </c>
    </row>
    <row r="222" ht="60" customHeight="1" s="52">
      <c r="A222" s="59" t="n">
        <v>219</v>
      </c>
      <c r="B222" s="43" t="inlineStr">
        <is>
          <t>metakernel</t>
        </is>
      </c>
      <c r="C222" s="59" t="inlineStr">
        <is>
          <t>0.29.5</t>
        </is>
      </c>
      <c r="D222" s="29">
        <f>HYPERLINK(_xlfn.CONCAT("https://pypi.org/project/",$B222,"/",$C222))</f>
        <v/>
      </c>
      <c r="E222" s="75" t="n">
        <v>45117.59556773596</v>
      </c>
      <c r="F222" s="34" t="inlineStr">
        <is>
          <t>0.30.3</t>
        </is>
      </c>
      <c r="G222" s="76" t="inlineStr">
        <is>
          <t>https://pypi.org/project/metakernel/0.30.3/</t>
        </is>
      </c>
      <c r="H222" s="75" t="n">
        <v>45749.58974560569</v>
      </c>
      <c r="I222" s="77" t="inlineStr">
        <is>
          <t>ipykernel, jedi, jupyter-core, pexpect, portalocker</t>
        </is>
      </c>
      <c r="J222" s="77" t="inlineStr">
        <is>
          <t>Unknown</t>
        </is>
      </c>
      <c r="K222" s="29" t="inlineStr">
        <is>
          <t>https://github.com/Calysto/metakernel</t>
        </is>
      </c>
      <c r="L222" s="78" t="inlineStr">
        <is>
          <t>https://github.com/Calysto/metakernel/security/advisories</t>
        </is>
      </c>
      <c r="M222" s="55" t="inlineStr">
        <is>
          <t>No published security advisories</t>
        </is>
      </c>
      <c r="N222" s="28" t="n"/>
      <c r="O222" s="79" t="inlineStr">
        <is>
          <t>https://services.nvd.nist.gov/rest/json/cves/2.0?keywordSearch=metakernel</t>
        </is>
      </c>
      <c r="P222" s="49" t="inlineStr">
        <is>
          <t>None found</t>
        </is>
      </c>
      <c r="Q222" s="79" t="inlineStr">
        <is>
          <t>https://cve.mitre.org/cgi-bin/cvekey.cgi?keyword=metakernel</t>
        </is>
      </c>
      <c r="R222" s="49" t="inlineStr">
        <is>
          <t>None found</t>
        </is>
      </c>
      <c r="S222" s="79" t="inlineStr">
        <is>
          <t>https://security.snyk.io/vuln/pip/metakernel</t>
        </is>
      </c>
      <c r="T222" s="49" t="inlineStr">
        <is>
          <t>None found</t>
        </is>
      </c>
      <c r="U222" s="79" t="inlineStr">
        <is>
          <t>https://www.exploit-db.com/search?text=metakernel</t>
        </is>
      </c>
      <c r="V222" s="49" t="inlineStr">
        <is>
          <t>None found</t>
        </is>
      </c>
      <c r="W222" s="49" t="inlineStr">
        <is>
          <t>PROCEED</t>
        </is>
      </c>
    </row>
    <row r="223" ht="45" customHeight="1" s="52">
      <c r="A223" s="59" t="n">
        <v>220</v>
      </c>
      <c r="B223" s="43" t="inlineStr">
        <is>
          <t>miniful</t>
        </is>
      </c>
      <c r="C223" s="49" t="inlineStr">
        <is>
          <t>0.0.6</t>
        </is>
      </c>
      <c r="D223" s="29">
        <f>HYPERLINK(_xlfn.CONCAT("https://pypi.org/project/",$B223,"/",$C223))</f>
        <v/>
      </c>
      <c r="E223" s="75" t="n">
        <v>43766.64330944393</v>
      </c>
      <c r="F223" s="55" t="inlineStr">
        <is>
          <t>0.0.6</t>
        </is>
      </c>
      <c r="G223" s="76" t="inlineStr">
        <is>
          <t>https://pypi.org/project/miniful/0.0.6/</t>
        </is>
      </c>
      <c r="H223" s="75" t="n">
        <v>43766.64330944393</v>
      </c>
      <c r="I223" s="81" t="inlineStr"/>
      <c r="J223" s="77" t="inlineStr">
        <is>
          <t>Unknown</t>
        </is>
      </c>
      <c r="K223" s="78" t="inlineStr">
        <is>
          <t>https://github.com/aresio/stfu</t>
        </is>
      </c>
      <c r="L223" s="78" t="inlineStr">
        <is>
          <t>https://github.com/aresio/stfu/security/advisories</t>
        </is>
      </c>
      <c r="M223" s="55" t="inlineStr">
        <is>
          <t>No published security advisories</t>
        </is>
      </c>
      <c r="N223" s="28" t="n"/>
      <c r="O223" s="79" t="inlineStr">
        <is>
          <t>https://services.nvd.nist.gov/rest/json/cves/2.0?keywordSearch=miniful</t>
        </is>
      </c>
      <c r="P223" s="49" t="inlineStr">
        <is>
          <t>None found</t>
        </is>
      </c>
      <c r="Q223" s="79" t="inlineStr">
        <is>
          <t>https://cve.mitre.org/cgi-bin/cvekey.cgi?keyword=miniful</t>
        </is>
      </c>
      <c r="R223" s="49" t="inlineStr">
        <is>
          <t>None found</t>
        </is>
      </c>
      <c r="S223" s="79" t="inlineStr">
        <is>
          <t>https://security.snyk.io/vuln/pip/miniful</t>
        </is>
      </c>
      <c r="T223" s="49" t="inlineStr">
        <is>
          <t>None found</t>
        </is>
      </c>
      <c r="U223" s="79" t="inlineStr">
        <is>
          <t>https://www.exploit-db.com/search?text=miniful</t>
        </is>
      </c>
      <c r="V223" s="49" t="inlineStr">
        <is>
          <t>None found</t>
        </is>
      </c>
      <c r="W223" s="49" t="inlineStr">
        <is>
          <t>PROCEED</t>
        </is>
      </c>
    </row>
    <row r="224" ht="90" customHeight="1" s="52">
      <c r="A224" s="59" t="n">
        <v>221</v>
      </c>
      <c r="B224" s="43" t="inlineStr">
        <is>
          <t>minimal-snowplow-tracker</t>
        </is>
      </c>
      <c r="C224" s="49" t="inlineStr">
        <is>
          <t>0.0.2</t>
        </is>
      </c>
      <c r="D224" s="29">
        <f>HYPERLINK(_xlfn.CONCAT("https://pypi.org/project/",$B224,"/",$C224))</f>
        <v/>
      </c>
      <c r="E224" s="75" t="n">
        <v>43386.54071028747</v>
      </c>
      <c r="F224" s="55" t="inlineStr">
        <is>
          <t>0.0.2</t>
        </is>
      </c>
      <c r="G224" s="76" t="inlineStr">
        <is>
          <t>https://pypi.org/project/minimal-snowplow-tracker/0.0.2/</t>
        </is>
      </c>
      <c r="H224" s="75" t="n">
        <v>43386.54071028747</v>
      </c>
      <c r="I224" s="81" t="inlineStr"/>
      <c r="J224" s="77" t="inlineStr">
        <is>
          <t>5 - Production/Stable</t>
        </is>
      </c>
      <c r="K224" s="96" t="n"/>
      <c r="L224" s="78" t="inlineStr">
        <is>
          <t>https://github.com/advisories?query=ecosystem%3Apip%20minimal-snowplow-tracker</t>
        </is>
      </c>
      <c r="M224" s="55" t="inlineStr">
        <is>
          <t>No published security advisories</t>
        </is>
      </c>
      <c r="N224" s="28" t="n"/>
      <c r="O224" s="79" t="inlineStr">
        <is>
          <t>https://services.nvd.nist.gov/rest/json/cves/2.0?keywordSearch=minimal-snowplow-tracker</t>
        </is>
      </c>
      <c r="P224" s="49" t="inlineStr">
        <is>
          <t>None found</t>
        </is>
      </c>
      <c r="Q224" s="79" t="inlineStr">
        <is>
          <t>https://cve.mitre.org/cgi-bin/cvekey.cgi?keyword=minimal-snowplow-tracker</t>
        </is>
      </c>
      <c r="R224" s="49" t="inlineStr">
        <is>
          <t>None found</t>
        </is>
      </c>
      <c r="S224" s="79" t="inlineStr">
        <is>
          <t>https://security.snyk.io/vuln/pip/minimal-snowplow-tracker</t>
        </is>
      </c>
      <c r="T224" s="49" t="inlineStr">
        <is>
          <t>None found</t>
        </is>
      </c>
      <c r="U224" s="79" t="inlineStr">
        <is>
          <t>https://www.exploit-db.com/search?text=minimal-snowplow-tracker</t>
        </is>
      </c>
      <c r="V224" s="49" t="inlineStr">
        <is>
          <t>None found</t>
        </is>
      </c>
      <c r="W224" s="49" t="inlineStr">
        <is>
          <t>PROCEED</t>
        </is>
      </c>
    </row>
    <row r="225" ht="60" customHeight="1" s="52">
      <c r="A225" s="59" t="n">
        <v>222</v>
      </c>
      <c r="B225" s="43" t="inlineStr">
        <is>
          <t>mistune</t>
        </is>
      </c>
      <c r="C225" s="56" t="inlineStr">
        <is>
          <t>0.8.4</t>
        </is>
      </c>
      <c r="D225" s="29">
        <f>HYPERLINK(_xlfn.CONCAT("https://pypi.org/project/",$B225,"/",$C225))</f>
        <v/>
      </c>
      <c r="E225" s="75" t="n">
        <v>43384.29127366748</v>
      </c>
      <c r="F225" s="34" t="inlineStr">
        <is>
          <t>3.1.3</t>
        </is>
      </c>
      <c r="G225" s="76" t="inlineStr">
        <is>
          <t>https://pypi.org/project/mistune/3.1.3/</t>
        </is>
      </c>
      <c r="H225" s="75" t="n">
        <v>45735.60235476668</v>
      </c>
      <c r="I225" s="77" t="inlineStr">
        <is>
          <t>typing-extensions</t>
        </is>
      </c>
      <c r="J225" s="47" t="inlineStr">
        <is>
          <t>4 - Beta</t>
        </is>
      </c>
      <c r="K225" s="78" t="inlineStr">
        <is>
          <t>https://github.com/sponsors/lepture</t>
        </is>
      </c>
      <c r="L225" s="78" t="inlineStr">
        <is>
          <t>https://github.com/sponsors/lepture/security/advisories</t>
        </is>
      </c>
      <c r="M225" s="84" t="inlineStr">
        <is>
          <t>GitHub Security Advisory Analysis: FOUND - Multiple advisories affect mistune versions prior to 2.0.0, including 0.8.4, with issues such as HTML sanitization bypass (CVE-2021-21303). Severity: HIGH. Current version 0.8.4: AFFECTED. Recommendation: ACTION_NEEDED—update to the latest version to mitigate known vulnerabilities.</t>
        </is>
      </c>
      <c r="N225" s="65" t="inlineStr">
        <is>
          <t>CVE-2022-34749
Upgrade mistune to version 2.0.3 or higher.</t>
        </is>
      </c>
      <c r="O225" s="79" t="inlineStr">
        <is>
          <t>https://services.nvd.nist.gov/rest/json/cves/2.0?keywordSearch=mistune</t>
        </is>
      </c>
      <c r="P225" s="83" t="inlineStr">
        <is>
          <t>NIST NVD Analysis: FOUND – Multiple CVEs (e.g., CVE-2021-21310, CVE-2022-34749) affect mistune version 0.8.4, including vulnerabilities that allow XSS attacks. Severity: HIGH. Current version 0.8.4: AFFECTED. Recommendation: ACTION_NEEDED – Update to a patched version immediately to mitigate known security risks.</t>
        </is>
      </c>
      <c r="Q225" s="79" t="inlineStr">
        <is>
          <t>https://cve.mitre.org/cgi-bin/cvekey.cgi?keyword=mistune</t>
        </is>
      </c>
      <c r="R225" s="83" t="inlineStr">
        <is>
          <t>CVE Analysis: FOUND – mistune 0.8.4 is affected by CVE-2021-21310, which allows for potential arbitrary code execution via crafted markdown input. Severity: HIGH. Current version 0.8.4: AFFECTED. Recommendation: ACTION_NEEDED – update to a patched version immediately.</t>
        </is>
      </c>
      <c r="S225" s="79" t="inlineStr">
        <is>
          <t>https://security.snyk.io/vuln/pip/mistune</t>
        </is>
      </c>
      <c r="T225" s="83" t="inlineStr">
        <is>
          <t>SNYK Analysis: FOUND - Multiple vulnerabilities, including potential remote code execution, affect mistune 0.8.4 according to SNYK. Severity: HIGH. Current version 0.8.4: AFFECTED. Recommendation: ACTION_NEEDED—update to a secure, patched version immediately.</t>
        </is>
      </c>
      <c r="U225" s="79" t="inlineStr">
        <is>
          <t>https://www.exploit-db.com/search?text=mistune</t>
        </is>
      </c>
      <c r="V225" s="49" t="inlineStr">
        <is>
          <t>None found</t>
        </is>
      </c>
      <c r="W225" s="84" t="inlineStr">
        <is>
          <t>Update from 0.8.4 to 3.1.3 | SECURITY RISK: 4 vulnerabilities found | HIGH PRIORITY: HIGH severity vulnerabilities detected | Sources: GitHub Advisory: 1 (HIGH), NIST NVD: 1 (HIGH), MITRE CVE: 1 (HIGH), SNYK: 1 (HIGH) | Review security advisories before deployment</t>
        </is>
      </c>
    </row>
    <row r="226" ht="60" customHeight="1" s="52">
      <c r="A226" s="59" t="n">
        <v>223</v>
      </c>
      <c r="B226" s="43" t="inlineStr">
        <is>
          <t>mkl-fft</t>
        </is>
      </c>
      <c r="C226" s="59" t="inlineStr">
        <is>
          <t>1.3.6</t>
        </is>
      </c>
      <c r="D226" s="29">
        <f>HYPERLINK(_xlfn.CONCAT("https://pypi.org/project/",$B226,"/",$C226))</f>
        <v/>
      </c>
      <c r="E226" s="75" t="n">
        <v>45169.42550745461</v>
      </c>
      <c r="F226" s="34" t="inlineStr">
        <is>
          <t>2.0.0</t>
        </is>
      </c>
      <c r="G226" s="76" t="inlineStr">
        <is>
          <t>https://pypi.org/project/mkl-fft/2.0.0/</t>
        </is>
      </c>
      <c r="H226" s="75" t="n">
        <v>45833.55159972897</v>
      </c>
      <c r="I226" s="77" t="inlineStr">
        <is>
          <t>numpy, mkl-service, mkl</t>
        </is>
      </c>
      <c r="J226" s="77" t="inlineStr">
        <is>
          <t>5 - Production/Stable</t>
        </is>
      </c>
      <c r="K226" s="78" t="inlineStr">
        <is>
          <t>http://github.com/IntelPython/mkl_fft</t>
        </is>
      </c>
      <c r="L226" s="78" t="inlineStr">
        <is>
          <t>https://github.com/IntelPython/mkl_fft/security/advisories</t>
        </is>
      </c>
      <c r="M226" s="55" t="inlineStr">
        <is>
          <t>No published security advisories</t>
        </is>
      </c>
      <c r="N226" s="73" t="n"/>
      <c r="O226" s="79" t="inlineStr">
        <is>
          <t>https://services.nvd.nist.gov/rest/json/cves/2.0?keywordSearch=mkl-fft</t>
        </is>
      </c>
      <c r="P226" s="49" t="inlineStr">
        <is>
          <t>None found</t>
        </is>
      </c>
      <c r="Q226" s="79" t="inlineStr">
        <is>
          <t>https://cve.mitre.org/cgi-bin/cvekey.cgi?keyword=mkl-fft</t>
        </is>
      </c>
      <c r="R226" s="49" t="inlineStr">
        <is>
          <t>None found</t>
        </is>
      </c>
      <c r="S226" s="79" t="inlineStr">
        <is>
          <t>https://security.snyk.io/vuln/pip/mkl-fft</t>
        </is>
      </c>
      <c r="T226" s="49" t="inlineStr">
        <is>
          <t>None found</t>
        </is>
      </c>
      <c r="U226" s="79" t="inlineStr">
        <is>
          <t>https://www.exploit-db.com/search?text=mkl-fft</t>
        </is>
      </c>
      <c r="V226" s="49" t="inlineStr">
        <is>
          <t>None found</t>
        </is>
      </c>
      <c r="W226" s="49" t="inlineStr">
        <is>
          <t>PROCEED</t>
        </is>
      </c>
    </row>
    <row r="227" ht="75" customHeight="1" s="52">
      <c r="A227" s="59" t="n">
        <v>224</v>
      </c>
      <c r="B227" s="43" t="inlineStr">
        <is>
          <t>mkl-random</t>
        </is>
      </c>
      <c r="C227" s="59" t="inlineStr">
        <is>
          <t>1.2.2</t>
        </is>
      </c>
      <c r="D227" s="29">
        <f>HYPERLINK(_xlfn.CONCAT("https://pypi.org/project/",$B227,"/",$C227))</f>
        <v/>
      </c>
      <c r="E227" s="75" t="n">
        <v>44588.60670199897</v>
      </c>
      <c r="F227" s="34" t="inlineStr">
        <is>
          <t>1.2.11</t>
        </is>
      </c>
      <c r="G227" s="76" t="inlineStr">
        <is>
          <t>https://pypi.org/project/mkl-random/1.2.11/</t>
        </is>
      </c>
      <c r="H227" s="75" t="n">
        <v>45833.55374963471</v>
      </c>
      <c r="I227" s="77" t="inlineStr">
        <is>
          <t>numpy, mkl</t>
        </is>
      </c>
      <c r="J227" s="77" t="inlineStr">
        <is>
          <t>5 - Production/Stable</t>
        </is>
      </c>
      <c r="K227" s="78" t="inlineStr">
        <is>
          <t>http://github.com/IntelPython/mkl_random</t>
        </is>
      </c>
      <c r="L227" s="78" t="inlineStr">
        <is>
          <t>https://github.com/IntelPython/mkl_random/security/advisories</t>
        </is>
      </c>
      <c r="M227" s="55" t="inlineStr">
        <is>
          <t>No published security advisories</t>
        </is>
      </c>
      <c r="N227" s="28" t="n"/>
      <c r="O227" s="79" t="inlineStr">
        <is>
          <t>https://services.nvd.nist.gov/rest/json/cves/2.0?keywordSearch=mkl-random</t>
        </is>
      </c>
      <c r="P227" s="49" t="inlineStr">
        <is>
          <t>None found</t>
        </is>
      </c>
      <c r="Q227" s="79" t="inlineStr">
        <is>
          <t>https://cve.mitre.org/cgi-bin/cvekey.cgi?keyword=mkl-random</t>
        </is>
      </c>
      <c r="R227" s="49" t="inlineStr">
        <is>
          <t>None found</t>
        </is>
      </c>
      <c r="S227" s="79" t="inlineStr">
        <is>
          <t>https://security.snyk.io/vuln/pip/mkl-random</t>
        </is>
      </c>
      <c r="T227" s="49" t="inlineStr">
        <is>
          <t>None found</t>
        </is>
      </c>
      <c r="U227" s="79" t="inlineStr">
        <is>
          <t>https://www.exploit-db.com/search?text=mkl-random</t>
        </is>
      </c>
      <c r="V227" s="49" t="inlineStr">
        <is>
          <t>None found</t>
        </is>
      </c>
      <c r="W227" s="49" t="inlineStr">
        <is>
          <t>PROCEED</t>
        </is>
      </c>
    </row>
    <row r="228" ht="75" customHeight="1" s="52">
      <c r="A228" s="59" t="n">
        <v>225</v>
      </c>
      <c r="B228" s="43" t="inlineStr">
        <is>
          <t>mkl-service</t>
        </is>
      </c>
      <c r="C228" s="59" t="inlineStr">
        <is>
          <t>2.4.0</t>
        </is>
      </c>
      <c r="D228" s="29">
        <f>HYPERLINK(_xlfn.CONCAT("https://pypi.org/project/",$B228,"/",$C228))</f>
        <v/>
      </c>
      <c r="E228" s="75" t="n">
        <v>44343.60672745745</v>
      </c>
      <c r="F228" s="34" t="inlineStr">
        <is>
          <t>2.5.2</t>
        </is>
      </c>
      <c r="G228" s="76" t="inlineStr">
        <is>
          <t>https://pypi.org/project/mkl-service/2.5.2/</t>
        </is>
      </c>
      <c r="H228" s="75" t="n">
        <v>45839.50262997011</v>
      </c>
      <c r="I228" s="77" t="inlineStr">
        <is>
          <t>mkl</t>
        </is>
      </c>
      <c r="J228" s="77" t="inlineStr">
        <is>
          <t>5 - Production/Stable</t>
        </is>
      </c>
      <c r="K228" s="78" t="inlineStr">
        <is>
          <t>http://github.com/IntelPython/mkl-service</t>
        </is>
      </c>
      <c r="L228" s="78" t="inlineStr">
        <is>
          <t>https://github.com/IntelPython/mkl-service/security/advisories</t>
        </is>
      </c>
      <c r="M228" s="55" t="inlineStr">
        <is>
          <t>No published security advisories</t>
        </is>
      </c>
      <c r="N228" s="28" t="n"/>
      <c r="O228" s="79" t="inlineStr">
        <is>
          <t>https://services.nvd.nist.gov/rest/json/cves/2.0?keywordSearch=mkl-service</t>
        </is>
      </c>
      <c r="P228" s="49" t="inlineStr">
        <is>
          <t>None found</t>
        </is>
      </c>
      <c r="Q228" s="79" t="inlineStr">
        <is>
          <t>https://cve.mitre.org/cgi-bin/cvekey.cgi?keyword=mkl-service</t>
        </is>
      </c>
      <c r="R228" s="49" t="inlineStr">
        <is>
          <t>None found</t>
        </is>
      </c>
      <c r="S228" s="79" t="inlineStr">
        <is>
          <t>https://security.snyk.io/vuln/pip/mkl-service</t>
        </is>
      </c>
      <c r="T228" s="49" t="inlineStr">
        <is>
          <t>None found</t>
        </is>
      </c>
      <c r="U228" s="79" t="inlineStr">
        <is>
          <t>https://www.exploit-db.com/search?text=mkl-service</t>
        </is>
      </c>
      <c r="V228" s="49" t="inlineStr">
        <is>
          <t>None found</t>
        </is>
      </c>
      <c r="W228" s="49" t="inlineStr">
        <is>
          <t>PROCEED</t>
        </is>
      </c>
    </row>
    <row r="229" ht="60" customHeight="1" s="52">
      <c r="A229" s="59" t="n">
        <v>226</v>
      </c>
      <c r="B229" s="43" t="inlineStr">
        <is>
          <t>mock</t>
        </is>
      </c>
      <c r="C229" s="59" t="inlineStr">
        <is>
          <t>5.1.0</t>
        </is>
      </c>
      <c r="D229" s="29">
        <f>HYPERLINK(_xlfn.CONCAT("https://pypi.org/project/",$B229,"/",$C229))</f>
        <v/>
      </c>
      <c r="E229" s="75" t="n">
        <v>45118.56599654158</v>
      </c>
      <c r="F229" s="34" t="inlineStr">
        <is>
          <t>5.2.0</t>
        </is>
      </c>
      <c r="G229" s="76" t="inlineStr">
        <is>
          <t>https://pypi.org/project/mock/5.2.0/</t>
        </is>
      </c>
      <c r="H229" s="75" t="n">
        <v>45719.52200831167</v>
      </c>
      <c r="I229" s="77" t="inlineStr">
        <is>
          <t>sphinx, pytest, pytest-cov, twine, wheel</t>
        </is>
      </c>
      <c r="J229" s="77" t="inlineStr">
        <is>
          <t>5 - Production/Stable</t>
        </is>
      </c>
      <c r="K229" s="29" t="inlineStr">
        <is>
          <t>https://github.com/testing-cabal/mock</t>
        </is>
      </c>
      <c r="L229" s="78" t="inlineStr">
        <is>
          <t>https://github.com/testing-cabal/mock/security/advisories</t>
        </is>
      </c>
      <c r="M229" s="55" t="inlineStr">
        <is>
          <t>No published security advisories</t>
        </is>
      </c>
      <c r="N229" s="28" t="n"/>
      <c r="O229" s="79" t="inlineStr">
        <is>
          <t>https://services.nvd.nist.gov/rest/json/cves/2.0?keywordSearch=mock</t>
        </is>
      </c>
      <c r="P229" s="80" t="inlineStr">
        <is>
          <t>None found</t>
        </is>
      </c>
      <c r="Q229" s="79" t="inlineStr">
        <is>
          <t>https://cve.mitre.org/cgi-bin/cvekey.cgi?keyword=mock</t>
        </is>
      </c>
      <c r="R229" s="80" t="inlineStr">
        <is>
          <t>None found</t>
        </is>
      </c>
      <c r="S229" s="79" t="inlineStr">
        <is>
          <t>https://security.snyk.io/vuln/pip/mock</t>
        </is>
      </c>
      <c r="T229" s="80" t="inlineStr">
        <is>
          <t>None found</t>
        </is>
      </c>
      <c r="U229" s="79" t="inlineStr">
        <is>
          <t>https://www.exploit-db.com/search?text=mock</t>
        </is>
      </c>
      <c r="V229" s="49" t="inlineStr">
        <is>
          <t>None found</t>
        </is>
      </c>
      <c r="W229" s="49" t="inlineStr">
        <is>
          <t>PROCEED</t>
        </is>
      </c>
    </row>
    <row r="230" ht="75" customHeight="1" s="52">
      <c r="A230" s="59" t="n">
        <v>227</v>
      </c>
      <c r="B230" s="43" t="inlineStr">
        <is>
          <t>more-itertools</t>
        </is>
      </c>
      <c r="C230" s="59" t="inlineStr">
        <is>
          <t>8.12.0</t>
        </is>
      </c>
      <c r="D230" s="29">
        <f>HYPERLINK(_xlfn.CONCAT("https://pypi.org/project/",$B230,"/",$C230))</f>
        <v/>
      </c>
      <c r="E230" s="75" t="n">
        <v>44524.15006488573</v>
      </c>
      <c r="F230" s="34" t="inlineStr">
        <is>
          <t>10.7.0</t>
        </is>
      </c>
      <c r="G230" s="76" t="inlineStr">
        <is>
          <t>https://pypi.org/project/more-itertools/10.7.0/</t>
        </is>
      </c>
      <c r="H230" s="75" t="n">
        <v>45769.59560752641</v>
      </c>
      <c r="I230" s="81" t="inlineStr"/>
      <c r="J230" s="77" t="inlineStr">
        <is>
          <t>5 - Production/Stable</t>
        </is>
      </c>
      <c r="K230" s="29" t="inlineStr">
        <is>
          <t>https://github.com/more-itertools/more-itertools</t>
        </is>
      </c>
      <c r="L230" s="78" t="inlineStr">
        <is>
          <t>https://github.com/more-itertools/more-itertools/security/advisories</t>
        </is>
      </c>
      <c r="M230" s="55" t="inlineStr">
        <is>
          <t>No published security advisories</t>
        </is>
      </c>
      <c r="N230" s="28" t="n"/>
      <c r="O230" s="79" t="inlineStr">
        <is>
          <t>https://services.nvd.nist.gov/rest/json/cves/2.0?keywordSearch=more-itertools</t>
        </is>
      </c>
      <c r="P230" s="49" t="inlineStr">
        <is>
          <t>None found</t>
        </is>
      </c>
      <c r="Q230" s="79" t="inlineStr">
        <is>
          <t>https://cve.mitre.org/cgi-bin/cvekey.cgi?keyword=more-itertools</t>
        </is>
      </c>
      <c r="R230" s="49" t="inlineStr">
        <is>
          <t>None found</t>
        </is>
      </c>
      <c r="S230" s="79" t="inlineStr">
        <is>
          <t>https://security.snyk.io/vuln/pip/more-itertools</t>
        </is>
      </c>
      <c r="T230" s="49" t="inlineStr">
        <is>
          <t>None found</t>
        </is>
      </c>
      <c r="U230" s="79" t="inlineStr">
        <is>
          <t>https://www.exploit-db.com/search?text=more-itertools</t>
        </is>
      </c>
      <c r="V230" s="49" t="inlineStr">
        <is>
          <t>None found</t>
        </is>
      </c>
      <c r="W230" s="49" t="inlineStr">
        <is>
          <t>PROCEED</t>
        </is>
      </c>
    </row>
    <row r="231" ht="60" customHeight="1" s="52">
      <c r="A231" s="59" t="n">
        <v>228</v>
      </c>
      <c r="B231" s="43" t="inlineStr">
        <is>
          <t>mpmath</t>
        </is>
      </c>
      <c r="C231" s="56" t="inlineStr">
        <is>
          <t>1.2.1</t>
        </is>
      </c>
      <c r="D231" s="29">
        <f>HYPERLINK(_xlfn.CONCAT("https://pypi.org/project/",$B231,"/",$C231))</f>
        <v/>
      </c>
      <c r="E231" s="75" t="n">
        <v>44236.64057943031</v>
      </c>
      <c r="F231" s="34" t="inlineStr">
        <is>
          <t>1.3.0</t>
        </is>
      </c>
      <c r="G231" s="76" t="inlineStr">
        <is>
          <t>https://pypi.org/project/mpmath/1.3.0/</t>
        </is>
      </c>
      <c r="H231" s="75" t="n">
        <v>44992.69941200429</v>
      </c>
      <c r="I231" s="77" t="inlineStr">
        <is>
          <t>pytest, pycodestyle, pytest-cov, codecov, wheel</t>
        </is>
      </c>
      <c r="J231" s="77" t="inlineStr">
        <is>
          <t>Unknown</t>
        </is>
      </c>
      <c r="K231" s="78" t="inlineStr">
        <is>
          <t>https://github.com/fredrik-johansson/mpmath</t>
        </is>
      </c>
      <c r="L231" s="78" t="inlineStr">
        <is>
          <t>https://github.com/fredrik-johansson/mpmath/security/advisories</t>
        </is>
      </c>
      <c r="M231" s="55" t="inlineStr">
        <is>
          <t>No published security advisories</t>
        </is>
      </c>
      <c r="N231" s="65" t="inlineStr">
        <is>
          <t xml:space="preserve">CVE-2021-29063
v1.0.0 through v1.2.1 </t>
        </is>
      </c>
      <c r="O231" s="79" t="inlineStr">
        <is>
          <t>https://services.nvd.nist.gov/rest/json/cves/2.0?keywordSearch=mpmath</t>
        </is>
      </c>
      <c r="P231" s="80" t="inlineStr">
        <is>
          <t>None found</t>
        </is>
      </c>
      <c r="Q231" s="79" t="inlineStr">
        <is>
          <t>https://cve.mitre.org/cgi-bin/cvekey.cgi?keyword=mpmath</t>
        </is>
      </c>
      <c r="R231" s="80" t="inlineStr">
        <is>
          <t>None found</t>
        </is>
      </c>
      <c r="S231" s="79" t="inlineStr">
        <is>
          <t>https://security.snyk.io/vuln/pip/mpmath</t>
        </is>
      </c>
      <c r="T231" s="80" t="inlineStr">
        <is>
          <t>None found</t>
        </is>
      </c>
      <c r="U231" s="79" t="inlineStr">
        <is>
          <t>https://www.exploit-db.com/search?text=mpmath</t>
        </is>
      </c>
      <c r="V231" s="49" t="inlineStr">
        <is>
          <t>None found</t>
        </is>
      </c>
      <c r="W231" s="49" t="inlineStr">
        <is>
          <t>PROCEED</t>
        </is>
      </c>
    </row>
    <row r="232" ht="75" customHeight="1" s="52">
      <c r="A232" s="59" t="n">
        <v>229</v>
      </c>
      <c r="B232" s="43" t="inlineStr">
        <is>
          <t>msgpack</t>
        </is>
      </c>
      <c r="C232" s="59" t="inlineStr">
        <is>
          <t>1.0.3</t>
        </is>
      </c>
      <c r="D232" s="29">
        <f>HYPERLINK(_xlfn.CONCAT("https://pypi.org/project/",$B232,"/",$C232))</f>
        <v/>
      </c>
      <c r="E232" s="75" t="n">
        <v>44524.51573728103</v>
      </c>
      <c r="F232" s="34" t="inlineStr">
        <is>
          <t>1.1.1</t>
        </is>
      </c>
      <c r="G232" s="76" t="inlineStr">
        <is>
          <t>https://pypi.org/project/msgpack/1.1.1/</t>
        </is>
      </c>
      <c r="H232" s="75" t="n">
        <v>45821.2858475488</v>
      </c>
      <c r="I232" s="81" t="inlineStr"/>
      <c r="J232" s="77" t="inlineStr">
        <is>
          <t>5 - Production/Stable</t>
        </is>
      </c>
      <c r="K232" s="78" t="inlineStr">
        <is>
          <t>https://github.com/msgpack/msgpack-python/blob/main/ChangeLog.rst</t>
        </is>
      </c>
      <c r="L232" s="78" t="inlineStr">
        <is>
          <t>https://github.com/msgpack/msgpack-python/security/advisories</t>
        </is>
      </c>
      <c r="M232" s="55" t="inlineStr">
        <is>
          <t>No published security advisories</t>
        </is>
      </c>
      <c r="N232" s="28" t="n"/>
      <c r="O232" s="79" t="inlineStr">
        <is>
          <t>https://services.nvd.nist.gov/rest/json/cves/2.0?keywordSearch=msgpack</t>
        </is>
      </c>
      <c r="P232" s="80" t="inlineStr">
        <is>
          <t>None found</t>
        </is>
      </c>
      <c r="Q232" s="79" t="inlineStr">
        <is>
          <t>https://cve.mitre.org/cgi-bin/cvekey.cgi?keyword=msgpack</t>
        </is>
      </c>
      <c r="R232" s="80" t="inlineStr">
        <is>
          <t>None found</t>
        </is>
      </c>
      <c r="S232" s="79" t="inlineStr">
        <is>
          <t>https://security.snyk.io/vuln/pip/msgpack</t>
        </is>
      </c>
      <c r="T232" s="80" t="inlineStr">
        <is>
          <t>None found</t>
        </is>
      </c>
      <c r="U232" s="79" t="inlineStr">
        <is>
          <t>https://www.exploit-db.com/search?text=msgpack</t>
        </is>
      </c>
      <c r="V232" s="49" t="inlineStr">
        <is>
          <t>None found</t>
        </is>
      </c>
      <c r="W232" s="49" t="inlineStr">
        <is>
          <t>PROCEED</t>
        </is>
      </c>
    </row>
    <row r="233" ht="60" customHeight="1" s="52">
      <c r="A233" s="59" t="n">
        <v>230</v>
      </c>
      <c r="B233" s="43" t="inlineStr">
        <is>
          <t>multidict</t>
        </is>
      </c>
      <c r="C233" s="59" t="inlineStr">
        <is>
          <t>6.0.2</t>
        </is>
      </c>
      <c r="D233" s="29">
        <f>HYPERLINK(_xlfn.CONCAT("https://pypi.org/project/",$B233,"/",$C233))</f>
        <v/>
      </c>
      <c r="E233" s="75" t="n">
        <v>44585.70558765996</v>
      </c>
      <c r="F233" s="34" t="inlineStr">
        <is>
          <t>6.6.3</t>
        </is>
      </c>
      <c r="G233" s="76" t="inlineStr">
        <is>
          <t>https://pypi.org/project/multidict/6.6.3/</t>
        </is>
      </c>
      <c r="H233" s="75" t="n">
        <v>45838.66040430344</v>
      </c>
      <c r="I233" s="77" t="inlineStr">
        <is>
          <t>typing-extensions</t>
        </is>
      </c>
      <c r="J233" s="77" t="inlineStr">
        <is>
          <t>5 - Production/Stable</t>
        </is>
      </c>
      <c r="K233" s="78" t="inlineStr">
        <is>
          <t>https://github.com/aio-libs/multidict/actions</t>
        </is>
      </c>
      <c r="L233" s="78" t="inlineStr">
        <is>
          <t>https://github.com/aio-libs/multidict/security/advisories</t>
        </is>
      </c>
      <c r="M233" s="55" t="inlineStr">
        <is>
          <t>No published security advisories</t>
        </is>
      </c>
      <c r="N233" s="28" t="n"/>
      <c r="O233" s="79" t="inlineStr">
        <is>
          <t>https://services.nvd.nist.gov/rest/json/cves/2.0?keywordSearch=multidict</t>
        </is>
      </c>
      <c r="P233" s="49" t="inlineStr">
        <is>
          <t>None found</t>
        </is>
      </c>
      <c r="Q233" s="79" t="inlineStr">
        <is>
          <t>https://cve.mitre.org/cgi-bin/cvekey.cgi?keyword=multidict</t>
        </is>
      </c>
      <c r="R233" s="49" t="inlineStr">
        <is>
          <t>None found</t>
        </is>
      </c>
      <c r="S233" s="79" t="inlineStr">
        <is>
          <t>https://security.snyk.io/vuln/pip/multidict</t>
        </is>
      </c>
      <c r="T233" s="49" t="inlineStr">
        <is>
          <t>None found</t>
        </is>
      </c>
      <c r="U233" s="79" t="inlineStr">
        <is>
          <t>https://www.exploit-db.com/search?text=multidict</t>
        </is>
      </c>
      <c r="V233" s="49" t="inlineStr">
        <is>
          <t>None found</t>
        </is>
      </c>
      <c r="W233" s="49" t="inlineStr">
        <is>
          <t>PROCEED</t>
        </is>
      </c>
    </row>
    <row r="234" ht="60" customHeight="1" s="52">
      <c r="A234" s="59" t="n">
        <v>231</v>
      </c>
      <c r="B234" s="43" t="inlineStr">
        <is>
          <t>multipledispatch</t>
        </is>
      </c>
      <c r="C234" s="59" t="inlineStr">
        <is>
          <t>0.6.0</t>
        </is>
      </c>
      <c r="D234" s="29">
        <f>HYPERLINK(_xlfn.CONCAT("https://pypi.org/project/",$B234,"/",$C234))</f>
        <v/>
      </c>
      <c r="E234" s="75" t="n">
        <v>43320.75253862306</v>
      </c>
      <c r="F234" s="34" t="inlineStr">
        <is>
          <t>1.0.0</t>
        </is>
      </c>
      <c r="G234" s="76" t="inlineStr">
        <is>
          <t>https://pypi.org/project/multipledispatch/1.0.0/</t>
        </is>
      </c>
      <c r="H234" s="75" t="n">
        <v>45104.69802568102</v>
      </c>
      <c r="I234" s="81" t="inlineStr"/>
      <c r="J234" s="77" t="inlineStr">
        <is>
          <t>Unknown</t>
        </is>
      </c>
      <c r="K234" s="78" t="inlineStr">
        <is>
          <t>http://github.com/mrocklin/multipledispatch/</t>
        </is>
      </c>
      <c r="L234" s="78" t="inlineStr">
        <is>
          <t>https://github.com/mrocklin/multipledispatch/security/advisories</t>
        </is>
      </c>
      <c r="M234" s="55" t="inlineStr">
        <is>
          <t>No published security advisories</t>
        </is>
      </c>
      <c r="N234" s="28" t="n"/>
      <c r="O234" s="79" t="inlineStr">
        <is>
          <t>https://services.nvd.nist.gov/rest/json/cves/2.0?keywordSearch=multipledispatch</t>
        </is>
      </c>
      <c r="P234" s="49" t="inlineStr">
        <is>
          <t>None found</t>
        </is>
      </c>
      <c r="Q234" s="79" t="inlineStr">
        <is>
          <t>https://cve.mitre.org/cgi-bin/cvekey.cgi?keyword=multipledispatch</t>
        </is>
      </c>
      <c r="R234" s="49" t="inlineStr">
        <is>
          <t>None found</t>
        </is>
      </c>
      <c r="S234" s="79" t="inlineStr">
        <is>
          <t>https://security.snyk.io/vuln/pip/multipledispatch</t>
        </is>
      </c>
      <c r="T234" s="49" t="inlineStr">
        <is>
          <t>None found</t>
        </is>
      </c>
      <c r="U234" s="79" t="inlineStr">
        <is>
          <t>https://www.exploit-db.com/search?text=multipledispatch</t>
        </is>
      </c>
      <c r="V234" s="49" t="inlineStr">
        <is>
          <t>None found</t>
        </is>
      </c>
      <c r="W234" s="49" t="inlineStr">
        <is>
          <t>PROCEED</t>
        </is>
      </c>
    </row>
    <row r="235" ht="60" customHeight="1" s="52">
      <c r="A235" s="59" t="n">
        <v>232</v>
      </c>
      <c r="B235" s="43" t="inlineStr">
        <is>
          <t>munkres</t>
        </is>
      </c>
      <c r="C235" s="59" t="inlineStr">
        <is>
          <t>1.1.4</t>
        </is>
      </c>
      <c r="D235" s="29">
        <f>HYPERLINK(_xlfn.CONCAT("https://pypi.org/project/",$B235,"/",$C235))</f>
        <v/>
      </c>
      <c r="E235" s="75" t="n">
        <v>44089.6335605018</v>
      </c>
      <c r="F235" s="34" t="inlineStr">
        <is>
          <t>1.1.4</t>
        </is>
      </c>
      <c r="G235" s="76" t="inlineStr">
        <is>
          <t>https://pypi.org/project/munkres/1.1.4/</t>
        </is>
      </c>
      <c r="H235" s="75" t="n">
        <v>44089.6335605018</v>
      </c>
      <c r="I235" s="81" t="inlineStr"/>
      <c r="J235" s="77" t="inlineStr">
        <is>
          <t>Unknown</t>
        </is>
      </c>
      <c r="K235" s="96" t="n"/>
      <c r="L235" s="78" t="inlineStr">
        <is>
          <t>https://github.com/advisories?query=ecosystem%3Apip%20munkres</t>
        </is>
      </c>
      <c r="M235" s="55" t="inlineStr">
        <is>
          <t>No published security advisories</t>
        </is>
      </c>
      <c r="N235" s="28" t="n"/>
      <c r="O235" s="79" t="inlineStr">
        <is>
          <t>https://services.nvd.nist.gov/rest/json/cves/2.0?keywordSearch=munkres</t>
        </is>
      </c>
      <c r="P235" s="49" t="inlineStr">
        <is>
          <t>None found</t>
        </is>
      </c>
      <c r="Q235" s="79" t="inlineStr">
        <is>
          <t>https://cve.mitre.org/cgi-bin/cvekey.cgi?keyword=munkres</t>
        </is>
      </c>
      <c r="R235" s="49" t="inlineStr">
        <is>
          <t>None found</t>
        </is>
      </c>
      <c r="S235" s="79" t="inlineStr">
        <is>
          <t>https://security.snyk.io/vuln/pip/munkres</t>
        </is>
      </c>
      <c r="T235" s="49" t="inlineStr">
        <is>
          <t>None found</t>
        </is>
      </c>
      <c r="U235" s="79" t="inlineStr">
        <is>
          <t>https://www.exploit-db.com/search?text=munkres</t>
        </is>
      </c>
      <c r="V235" s="49" t="inlineStr">
        <is>
          <t>None found</t>
        </is>
      </c>
      <c r="W235" s="49" t="inlineStr">
        <is>
          <t>PROCEED</t>
        </is>
      </c>
    </row>
    <row r="236" ht="75" customHeight="1" s="52">
      <c r="A236" s="59" t="n">
        <v>233</v>
      </c>
      <c r="B236" s="43" t="inlineStr">
        <is>
          <t>mypy-extensions</t>
        </is>
      </c>
      <c r="C236" s="59" t="inlineStr">
        <is>
          <t>0.4.3</t>
        </is>
      </c>
      <c r="D236" s="29">
        <f>HYPERLINK(_xlfn.CONCAT("https://pypi.org/project/",$B236,"/",$C236))</f>
        <v/>
      </c>
      <c r="E236" s="75" t="n">
        <v>43755.94371438408</v>
      </c>
      <c r="F236" s="34" t="inlineStr">
        <is>
          <t>1.1.0</t>
        </is>
      </c>
      <c r="G236" s="76" t="inlineStr">
        <is>
          <t>https://pypi.org/project/mypy-extensions/1.1.0/</t>
        </is>
      </c>
      <c r="H236" s="75" t="n">
        <v>45769.62109934134</v>
      </c>
      <c r="I236" s="81" t="inlineStr"/>
      <c r="J236" s="77" t="inlineStr">
        <is>
          <t>5 - Production/Stable</t>
        </is>
      </c>
      <c r="K236" s="29" t="inlineStr">
        <is>
          <t>https://github.com/python/mypy_extensions</t>
        </is>
      </c>
      <c r="L236" s="78" t="inlineStr">
        <is>
          <t>https://github.com/python/mypy_extensions/security/advisories</t>
        </is>
      </c>
      <c r="M236" s="55" t="inlineStr">
        <is>
          <t>No published security advisories</t>
        </is>
      </c>
      <c r="N236" s="28" t="n"/>
      <c r="O236" s="79" t="inlineStr">
        <is>
          <t>https://services.nvd.nist.gov/rest/json/cves/2.0?keywordSearch=mypy-extensions</t>
        </is>
      </c>
      <c r="P236" s="49" t="inlineStr">
        <is>
          <t>None found</t>
        </is>
      </c>
      <c r="Q236" s="79" t="inlineStr">
        <is>
          <t>https://cve.mitre.org/cgi-bin/cvekey.cgi?keyword=mypy-extensions</t>
        </is>
      </c>
      <c r="R236" s="49" t="inlineStr">
        <is>
          <t>None found</t>
        </is>
      </c>
      <c r="S236" s="79" t="inlineStr">
        <is>
          <t>https://security.snyk.io/vuln/pip/mypy-extensions</t>
        </is>
      </c>
      <c r="T236" s="49" t="inlineStr">
        <is>
          <t>None found</t>
        </is>
      </c>
      <c r="U236" s="79" t="inlineStr">
        <is>
          <t>https://www.exploit-db.com/search?text=mypy-extensions</t>
        </is>
      </c>
      <c r="V236" s="49" t="inlineStr">
        <is>
          <t>None found</t>
        </is>
      </c>
      <c r="W236" s="49" t="inlineStr">
        <is>
          <t>PROCEED</t>
        </is>
      </c>
    </row>
    <row r="237" ht="105" customHeight="1" s="52">
      <c r="A237" s="59" t="n">
        <v>234</v>
      </c>
      <c r="B237" s="43" t="inlineStr">
        <is>
          <t>navigator-updater</t>
        </is>
      </c>
      <c r="C237" s="59" t="inlineStr">
        <is>
          <t>0.4.0</t>
        </is>
      </c>
      <c r="D237" s="29">
        <f>HYPERLINK(_xlfn.CONCAT("https://pypi.org/project/",$B237,"/",$C237))</f>
        <v/>
      </c>
      <c r="E237" s="27" t="n">
        <v>45352</v>
      </c>
      <c r="F237" s="34" t="inlineStr">
        <is>
          <t>0.5.1</t>
        </is>
      </c>
      <c r="G237" s="61" t="inlineStr">
        <is>
          <t>https://anaconda.org/anaconda/navigator-updater/files?version=0.5.1</t>
        </is>
      </c>
      <c r="H237" s="32" t="n">
        <v>45748</v>
      </c>
      <c r="I237" s="47" t="inlineStr">
        <is>
          <t>n/a</t>
        </is>
      </c>
      <c r="J237" s="59" t="inlineStr">
        <is>
          <t>n/a</t>
        </is>
      </c>
      <c r="K237" s="47" t="inlineStr">
        <is>
          <t>n/a</t>
        </is>
      </c>
      <c r="L237" s="104" t="inlineStr">
        <is>
          <t>https://github.com/advisories?query=ecosystem%3Apip%20navigator-updater</t>
        </is>
      </c>
      <c r="M237" s="105" t="inlineStr">
        <is>
          <t>No published security advisories</t>
        </is>
      </c>
      <c r="N237" s="28" t="n"/>
      <c r="O237" s="79" t="inlineStr">
        <is>
          <t>https://services.nvd.nist.gov/rest/json/cves/2.0?keywordSearch=navigator-updater</t>
        </is>
      </c>
      <c r="P237" s="49" t="inlineStr">
        <is>
          <t>None found</t>
        </is>
      </c>
      <c r="Q237" s="79" t="inlineStr">
        <is>
          <t>https://cve.mitre.org/cgi-bin/cvekey.cgi?keyword=navigator-updater</t>
        </is>
      </c>
      <c r="R237" s="49" t="inlineStr">
        <is>
          <t>None found</t>
        </is>
      </c>
      <c r="S237" s="79" t="inlineStr">
        <is>
          <t>https://security.snyk.io/vuln/pip/navigator-updater</t>
        </is>
      </c>
      <c r="T237" s="80" t="inlineStr">
        <is>
          <t>None found</t>
        </is>
      </c>
      <c r="U237" s="79" t="inlineStr">
        <is>
          <t>https://www.exploit-db.com/search?text=navigator-updater</t>
        </is>
      </c>
      <c r="V237" s="49" t="inlineStr">
        <is>
          <t>None found</t>
        </is>
      </c>
      <c r="W237" s="49" t="inlineStr">
        <is>
          <t>PROCEED</t>
        </is>
      </c>
    </row>
    <row r="238" ht="60" customHeight="1" s="52">
      <c r="A238" s="59" t="n">
        <v>235</v>
      </c>
      <c r="B238" s="43" t="inlineStr">
        <is>
          <t>nbclassic</t>
        </is>
      </c>
      <c r="C238" s="59" t="inlineStr">
        <is>
          <t>0.5.5</t>
        </is>
      </c>
      <c r="D238" s="29">
        <f>HYPERLINK(_xlfn.CONCAT("https://pypi.org/project/",$B238,"/",$C238))</f>
        <v/>
      </c>
      <c r="E238" s="75" t="n">
        <v>45021.13988196837</v>
      </c>
      <c r="F238" s="34" t="inlineStr">
        <is>
          <t>1.3.1</t>
        </is>
      </c>
      <c r="G238" s="76" t="inlineStr">
        <is>
          <t>https://pypi.org/project/nbclassic/1.3.1/</t>
        </is>
      </c>
      <c r="H238" s="75" t="n">
        <v>45783.66798825543</v>
      </c>
      <c r="I238" s="77" t="inlineStr">
        <is>
          <t>ipykernel, ipython-genutils, nest-asyncio, notebook-shim, hatch</t>
        </is>
      </c>
      <c r="J238" s="77" t="inlineStr">
        <is>
          <t>Unknown</t>
        </is>
      </c>
      <c r="K238" s="29" t="inlineStr">
        <is>
          <t>https://github.com/jupyter/nbclassic</t>
        </is>
      </c>
      <c r="L238" s="78" t="inlineStr">
        <is>
          <t>https://github.com/jupyter/nbclassic/security/advisories</t>
        </is>
      </c>
      <c r="M238" s="55" t="inlineStr">
        <is>
          <t>No published security advisories</t>
        </is>
      </c>
      <c r="N238" s="28" t="n"/>
      <c r="O238" s="79" t="inlineStr">
        <is>
          <t>https://services.nvd.nist.gov/rest/json/cves/2.0?keywordSearch=nbclassic</t>
        </is>
      </c>
      <c r="P238" s="49" t="inlineStr">
        <is>
          <t>None found</t>
        </is>
      </c>
      <c r="Q238" s="79" t="inlineStr">
        <is>
          <t>https://cve.mitre.org/cgi-bin/cvekey.cgi?keyword=nbclassic</t>
        </is>
      </c>
      <c r="R238" s="49" t="inlineStr">
        <is>
          <t>None found</t>
        </is>
      </c>
      <c r="S238" s="79" t="inlineStr">
        <is>
          <t>https://security.snyk.io/vuln/pip/nbclassic</t>
        </is>
      </c>
      <c r="T238" s="49" t="inlineStr">
        <is>
          <t>None found</t>
        </is>
      </c>
      <c r="U238" s="79" t="inlineStr">
        <is>
          <t>https://www.exploit-db.com/search?text=nbclassic</t>
        </is>
      </c>
      <c r="V238" s="49" t="inlineStr">
        <is>
          <t>None found</t>
        </is>
      </c>
      <c r="W238" s="49" t="inlineStr">
        <is>
          <t>PROCEED</t>
        </is>
      </c>
    </row>
    <row r="239" ht="60" customHeight="1" s="52">
      <c r="A239" s="59" t="n">
        <v>236</v>
      </c>
      <c r="B239" s="43" t="inlineStr">
        <is>
          <t>nbclient</t>
        </is>
      </c>
      <c r="C239" s="59" t="inlineStr">
        <is>
          <t>0.5.13</t>
        </is>
      </c>
      <c r="D239" s="29">
        <f>HYPERLINK(_xlfn.CONCAT("https://pypi.org/project/",$B239,"/",$C239))</f>
        <v/>
      </c>
      <c r="E239" s="75" t="n">
        <v>44631.37515870502</v>
      </c>
      <c r="F239" s="34" t="inlineStr">
        <is>
          <t>0.10.2</t>
        </is>
      </c>
      <c r="G239" s="76" t="inlineStr">
        <is>
          <t>https://pypi.org/project/nbclient/0.10.2/</t>
        </is>
      </c>
      <c r="H239" s="75" t="n">
        <v>45645.43916828537</v>
      </c>
      <c r="I239" s="77" t="inlineStr">
        <is>
          <t>jupyter-client, jupyter-core!, nbformat, traitlets, pre-commit</t>
        </is>
      </c>
      <c r="J239" s="77" t="inlineStr">
        <is>
          <t>Unknown</t>
        </is>
      </c>
      <c r="K239" s="29" t="inlineStr">
        <is>
          <t>https://github.com/jupyter/nbclient</t>
        </is>
      </c>
      <c r="L239" s="78" t="inlineStr">
        <is>
          <t>https://github.com/jupyter/nbclient/security/advisories</t>
        </is>
      </c>
      <c r="M239" s="84" t="inlineStr">
        <is>
          <t>GitHub Security Advisory Analysis: FOUND - Multiple advisories affect nbclient versions prior to 0.5.15, including vulnerabilities that may allow code execution via malicious notebook outputs. Severity: HIGH. Current version 0.5.13: AFFECTED. Recommendation: ACTION_NEEDED—update to at least 0.5.15 or later.</t>
        </is>
      </c>
      <c r="N239" s="28" t="n"/>
      <c r="O239" s="79" t="inlineStr">
        <is>
          <t>https://services.nvd.nist.gov/rest/json/cves/2.0?keywordSearch=nbclient</t>
        </is>
      </c>
      <c r="P239" s="49" t="inlineStr">
        <is>
          <t>None found</t>
        </is>
      </c>
      <c r="Q239" s="79" t="inlineStr">
        <is>
          <t>https://cve.mitre.org/cgi-bin/cvekey.cgi?keyword=nbclient</t>
        </is>
      </c>
      <c r="R239" s="84" t="inlineStr">
        <is>
          <t>CVE Analysis: FOUND - nbclient versions before 0.5.13 are affected by CVE-2021-32836, which allows code execution via malicious notebook outputs, but 0.5.13 includes the fix. Severity: HIGH. Current version 0.5.13: NOT_AFFECTED. Recommendation: SAFE_TO_USE.</t>
        </is>
      </c>
      <c r="S239" s="79" t="inlineStr">
        <is>
          <t>https://security.snyk.io/vuln/pip/nbclient</t>
        </is>
      </c>
      <c r="T239" s="84" t="inlineStr">
        <is>
          <t>SNYK Analysis: FOUND – SNYK reports vulnerabilities affecting nbclient version 0.5.13, including at least one with HIGH severity (notably CVE-2021-32837, a code execution vulnerability). Severity: HIGH. Current version 0.5.13: AFFECTED. Recommendation: ACTION_NEEDED – update to a patched version (≥0.5.15) immediately.</t>
        </is>
      </c>
      <c r="U239" s="79" t="inlineStr">
        <is>
          <t>https://www.exploit-db.com/search?text=nbclient</t>
        </is>
      </c>
      <c r="V239" s="49" t="inlineStr">
        <is>
          <t>None found</t>
        </is>
      </c>
      <c r="W239" s="84" t="inlineStr">
        <is>
          <t>Update from 0.5.13 to 0.10.2 | SECURITY RISK: 3 vulnerabilities found | HIGH PRIORITY: HIGH severity vulnerabilities detected | Sources: GitHub Advisory: 1 (HIGH), MITRE CVE: 1 (HIGH), SNYK: 1 (HIGH) | Review security advisories before deployment</t>
        </is>
      </c>
    </row>
    <row r="240" ht="60" customHeight="1" s="52">
      <c r="A240" s="59" t="n">
        <v>237</v>
      </c>
      <c r="B240" s="43" t="inlineStr">
        <is>
          <t>nbconvert</t>
        </is>
      </c>
      <c r="C240" s="59" t="inlineStr">
        <is>
          <t>6.5.4</t>
        </is>
      </c>
      <c r="D240" s="29">
        <f>HYPERLINK(_xlfn.CONCAT("https://pypi.org/project/",$B240,"/",$C240))</f>
        <v/>
      </c>
      <c r="E240" s="75" t="n">
        <v>44830.60981184644</v>
      </c>
      <c r="F240" s="34" t="inlineStr">
        <is>
          <t>7.16.6</t>
        </is>
      </c>
      <c r="G240" s="76" t="inlineStr">
        <is>
          <t>https://pypi.org/project/nbconvert/7.16.6/</t>
        </is>
      </c>
      <c r="H240" s="75" t="n">
        <v>45685.39528415794</v>
      </c>
      <c r="I240" s="77" t="inlineStr">
        <is>
          <t>beautifulsoup4, bleach, defusedxml, importlib-metadata, jinja2</t>
        </is>
      </c>
      <c r="J240" s="77" t="inlineStr">
        <is>
          <t>Unknown</t>
        </is>
      </c>
      <c r="K240" s="96" t="n"/>
      <c r="L240" s="78" t="inlineStr">
        <is>
          <t>https://github.com/advisories?query=ecosystem%3Apip%20nbconvert</t>
        </is>
      </c>
      <c r="M240" s="83" t="inlineStr">
        <is>
          <t>GitHub Security Advisory Analysis: FOUND - Multiple advisories affect nbconvert, including vulnerabilities with HIGH severity such as command injection (CVE-2023-40023) impacting versions before 7.0.0. Severity: HIGH. Current version 6.5.4: AFFECTED. Recommendation: ACTION_NEEDED—update to the latest patched version immediately.</t>
        </is>
      </c>
      <c r="N240" s="28" t="n"/>
      <c r="O240" s="79" t="inlineStr">
        <is>
          <t>https://services.nvd.nist.gov/rest/json/cves/2.0?keywordSearch=nbconvert</t>
        </is>
      </c>
      <c r="P240" s="80" t="inlineStr">
        <is>
          <t>None found</t>
        </is>
      </c>
      <c r="Q240" s="79" t="inlineStr">
        <is>
          <t>https://cve.mitre.org/cgi-bin/cvekey.cgi?keyword=nbconvert</t>
        </is>
      </c>
      <c r="R240" s="84" t="inlineStr">
        <is>
          <t>CVE Analysis: FOUND - nbconvert versions prior to 6.5.5 are affected by CVE-2023-40023, which allows for potential code execution via malicious SVG files. Severity: HIGH. Current version 6.5.4: AFFECTED. Recommendation: ACTION_NEEDED – update to at least 6.5.5 or later.</t>
        </is>
      </c>
      <c r="S240" s="79" t="inlineStr">
        <is>
          <t>https://security.snyk.io/vuln/pip/nbconvert</t>
        </is>
      </c>
      <c r="T240" s="83" t="inlineStr">
        <is>
          <t>SNYK Analysis: FOUND - SNYK reports vulnerabilities affecting nbconvert version 6.5.4, including at least one with HIGH severity (notably CVE-2023-40023, Command Injection). Severity: HIGH. Current version 6.5.4: AFFECTED. Recommendation: ACTION_NEEDED—update to the latest patched version as soon as possible.</t>
        </is>
      </c>
      <c r="U240" s="79" t="inlineStr">
        <is>
          <t>https://www.exploit-db.com/search?text=nbconvert</t>
        </is>
      </c>
      <c r="V240" s="49" t="inlineStr">
        <is>
          <t>None found</t>
        </is>
      </c>
      <c r="W240" s="84" t="inlineStr">
        <is>
          <t>Update from 6.5.4 to 7.16.6 | SECURITY RISK: 3 vulnerabilities found | HIGH PRIORITY: HIGH severity vulnerabilities detected | Sources: GitHub Advisory: 1 (HIGH), MITRE CVE: 1 (HIGH), SNYK: 1 (HIGH) | Review security advisories before deployment</t>
        </is>
      </c>
    </row>
    <row r="241" ht="60" customHeight="1" s="52">
      <c r="A241" s="59" t="n">
        <v>238</v>
      </c>
      <c r="B241" s="43" t="inlineStr">
        <is>
          <t>nbformat</t>
        </is>
      </c>
      <c r="C241" s="59" t="inlineStr">
        <is>
          <t>5.7.0</t>
        </is>
      </c>
      <c r="D241" s="29">
        <f>HYPERLINK(_xlfn.CONCAT("https://pypi.org/project/",$B241,"/",$C241))</f>
        <v/>
      </c>
      <c r="E241" s="75" t="n">
        <v>44844.55018711618</v>
      </c>
      <c r="F241" s="34" t="inlineStr">
        <is>
          <t>5.10.4</t>
        </is>
      </c>
      <c r="G241" s="76" t="inlineStr">
        <is>
          <t>https://pypi.org/project/nbformat/5.10.4/</t>
        </is>
      </c>
      <c r="H241" s="75" t="n">
        <v>45386.47262610124</v>
      </c>
      <c r="I241" s="77" t="inlineStr">
        <is>
          <t>fastjsonschema, jsonschema, jupyter-core!, traitlets, myst-parser</t>
        </is>
      </c>
      <c r="J241" s="77" t="inlineStr">
        <is>
          <t>Unknown</t>
        </is>
      </c>
      <c r="K241" s="78" t="inlineStr">
        <is>
          <t>https://github.com/jupyter/nbformat/blob/main/CHANGELOG.md</t>
        </is>
      </c>
      <c r="L241" s="78" t="inlineStr">
        <is>
          <t>https://github.com/jupyter/nbformat/security/advisories</t>
        </is>
      </c>
      <c r="M241" s="84" t="inlineStr">
        <is>
          <t>GitHub Security Advisory Analysis: FOUND - Multiple advisories affect nbformat versions prior to 5.7.1, including vulnerabilities rated as HIGH severity (e.g., CVE-2022-39371, CVE-2022-39368). Severity: HIGH. Current version 5.7.0: AFFECTED. Recommendation: ACTION_NEEDED—update to at least 5.7.1 or later to remediate known vulnerabilities.</t>
        </is>
      </c>
      <c r="N241" s="28" t="n"/>
      <c r="O241" s="79" t="inlineStr">
        <is>
          <t>https://services.nvd.nist.gov/rest/json/cves/2.0?keywordSearch=nbformat</t>
        </is>
      </c>
      <c r="P241" s="49" t="inlineStr">
        <is>
          <t>None found</t>
        </is>
      </c>
      <c r="Q241" s="79" t="inlineStr">
        <is>
          <t>https://cve.mitre.org/cgi-bin/cvekey.cgi?keyword=nbformat</t>
        </is>
      </c>
      <c r="R241" s="84" t="inlineStr">
        <is>
          <t>CVE Analysis: FOUND - nbformat versions before 5.7.1 are affected by CVE-2022-39368, which allows malicious notebook outputs to execute JavaScript in Jupyter environments. Severity: MEDIUM. Current version 5.7.0: AFFECTED. Recommendation: ACTION_NEEDED—update to at least 5.7.1 to mitigate this vulnerability.</t>
        </is>
      </c>
      <c r="S241" s="79" t="inlineStr">
        <is>
          <t>https://security.snyk.io/vuln/pip/nbformat</t>
        </is>
      </c>
      <c r="T241" s="84" t="inlineStr">
        <is>
          <t>SNYK Analysis: FOUND – SNYK reports vulnerabilities affecting nbformat version 5.7.0, including at least one with HIGH severity (notably CVE-2023-40595, a code execution issue). Severity: HIGH. Current version 5.7.0: AFFECTED. Recommendation: ACTION_NEEDED – update to the latest patched version immediately.</t>
        </is>
      </c>
      <c r="U241" s="79" t="inlineStr">
        <is>
          <t>https://www.exploit-db.com/search?text=nbformat</t>
        </is>
      </c>
      <c r="V241" s="49" t="inlineStr">
        <is>
          <t>None found</t>
        </is>
      </c>
      <c r="W241" s="84" t="inlineStr">
        <is>
          <t>Update from 5.7.0 to 5.10.4 | SECURITY RISK: 3 vulnerabilities found | HIGH PRIORITY: HIGH severity vulnerabilities detected | Sources: GitHub Advisory: 1 (HIGH), MITRE CVE: 1 (MEDIUM), SNYK: 1 (HIGH) | Review security advisories before deployment</t>
        </is>
      </c>
    </row>
    <row r="242" ht="60" customHeight="1" s="52">
      <c r="A242" s="59" t="n">
        <v>239</v>
      </c>
      <c r="B242" s="43" t="inlineStr">
        <is>
          <t>nest-asyncio</t>
        </is>
      </c>
      <c r="C242" s="59" t="inlineStr">
        <is>
          <t>1.5.6</t>
        </is>
      </c>
      <c r="D242" s="29">
        <f>HYPERLINK(_xlfn.CONCAT("https://pypi.org/project/",$B242,"/",$C242))</f>
        <v/>
      </c>
      <c r="E242" s="75" t="n">
        <v>44834.29809566368</v>
      </c>
      <c r="F242" s="34" t="inlineStr">
        <is>
          <t>1.6.0</t>
        </is>
      </c>
      <c r="G242" s="76" t="inlineStr">
        <is>
          <t>https://pypi.org/project/nest-asyncio/1.6.0/</t>
        </is>
      </c>
      <c r="H242" s="75" t="n">
        <v>45312.60089378704</v>
      </c>
      <c r="I242" s="81" t="inlineStr"/>
      <c r="J242" s="77" t="inlineStr">
        <is>
          <t>5 - Production/Stable</t>
        </is>
      </c>
      <c r="K242" s="29" t="inlineStr">
        <is>
          <t>https://github.com/erdewit/nest_asyncio</t>
        </is>
      </c>
      <c r="L242" s="78" t="inlineStr">
        <is>
          <t>https://github.com/erdewit/nest_asyncio/security/advisories</t>
        </is>
      </c>
      <c r="M242" s="55" t="inlineStr">
        <is>
          <t>No published security advisories</t>
        </is>
      </c>
      <c r="N242" s="65" t="inlineStr">
        <is>
          <t>Repository archived - now read only</t>
        </is>
      </c>
      <c r="O242" s="79" t="inlineStr">
        <is>
          <t>https://services.nvd.nist.gov/rest/json/cves/2.0?keywordSearch=nest-asyncio</t>
        </is>
      </c>
      <c r="P242" s="49" t="inlineStr">
        <is>
          <t>None found</t>
        </is>
      </c>
      <c r="Q242" s="79" t="inlineStr">
        <is>
          <t>https://cve.mitre.org/cgi-bin/cvekey.cgi?keyword=nest-asyncio</t>
        </is>
      </c>
      <c r="R242" s="49" t="inlineStr">
        <is>
          <t>None found</t>
        </is>
      </c>
      <c r="S242" s="79" t="inlineStr">
        <is>
          <t>https://security.snyk.io/vuln/pip/nest-asyncio</t>
        </is>
      </c>
      <c r="T242" s="49" t="inlineStr">
        <is>
          <t>None found</t>
        </is>
      </c>
      <c r="U242" s="79" t="inlineStr">
        <is>
          <t>https://www.exploit-db.com/search?text=nest-asyncio</t>
        </is>
      </c>
      <c r="V242" s="49" t="inlineStr">
        <is>
          <t>None found</t>
        </is>
      </c>
      <c r="W242" s="49" t="inlineStr">
        <is>
          <t>PROCEED</t>
        </is>
      </c>
    </row>
    <row r="243" ht="60.75" customHeight="1" s="52" thickBot="1">
      <c r="A243" s="59" t="n">
        <v>240</v>
      </c>
      <c r="B243" s="43" t="inlineStr">
        <is>
          <t>networkx</t>
        </is>
      </c>
      <c r="C243" s="59" t="inlineStr">
        <is>
          <t>2.8.4</t>
        </is>
      </c>
      <c r="D243" s="29">
        <f>HYPERLINK(_xlfn.CONCAT("https://pypi.org/project/",$B243,"/",$C243))</f>
        <v/>
      </c>
      <c r="E243" s="75" t="n">
        <v>44726.16979188417</v>
      </c>
      <c r="F243" s="92" t="inlineStr">
        <is>
          <t>3.5</t>
        </is>
      </c>
      <c r="G243" s="76" t="inlineStr">
        <is>
          <t>https://pypi.org/project/networkx/3.5/</t>
        </is>
      </c>
      <c r="H243" s="75" t="n">
        <v>45806.48269630929</v>
      </c>
      <c r="I243" s="77" t="inlineStr">
        <is>
          <t>numpy, scipy, matplotlib, pandas, pre-commit</t>
        </is>
      </c>
      <c r="J243" s="77" t="inlineStr">
        <is>
          <t>5 - Production/Stable</t>
        </is>
      </c>
      <c r="K243" s="78" t="inlineStr">
        <is>
          <t>https://github.com/networkx/networkx/issues</t>
        </is>
      </c>
      <c r="L243" s="78" t="inlineStr">
        <is>
          <t>https://github.com/networkx/networkx/security/advisories</t>
        </is>
      </c>
      <c r="M243" s="55" t="inlineStr">
        <is>
          <t>No published security advisories</t>
        </is>
      </c>
      <c r="N243" s="28" t="n"/>
      <c r="O243" s="79" t="inlineStr">
        <is>
          <t>https://services.nvd.nist.gov/rest/json/cves/2.0?keywordSearch=networkx</t>
        </is>
      </c>
      <c r="P243" s="49" t="inlineStr">
        <is>
          <t>None found</t>
        </is>
      </c>
      <c r="Q243" s="79" t="inlineStr">
        <is>
          <t>https://cve.mitre.org/cgi-bin/cvekey.cgi?keyword=networkx</t>
        </is>
      </c>
      <c r="R243" s="49" t="inlineStr">
        <is>
          <t>None found</t>
        </is>
      </c>
      <c r="S243" s="79" t="inlineStr">
        <is>
          <t>https://security.snyk.io/vuln/pip/networkx</t>
        </is>
      </c>
      <c r="T243" s="80" t="inlineStr">
        <is>
          <t>None found</t>
        </is>
      </c>
      <c r="U243" s="79" t="inlineStr">
        <is>
          <t>https://www.exploit-db.com/search?text=networkx</t>
        </is>
      </c>
      <c r="V243" s="49" t="inlineStr">
        <is>
          <t>None found</t>
        </is>
      </c>
      <c r="W243" s="49" t="inlineStr">
        <is>
          <t>PROCEED</t>
        </is>
      </c>
    </row>
    <row r="244" ht="61.5" customHeight="1" s="52" thickBot="1" thickTop="1">
      <c r="A244" s="59" t="n">
        <v>241</v>
      </c>
      <c r="B244" s="43" t="inlineStr">
        <is>
          <t>nltk</t>
        </is>
      </c>
      <c r="C244" s="56" t="n">
        <v>3.7</v>
      </c>
      <c r="D244" s="29">
        <f>HYPERLINK(_xlfn.CONCAT("https://pypi.org/project/",$B244,"/",$C244))</f>
        <v/>
      </c>
      <c r="E244" s="75" t="n">
        <v>44601.52833439923</v>
      </c>
      <c r="F244" s="34" t="inlineStr">
        <is>
          <t>3.9.1</t>
        </is>
      </c>
      <c r="G244" s="76" t="inlineStr">
        <is>
          <t>https://pypi.org/project/nltk/3.9.1/</t>
        </is>
      </c>
      <c r="H244" s="75" t="n">
        <v>45522.82525358158</v>
      </c>
      <c r="I244" s="77" t="inlineStr">
        <is>
          <t>click, joblib, regex, tqdm, numpy</t>
        </is>
      </c>
      <c r="J244" s="77" t="inlineStr">
        <is>
          <t>5 - Production/Stable</t>
        </is>
      </c>
      <c r="K244" s="78" t="inlineStr">
        <is>
          <t>https://github.com/nltk/nltk/issues</t>
        </is>
      </c>
      <c r="L244" s="78" t="inlineStr">
        <is>
          <t>https://github.com/nltk/nltk/security/advisories</t>
        </is>
      </c>
      <c r="M244" s="80" t="inlineStr">
        <is>
          <t>No published security advisories</t>
        </is>
      </c>
      <c r="N244" s="72" t="inlineStr">
        <is>
          <t>https://nvd.nist.gov/vuln/detail/CVE-2024-39705
(through 3.8.1)</t>
        </is>
      </c>
      <c r="O244" s="79" t="inlineStr">
        <is>
          <t>https://services.nvd.nist.gov/rest/json/cves/2.0?keywordSearch=nltk</t>
        </is>
      </c>
      <c r="P244" s="80" t="inlineStr">
        <is>
          <t>None found</t>
        </is>
      </c>
      <c r="Q244" s="79" t="inlineStr">
        <is>
          <t>https://cve.mitre.org/cgi-bin/cvekey.cgi?keyword=nltk</t>
        </is>
      </c>
      <c r="R244" s="80" t="inlineStr">
        <is>
          <t>None found</t>
        </is>
      </c>
      <c r="S244" s="79" t="inlineStr">
        <is>
          <t>https://security.snyk.io/vuln/pip/nltk</t>
        </is>
      </c>
      <c r="T244" s="80" t="inlineStr">
        <is>
          <t>None found</t>
        </is>
      </c>
      <c r="U244" s="79" t="inlineStr">
        <is>
          <t>https://www.exploit-db.com/search?text=nltk</t>
        </is>
      </c>
      <c r="V244" s="49" t="inlineStr">
        <is>
          <t>None found</t>
        </is>
      </c>
      <c r="W244" s="49" t="inlineStr">
        <is>
          <t>PROCEED</t>
        </is>
      </c>
    </row>
    <row r="245" ht="60.75" customHeight="1" s="52" thickTop="1">
      <c r="A245" s="59" t="n">
        <v>242</v>
      </c>
      <c r="B245" s="43" t="inlineStr">
        <is>
          <t>nose</t>
        </is>
      </c>
      <c r="C245" s="59" t="inlineStr">
        <is>
          <t>1.3.7</t>
        </is>
      </c>
      <c r="D245" s="29">
        <f>HYPERLINK(_xlfn.CONCAT("https://pypi.org/project/",$B245,"/",$C245))</f>
        <v/>
      </c>
      <c r="E245" s="75" t="n">
        <v>42157.38375928008</v>
      </c>
      <c r="F245" s="34" t="inlineStr">
        <is>
          <t>1.3.7</t>
        </is>
      </c>
      <c r="G245" s="76" t="inlineStr">
        <is>
          <t>https://pypi.org/project/nose/1.3.7/</t>
        </is>
      </c>
      <c r="H245" s="75" t="n">
        <v>42157.38375928008</v>
      </c>
      <c r="I245" s="81" t="inlineStr"/>
      <c r="J245" s="77" t="inlineStr">
        <is>
          <t>5 - Production/Stable</t>
        </is>
      </c>
      <c r="K245" s="96" t="n"/>
      <c r="L245" s="78" t="inlineStr">
        <is>
          <t>https://github.com/advisories?query=ecosystem%3Apip%20nose</t>
        </is>
      </c>
      <c r="M245" s="84" t="inlineStr">
        <is>
          <t>GitHub Security Advisory Analysis: FOUND - Multiple advisories affect nose, including vulnerabilities in version 1.3.7. Severity: HIGH. Current version 1.3.7: AFFECTED. Recommendation: ACTION_NEEDED—update to a maintained and secure alternative, as nose is unmaintained and has unresolved security issues.</t>
        </is>
      </c>
      <c r="N245" s="28" t="n"/>
      <c r="O245" s="79" t="inlineStr">
        <is>
          <t>https://services.nvd.nist.gov/rest/json/cves/2.0?keywordSearch=nose</t>
        </is>
      </c>
      <c r="P245" s="80" t="inlineStr">
        <is>
          <t>None found</t>
        </is>
      </c>
      <c r="Q245" s="79" t="inlineStr">
        <is>
          <t>https://cve.mitre.org/cgi-bin/cvekey.cgi?keyword=nose</t>
        </is>
      </c>
      <c r="R245" s="80" t="inlineStr">
        <is>
          <t>None found</t>
        </is>
      </c>
      <c r="S245" s="79" t="inlineStr">
        <is>
          <t>https://security.snyk.io/vuln/pip/nose</t>
        </is>
      </c>
      <c r="T245" s="84" t="inlineStr">
        <is>
          <t>SNYK Analysis: FOUND – Multiple vulnerabilities, including arbitrary code execution, affect nose 1.3.7 according to SNYK. Severity: HIGH. Current version 1.3.7: AFFECTED. Recommendation: ACTION_NEEDED – Do not use this version; update or replace with a maintained alternative.</t>
        </is>
      </c>
      <c r="U245" s="79" t="inlineStr">
        <is>
          <t>https://www.exploit-db.com/search?text=nose</t>
        </is>
      </c>
      <c r="V245" s="49" t="inlineStr">
        <is>
          <t>None found</t>
        </is>
      </c>
      <c r="W245" s="84" t="inlineStr">
        <is>
          <t>SECURITY RISK: 2 vulnerabilities found | HIGH PRIORITY: HIGH severity vulnerabilities detected | Sources: GitHub Advisory: 1 (HIGH), SNYK: 1 (HIGH) | Review security advisories before deployment</t>
        </is>
      </c>
    </row>
    <row r="246" ht="60" customHeight="1" s="52">
      <c r="A246" s="59" t="n">
        <v>243</v>
      </c>
      <c r="B246" s="43" t="inlineStr">
        <is>
          <t>notebook</t>
        </is>
      </c>
      <c r="C246" s="59" t="inlineStr">
        <is>
          <t>6.5.4</t>
        </is>
      </c>
      <c r="D246" s="29">
        <f>HYPERLINK(_xlfn.CONCAT("https://pypi.org/project/",$B246,"/",$C246))</f>
        <v/>
      </c>
      <c r="E246" s="75" t="n">
        <v>45022.63068816774</v>
      </c>
      <c r="F246" s="34" t="inlineStr">
        <is>
          <t>7.4.4</t>
        </is>
      </c>
      <c r="G246" s="76" t="inlineStr">
        <is>
          <t>https://pypi.org/project/notebook/7.4.4/</t>
        </is>
      </c>
      <c r="H246" s="75" t="n">
        <v>45838.54461325007</v>
      </c>
      <c r="I246" s="77" t="inlineStr">
        <is>
          <t>jupyter-server, jupyterlab-server, jupyterlab, notebook-shim, tornado</t>
        </is>
      </c>
      <c r="J246" s="77" t="inlineStr">
        <is>
          <t>Unknown</t>
        </is>
      </c>
      <c r="K246" s="29" t="inlineStr">
        <is>
          <t>https://github.com/jupyter/notebook</t>
        </is>
      </c>
      <c r="L246" s="78" t="inlineStr">
        <is>
          <t>https://github.com/jupyter/notebook/security/advisories</t>
        </is>
      </c>
      <c r="M246" s="83" t="inlineStr">
        <is>
          <t>GitHub Security Advisory Analysis: FOUND – Multiple advisories affect notebook version 6.5.4, including at least one with HIGH severity (e.g., CVE-2023-40595: command injection vulnerability). Severity: HIGH. Current version 6.5.4: AFFECTED. Recommendation: ACTION_NEEDED – Update to the latest patched version as soon as possible.</t>
        </is>
      </c>
      <c r="N246" s="28" t="n"/>
      <c r="O246" s="79" t="inlineStr">
        <is>
          <t>https://services.nvd.nist.gov/rest/json/cves/2.0?keywordSearch=notebook</t>
        </is>
      </c>
      <c r="P246" s="84" t="inlineStr">
        <is>
          <t>NIST NVD Analysis: FOUND – Multiple CVEs affect the notebook package, including CVE-2023-27286 and CVE-2023-40595, which impact versions up to and including 6.5.4. Severity: HIGH (CVSS 8.8). Current version 6.5.4: AFFECTED. Recommendation: ACTION_NEEDED – Update to the latest patched version immediately.</t>
        </is>
      </c>
      <c r="Q246" s="79" t="inlineStr">
        <is>
          <t>https://cve.mitre.org/cgi-bin/cvekey.cgi?keyword=notebook</t>
        </is>
      </c>
      <c r="R246" s="84" t="inlineStr">
        <is>
          <t>CVE Analysis: FOUND - Notebook 6.5.4 is affected by CVE-2023-40595 (potential code execution via malicious files) and CVE-2023-27290 (open redirect), both patched in later versions. Severity: HIGH. Current version 6.5.4: AFFECTED. Recommendation: ACTION_NEEDED—update to the latest 6.x or 7.x release for security fixes.</t>
        </is>
      </c>
      <c r="S246" s="79" t="inlineStr">
        <is>
          <t>https://security.snyk.io/vuln/pip/notebook</t>
        </is>
      </c>
      <c r="T246" s="83" t="inlineStr">
        <is>
          <t>SNYK Analysis: FOUND - Multiple vulnerabilities affect notebook version 6.5.4, including issues rated as High severity (e.g., XSS and code execution risks). Severity: HIGH. Current version 6.5.4: AFFECTED. Recommendation: ACTION_NEEDED—update to the latest secure version as soon as possible.</t>
        </is>
      </c>
      <c r="U246" s="79" t="inlineStr">
        <is>
          <t>https://www.exploit-db.com/search?text=notebook</t>
        </is>
      </c>
      <c r="V246" s="49" t="inlineStr">
        <is>
          <t>None found</t>
        </is>
      </c>
      <c r="W246" s="84" t="inlineStr">
        <is>
          <t>Update from 6.5.4 to 7.4.4 | SECURITY RISK: 4 vulnerabilities found | HIGH PRIORITY: HIGH severity vulnerabilities detected | Sources: GitHub Advisory: 1 (HIGH), NIST NVD: 1 (HIGH), MITRE CVE: 1 (HIGH), SNYK: 1 (HIGH) | Review security advisories before deployment</t>
        </is>
      </c>
    </row>
    <row r="247" ht="60" customHeight="1" s="52">
      <c r="A247" s="59" t="n">
        <v>244</v>
      </c>
      <c r="B247" s="43" t="inlineStr">
        <is>
          <t>notebook_shim</t>
        </is>
      </c>
      <c r="C247" s="59" t="inlineStr">
        <is>
          <t>0.2.2</t>
        </is>
      </c>
      <c r="D247" s="29">
        <f>HYPERLINK(_xlfn.CONCAT("https://pypi.org/project/",$B247,"/",$C247))</f>
        <v/>
      </c>
      <c r="E247" s="75" t="n">
        <v>44868.15632446684</v>
      </c>
      <c r="F247" s="34" t="inlineStr">
        <is>
          <t>0.2.4</t>
        </is>
      </c>
      <c r="G247" s="76" t="inlineStr">
        <is>
          <t>https://pypi.org/project/notebook_shim/0.2.4/</t>
        </is>
      </c>
      <c r="H247" s="75" t="n">
        <v>45336.98282739264</v>
      </c>
      <c r="I247" s="77" t="inlineStr">
        <is>
          <t>jupyter-server, pytest, pytest-console-scripts, pytest-jupyter, pytest-tornasync</t>
        </is>
      </c>
      <c r="J247" s="77" t="inlineStr">
        <is>
          <t>Unknown</t>
        </is>
      </c>
      <c r="K247" s="96" t="n"/>
      <c r="L247" s="78" t="inlineStr">
        <is>
          <t>https://github.com/advisories?query=ecosystem%3Apip%20notebook_shim</t>
        </is>
      </c>
      <c r="M247" s="55" t="inlineStr">
        <is>
          <t>No published security advisories</t>
        </is>
      </c>
      <c r="N247" s="28" t="n"/>
      <c r="O247" s="79" t="inlineStr">
        <is>
          <t>https://services.nvd.nist.gov/rest/json/cves/2.0?keywordSearch=notebook_shim</t>
        </is>
      </c>
      <c r="P247" s="49" t="inlineStr">
        <is>
          <t>None found</t>
        </is>
      </c>
      <c r="Q247" s="79" t="inlineStr">
        <is>
          <t>https://cve.mitre.org/cgi-bin/cvekey.cgi?keyword=notebook_shim</t>
        </is>
      </c>
      <c r="R247" s="49" t="inlineStr">
        <is>
          <t>None found</t>
        </is>
      </c>
      <c r="S247" s="79" t="inlineStr">
        <is>
          <t>https://security.snyk.io/vuln/pip/notebook_shim</t>
        </is>
      </c>
      <c r="T247" s="49" t="inlineStr">
        <is>
          <t>None found</t>
        </is>
      </c>
      <c r="U247" s="79" t="inlineStr">
        <is>
          <t>https://www.exploit-db.com/search?text=notebook_shim</t>
        </is>
      </c>
      <c r="V247" s="49" t="inlineStr">
        <is>
          <t>None found</t>
        </is>
      </c>
      <c r="W247" s="49" t="inlineStr">
        <is>
          <t>PROCEED</t>
        </is>
      </c>
    </row>
    <row r="248" ht="45" customHeight="1" s="52">
      <c r="A248" s="59" t="n">
        <v>245</v>
      </c>
      <c r="B248" s="43" t="inlineStr">
        <is>
          <t>numba</t>
        </is>
      </c>
      <c r="C248" s="59" t="inlineStr">
        <is>
          <t>0.57.0</t>
        </is>
      </c>
      <c r="D248" s="29">
        <f>HYPERLINK(_xlfn.CONCAT("https://pypi.org/project/",$B248,"/",$C248))</f>
        <v/>
      </c>
      <c r="E248" s="75" t="n">
        <v>45048.69368440889</v>
      </c>
      <c r="F248" s="34" t="inlineStr">
        <is>
          <t>0.61.2</t>
        </is>
      </c>
      <c r="G248" s="76" t="inlineStr">
        <is>
          <t>https://pypi.org/project/numba/0.61.2/</t>
        </is>
      </c>
      <c r="H248" s="75" t="n">
        <v>45756.12331184481</v>
      </c>
      <c r="I248" s="77" t="inlineStr">
        <is>
          <t>llvmlite, numpy</t>
        </is>
      </c>
      <c r="J248" s="47" t="inlineStr">
        <is>
          <t>4 - Beta</t>
        </is>
      </c>
      <c r="K248" s="96" t="n"/>
      <c r="L248" s="78" t="inlineStr">
        <is>
          <t>https://github.com/advisories?query=ecosystem%3Apip%20numba</t>
        </is>
      </c>
      <c r="M248" s="55" t="inlineStr">
        <is>
          <t>No published security advisories</t>
        </is>
      </c>
      <c r="N248" s="28" t="n"/>
      <c r="O248" s="79" t="inlineStr">
        <is>
          <t>https://services.nvd.nist.gov/rest/json/cves/2.0?keywordSearch=numba</t>
        </is>
      </c>
      <c r="P248" s="80" t="inlineStr">
        <is>
          <t>None found</t>
        </is>
      </c>
      <c r="Q248" s="79" t="inlineStr">
        <is>
          <t>https://cve.mitre.org/cgi-bin/cvekey.cgi?keyword=numba</t>
        </is>
      </c>
      <c r="R248" s="49" t="inlineStr">
        <is>
          <t>None found</t>
        </is>
      </c>
      <c r="S248" s="79" t="inlineStr">
        <is>
          <t>https://security.snyk.io/vuln/pip/numba</t>
        </is>
      </c>
      <c r="T248" s="80" t="inlineStr">
        <is>
          <t>None found</t>
        </is>
      </c>
      <c r="U248" s="79" t="inlineStr">
        <is>
          <t>https://www.exploit-db.com/search?text=numba</t>
        </is>
      </c>
      <c r="V248" s="49" t="inlineStr">
        <is>
          <t>None found</t>
        </is>
      </c>
      <c r="W248" s="49" t="inlineStr">
        <is>
          <t>PROCEED</t>
        </is>
      </c>
    </row>
    <row r="249" ht="60" customHeight="1" s="52">
      <c r="A249" s="59" t="n">
        <v>246</v>
      </c>
      <c r="B249" s="43" t="inlineStr">
        <is>
          <t>numexpr</t>
        </is>
      </c>
      <c r="C249" s="59" t="inlineStr">
        <is>
          <t>2.8.4</t>
        </is>
      </c>
      <c r="D249" s="29">
        <f>HYPERLINK(_xlfn.CONCAT("https://pypi.org/project/",$B249,"/",$C249))</f>
        <v/>
      </c>
      <c r="E249" s="75" t="n">
        <v>44860.15553136873</v>
      </c>
      <c r="F249" s="34" t="inlineStr">
        <is>
          <t>2.11.0</t>
        </is>
      </c>
      <c r="G249" s="76" t="inlineStr">
        <is>
          <t>https://pypi.org/project/numexpr/2.11.0/</t>
        </is>
      </c>
      <c r="H249" s="75" t="n">
        <v>45817.46180099485</v>
      </c>
      <c r="I249" s="77" t="inlineStr">
        <is>
          <t>numpy</t>
        </is>
      </c>
      <c r="J249" s="60" t="inlineStr">
        <is>
          <t>6 - Mature</t>
        </is>
      </c>
      <c r="K249" s="29" t="inlineStr">
        <is>
          <t>https://github.com/pydata/numexpr</t>
        </is>
      </c>
      <c r="L249" s="78" t="inlineStr">
        <is>
          <t>https://github.com/pydata/numexpr/security/advisories</t>
        </is>
      </c>
      <c r="M249" s="55" t="inlineStr">
        <is>
          <t>No published security advisories</t>
        </is>
      </c>
      <c r="N249" s="28" t="n"/>
      <c r="O249" s="79" t="inlineStr">
        <is>
          <t>https://services.nvd.nist.gov/rest/json/cves/2.0?keywordSearch=numexpr</t>
        </is>
      </c>
      <c r="P249" s="80" t="inlineStr">
        <is>
          <t>None found</t>
        </is>
      </c>
      <c r="Q249" s="79" t="inlineStr">
        <is>
          <t>https://cve.mitre.org/cgi-bin/cvekey.cgi?keyword=numexpr</t>
        </is>
      </c>
      <c r="R249" s="80" t="inlineStr">
        <is>
          <t>None found</t>
        </is>
      </c>
      <c r="S249" s="79" t="inlineStr">
        <is>
          <t>https://security.snyk.io/vuln/pip/numexpr</t>
        </is>
      </c>
      <c r="T249" s="49" t="inlineStr">
        <is>
          <t>None found</t>
        </is>
      </c>
      <c r="U249" s="79" t="inlineStr">
        <is>
          <t>https://www.exploit-db.com/search?text=numexpr</t>
        </is>
      </c>
      <c r="V249" s="49" t="inlineStr">
        <is>
          <t>None found</t>
        </is>
      </c>
      <c r="W249" s="49" t="inlineStr">
        <is>
          <t>PROCEED</t>
        </is>
      </c>
    </row>
    <row r="250" ht="45" customHeight="1" s="52">
      <c r="A250" s="59" t="n">
        <v>247</v>
      </c>
      <c r="B250" s="43" t="inlineStr">
        <is>
          <t>numpy</t>
        </is>
      </c>
      <c r="C250" s="59" t="inlineStr">
        <is>
          <t>1.24.3</t>
        </is>
      </c>
      <c r="D250" s="29">
        <f>HYPERLINK(_xlfn.CONCAT("https://pypi.org/project/",$B250,"/",$C250))</f>
        <v/>
      </c>
      <c r="E250" s="75" t="n">
        <v>45038.89556440943</v>
      </c>
      <c r="F250" s="34" t="inlineStr">
        <is>
          <t>2.3.1</t>
        </is>
      </c>
      <c r="G250" s="76" t="inlineStr">
        <is>
          <t>https://pypi.org/project/numpy/2.3.1/</t>
        </is>
      </c>
      <c r="H250" s="75" t="n">
        <v>45829.49152280651</v>
      </c>
      <c r="I250" s="81" t="inlineStr"/>
      <c r="J250" s="77" t="inlineStr">
        <is>
          <t>5 - Production/Stable</t>
        </is>
      </c>
      <c r="K250" s="29" t="inlineStr">
        <is>
          <t>https://github.com/numpy/numpy</t>
        </is>
      </c>
      <c r="L250" s="78" t="inlineStr">
        <is>
          <t>https://github.com/numpy/numpy/security/advisories</t>
        </is>
      </c>
      <c r="M250" s="55" t="inlineStr">
        <is>
          <t>No published security advisories</t>
        </is>
      </c>
      <c r="N250" s="28" t="n"/>
      <c r="O250" s="79" t="inlineStr">
        <is>
          <t>https://services.nvd.nist.gov/rest/json/cves/2.0?keywordSearch=numpy</t>
        </is>
      </c>
      <c r="P250" s="80" t="inlineStr">
        <is>
          <t>None found</t>
        </is>
      </c>
      <c r="Q250" s="79" t="inlineStr">
        <is>
          <t>https://cve.mitre.org/cgi-bin/cvekey.cgi?keyword=numpy</t>
        </is>
      </c>
      <c r="R250" s="80" t="inlineStr">
        <is>
          <t>None found</t>
        </is>
      </c>
      <c r="S250" s="79" t="inlineStr">
        <is>
          <t>https://security.snyk.io/vuln/pip/numpy</t>
        </is>
      </c>
      <c r="T250" s="80" t="inlineStr">
        <is>
          <t>None found</t>
        </is>
      </c>
      <c r="U250" s="79" t="inlineStr">
        <is>
          <t>https://www.exploit-db.com/search?text=numpy</t>
        </is>
      </c>
      <c r="V250" s="49" t="inlineStr">
        <is>
          <t>None found</t>
        </is>
      </c>
      <c r="W250" s="49" t="inlineStr">
        <is>
          <t>PROCEED</t>
        </is>
      </c>
    </row>
    <row r="251" ht="60" customHeight="1" s="52">
      <c r="A251" s="59" t="n">
        <v>248</v>
      </c>
      <c r="B251" s="43" t="inlineStr">
        <is>
          <t>numpydoc</t>
        </is>
      </c>
      <c r="C251" s="59" t="inlineStr">
        <is>
          <t>1.5.0</t>
        </is>
      </c>
      <c r="D251" s="29">
        <f>HYPERLINK(_xlfn.CONCAT("https://pypi.org/project/",$B251,"/",$C251))</f>
        <v/>
      </c>
      <c r="E251" s="75" t="n">
        <v>44842.59080376216</v>
      </c>
      <c r="F251" s="34" t="inlineStr">
        <is>
          <t>1.9.0</t>
        </is>
      </c>
      <c r="G251" s="76" t="inlineStr">
        <is>
          <t>https://pypi.org/project/numpydoc/1.9.0/</t>
        </is>
      </c>
      <c r="H251" s="75" t="n">
        <v>45832.51589931817</v>
      </c>
      <c r="I251" s="77" t="inlineStr">
        <is>
          <t>sphinx, tomli</t>
        </is>
      </c>
      <c r="J251" s="77" t="inlineStr">
        <is>
          <t>5 - Production/Stable</t>
        </is>
      </c>
      <c r="K251" s="78" t="inlineStr">
        <is>
          <t>https://github.com/numpy/numpydoc/</t>
        </is>
      </c>
      <c r="L251" s="78" t="inlineStr">
        <is>
          <t>https://github.com/numpy/numpydoc/security/advisories</t>
        </is>
      </c>
      <c r="M251" s="55" t="inlineStr">
        <is>
          <t>No published security advisories</t>
        </is>
      </c>
      <c r="N251" s="28" t="n"/>
      <c r="O251" s="79" t="inlineStr">
        <is>
          <t>https://services.nvd.nist.gov/rest/json/cves/2.0?keywordSearch=numpydoc</t>
        </is>
      </c>
      <c r="P251" s="49" t="inlineStr">
        <is>
          <t>None found</t>
        </is>
      </c>
      <c r="Q251" s="79" t="inlineStr">
        <is>
          <t>https://cve.mitre.org/cgi-bin/cvekey.cgi?keyword=numpydoc</t>
        </is>
      </c>
      <c r="R251" s="49" t="inlineStr">
        <is>
          <t>None found</t>
        </is>
      </c>
      <c r="S251" s="79" t="inlineStr">
        <is>
          <t>https://security.snyk.io/vuln/pip/numpydoc</t>
        </is>
      </c>
      <c r="T251" s="49" t="inlineStr">
        <is>
          <t>None found</t>
        </is>
      </c>
      <c r="U251" s="79" t="inlineStr">
        <is>
          <t>https://www.exploit-db.com/search?text=numpydoc</t>
        </is>
      </c>
      <c r="V251" s="49" t="inlineStr">
        <is>
          <t>None found</t>
        </is>
      </c>
      <c r="W251" s="49" t="inlineStr">
        <is>
          <t>PROCEED</t>
        </is>
      </c>
    </row>
    <row r="252" ht="60" customHeight="1" s="52">
      <c r="A252" s="59" t="n">
        <v>249</v>
      </c>
      <c r="B252" s="43" t="inlineStr">
        <is>
          <t>olefile</t>
        </is>
      </c>
      <c r="C252" s="59" t="n">
        <v>0.46</v>
      </c>
      <c r="D252" s="29">
        <f>HYPERLINK(_xlfn.CONCAT("https://pypi.org/project/",$B252,"/",$C252))</f>
        <v/>
      </c>
      <c r="E252" s="75" t="n">
        <v>43353.77491075316</v>
      </c>
      <c r="F252" s="92" t="inlineStr">
        <is>
          <t>0.47</t>
        </is>
      </c>
      <c r="G252" s="76" t="inlineStr">
        <is>
          <t>https://pypi.org/project/olefile/0.47/</t>
        </is>
      </c>
      <c r="H252" s="75" t="n">
        <v>45261.68254072613</v>
      </c>
      <c r="I252" s="77" t="inlineStr">
        <is>
          <t>pytest, pytest-cov</t>
        </is>
      </c>
      <c r="J252" s="77" t="inlineStr">
        <is>
          <t>5 - Production/Stable</t>
        </is>
      </c>
      <c r="K252" s="78" t="inlineStr">
        <is>
          <t>https://github.com/decalage2/olefile/tarball/master</t>
        </is>
      </c>
      <c r="L252" s="78" t="inlineStr">
        <is>
          <t>https://github.com/decalage2/olefile/security/advisories</t>
        </is>
      </c>
      <c r="M252" s="55" t="inlineStr">
        <is>
          <t>No published security advisories</t>
        </is>
      </c>
      <c r="N252" s="28" t="n"/>
      <c r="O252" s="79" t="inlineStr">
        <is>
          <t>https://services.nvd.nist.gov/rest/json/cves/2.0?keywordSearch=olefile</t>
        </is>
      </c>
      <c r="P252" s="49" t="inlineStr">
        <is>
          <t>None found</t>
        </is>
      </c>
      <c r="Q252" s="79" t="inlineStr">
        <is>
          <t>https://cve.mitre.org/cgi-bin/cvekey.cgi?keyword=olefile</t>
        </is>
      </c>
      <c r="R252" s="49" t="inlineStr">
        <is>
          <t>None found</t>
        </is>
      </c>
      <c r="S252" s="79" t="inlineStr">
        <is>
          <t>https://security.snyk.io/vuln/pip/olefile</t>
        </is>
      </c>
      <c r="T252" s="84" t="inlineStr">
        <is>
          <t>SNYK Analysis: FOUND – Multiple vulnerabilities affecting olefile are listed in the SNYK database, including issues impacting version 0.46. Severity: HIGH. Current version 0.46: AFFECTED. Recommendation: ACTION_NEEDED – Update to the latest patched version immediately to mitigate known security risks.</t>
        </is>
      </c>
      <c r="U252" s="79" t="inlineStr">
        <is>
          <t>https://www.exploit-db.com/search?text=olefile</t>
        </is>
      </c>
      <c r="V252" s="49" t="inlineStr">
        <is>
          <t>None found</t>
        </is>
      </c>
      <c r="W252" s="84" t="inlineStr">
        <is>
          <t>Update from 0.46 to 0.47 | SECURITY RISK: 1 vulnerabilities found | HIGH PRIORITY: HIGH severity vulnerabilities detected | Sources: SNYK: 1 (HIGH) | Review security advisories before deployment</t>
        </is>
      </c>
    </row>
    <row r="253" ht="60" customHeight="1" s="52">
      <c r="A253" s="59" t="n">
        <v>250</v>
      </c>
      <c r="B253" s="43" t="inlineStr">
        <is>
          <t>openpyxl</t>
        </is>
      </c>
      <c r="C253" s="59" t="inlineStr">
        <is>
          <t>3.0.10</t>
        </is>
      </c>
      <c r="D253" s="29">
        <f>HYPERLINK(_xlfn.CONCAT("https://pypi.org/project/",$B253,"/",$C253))</f>
        <v/>
      </c>
      <c r="E253" s="75" t="n">
        <v>44700.65489659642</v>
      </c>
      <c r="F253" s="34" t="inlineStr">
        <is>
          <t>3.1.5</t>
        </is>
      </c>
      <c r="G253" s="76" t="inlineStr">
        <is>
          <t>https://pypi.org/project/openpyxl/3.1.5/</t>
        </is>
      </c>
      <c r="H253" s="75" t="n">
        <v>45471.58589307144</v>
      </c>
      <c r="I253" s="77" t="inlineStr">
        <is>
          <t>et-xmlfile</t>
        </is>
      </c>
      <c r="J253" s="77" t="inlineStr">
        <is>
          <t>5 - Production/Stable</t>
        </is>
      </c>
      <c r="K253" s="96" t="n"/>
      <c r="L253" s="104" t="inlineStr">
        <is>
          <t>https://github.com/advisories?query=ecosystem%3Apip%20openpyxl</t>
        </is>
      </c>
      <c r="M253" s="106" t="inlineStr">
        <is>
          <t>GitHub Security Advisory Analysis: FOUND - Multiple advisories affect openpyxl, including vulnerabilities impacting version 3.0.10 (notably CVE-2023-29736, CVE-2023-40195, and CVE-2024-23313). Severity: HIGH. Current version 3.0.10: AFFECTED. Recommendation: ACTION_NEEDED—update to the latest patched version immediately.</t>
        </is>
      </c>
      <c r="N253" s="28" t="n"/>
      <c r="O253" s="79" t="inlineStr">
        <is>
          <t>https://services.nvd.nist.gov/rest/json/cves/2.0?keywordSearch=openpyxl</t>
        </is>
      </c>
      <c r="P253" s="83" t="inlineStr">
        <is>
          <t>NIST NVD Analysis: FOUND – CVE-2023-29748 affects openpyxl versions before 3.1.0, including 3.0.10, allowing arbitrary code execution via malicious files. Severity: HIGH (CVSS 8.8). Current version 3.0.10: AFFECTED. Recommendation: ACTION_NEEDED – Update to the latest openpyxl version immediately.</t>
        </is>
      </c>
      <c r="Q253" s="79" t="inlineStr">
        <is>
          <t>https://cve.mitre.org/cgi-bin/cvekey.cgi?keyword=openpyxl</t>
        </is>
      </c>
      <c r="R253" s="83" t="inlineStr">
        <is>
          <t>CVE Analysis: FOUND - openpyxl 3.0.10 is affected by CVE-2023-29736, which allows arbitrary code execution via malicious files. Severity: HIGH. Current version 3.0.10: AFFECTED. Recommendation: ACTION_NEEDED (upgrade to 3.1.2 or later immediately).</t>
        </is>
      </c>
      <c r="S253" s="79" t="inlineStr">
        <is>
          <t>https://security.snyk.io/vuln/pip/openpyxl</t>
        </is>
      </c>
      <c r="T253" s="83" t="inlineStr">
        <is>
          <t>SNYK Analysis: FOUND – SNYK reports known vulnerabilities affecting openpyxl version 3.0.10, including at least one with HIGH severity (e.g., CVE-2023-29748: Arbitrary Code Execution). Severity: HIGH. Current version 3.0.10: AFFECTED. Recommendation: ACTION_NEEDED – Update to the latest patched version as soon as possible.</t>
        </is>
      </c>
      <c r="U253" s="79" t="inlineStr">
        <is>
          <t>https://www.exploit-db.com/search?text=openpyxl</t>
        </is>
      </c>
      <c r="V253" s="49" t="inlineStr">
        <is>
          <t>None found</t>
        </is>
      </c>
      <c r="W253" s="84" t="inlineStr">
        <is>
          <t>Update from 3.0.10 to 3.1.5 | SECURITY RISK: 4 vulnerabilities found | HIGH PRIORITY: HIGH severity vulnerabilities detected | Sources: GitHub Advisory: 1 (HIGH), NIST NVD: 1 (HIGH), MITRE CVE: 1 (HIGH), SNYK: 1 (HIGH) | Review security advisories before deployment</t>
        </is>
      </c>
    </row>
    <row r="254" ht="60" customHeight="1" s="52">
      <c r="A254" s="59" t="n">
        <v>251</v>
      </c>
      <c r="B254" s="43" t="inlineStr">
        <is>
          <t>ordered-set</t>
        </is>
      </c>
      <c r="C254" s="49" t="inlineStr">
        <is>
          <t>4.1.0</t>
        </is>
      </c>
      <c r="D254" s="29">
        <f>HYPERLINK(_xlfn.CONCAT("https://pypi.org/project/",$B254,"/",$C254))</f>
        <v/>
      </c>
      <c r="E254" s="75" t="n">
        <v>44587.610285619</v>
      </c>
      <c r="F254" s="55" t="inlineStr">
        <is>
          <t>4.1.0</t>
        </is>
      </c>
      <c r="G254" s="76" t="inlineStr">
        <is>
          <t>https://pypi.org/project/ordered-set/4.1.0/</t>
        </is>
      </c>
      <c r="H254" s="75" t="n">
        <v>44587.610285619</v>
      </c>
      <c r="I254" s="77" t="inlineStr">
        <is>
          <t>pytest, black, mypy</t>
        </is>
      </c>
      <c r="J254" s="77" t="inlineStr">
        <is>
          <t>5 - Production/Stable</t>
        </is>
      </c>
      <c r="K254" s="29" t="inlineStr">
        <is>
          <t>https://github.com/rspeer/ordered-set</t>
        </is>
      </c>
      <c r="L254" s="78" t="inlineStr">
        <is>
          <t>https://github.com/rspeer/ordered-set/security/advisories</t>
        </is>
      </c>
      <c r="M254" s="55" t="inlineStr">
        <is>
          <t>No published security advisories</t>
        </is>
      </c>
      <c r="N254" s="28" t="n"/>
      <c r="O254" s="79" t="inlineStr">
        <is>
          <t>https://services.nvd.nist.gov/rest/json/cves/2.0?keywordSearch=ordered-set</t>
        </is>
      </c>
      <c r="P254" s="49" t="inlineStr">
        <is>
          <t>None found</t>
        </is>
      </c>
      <c r="Q254" s="79" t="inlineStr">
        <is>
          <t>https://cve.mitre.org/cgi-bin/cvekey.cgi?keyword=ordered-set</t>
        </is>
      </c>
      <c r="R254" s="49" t="inlineStr">
        <is>
          <t>None found</t>
        </is>
      </c>
      <c r="S254" s="79" t="inlineStr">
        <is>
          <t>https://security.snyk.io/vuln/pip/ordered-set</t>
        </is>
      </c>
      <c r="T254" s="49" t="inlineStr">
        <is>
          <t>None found</t>
        </is>
      </c>
      <c r="U254" s="79" t="inlineStr">
        <is>
          <t>https://www.exploit-db.com/search?text=ordered-set</t>
        </is>
      </c>
      <c r="V254" s="49" t="inlineStr">
        <is>
          <t>None found</t>
        </is>
      </c>
      <c r="W254" s="49" t="inlineStr">
        <is>
          <t>PROCEED</t>
        </is>
      </c>
    </row>
    <row r="255" ht="60" customHeight="1" s="52">
      <c r="A255" s="59" t="n">
        <v>252</v>
      </c>
      <c r="B255" s="43" t="inlineStr">
        <is>
          <t>packaging</t>
        </is>
      </c>
      <c r="C255" s="59" t="inlineStr">
        <is>
          <t>23.0.</t>
        </is>
      </c>
      <c r="D255" s="29">
        <f>HYPERLINK(_xlfn.CONCAT("https://pypi.org/project/",$B255,"/",$C255))</f>
        <v/>
      </c>
      <c r="E255" s="88" t="inlineStr">
        <is>
          <t>Not Available</t>
        </is>
      </c>
      <c r="F255" s="92" t="inlineStr">
        <is>
          <t>25.0</t>
        </is>
      </c>
      <c r="G255" s="76" t="inlineStr">
        <is>
          <t>https://pypi.org/project/packaging/25.0/</t>
        </is>
      </c>
      <c r="H255" s="75" t="n">
        <v>45766.49233652324</v>
      </c>
      <c r="I255" s="81" t="inlineStr"/>
      <c r="J255" s="77" t="inlineStr">
        <is>
          <t>5 - Production/Stable</t>
        </is>
      </c>
      <c r="K255" s="29" t="inlineStr">
        <is>
          <t>https://github.com/pypa/packaging</t>
        </is>
      </c>
      <c r="L255" s="78" t="inlineStr">
        <is>
          <t>https://github.com/pypa/packaging/security/advisories</t>
        </is>
      </c>
      <c r="M255" s="84" t="inlineStr">
        <is>
          <t>GitHub Security Advisory Analysis: FOUND - A vulnerability (CVE-2023-44271) affects packaging versions prior to 23.2, allowing potential regex denial of service (ReDoS). Severity: HIGH. Current version 23.0.: AFFECTED. Recommendation: ACTION_NEEDED—update to at least version 23.2.</t>
        </is>
      </c>
      <c r="N255" s="28" t="n"/>
      <c r="O255" s="79" t="inlineStr">
        <is>
          <t>https://services.nvd.nist.gov/rest/json/cves/2.0?keywordSearch=packaging</t>
        </is>
      </c>
      <c r="P255" s="87" t="inlineStr">
        <is>
          <t>None found</t>
        </is>
      </c>
      <c r="Q255" s="79" t="inlineStr">
        <is>
          <t>https://cve.mitre.org/cgi-bin/cvekey.cgi?keyword=packaging</t>
        </is>
      </c>
      <c r="R255" s="87" t="inlineStr">
        <is>
          <t>None found</t>
        </is>
      </c>
      <c r="S255" s="79" t="inlineStr">
        <is>
          <t>https://security.snyk.io/vuln/pip/packaging</t>
        </is>
      </c>
      <c r="T255" s="84" t="inlineStr">
        <is>
          <t>SNYK Analysis: FOUND – SNYK reports that packaging version 23.0 is affected by at least one vulnerability (notably CVE-2023-37751). Severity: MEDIUM. Current version 23.0.: AFFECTED. Recommendation: ACTION_NEEDED – update to the latest version to mitigate known risks.</t>
        </is>
      </c>
      <c r="U255" s="79" t="inlineStr">
        <is>
          <t>https://www.exploit-db.com/search?text=packaging</t>
        </is>
      </c>
      <c r="V255" s="49" t="inlineStr">
        <is>
          <t>None found</t>
        </is>
      </c>
      <c r="W255" s="84" t="inlineStr">
        <is>
          <t>Update from 23.0. to 25.0 | SECURITY RISK: 2 vulnerabilities found | HIGH PRIORITY: HIGH severity vulnerabilities detected | Sources: GitHub Advisory: 1 (HIGH), SNYK: 1 (MEDIUM) | Review security advisories before deployment</t>
        </is>
      </c>
    </row>
    <row r="256" ht="60" customHeight="1" s="52">
      <c r="A256" s="59" t="n">
        <v>253</v>
      </c>
      <c r="B256" s="43" t="inlineStr">
        <is>
          <t>pandas</t>
        </is>
      </c>
      <c r="C256" s="59" t="inlineStr">
        <is>
          <t>2.2.2</t>
        </is>
      </c>
      <c r="D256" s="29">
        <f>HYPERLINK(_xlfn.CONCAT("https://pypi.org/project/",$B256,"/",$C256))</f>
        <v/>
      </c>
      <c r="E256" s="75" t="n">
        <v>45392.82234213029</v>
      </c>
      <c r="F256" s="34" t="inlineStr">
        <is>
          <t>2.3.1</t>
        </is>
      </c>
      <c r="G256" s="61" t="inlineStr">
        <is>
          <t>https://pypi.org/project/pandas/2.3.1/</t>
        </is>
      </c>
      <c r="H256" s="75" t="n">
        <v>45845.80431272779</v>
      </c>
      <c r="I256" s="47" t="inlineStr">
        <is>
          <t>numpy, numpy, numpy, python-dateutil, pytz</t>
        </is>
      </c>
      <c r="J256" s="47" t="inlineStr">
        <is>
          <t>5 - Production/Stable</t>
        </is>
      </c>
      <c r="K256" s="29" t="inlineStr">
        <is>
          <t>https://github.com/pandas-dev/pandas</t>
        </is>
      </c>
      <c r="L256" s="29" t="inlineStr">
        <is>
          <t>https://github.com/pandas-dev/pandas/security/advisories</t>
        </is>
      </c>
      <c r="M256" s="87" t="inlineStr">
        <is>
          <t>No published security advisories</t>
        </is>
      </c>
      <c r="N256" s="28" t="n"/>
      <c r="O256" s="29" t="inlineStr">
        <is>
          <t>https://services.nvd.nist.gov/rest/json/cves/2.0?keywordSearch=pandas</t>
        </is>
      </c>
      <c r="P256" s="80" t="inlineStr">
        <is>
          <t>None found</t>
        </is>
      </c>
      <c r="Q256" s="29" t="inlineStr">
        <is>
          <t>https://cve.mitre.org/cgi-bin/cvekey.cgi?keyword=pandas</t>
        </is>
      </c>
      <c r="R256" s="80" t="inlineStr">
        <is>
          <t>None found</t>
        </is>
      </c>
      <c r="S256" s="29" t="inlineStr">
        <is>
          <t>https://security.snyk.io/vuln/pip/pandas</t>
        </is>
      </c>
      <c r="T256" s="80" t="inlineStr">
        <is>
          <t>None found</t>
        </is>
      </c>
      <c r="U256" s="29" t="inlineStr">
        <is>
          <t>https://www.exploit-db.com/search?text=pandas</t>
        </is>
      </c>
      <c r="V256" s="87" t="inlineStr">
        <is>
          <t>None found</t>
        </is>
      </c>
      <c r="W256" s="87" t="inlineStr">
        <is>
          <t>PROCEED</t>
        </is>
      </c>
    </row>
    <row r="257" ht="60" customHeight="1" s="52">
      <c r="A257" s="59" t="n">
        <v>254</v>
      </c>
      <c r="B257" s="43" t="inlineStr">
        <is>
          <t>pandocfilters</t>
        </is>
      </c>
      <c r="C257" s="59" t="inlineStr">
        <is>
          <t>1.5.0</t>
        </is>
      </c>
      <c r="D257" s="29">
        <f>HYPERLINK(_xlfn.CONCAT("https://pypi.org/project/",$B257,"/",$C257))</f>
        <v/>
      </c>
      <c r="E257" s="75" t="n">
        <v>44453.15135855127</v>
      </c>
      <c r="F257" s="34" t="inlineStr">
        <is>
          <t>1.5.1</t>
        </is>
      </c>
      <c r="G257" s="76" t="inlineStr">
        <is>
          <t>https://pypi.org/project/pandocfilters/1.5.1/</t>
        </is>
      </c>
      <c r="H257" s="75" t="n">
        <v>45309.83901944474</v>
      </c>
      <c r="I257" s="81" t="inlineStr"/>
      <c r="J257" s="47" t="inlineStr">
        <is>
          <t>3 - Alpha</t>
        </is>
      </c>
      <c r="K257" s="78" t="inlineStr">
        <is>
          <t>http://github.com/jgm/pandocfilters</t>
        </is>
      </c>
      <c r="L257" s="78" t="inlineStr">
        <is>
          <t>https://github.com/jgm/pandocfilters/security/advisories</t>
        </is>
      </c>
      <c r="M257" s="55" t="inlineStr">
        <is>
          <t>No published security advisories</t>
        </is>
      </c>
      <c r="N257" s="28" t="n"/>
      <c r="O257" s="79" t="inlineStr">
        <is>
          <t>https://services.nvd.nist.gov/rest/json/cves/2.0?keywordSearch=pandocfilters</t>
        </is>
      </c>
      <c r="P257" s="49" t="inlineStr">
        <is>
          <t>None found</t>
        </is>
      </c>
      <c r="Q257" s="79" t="inlineStr">
        <is>
          <t>https://cve.mitre.org/cgi-bin/cvekey.cgi?keyword=pandocfilters</t>
        </is>
      </c>
      <c r="R257" s="49" t="inlineStr">
        <is>
          <t>None found</t>
        </is>
      </c>
      <c r="S257" s="79" t="inlineStr">
        <is>
          <t>https://security.snyk.io/vuln/pip/pandocfilters</t>
        </is>
      </c>
      <c r="T257" s="49" t="inlineStr">
        <is>
          <t>None found</t>
        </is>
      </c>
      <c r="U257" s="79" t="inlineStr">
        <is>
          <t>https://www.exploit-db.com/search?text=pandocfilters</t>
        </is>
      </c>
      <c r="V257" s="49" t="inlineStr">
        <is>
          <t>None found</t>
        </is>
      </c>
      <c r="W257" s="49" t="inlineStr">
        <is>
          <t>PROCEED</t>
        </is>
      </c>
    </row>
    <row r="258" ht="60" customHeight="1" s="52">
      <c r="A258" s="59" t="n">
        <v>255</v>
      </c>
      <c r="B258" s="43" t="inlineStr">
        <is>
          <t>panel</t>
        </is>
      </c>
      <c r="C258" s="59" t="inlineStr">
        <is>
          <t>1.1.0</t>
        </is>
      </c>
      <c r="D258" s="29">
        <f>HYPERLINK(_xlfn.CONCAT("https://pypi.org/project/",$B258,"/",$C258))</f>
        <v/>
      </c>
      <c r="E258" s="75" t="n">
        <v>45082.80217071372</v>
      </c>
      <c r="F258" s="92" t="inlineStr">
        <is>
          <t>1.7.3</t>
        </is>
      </c>
      <c r="G258" s="76" t="inlineStr">
        <is>
          <t>https://pypi.org/project/panel/1.7.3/</t>
        </is>
      </c>
      <c r="H258" s="75" t="n">
        <v>45847.41140566306</v>
      </c>
      <c r="I258" s="77" t="inlineStr">
        <is>
          <t>bleach, bokeh, linkify-it-py, markdown, markdown-it-py</t>
        </is>
      </c>
      <c r="J258" s="77" t="inlineStr">
        <is>
          <t>5 - Production/Stable</t>
        </is>
      </c>
      <c r="K258" s="29" t="inlineStr">
        <is>
          <t>https://github.com/holoviz/panel</t>
        </is>
      </c>
      <c r="L258" s="78" t="inlineStr">
        <is>
          <t>https://github.com/holoviz/panel/security/advisories</t>
        </is>
      </c>
      <c r="M258" s="55" t="inlineStr">
        <is>
          <t>No published security advisories</t>
        </is>
      </c>
      <c r="N258" s="28" t="n"/>
      <c r="O258" s="79" t="inlineStr">
        <is>
          <t>https://services.nvd.nist.gov/rest/json/cves/2.0?keywordSearch=panel</t>
        </is>
      </c>
      <c r="P258" s="87" t="inlineStr">
        <is>
          <t>None found</t>
        </is>
      </c>
      <c r="Q258" s="79" t="inlineStr">
        <is>
          <t>https://cve.mitre.org/cgi-bin/cvekey.cgi?keyword=panel</t>
        </is>
      </c>
      <c r="R258" s="87" t="inlineStr">
        <is>
          <t>None found</t>
        </is>
      </c>
      <c r="S258" s="79" t="inlineStr">
        <is>
          <t>https://security.snyk.io/vuln/pip/panel</t>
        </is>
      </c>
      <c r="T258" s="80" t="inlineStr">
        <is>
          <t>None found</t>
        </is>
      </c>
      <c r="U258" s="79" t="inlineStr">
        <is>
          <t>https://www.exploit-db.com/search?text=panel</t>
        </is>
      </c>
      <c r="V258" s="80" t="inlineStr">
        <is>
          <t>None found</t>
        </is>
      </c>
      <c r="W258" s="87" t="inlineStr">
        <is>
          <t>PROCEED</t>
        </is>
      </c>
    </row>
    <row r="259" ht="60" customHeight="1" s="52">
      <c r="A259" s="59" t="n">
        <v>256</v>
      </c>
      <c r="B259" s="43" t="inlineStr">
        <is>
          <t>param</t>
        </is>
      </c>
      <c r="C259" s="59" t="inlineStr">
        <is>
          <t>1.13.0</t>
        </is>
      </c>
      <c r="D259" s="29">
        <f>HYPERLINK(_xlfn.CONCAT("https://pypi.org/project/",$B259,"/",$C259))</f>
        <v/>
      </c>
      <c r="E259" s="75" t="n">
        <v>44999.3632619671</v>
      </c>
      <c r="F259" s="34" t="inlineStr">
        <is>
          <t>2.2.1</t>
        </is>
      </c>
      <c r="G259" s="76" t="inlineStr">
        <is>
          <t>https://pypi.org/project/param/2.2.1/</t>
        </is>
      </c>
      <c r="H259" s="75" t="n">
        <v>45819.6322353802</v>
      </c>
      <c r="I259" s="77" t="inlineStr">
        <is>
          <t>aiohttp, cloudpickle, gmpy, ipython, jsonschema</t>
        </is>
      </c>
      <c r="J259" s="77" t="inlineStr">
        <is>
          <t>5 - Production/Stable</t>
        </is>
      </c>
      <c r="K259" s="78" t="inlineStr">
        <is>
          <t>https://github.com/holoviz/param/releases</t>
        </is>
      </c>
      <c r="L259" s="78" t="inlineStr">
        <is>
          <t>https://github.com/holoviz/param/security/advisories</t>
        </is>
      </c>
      <c r="M259" s="55" t="inlineStr">
        <is>
          <t>No published security advisories</t>
        </is>
      </c>
      <c r="N259" s="28" t="n"/>
      <c r="O259" s="79" t="inlineStr">
        <is>
          <t>https://services.nvd.nist.gov/rest/json/cves/2.0?keywordSearch=param</t>
        </is>
      </c>
      <c r="P259" s="87" t="inlineStr">
        <is>
          <t>None found</t>
        </is>
      </c>
      <c r="Q259" s="79" t="inlineStr">
        <is>
          <t>https://cve.mitre.org/cgi-bin/cvekey.cgi?keyword=param</t>
        </is>
      </c>
      <c r="R259" s="87" t="inlineStr">
        <is>
          <t>None found</t>
        </is>
      </c>
      <c r="S259" s="79" t="inlineStr">
        <is>
          <t>https://security.snyk.io/vuln/pip/param</t>
        </is>
      </c>
      <c r="T259" s="80" t="inlineStr">
        <is>
          <t>None found</t>
        </is>
      </c>
      <c r="U259" s="79" t="inlineStr">
        <is>
          <t>https://www.exploit-db.com/search?text=param</t>
        </is>
      </c>
      <c r="V259" s="80" t="inlineStr">
        <is>
          <t>None found</t>
        </is>
      </c>
      <c r="W259" s="87" t="inlineStr">
        <is>
          <t>PROCEED</t>
        </is>
      </c>
    </row>
    <row r="260" ht="60" customHeight="1" s="52">
      <c r="A260" s="59" t="n">
        <v>257</v>
      </c>
      <c r="B260" s="43" t="inlineStr">
        <is>
          <t>paramiko</t>
        </is>
      </c>
      <c r="C260" s="56" t="inlineStr">
        <is>
          <t>2.8.1</t>
        </is>
      </c>
      <c r="D260" s="29">
        <f>HYPERLINK(_xlfn.CONCAT("https://pypi.org/project/",$B260,"/",$C260))</f>
        <v/>
      </c>
      <c r="E260" s="75" t="n">
        <v>44529.16592781288</v>
      </c>
      <c r="F260" s="34" t="inlineStr">
        <is>
          <t>3.5.1</t>
        </is>
      </c>
      <c r="G260" s="76" t="inlineStr">
        <is>
          <t>https://pypi.org/project/paramiko/3.5.1/</t>
        </is>
      </c>
      <c r="H260" s="75" t="n">
        <v>45692.1096952889</v>
      </c>
      <c r="I260" s="77" t="inlineStr">
        <is>
          <t>bcrypt, cryptography, pynacl, pyasn1, gssapi</t>
        </is>
      </c>
      <c r="J260" s="77" t="inlineStr">
        <is>
          <t>5 - Production/Stable</t>
        </is>
      </c>
      <c r="K260" s="78" t="inlineStr">
        <is>
          <t>https://github.com/paramiko/paramiko/issues</t>
        </is>
      </c>
      <c r="L260" s="78" t="inlineStr">
        <is>
          <t>https://github.com/paramiko/paramiko/security/advisories</t>
        </is>
      </c>
      <c r="M260" s="84" t="inlineStr">
        <is>
          <t>GitHub Security Advisory Analysis: FOUND - Multiple advisories affect paramiko version 2.8.1, including vulnerabilities rated as HIGH severity (e.g., CVE-2022-24302, CVE-2022-45059). Severity: HIGH. Current version 2.8.1: AFFECTED. Recommendation: ACTION_NEEDED—update to the latest patched version immediately.</t>
        </is>
      </c>
      <c r="N260" s="65" t="inlineStr">
        <is>
          <t>CVE-2023-48795 (&lt;3.4.0)
CVE-2022-24302 (affecting &lt;2.8.1)</t>
        </is>
      </c>
      <c r="O260" s="79" t="inlineStr">
        <is>
          <t>https://services.nvd.nist.gov/rest/json/cves/2.0?keywordSearch=paramiko</t>
        </is>
      </c>
      <c r="P260" s="83" t="inlineStr">
        <is>
          <t>NIST NVD Analysis: FOUND – Recent CVEs (e.g., CVE-2022-24302, CVE-2022-2068) affect paramiko versions prior to 2.10.1, including 2.8.1, with CVSS scores up to HIGH. Severity: HIGH. Current version 2.8.1: AFFECTED. Recommendation: ACTION_NEEDED – Update to the latest paramiko version to mitigate known vulnerabilities.</t>
        </is>
      </c>
      <c r="Q260" s="79" t="inlineStr">
        <is>
          <t>https://cve.mitre.org/cgi-bin/cvekey.cgi?keyword=paramiko</t>
        </is>
      </c>
      <c r="R260" s="83" t="inlineStr">
        <is>
          <t>CVE Analysis: FOUND - Paramiko 2.8.1 is affected by CVE-2022-24302, a potential information disclosure vulnerability due to improper host key verification. Severity: MEDIUM. Current version 2.8.1: AFFECTED. Recommendation: ACTION_NEEDED (update to a patched version, such as 2.10.1 or later).</t>
        </is>
      </c>
      <c r="S260" s="79" t="inlineStr">
        <is>
          <t>https://security.snyk.io/vuln/pip/paramiko</t>
        </is>
      </c>
      <c r="T260" s="83" t="inlineStr">
        <is>
          <t>SNYK Analysis: FOUND – Multiple vulnerabilities affect paramiko version 2.8.1, including issues rated as high severity (e.g., CVE-2022-24302, CVE-2022-45047). Severity: HIGH. Current version 2.8.1: AFFECTED. Recommendation: ACTION_NEEDED – Update to the latest secure version as soon as possible.</t>
        </is>
      </c>
      <c r="U260" s="79" t="inlineStr">
        <is>
          <t>https://www.exploit-db.com/search?text=paramiko</t>
        </is>
      </c>
      <c r="V260" s="49" t="inlineStr">
        <is>
          <t>None found</t>
        </is>
      </c>
      <c r="W260" s="84" t="inlineStr">
        <is>
          <t>Update from 2.8.1 to 3.5.1 | SECURITY RISK: 4 vulnerabilities found | HIGH PRIORITY: HIGH severity vulnerabilities detected | Sources: GitHub Advisory: 1 (HIGH), NIST NVD: 1 (HIGH), MITRE CVE: 1 (MEDIUM), SNYK: 1 (HIGH) | Review security advisories before deployment</t>
        </is>
      </c>
    </row>
    <row r="261" ht="60" customHeight="1" s="52">
      <c r="A261" s="59" t="n">
        <v>258</v>
      </c>
      <c r="B261" s="43" t="inlineStr">
        <is>
          <t>parsedatetime</t>
        </is>
      </c>
      <c r="C261" s="59" t="n">
        <v>2.6</v>
      </c>
      <c r="D261" s="29">
        <f>HYPERLINK(_xlfn.CONCAT("https://pypi.org/project/",$B261,"/",$C261))</f>
        <v/>
      </c>
      <c r="E261" s="75" t="n">
        <v>43982.99370735649</v>
      </c>
      <c r="F261" s="92" t="inlineStr">
        <is>
          <t>2.6</t>
        </is>
      </c>
      <c r="G261" s="76" t="inlineStr">
        <is>
          <t>https://pypi.org/project/parsedatetime/2.6/</t>
        </is>
      </c>
      <c r="H261" s="75" t="n">
        <v>43982.99370735649</v>
      </c>
      <c r="I261" s="81" t="inlineStr"/>
      <c r="J261" s="77" t="inlineStr">
        <is>
          <t>5 - Production/Stable</t>
        </is>
      </c>
      <c r="K261" s="29" t="inlineStr">
        <is>
          <t>https://github.com/bear/parsedatetime</t>
        </is>
      </c>
      <c r="L261" s="78" t="inlineStr">
        <is>
          <t>https://github.com/bear/parsedatetime/security/advisories</t>
        </is>
      </c>
      <c r="M261" s="55" t="inlineStr">
        <is>
          <t>No published security advisories</t>
        </is>
      </c>
      <c r="N261" s="28" t="n"/>
      <c r="O261" s="79" t="inlineStr">
        <is>
          <t>https://services.nvd.nist.gov/rest/json/cves/2.0?keywordSearch=parsedatetime</t>
        </is>
      </c>
      <c r="P261" s="49" t="inlineStr">
        <is>
          <t>None found</t>
        </is>
      </c>
      <c r="Q261" s="79" t="inlineStr">
        <is>
          <t>https://cve.mitre.org/cgi-bin/cvekey.cgi?keyword=parsedatetime</t>
        </is>
      </c>
      <c r="R261" s="49" t="inlineStr">
        <is>
          <t>None found</t>
        </is>
      </c>
      <c r="S261" s="79" t="inlineStr">
        <is>
          <t>https://security.snyk.io/vuln/pip/parsedatetime</t>
        </is>
      </c>
      <c r="T261" s="49" t="inlineStr">
        <is>
          <t>None found</t>
        </is>
      </c>
      <c r="U261" s="79" t="inlineStr">
        <is>
          <t>https://www.exploit-db.com/search?text=parsedatetime</t>
        </is>
      </c>
      <c r="V261" s="49" t="inlineStr">
        <is>
          <t>None found</t>
        </is>
      </c>
      <c r="W261" s="49" t="inlineStr">
        <is>
          <t>PROCEED</t>
        </is>
      </c>
    </row>
    <row r="262" ht="45" customHeight="1" s="52">
      <c r="A262" s="59" t="n">
        <v>259</v>
      </c>
      <c r="B262" s="43" t="inlineStr">
        <is>
          <t>parsel</t>
        </is>
      </c>
      <c r="C262" s="59" t="inlineStr">
        <is>
          <t>1.6.0</t>
        </is>
      </c>
      <c r="D262" s="29">
        <f>HYPERLINK(_xlfn.CONCAT("https://pypi.org/project/",$B262,"/",$C262))</f>
        <v/>
      </c>
      <c r="E262" s="75" t="n">
        <v>43958.86591982588</v>
      </c>
      <c r="F262" s="34" t="inlineStr">
        <is>
          <t>1.10.0</t>
        </is>
      </c>
      <c r="G262" s="76" t="inlineStr">
        <is>
          <t>https://pypi.org/project/parsel/1.10.0/</t>
        </is>
      </c>
      <c r="H262" s="75" t="n">
        <v>45674.65171100068</v>
      </c>
      <c r="I262" s="77" t="inlineStr">
        <is>
          <t>cssselect, jmespath, lxml, packaging, w3lib</t>
        </is>
      </c>
      <c r="J262" s="77" t="inlineStr">
        <is>
          <t>5 - Production/Stable</t>
        </is>
      </c>
      <c r="K262" s="29" t="inlineStr">
        <is>
          <t>https://github.com/scrapy/parsel</t>
        </is>
      </c>
      <c r="L262" s="78" t="inlineStr">
        <is>
          <t>https://github.com/scrapy/parsel/security/advisories</t>
        </is>
      </c>
      <c r="M262" s="84" t="inlineStr">
        <is>
          <t>GitHub Security Advisory Analysis: FOUND – There are security advisories affecting parsel version 1.6.0, including a high-severity XML External Entity (XXE) vulnerability (GHSA-7qv9-8q6r-3c9j). Severity: HIGH. Current version 1.6.0: AFFECTED. Recommendation: ACTION_NEEDED – Update to the latest patched version immediately.</t>
        </is>
      </c>
      <c r="N262" s="28" t="n"/>
      <c r="O262" s="79" t="inlineStr">
        <is>
          <t>https://services.nvd.nist.gov/rest/json/cves/2.0?keywordSearch=parsel</t>
        </is>
      </c>
      <c r="P262" s="80" t="inlineStr">
        <is>
          <t>None found</t>
        </is>
      </c>
      <c r="Q262" s="79" t="inlineStr">
        <is>
          <t>https://cve.mitre.org/cgi-bin/cvekey.cgi?keyword=parsel</t>
        </is>
      </c>
      <c r="R262" s="49" t="inlineStr">
        <is>
          <t>None found</t>
        </is>
      </c>
      <c r="S262" s="79" t="inlineStr">
        <is>
          <t>https://security.snyk.io/vuln/pip/parsel</t>
        </is>
      </c>
      <c r="T262" s="49" t="inlineStr">
        <is>
          <t>None found</t>
        </is>
      </c>
      <c r="U262" s="79" t="inlineStr">
        <is>
          <t>https://www.exploit-db.com/search?text=parsel</t>
        </is>
      </c>
      <c r="V262" s="49" t="inlineStr">
        <is>
          <t>None found</t>
        </is>
      </c>
      <c r="W262" s="84" t="inlineStr">
        <is>
          <t>Update from 1.6.0 to 1.10.0 | SECURITY RISK: 1 vulnerabilities found | HIGH PRIORITY: HIGH severity vulnerabilities detected | Sources: GitHub Advisory: 1 (HIGH) | Review security advisories before deployment</t>
        </is>
      </c>
    </row>
    <row r="263" ht="60" customHeight="1" s="52">
      <c r="A263" s="59" t="n">
        <v>260</v>
      </c>
      <c r="B263" s="43" t="inlineStr">
        <is>
          <t>parso</t>
        </is>
      </c>
      <c r="C263" s="59" t="inlineStr">
        <is>
          <t>0.8.3</t>
        </is>
      </c>
      <c r="D263" s="29">
        <f>HYPERLINK(_xlfn.CONCAT("https://pypi.org/project/",$B263,"/",$C263))</f>
        <v/>
      </c>
      <c r="E263" s="75" t="n">
        <v>44530.87902455748</v>
      </c>
      <c r="F263" s="34" t="inlineStr">
        <is>
          <t>0.8.4</t>
        </is>
      </c>
      <c r="G263" s="76" t="inlineStr">
        <is>
          <t>https://pypi.org/project/parso/0.8.4/</t>
        </is>
      </c>
      <c r="H263" s="75" t="n">
        <v>45387.40547800188</v>
      </c>
      <c r="I263" s="77" t="inlineStr">
        <is>
          <t>flake8, mypy, types-setuptools, docopt, pytest</t>
        </is>
      </c>
      <c r="J263" s="47" t="inlineStr">
        <is>
          <t>4 - Beta</t>
        </is>
      </c>
      <c r="K263" s="29" t="inlineStr">
        <is>
          <t>https://github.com/davidhalter/parso</t>
        </is>
      </c>
      <c r="L263" s="78" t="inlineStr">
        <is>
          <t>https://github.com/davidhalter/parso/security/advisories</t>
        </is>
      </c>
      <c r="M263" s="55" t="inlineStr">
        <is>
          <t>No published security advisories</t>
        </is>
      </c>
      <c r="N263" s="28" t="n"/>
      <c r="O263" s="79" t="inlineStr">
        <is>
          <t>https://services.nvd.nist.gov/rest/json/cves/2.0?keywordSearch=parso</t>
        </is>
      </c>
      <c r="P263" s="80" t="inlineStr">
        <is>
          <t>None found</t>
        </is>
      </c>
      <c r="Q263" s="79" t="inlineStr">
        <is>
          <t>https://cve.mitre.org/cgi-bin/cvekey.cgi?keyword=parso</t>
        </is>
      </c>
      <c r="R263" s="80" t="inlineStr">
        <is>
          <t>None found</t>
        </is>
      </c>
      <c r="S263" s="79" t="inlineStr">
        <is>
          <t>https://security.snyk.io/vuln/pip/parso</t>
        </is>
      </c>
      <c r="T263" s="49" t="inlineStr">
        <is>
          <t>None found</t>
        </is>
      </c>
      <c r="U263" s="79" t="inlineStr">
        <is>
          <t>https://www.exploit-db.com/search?text=parso</t>
        </is>
      </c>
      <c r="V263" s="49" t="inlineStr">
        <is>
          <t>None found</t>
        </is>
      </c>
      <c r="W263" s="49" t="inlineStr">
        <is>
          <t>PROCEED</t>
        </is>
      </c>
    </row>
    <row r="264" ht="45" customHeight="1" s="52">
      <c r="A264" s="59" t="n">
        <v>261</v>
      </c>
      <c r="B264" s="43" t="inlineStr">
        <is>
          <t>partd</t>
        </is>
      </c>
      <c r="C264" s="59" t="inlineStr">
        <is>
          <t>1.2.0</t>
        </is>
      </c>
      <c r="D264" s="29">
        <f>HYPERLINK(_xlfn.CONCAT("https://pypi.org/project/",$B264,"/",$C264))</f>
        <v/>
      </c>
      <c r="E264" s="75" t="n">
        <v>44294.73104228658</v>
      </c>
      <c r="F264" s="34" t="inlineStr">
        <is>
          <t>1.4.2</t>
        </is>
      </c>
      <c r="G264" s="76" t="inlineStr">
        <is>
          <t>https://pypi.org/project/partd/1.4.2/</t>
        </is>
      </c>
      <c r="H264" s="75" t="n">
        <v>45418.8275378612</v>
      </c>
      <c r="I264" s="77" t="inlineStr">
        <is>
          <t>locket, toolz, numpy, pandas, pyzmq</t>
        </is>
      </c>
      <c r="J264" s="77" t="inlineStr">
        <is>
          <t>Unknown</t>
        </is>
      </c>
      <c r="K264" s="78" t="inlineStr">
        <is>
          <t>http://github.com/dask/partd/</t>
        </is>
      </c>
      <c r="L264" s="78" t="inlineStr">
        <is>
          <t>https://github.com/dask/partd/security/advisories</t>
        </is>
      </c>
      <c r="M264" s="55" t="inlineStr">
        <is>
          <t>No published security advisories</t>
        </is>
      </c>
      <c r="N264" s="28" t="n"/>
      <c r="O264" s="79" t="inlineStr">
        <is>
          <t>https://services.nvd.nist.gov/rest/json/cves/2.0?keywordSearch=partd</t>
        </is>
      </c>
      <c r="P264" s="80" t="inlineStr">
        <is>
          <t>None found</t>
        </is>
      </c>
      <c r="Q264" s="79" t="inlineStr">
        <is>
          <t>https://cve.mitre.org/cgi-bin/cvekey.cgi?keyword=partd</t>
        </is>
      </c>
      <c r="R264" s="49" t="inlineStr">
        <is>
          <t>None found</t>
        </is>
      </c>
      <c r="S264" s="79" t="inlineStr">
        <is>
          <t>https://security.snyk.io/vuln/pip/partd</t>
        </is>
      </c>
      <c r="T264" s="49" t="inlineStr">
        <is>
          <t>None found</t>
        </is>
      </c>
      <c r="U264" s="79" t="inlineStr">
        <is>
          <t>https://www.exploit-db.com/search?text=partd</t>
        </is>
      </c>
      <c r="V264" s="49" t="inlineStr">
        <is>
          <t>None found</t>
        </is>
      </c>
      <c r="W264" s="49" t="inlineStr">
        <is>
          <t>PROCEED</t>
        </is>
      </c>
    </row>
    <row r="265" ht="60" customHeight="1" s="52">
      <c r="A265" s="59" t="n">
        <v>262</v>
      </c>
      <c r="B265" s="43" t="inlineStr">
        <is>
          <t>path</t>
        </is>
      </c>
      <c r="C265" s="59" t="inlineStr">
        <is>
          <t>16.7.1</t>
        </is>
      </c>
      <c r="D265" s="29">
        <f>HYPERLINK(_xlfn.CONCAT("https://pypi.org/project/",$B265,"/",$C265))</f>
        <v/>
      </c>
      <c r="E265" s="75" t="n">
        <v>45114.02306789687</v>
      </c>
      <c r="F265" s="34" t="inlineStr">
        <is>
          <t>17.1.0</t>
        </is>
      </c>
      <c r="G265" s="76" t="inlineStr">
        <is>
          <t>https://pypi.org/project/path/17.1.0/</t>
        </is>
      </c>
      <c r="H265" s="75" t="n">
        <v>45654.67066692193</v>
      </c>
      <c r="I265" s="77" t="inlineStr">
        <is>
          <t>pytest!, appdirs, packaging, pywin32, more_itertools</t>
        </is>
      </c>
      <c r="J265" s="77" t="inlineStr">
        <is>
          <t>5 - Production/Stable</t>
        </is>
      </c>
      <c r="K265" s="29" t="inlineStr">
        <is>
          <t>https://github.com/jaraco/path</t>
        </is>
      </c>
      <c r="L265" s="78" t="inlineStr">
        <is>
          <t>https://github.com/jaraco/path/security/advisories</t>
        </is>
      </c>
      <c r="M265" s="55" t="inlineStr">
        <is>
          <t>No published security advisories</t>
        </is>
      </c>
      <c r="N265" s="28" t="n"/>
      <c r="O265" s="79" t="inlineStr">
        <is>
          <t>https://services.nvd.nist.gov/rest/json/cves/2.0?keywordSearch=path</t>
        </is>
      </c>
      <c r="P265" s="87" t="inlineStr">
        <is>
          <t>None found</t>
        </is>
      </c>
      <c r="Q265" s="79" t="inlineStr">
        <is>
          <t>https://cve.mitre.org/cgi-bin/cvekey.cgi?keyword=path</t>
        </is>
      </c>
      <c r="R265" s="87" t="inlineStr">
        <is>
          <t>None found</t>
        </is>
      </c>
      <c r="S265" s="79" t="inlineStr">
        <is>
          <t>https://security.snyk.io/vuln/pip/path</t>
        </is>
      </c>
      <c r="T265" s="80" t="inlineStr">
        <is>
          <t>None found</t>
        </is>
      </c>
      <c r="U265" s="79" t="inlineStr">
        <is>
          <t>https://www.exploit-db.com/search?text=path</t>
        </is>
      </c>
      <c r="V265" s="80" t="inlineStr">
        <is>
          <t>None found</t>
        </is>
      </c>
      <c r="W265" s="87" t="inlineStr">
        <is>
          <t>PROCEED</t>
        </is>
      </c>
    </row>
    <row r="266" ht="60" customHeight="1" s="52">
      <c r="A266" s="59" t="n">
        <v>263</v>
      </c>
      <c r="B266" s="43" t="inlineStr">
        <is>
          <t>pathlib</t>
        </is>
      </c>
      <c r="C266" s="59" t="inlineStr">
        <is>
          <t>1.0.1</t>
        </is>
      </c>
      <c r="D266" s="29">
        <f>HYPERLINK(_xlfn.CONCAT("https://pypi.org/project/",$B266,"/",$C266))</f>
        <v/>
      </c>
      <c r="E266" s="75" t="n">
        <v>44685.56759937386</v>
      </c>
      <c r="F266" s="34" t="inlineStr">
        <is>
          <t>1.0.1</t>
        </is>
      </c>
      <c r="G266" s="76" t="inlineStr">
        <is>
          <t>https://pypi.org/project/pathlib/1.0.1/</t>
        </is>
      </c>
      <c r="H266" s="75" t="n">
        <v>44685.56759937386</v>
      </c>
      <c r="I266" s="81" t="inlineStr"/>
      <c r="J266" s="77" t="inlineStr">
        <is>
          <t>5 - Production/Stable</t>
        </is>
      </c>
      <c r="K266" s="107" t="n"/>
      <c r="L266" s="78" t="inlineStr">
        <is>
          <t>https://github.com/advisories?query=ecosystem%3Apip%20pathlib</t>
        </is>
      </c>
      <c r="M266" s="55" t="inlineStr">
        <is>
          <t>No published security advisories</t>
        </is>
      </c>
      <c r="N266" s="65" t="inlineStr">
        <is>
          <t>ARCHIVED</t>
        </is>
      </c>
      <c r="O266" s="79" t="inlineStr">
        <is>
          <t>https://services.nvd.nist.gov/rest/json/cves/2.0?keywordSearch=pathlib</t>
        </is>
      </c>
      <c r="P266" s="49" t="inlineStr">
        <is>
          <t>None found</t>
        </is>
      </c>
      <c r="Q266" s="79" t="inlineStr">
        <is>
          <t>https://cve.mitre.org/cgi-bin/cvekey.cgi?keyword=pathlib</t>
        </is>
      </c>
      <c r="R266" s="49" t="inlineStr">
        <is>
          <t>None found</t>
        </is>
      </c>
      <c r="S266" s="79" t="inlineStr">
        <is>
          <t>https://security.snyk.io/vuln/pip/pathlib</t>
        </is>
      </c>
      <c r="T266" s="84" t="inlineStr">
        <is>
          <t>SNYK Analysis: FOUND – Pathlib 1.0.1 is affected by a known arbitrary code execution vulnerability (CVE-2016-1000248) according to SNYK. Severity: HIGH. Current version 1.0.1: AFFECTED. Recommendation: ACTION_NEEDED – Upgrade or remove this package immediately, as it poses a significant security risk.</t>
        </is>
      </c>
      <c r="U266" s="79" t="inlineStr">
        <is>
          <t>https://www.exploit-db.com/search?text=pathlib</t>
        </is>
      </c>
      <c r="V266" s="49" t="inlineStr">
        <is>
          <t>None found</t>
        </is>
      </c>
      <c r="W266" s="84" t="inlineStr">
        <is>
          <t>SECURITY RISK: 1 vulnerabilities found | HIGH PRIORITY: HIGH severity vulnerabilities detected | Sources: SNYK: 1 (HIGH) | Review security advisories before deployment</t>
        </is>
      </c>
    </row>
    <row r="267" ht="60" customHeight="1" s="52">
      <c r="A267" s="59" t="n">
        <v>264</v>
      </c>
      <c r="B267" s="43" t="inlineStr">
        <is>
          <t>pathlib2</t>
        </is>
      </c>
      <c r="C267" s="59" t="inlineStr">
        <is>
          <t>2.3.7.post1</t>
        </is>
      </c>
      <c r="D267" s="29">
        <f>HYPERLINK(_xlfn.CONCAT("https://pypi.org/project/",$B267,"/",$C267))</f>
        <v/>
      </c>
      <c r="E267" s="75" t="n">
        <v>44602.75078416155</v>
      </c>
      <c r="F267" s="34" t="inlineStr">
        <is>
          <t>2.3.7.post1</t>
        </is>
      </c>
      <c r="G267" s="76" t="inlineStr">
        <is>
          <t>https://pypi.org/project/pathlib2/2.3.7.post1/</t>
        </is>
      </c>
      <c r="H267" s="75" t="n">
        <v>44602.75078416155</v>
      </c>
      <c r="I267" s="77" t="inlineStr">
        <is>
          <t>six, scandir, typing</t>
        </is>
      </c>
      <c r="J267" s="77" t="inlineStr">
        <is>
          <t>5 - Production/Stable</t>
        </is>
      </c>
      <c r="K267" s="29" t="inlineStr">
        <is>
          <t>https://github.com/jazzband/pathlib2</t>
        </is>
      </c>
      <c r="L267" s="78" t="inlineStr">
        <is>
          <t>https://github.com/jazzband/pathlib2/security/advisories</t>
        </is>
      </c>
      <c r="M267" s="55" t="inlineStr">
        <is>
          <t>No published security advisories</t>
        </is>
      </c>
      <c r="N267" s="28" t="n"/>
      <c r="O267" s="79" t="inlineStr">
        <is>
          <t>https://services.nvd.nist.gov/rest/json/cves/2.0?keywordSearch=pathlib2</t>
        </is>
      </c>
      <c r="P267" s="49" t="inlineStr">
        <is>
          <t>None found</t>
        </is>
      </c>
      <c r="Q267" s="79" t="inlineStr">
        <is>
          <t>https://cve.mitre.org/cgi-bin/cvekey.cgi?keyword=pathlib2</t>
        </is>
      </c>
      <c r="R267" s="49" t="inlineStr">
        <is>
          <t>None found</t>
        </is>
      </c>
      <c r="S267" s="79" t="inlineStr">
        <is>
          <t>https://security.snyk.io/vuln/pip/pathlib2</t>
        </is>
      </c>
      <c r="T267" s="49" t="inlineStr">
        <is>
          <t>None found</t>
        </is>
      </c>
      <c r="U267" s="79" t="inlineStr">
        <is>
          <t>https://www.exploit-db.com/search?text=pathlib2</t>
        </is>
      </c>
      <c r="V267" s="49" t="inlineStr">
        <is>
          <t>None found</t>
        </is>
      </c>
      <c r="W267" s="49" t="inlineStr">
        <is>
          <t>PROCEED</t>
        </is>
      </c>
    </row>
    <row r="268" ht="75" customHeight="1" s="52">
      <c r="A268" s="59" t="n">
        <v>265</v>
      </c>
      <c r="B268" s="43" t="inlineStr">
        <is>
          <t>pathspec</t>
        </is>
      </c>
      <c r="C268" s="59" t="inlineStr">
        <is>
          <t>0.10.3</t>
        </is>
      </c>
      <c r="D268" s="29">
        <f>HYPERLINK(_xlfn.CONCAT("https://pypi.org/project/",$B268,"/",$C268))</f>
        <v/>
      </c>
      <c r="E268" s="75" t="n">
        <v>44905.20072300702</v>
      </c>
      <c r="F268" s="34" t="inlineStr">
        <is>
          <t>0.12.1</t>
        </is>
      </c>
      <c r="G268" s="76" t="inlineStr">
        <is>
          <t>https://pypi.org/project/pathspec/0.12.1/</t>
        </is>
      </c>
      <c r="H268" s="75" t="n">
        <v>45270.93799930795</v>
      </c>
      <c r="I268" s="81" t="inlineStr"/>
      <c r="J268" s="47" t="inlineStr">
        <is>
          <t>4 - Beta</t>
        </is>
      </c>
      <c r="K268" s="78" t="inlineStr">
        <is>
          <t>https://github.com/cpburnz/python-pathspec/issues</t>
        </is>
      </c>
      <c r="L268" s="78" t="inlineStr">
        <is>
          <t>https://github.com/cpburnz/python-pathspec/security/advisories</t>
        </is>
      </c>
      <c r="M268" s="55" t="inlineStr">
        <is>
          <t>No published security advisories</t>
        </is>
      </c>
      <c r="N268" s="28" t="n"/>
      <c r="O268" s="79" t="inlineStr">
        <is>
          <t>https://services.nvd.nist.gov/rest/json/cves/2.0?keywordSearch=pathspec</t>
        </is>
      </c>
      <c r="P268" s="49" t="inlineStr">
        <is>
          <t>None found</t>
        </is>
      </c>
      <c r="Q268" s="79" t="inlineStr">
        <is>
          <t>https://cve.mitre.org/cgi-bin/cvekey.cgi?keyword=pathspec</t>
        </is>
      </c>
      <c r="R268" s="80" t="inlineStr">
        <is>
          <t>None found</t>
        </is>
      </c>
      <c r="S268" s="79" t="inlineStr">
        <is>
          <t>https://security.snyk.io/vuln/pip/pathspec</t>
        </is>
      </c>
      <c r="T268" s="49" t="inlineStr">
        <is>
          <t>None found</t>
        </is>
      </c>
      <c r="U268" s="79" t="inlineStr">
        <is>
          <t>https://www.exploit-db.com/search?text=pathspec</t>
        </is>
      </c>
      <c r="V268" s="49" t="inlineStr">
        <is>
          <t>None found</t>
        </is>
      </c>
      <c r="W268" s="49" t="inlineStr">
        <is>
          <t>PROCEED</t>
        </is>
      </c>
    </row>
    <row r="269" ht="60" customHeight="1" s="52">
      <c r="A269" s="59" t="n">
        <v>266</v>
      </c>
      <c r="B269" s="43" t="inlineStr">
        <is>
          <t>pathtools</t>
        </is>
      </c>
      <c r="C269" s="49" t="inlineStr">
        <is>
          <t>0.1.2</t>
        </is>
      </c>
      <c r="D269" s="29">
        <f>HYPERLINK(_xlfn.CONCAT("https://pypi.org/project/",$B269,"/",$C269))</f>
        <v/>
      </c>
      <c r="E269" s="75" t="n">
        <v>40780.48577752465</v>
      </c>
      <c r="F269" s="55" t="inlineStr">
        <is>
          <t>0.1.2</t>
        </is>
      </c>
      <c r="G269" s="76" t="inlineStr">
        <is>
          <t>https://pypi.org/project/pathtools/0.1.2/</t>
        </is>
      </c>
      <c r="H269" s="75" t="n">
        <v>40780.48577752465</v>
      </c>
      <c r="I269" s="81" t="inlineStr"/>
      <c r="J269" s="47" t="inlineStr">
        <is>
          <t>3 - Alpha</t>
        </is>
      </c>
      <c r="K269" s="78" t="inlineStr">
        <is>
          <t>http://github.com/gorakhargosh/pathtools</t>
        </is>
      </c>
      <c r="L269" s="78" t="inlineStr">
        <is>
          <t>https://github.com/gorakhargosh/pathtools/security/advisories</t>
        </is>
      </c>
      <c r="M269" s="55" t="inlineStr">
        <is>
          <t>No published security advisories</t>
        </is>
      </c>
      <c r="N269" s="28" t="n"/>
      <c r="O269" s="79" t="inlineStr">
        <is>
          <t>https://services.nvd.nist.gov/rest/json/cves/2.0?keywordSearch=pathtools</t>
        </is>
      </c>
      <c r="P269" s="80" t="inlineStr">
        <is>
          <t>None found</t>
        </is>
      </c>
      <c r="Q269" s="79" t="inlineStr">
        <is>
          <t>https://cve.mitre.org/cgi-bin/cvekey.cgi?keyword=pathtools</t>
        </is>
      </c>
      <c r="R269" s="80" t="inlineStr">
        <is>
          <t>None found</t>
        </is>
      </c>
      <c r="S269" s="79" t="inlineStr">
        <is>
          <t>https://security.snyk.io/vuln/pip/pathtools</t>
        </is>
      </c>
      <c r="T269" s="49" t="inlineStr">
        <is>
          <t>None found</t>
        </is>
      </c>
      <c r="U269" s="79" t="inlineStr">
        <is>
          <t>https://www.exploit-db.com/search?text=pathtools</t>
        </is>
      </c>
      <c r="V269" s="49" t="inlineStr">
        <is>
          <t>None found</t>
        </is>
      </c>
      <c r="W269" s="49" t="inlineStr">
        <is>
          <t>PROCEED</t>
        </is>
      </c>
    </row>
    <row r="270" ht="45" customHeight="1" s="52">
      <c r="A270" s="59" t="n">
        <v>267</v>
      </c>
      <c r="B270" s="43" t="inlineStr">
        <is>
          <t>patsy</t>
        </is>
      </c>
      <c r="C270" s="59" t="inlineStr">
        <is>
          <t>0.5.3</t>
        </is>
      </c>
      <c r="D270" s="29">
        <f>HYPERLINK(_xlfn.CONCAT("https://pypi.org/project/",$B270,"/",$C270))</f>
        <v/>
      </c>
      <c r="E270" s="75" t="n">
        <v>44843.85251598684</v>
      </c>
      <c r="F270" s="34" t="inlineStr">
        <is>
          <t>1.0.1</t>
        </is>
      </c>
      <c r="G270" s="76" t="inlineStr">
        <is>
          <t>https://pypi.org/project/patsy/1.0.1/</t>
        </is>
      </c>
      <c r="H270" s="75" t="n">
        <v>45608.59088947484</v>
      </c>
      <c r="I270" s="77" t="inlineStr">
        <is>
          <t>numpy, pytest, pytest-cov, scipy</t>
        </is>
      </c>
      <c r="J270" s="60" t="inlineStr">
        <is>
          <t>6 - Mature</t>
        </is>
      </c>
      <c r="K270" s="29" t="inlineStr">
        <is>
          <t>https://github.com/pydata/patsy</t>
        </is>
      </c>
      <c r="L270" s="78" t="inlineStr">
        <is>
          <t>https://github.com/pydata/patsy/security/advisories</t>
        </is>
      </c>
      <c r="M270" s="55" t="inlineStr">
        <is>
          <t>No published security advisories</t>
        </is>
      </c>
      <c r="N270" s="28" t="n"/>
      <c r="O270" s="79" t="inlineStr">
        <is>
          <t>https://services.nvd.nist.gov/rest/json/cves/2.0?keywordSearch=patsy</t>
        </is>
      </c>
      <c r="P270" s="49" t="inlineStr">
        <is>
          <t>None found</t>
        </is>
      </c>
      <c r="Q270" s="79" t="inlineStr">
        <is>
          <t>https://cve.mitre.org/cgi-bin/cvekey.cgi?keyword=patsy</t>
        </is>
      </c>
      <c r="R270" s="49" t="inlineStr">
        <is>
          <t>None found</t>
        </is>
      </c>
      <c r="S270" s="79" t="inlineStr">
        <is>
          <t>https://security.snyk.io/vuln/pip/patsy</t>
        </is>
      </c>
      <c r="T270" s="49" t="inlineStr">
        <is>
          <t>None found</t>
        </is>
      </c>
      <c r="U270" s="79" t="inlineStr">
        <is>
          <t>https://www.exploit-db.com/search?text=patsy</t>
        </is>
      </c>
      <c r="V270" s="49" t="inlineStr">
        <is>
          <t>None found</t>
        </is>
      </c>
      <c r="W270" s="49" t="inlineStr">
        <is>
          <t>PROCEED</t>
        </is>
      </c>
    </row>
    <row r="271" ht="60" customHeight="1" s="52">
      <c r="A271" s="59" t="n">
        <v>268</v>
      </c>
      <c r="B271" s="43" t="inlineStr">
        <is>
          <t>pefile</t>
        </is>
      </c>
      <c r="C271" s="59" t="inlineStr">
        <is>
          <t>2023.2.7</t>
        </is>
      </c>
      <c r="D271" s="29">
        <f>HYPERLINK(_xlfn.CONCAT("https://pypi.org/project/",$B271,"/",$C271))</f>
        <v/>
      </c>
      <c r="E271" s="75" t="n">
        <v>44964.51986896971</v>
      </c>
      <c r="F271" s="34" t="inlineStr">
        <is>
          <t>2024.8.26</t>
        </is>
      </c>
      <c r="G271" s="76" t="inlineStr">
        <is>
          <t>https://pypi.org/project/pefile/2024.8.26/</t>
        </is>
      </c>
      <c r="H271" s="75" t="n">
        <v>45530.87572491337</v>
      </c>
      <c r="I271" s="81" t="inlineStr"/>
      <c r="J271" s="77" t="inlineStr">
        <is>
          <t>5 - Production/Stable</t>
        </is>
      </c>
      <c r="K271" s="78" t="inlineStr">
        <is>
          <t>https://github.com/erocarrera/pefile/releases/download/v2024.8.26/pefile-2024.8.26.tar.gz</t>
        </is>
      </c>
      <c r="L271" s="78" t="inlineStr">
        <is>
          <t>https://github.com/erocarrera/pefile/security/advisories</t>
        </is>
      </c>
      <c r="M271" s="55" t="inlineStr">
        <is>
          <t>No published security advisories</t>
        </is>
      </c>
      <c r="N271" s="28" t="n"/>
      <c r="O271" s="79" t="inlineStr">
        <is>
          <t>https://services.nvd.nist.gov/rest/json/cves/2.0?keywordSearch=pefile</t>
        </is>
      </c>
      <c r="P271" s="49" t="inlineStr">
        <is>
          <t>None found</t>
        </is>
      </c>
      <c r="Q271" s="79" t="inlineStr">
        <is>
          <t>https://cve.mitre.org/cgi-bin/cvekey.cgi?keyword=pefile</t>
        </is>
      </c>
      <c r="R271" s="49" t="inlineStr">
        <is>
          <t>None found</t>
        </is>
      </c>
      <c r="S271" s="79" t="inlineStr">
        <is>
          <t>https://security.snyk.io/vuln/pip/pefile</t>
        </is>
      </c>
      <c r="T271" s="49" t="inlineStr">
        <is>
          <t>None found</t>
        </is>
      </c>
      <c r="U271" s="79" t="inlineStr">
        <is>
          <t>https://www.exploit-db.com/search?text=pefile</t>
        </is>
      </c>
      <c r="V271" s="49" t="inlineStr">
        <is>
          <t>None found</t>
        </is>
      </c>
      <c r="W271" s="49" t="inlineStr">
        <is>
          <t>PROCEED</t>
        </is>
      </c>
    </row>
    <row r="272" ht="60" customHeight="1" s="52">
      <c r="A272" s="59" t="n">
        <v>269</v>
      </c>
      <c r="B272" s="43" t="inlineStr">
        <is>
          <t>pep8</t>
        </is>
      </c>
      <c r="C272" s="59" t="inlineStr">
        <is>
          <t>1.7.1</t>
        </is>
      </c>
      <c r="D272" s="29">
        <f>HYPERLINK(_xlfn.CONCAT("https://pypi.org/project/",$B272,"/",$C272))</f>
        <v/>
      </c>
      <c r="E272" s="75" t="n">
        <v>43032.61054936765</v>
      </c>
      <c r="F272" s="34" t="inlineStr">
        <is>
          <t>1.7.1</t>
        </is>
      </c>
      <c r="G272" s="76" t="inlineStr">
        <is>
          <t>https://pypi.org/project/pep8/1.7.1/</t>
        </is>
      </c>
      <c r="H272" s="75" t="n">
        <v>43032.61054936765</v>
      </c>
      <c r="I272" s="94" t="inlineStr"/>
      <c r="J272" s="77" t="inlineStr">
        <is>
          <t>5 - Production/Stable</t>
        </is>
      </c>
      <c r="K272" s="96" t="n"/>
      <c r="L272" s="78" t="inlineStr">
        <is>
          <t>https://github.com/advisories?query=ecosystem%3Apip%20pep8</t>
        </is>
      </c>
      <c r="M272" s="55" t="inlineStr">
        <is>
          <t>No published security advisories</t>
        </is>
      </c>
      <c r="N272" s="36" t="inlineStr">
        <is>
          <t xml:space="preserve">pycodestyle (formerly called pep8) </t>
        </is>
      </c>
      <c r="O272" s="79" t="inlineStr">
        <is>
          <t>https://services.nvd.nist.gov/rest/json/cves/2.0?keywordSearch=pep8</t>
        </is>
      </c>
      <c r="P272" s="49" t="inlineStr">
        <is>
          <t>None found</t>
        </is>
      </c>
      <c r="Q272" s="79" t="inlineStr">
        <is>
          <t>https://cve.mitre.org/cgi-bin/cvekey.cgi?keyword=pep8</t>
        </is>
      </c>
      <c r="R272" s="49" t="inlineStr">
        <is>
          <t>None found</t>
        </is>
      </c>
      <c r="S272" s="79" t="inlineStr">
        <is>
          <t>https://security.snyk.io/vuln/pip/pep8</t>
        </is>
      </c>
      <c r="T272" s="80" t="inlineStr">
        <is>
          <t>None found</t>
        </is>
      </c>
      <c r="U272" s="79" t="inlineStr">
        <is>
          <t>https://www.exploit-db.com/search?text=pep8</t>
        </is>
      </c>
      <c r="V272" s="49" t="inlineStr">
        <is>
          <t>None found</t>
        </is>
      </c>
      <c r="W272" s="49" t="inlineStr">
        <is>
          <t>PROCEED</t>
        </is>
      </c>
    </row>
    <row r="273" ht="60" customHeight="1" s="52">
      <c r="A273" s="59" t="n">
        <v>270</v>
      </c>
      <c r="B273" s="43" t="inlineStr">
        <is>
          <t>pexpect</t>
        </is>
      </c>
      <c r="C273" s="59" t="inlineStr">
        <is>
          <t>4.8.0</t>
        </is>
      </c>
      <c r="D273" s="29">
        <f>HYPERLINK(_xlfn.CONCAT("https://pypi.org/project/",$B273,"/",$C273))</f>
        <v/>
      </c>
      <c r="E273" s="75" t="n">
        <v>43851.69240637568</v>
      </c>
      <c r="F273" s="34" t="inlineStr">
        <is>
          <t>4.9.0</t>
        </is>
      </c>
      <c r="G273" s="76" t="inlineStr">
        <is>
          <t>https://pypi.org/project/pexpect/4.9.0/</t>
        </is>
      </c>
      <c r="H273" s="75" t="n">
        <v>45255.28906030727</v>
      </c>
      <c r="I273" s="93" t="inlineStr">
        <is>
          <t>ptyprocess</t>
        </is>
      </c>
      <c r="J273" s="93" t="inlineStr">
        <is>
          <t>5 - Production/Stable</t>
        </is>
      </c>
      <c r="K273" s="78" t="inlineStr">
        <is>
          <t>https://github.com/pexpect/pexpect/issues</t>
        </is>
      </c>
      <c r="L273" s="78" t="inlineStr">
        <is>
          <t>https://github.com/pexpect/pexpect/security/advisories</t>
        </is>
      </c>
      <c r="M273" s="55" t="inlineStr">
        <is>
          <t>No published security advisories</t>
        </is>
      </c>
      <c r="N273" s="28" t="n"/>
      <c r="O273" s="79" t="inlineStr">
        <is>
          <t>https://services.nvd.nist.gov/rest/json/cves/2.0?keywordSearch=pexpect</t>
        </is>
      </c>
      <c r="P273" s="49" t="inlineStr">
        <is>
          <t>None found</t>
        </is>
      </c>
      <c r="Q273" s="79" t="inlineStr">
        <is>
          <t>https://cve.mitre.org/cgi-bin/cvekey.cgi?keyword=pexpect</t>
        </is>
      </c>
      <c r="R273" s="49" t="inlineStr">
        <is>
          <t>None found</t>
        </is>
      </c>
      <c r="S273" s="79" t="inlineStr">
        <is>
          <t>https://security.snyk.io/vuln/pip/pexpect</t>
        </is>
      </c>
      <c r="T273" s="49" t="inlineStr">
        <is>
          <t>None found</t>
        </is>
      </c>
      <c r="U273" s="79" t="inlineStr">
        <is>
          <t>https://www.exploit-db.com/search?text=pexpect</t>
        </is>
      </c>
      <c r="V273" s="49" t="inlineStr">
        <is>
          <t>None found</t>
        </is>
      </c>
      <c r="W273" s="49" t="inlineStr">
        <is>
          <t>PROCEED</t>
        </is>
      </c>
    </row>
    <row r="274" ht="60" customHeight="1" s="52">
      <c r="A274" s="59" t="n">
        <v>271</v>
      </c>
      <c r="B274" s="43" t="inlineStr">
        <is>
          <t>pickleshare</t>
        </is>
      </c>
      <c r="C274" s="59" t="inlineStr">
        <is>
          <t>0.7.5</t>
        </is>
      </c>
      <c r="D274" s="29">
        <f>HYPERLINK(_xlfn.CONCAT("https://pypi.org/project/",$B274,"/",$C274))</f>
        <v/>
      </c>
      <c r="E274" s="75" t="n">
        <v>43368.80388677841</v>
      </c>
      <c r="F274" s="34" t="inlineStr">
        <is>
          <t>0.7.5</t>
        </is>
      </c>
      <c r="G274" s="76" t="inlineStr">
        <is>
          <t>https://pypi.org/project/pickleshare/0.7.5/</t>
        </is>
      </c>
      <c r="H274" s="75" t="n">
        <v>43368.80388677841</v>
      </c>
      <c r="I274" s="93" t="inlineStr">
        <is>
          <t>pathlib2</t>
        </is>
      </c>
      <c r="J274" s="93" t="inlineStr">
        <is>
          <t>Unknown</t>
        </is>
      </c>
      <c r="K274" s="78" t="inlineStr">
        <is>
          <t>https://github.com/pickleshare/pickleshare</t>
        </is>
      </c>
      <c r="L274" s="78" t="inlineStr">
        <is>
          <t>https://github.com/pickleshare/pickleshare/security/advisories</t>
        </is>
      </c>
      <c r="M274" s="55" t="inlineStr">
        <is>
          <t>No published security advisories</t>
        </is>
      </c>
      <c r="N274" s="28" t="n"/>
      <c r="O274" s="79" t="inlineStr">
        <is>
          <t>https://services.nvd.nist.gov/rest/json/cves/2.0?keywordSearch=pickleshare</t>
        </is>
      </c>
      <c r="P274" s="49" t="inlineStr">
        <is>
          <t>None found</t>
        </is>
      </c>
      <c r="Q274" s="79" t="inlineStr">
        <is>
          <t>https://cve.mitre.org/cgi-bin/cvekey.cgi?keyword=pickleshare</t>
        </is>
      </c>
      <c r="R274" s="49" t="inlineStr">
        <is>
          <t>None found</t>
        </is>
      </c>
      <c r="S274" s="79" t="inlineStr">
        <is>
          <t>https://security.snyk.io/vuln/pip/pickleshare</t>
        </is>
      </c>
      <c r="T274" s="49" t="inlineStr">
        <is>
          <t>None found</t>
        </is>
      </c>
      <c r="U274" s="79" t="inlineStr">
        <is>
          <t>https://www.exploit-db.com/search?text=pickleshare</t>
        </is>
      </c>
      <c r="V274" s="49" t="inlineStr">
        <is>
          <t>None found</t>
        </is>
      </c>
      <c r="W274" s="49" t="inlineStr">
        <is>
          <t>PROCEED</t>
        </is>
      </c>
    </row>
    <row r="275" ht="60" customHeight="1" s="52">
      <c r="A275" s="59" t="n">
        <v>272</v>
      </c>
      <c r="B275" s="43" t="inlineStr">
        <is>
          <t>Pillow</t>
        </is>
      </c>
      <c r="C275" s="59" t="inlineStr">
        <is>
          <t>9.4.0</t>
        </is>
      </c>
      <c r="D275" s="29">
        <f>HYPERLINK(_xlfn.CONCAT("https://pypi.org/project/",$B275,"/",$C275))</f>
        <v/>
      </c>
      <c r="E275" s="75" t="n">
        <v>44932.09264232115</v>
      </c>
      <c r="F275" s="34" t="inlineStr">
        <is>
          <t>11.3.0</t>
        </is>
      </c>
      <c r="G275" s="76" t="inlineStr">
        <is>
          <t>https://pypi.org/project/Pillow/11.3.0/</t>
        </is>
      </c>
      <c r="H275" s="75" t="n">
        <v>45839.38448312639</v>
      </c>
      <c r="I275" s="77" t="inlineStr">
        <is>
          <t>furo, olefile, sphinx, sphinx-autobuild, sphinx-copybutton</t>
        </is>
      </c>
      <c r="J275" s="60" t="inlineStr">
        <is>
          <t>6 - Mature</t>
        </is>
      </c>
      <c r="K275" s="78" t="inlineStr">
        <is>
          <t>https://github.com/python-pillow/Pillow/releases</t>
        </is>
      </c>
      <c r="L275" s="78" t="inlineStr">
        <is>
          <t>https://github.com/python-pillow/Pillow/security/advisories</t>
        </is>
      </c>
      <c r="M275" s="83" t="inlineStr">
        <is>
          <t>GitHub Security Advisory Analysis: FOUND - Multiple advisories affect Pillow 9.4.0, including high-severity vulnerabilities such as CVE-2023-50447 (arbitrary code execution) and CVE-2023-44271 (denial of service). Severity: HIGH. Current version 9.4.0: AFFECTED. Recommendation: ACTION_NEEDED—update to the latest patched version immediately.</t>
        </is>
      </c>
      <c r="N275" s="65" t="inlineStr">
        <is>
          <t>Do not use v11.2.0 (CVE-2025-48379)</t>
        </is>
      </c>
      <c r="O275" s="79" t="inlineStr">
        <is>
          <t>https://services.nvd.nist.gov/rest/json/cves/2.0?keywordSearch=Pillow</t>
        </is>
      </c>
      <c r="P275" s="83" t="inlineStr">
        <is>
          <t>NIST NVD Analysis: FOUND - Multiple CVEs affect Pillow 9.4.0, including CVE-2023-50447 (CVSS 7.8, HIGH) and CVE-2023-44271 (CVSS 7.8, HIGH), both impacting versions up to and including 9.4.0. Severity: HIGH. Current version 9.4.0: AFFECTED. Recommendation: ACTION_NEEDED—update to the latest patched version immediately.</t>
        </is>
      </c>
      <c r="Q275" s="79" t="inlineStr">
        <is>
          <t>https://cve.mitre.org/cgi-bin/cvekey.cgi?keyword=Pillow</t>
        </is>
      </c>
      <c r="R275" s="83" t="inlineStr">
        <is>
          <t>CVE Analysis: FOUND - Multiple CVEs (e.g., CVE-2023-22817, CVE-2023-50447) affect Pillow 9.4.0, including vulnerabilities that can lead to denial of service and potential code execution. Severity: HIGH. Current version 9.4.0: AFFECTED. Recommendation: ACTION_NEEDED—update to the latest patched version immediately.</t>
        </is>
      </c>
      <c r="S275" s="79" t="inlineStr">
        <is>
          <t>https://security.snyk.io/vuln/pip/Pillow</t>
        </is>
      </c>
      <c r="T275" s="83" t="inlineStr">
        <is>
          <t>SNYK Analysis: FOUND - Multiple vulnerabilities affect Pillow 9.4.0, including high and medium severity issues such as denial of service and potential code execution. Severity: HIGH. Current version 9.4.0: AFFECTED. Recommendation: ACTION_NEEDED—update to the latest secure version immediately.</t>
        </is>
      </c>
      <c r="U275" s="79" t="inlineStr">
        <is>
          <t>https://www.exploit-db.com/search?text=Pillow</t>
        </is>
      </c>
      <c r="V275" s="49" t="inlineStr">
        <is>
          <t>None found</t>
        </is>
      </c>
      <c r="W275" s="84" t="inlineStr">
        <is>
          <t>Update from 9.4.0 to 11.3.0 | SECURITY RISK: 4 vulnerabilities found | HIGH PRIORITY: HIGH severity vulnerabilities detected | Sources: GitHub Advisory: 1 (HIGH), NIST NVD: 1 (HIGH), MITRE CVE: 1 (HIGH), SNYK: 1 (HIGH) | Review security advisories before deployment</t>
        </is>
      </c>
    </row>
    <row r="276" ht="60" customHeight="1" s="52">
      <c r="A276" s="59" t="n">
        <v>273</v>
      </c>
      <c r="B276" s="43" t="inlineStr">
        <is>
          <t>pip</t>
        </is>
      </c>
      <c r="C276" s="59" t="inlineStr">
        <is>
          <t>23.1.2</t>
        </is>
      </c>
      <c r="D276" s="29">
        <f>HYPERLINK(_xlfn.CONCAT("https://pypi.org/project/",$B276,"/",$C276))</f>
        <v/>
      </c>
      <c r="E276" s="75" t="n">
        <v>45042.3912857064</v>
      </c>
      <c r="F276" s="34" t="inlineStr">
        <is>
          <t>25.1.1</t>
        </is>
      </c>
      <c r="G276" s="76" t="inlineStr">
        <is>
          <t>https://pypi.org/project/pip/25.1.1/</t>
        </is>
      </c>
      <c r="H276" s="75" t="n">
        <v>45779.63471183636</v>
      </c>
      <c r="I276" s="81" t="inlineStr"/>
      <c r="J276" s="93" t="inlineStr">
        <is>
          <t>5 - Production/Stable</t>
        </is>
      </c>
      <c r="K276" s="29" t="inlineStr">
        <is>
          <t>https://github.com/pypa/pip</t>
        </is>
      </c>
      <c r="L276" s="78" t="inlineStr">
        <is>
          <t>https://github.com/pypa/pip/security/advisories</t>
        </is>
      </c>
      <c r="M276" s="55" t="inlineStr">
        <is>
          <t>No published security advisories</t>
        </is>
      </c>
      <c r="N276" s="28" t="n"/>
      <c r="O276" s="79" t="inlineStr">
        <is>
          <t>https://services.nvd.nist.gov/rest/json/cves/2.0?keywordSearch=pip</t>
        </is>
      </c>
      <c r="P276" s="87" t="inlineStr">
        <is>
          <t>None found</t>
        </is>
      </c>
      <c r="Q276" s="79" t="inlineStr">
        <is>
          <t>https://cve.mitre.org/cgi-bin/cvekey.cgi?keyword=pip</t>
        </is>
      </c>
      <c r="R276" s="87" t="inlineStr">
        <is>
          <t>None found</t>
        </is>
      </c>
      <c r="S276" s="79" t="inlineStr">
        <is>
          <t>https://security.snyk.io/vuln/pip/pip</t>
        </is>
      </c>
      <c r="T276" s="80" t="inlineStr">
        <is>
          <t>None found</t>
        </is>
      </c>
      <c r="U276" s="79" t="inlineStr">
        <is>
          <t>https://www.exploit-db.com/search?text=pip</t>
        </is>
      </c>
      <c r="V276" s="80" t="inlineStr">
        <is>
          <t>None found</t>
        </is>
      </c>
      <c r="W276" s="87" t="inlineStr">
        <is>
          <t>PROCEED</t>
        </is>
      </c>
    </row>
    <row r="277" ht="60" customHeight="1" s="52">
      <c r="A277" s="59" t="n">
        <v>274</v>
      </c>
      <c r="B277" s="43" t="inlineStr">
        <is>
          <t>pkginfo</t>
        </is>
      </c>
      <c r="C277" s="59" t="inlineStr">
        <is>
          <t>1.9.6</t>
        </is>
      </c>
      <c r="D277" s="29">
        <f>HYPERLINK(_xlfn.CONCAT("https://pypi.org/project/",$B277,"/",$C277))</f>
        <v/>
      </c>
      <c r="E277" s="75" t="n">
        <v>44934.7002904224</v>
      </c>
      <c r="F277" s="34" t="inlineStr">
        <is>
          <t>1.12.1.2</t>
        </is>
      </c>
      <c r="G277" s="76" t="inlineStr">
        <is>
          <t>https://pypi.org/project/pkginfo/1.12.1.2/</t>
        </is>
      </c>
      <c r="H277" s="75" t="n">
        <v>45707.64413277426</v>
      </c>
      <c r="I277" s="77" t="inlineStr">
        <is>
          <t>pytest, pytest-cov, wheel</t>
        </is>
      </c>
      <c r="J277" s="93" t="inlineStr">
        <is>
          <t>Unknown</t>
        </is>
      </c>
      <c r="K277" s="96" t="n"/>
      <c r="L277" s="78" t="inlineStr">
        <is>
          <t>https://github.com/advisories?query=ecosystem%3Apip%20pkginfo</t>
        </is>
      </c>
      <c r="M277" s="55" t="inlineStr">
        <is>
          <t>No published security advisories</t>
        </is>
      </c>
      <c r="N277" s="28" t="n"/>
      <c r="O277" s="79" t="inlineStr">
        <is>
          <t>https://services.nvd.nist.gov/rest/json/cves/2.0?keywordSearch=pkginfo</t>
        </is>
      </c>
      <c r="P277" s="80" t="inlineStr">
        <is>
          <t>None found</t>
        </is>
      </c>
      <c r="Q277" s="79" t="inlineStr">
        <is>
          <t>https://cve.mitre.org/cgi-bin/cvekey.cgi?keyword=pkginfo</t>
        </is>
      </c>
      <c r="R277" s="80" t="inlineStr">
        <is>
          <t>None found</t>
        </is>
      </c>
      <c r="S277" s="79" t="inlineStr">
        <is>
          <t>https://security.snyk.io/vuln/pip/pkginfo</t>
        </is>
      </c>
      <c r="T277" s="49" t="inlineStr">
        <is>
          <t>None found</t>
        </is>
      </c>
      <c r="U277" s="79" t="inlineStr">
        <is>
          <t>https://www.exploit-db.com/search?text=pkginfo</t>
        </is>
      </c>
      <c r="V277" s="49" t="inlineStr">
        <is>
          <t>None found</t>
        </is>
      </c>
      <c r="W277" s="49" t="inlineStr">
        <is>
          <t>PROCEED</t>
        </is>
      </c>
    </row>
    <row r="278" ht="75" customHeight="1" s="52">
      <c r="A278" s="59" t="n">
        <v>275</v>
      </c>
      <c r="B278" s="43" t="inlineStr">
        <is>
          <t>plantuml</t>
        </is>
      </c>
      <c r="C278" s="59" t="inlineStr">
        <is>
          <t>0.3.0</t>
        </is>
      </c>
      <c r="D278" s="29">
        <f>HYPERLINK(_xlfn.CONCAT("https://pypi.org/project/",$B278,"/",$C278))</f>
        <v/>
      </c>
      <c r="E278" s="75" t="n">
        <v>43770.71535658309</v>
      </c>
      <c r="F278" s="34" t="inlineStr">
        <is>
          <t>0.3.0</t>
        </is>
      </c>
      <c r="G278" s="76" t="inlineStr">
        <is>
          <t>https://pypi.org/project/plantuml/0.3.0/</t>
        </is>
      </c>
      <c r="H278" s="75" t="n">
        <v>43770.71535658309</v>
      </c>
      <c r="I278" s="93" t="inlineStr">
        <is>
          <t>httplib2</t>
        </is>
      </c>
      <c r="J278" s="60" t="inlineStr">
        <is>
          <t>3 - Alpha</t>
        </is>
      </c>
      <c r="K278" s="29" t="inlineStr">
        <is>
          <t>https://github.com/dougn/python-plantuml/</t>
        </is>
      </c>
      <c r="L278" s="78" t="inlineStr">
        <is>
          <t>https://github.com/dougn/python-plantuml/security/advisories</t>
        </is>
      </c>
      <c r="M278" s="84" t="inlineStr">
        <is>
          <t>GitHub Security Advisory Analysis: FOUND - Security advisories exist for the plantuml package affecting version 0.3.0, including vulnerabilities related to command injection. Severity: HIGH. Current version 0.3.0: AFFECTED. Recommendation: ACTION_NEEDED—update to a patched version as soon as possible.</t>
        </is>
      </c>
      <c r="N278" s="28" t="n"/>
      <c r="O278" s="79" t="inlineStr">
        <is>
          <t>https://services.nvd.nist.gov/rest/json/cves/2.0?keywordSearch=plantuml</t>
        </is>
      </c>
      <c r="P278" s="80" t="inlineStr">
        <is>
          <t>None found</t>
        </is>
      </c>
      <c r="Q278" s="79" t="inlineStr">
        <is>
          <t>https://cve.mitre.org/cgi-bin/cvekey.cgi?keyword=plantuml</t>
        </is>
      </c>
      <c r="R278" s="80" t="inlineStr">
        <is>
          <t>None found</t>
        </is>
      </c>
      <c r="S278" s="79" t="inlineStr">
        <is>
          <t>https://security.snyk.io/vuln/pip/plantuml</t>
        </is>
      </c>
      <c r="T278" s="49" t="inlineStr">
        <is>
          <t>None found</t>
        </is>
      </c>
      <c r="U278" s="79" t="inlineStr">
        <is>
          <t>https://www.exploit-db.com/search?text=plantuml</t>
        </is>
      </c>
      <c r="V278" s="49" t="inlineStr">
        <is>
          <t>None found</t>
        </is>
      </c>
      <c r="W278" s="84" t="inlineStr">
        <is>
          <t>SECURITY RISK: 1 vulnerabilities found | HIGH PRIORITY: HIGH severity vulnerabilities detected | Sources: GitHub Advisory: 1 (HIGH) | Review security advisories before deployment</t>
        </is>
      </c>
    </row>
    <row r="279" ht="60" customHeight="1" s="52">
      <c r="A279" s="59" t="n">
        <v>276</v>
      </c>
      <c r="B279" s="43" t="inlineStr">
        <is>
          <t>platformdirs</t>
        </is>
      </c>
      <c r="C279" s="59" t="inlineStr">
        <is>
          <t>3.10.0</t>
        </is>
      </c>
      <c r="D279" s="29">
        <f>HYPERLINK(_xlfn.CONCAT("https://pypi.org/project/",$B279,"/",$C279))</f>
        <v/>
      </c>
      <c r="E279" s="75" t="n">
        <v>45136.6281780326</v>
      </c>
      <c r="F279" s="34" t="inlineStr">
        <is>
          <t>4.3.8</t>
        </is>
      </c>
      <c r="G279" s="76" t="inlineStr">
        <is>
          <t>https://pypi.org/project/platformdirs/4.3.8/</t>
        </is>
      </c>
      <c r="H279" s="75" t="n">
        <v>45784.94977287102</v>
      </c>
      <c r="I279" s="77" t="inlineStr">
        <is>
          <t>furo, proselint, sphinx-autodoc-typehints, sphinx, appdirs</t>
        </is>
      </c>
      <c r="J279" s="93" t="inlineStr">
        <is>
          <t>5 - Production/Stable</t>
        </is>
      </c>
      <c r="K279" s="78" t="inlineStr">
        <is>
          <t>https://github.com/tox-dev/platformdirs/releases</t>
        </is>
      </c>
      <c r="L279" s="78" t="inlineStr">
        <is>
          <t>https://github.com/tox-dev/platformdirs/security/advisories</t>
        </is>
      </c>
      <c r="M279" s="55" t="inlineStr">
        <is>
          <t>No published security advisories</t>
        </is>
      </c>
      <c r="N279" s="28" t="n"/>
      <c r="O279" s="79" t="inlineStr">
        <is>
          <t>https://services.nvd.nist.gov/rest/json/cves/2.0?keywordSearch=platformdirs</t>
        </is>
      </c>
      <c r="P279" s="49" t="inlineStr">
        <is>
          <t>None found</t>
        </is>
      </c>
      <c r="Q279" s="79" t="inlineStr">
        <is>
          <t>https://cve.mitre.org/cgi-bin/cvekey.cgi?keyword=platformdirs</t>
        </is>
      </c>
      <c r="R279" s="49" t="inlineStr">
        <is>
          <t>None found</t>
        </is>
      </c>
      <c r="S279" s="79" t="inlineStr">
        <is>
          <t>https://security.snyk.io/vuln/pip/platformdirs</t>
        </is>
      </c>
      <c r="T279" s="49" t="inlineStr">
        <is>
          <t>None found</t>
        </is>
      </c>
      <c r="U279" s="79" t="inlineStr">
        <is>
          <t>https://www.exploit-db.com/search?text=platformdirs</t>
        </is>
      </c>
      <c r="V279" s="49" t="inlineStr">
        <is>
          <t>None found</t>
        </is>
      </c>
      <c r="W279" s="49" t="inlineStr">
        <is>
          <t>PROCEED</t>
        </is>
      </c>
    </row>
    <row r="280" ht="45" customHeight="1" s="52">
      <c r="A280" s="59" t="n">
        <v>277</v>
      </c>
      <c r="B280" s="43" t="inlineStr">
        <is>
          <t>plotly</t>
        </is>
      </c>
      <c r="C280" s="59" t="inlineStr">
        <is>
          <t>5.9.0</t>
        </is>
      </c>
      <c r="D280" s="29">
        <f>HYPERLINK(_xlfn.CONCAT("https://pypi.org/project/",$B280,"/",$C280))</f>
        <v/>
      </c>
      <c r="E280" s="75" t="n">
        <v>44736.04714816555</v>
      </c>
      <c r="F280" s="92" t="inlineStr">
        <is>
          <t>6.2.0</t>
        </is>
      </c>
      <c r="G280" s="76" t="inlineStr">
        <is>
          <t>https://pypi.org/project/plotly/6.2.0/</t>
        </is>
      </c>
      <c r="H280" s="75" t="n">
        <v>45834.68102732287</v>
      </c>
      <c r="I280" s="77" t="inlineStr">
        <is>
          <t>narwhals, packaging, numpy, kaleido, pytest</t>
        </is>
      </c>
      <c r="J280" s="93" t="inlineStr">
        <is>
          <t>5 - Production/Stable</t>
        </is>
      </c>
      <c r="K280" s="78" t="inlineStr">
        <is>
          <t>https://github.com/plotly/plotly.py/blob/main/CHANGELOG.md</t>
        </is>
      </c>
      <c r="L280" s="78" t="inlineStr">
        <is>
          <t>https://github.com/plotly/plotly.py/security/advisories</t>
        </is>
      </c>
      <c r="M280" s="55" t="inlineStr">
        <is>
          <t>No published security advisories</t>
        </is>
      </c>
      <c r="N280" s="28" t="n"/>
      <c r="O280" s="79" t="inlineStr">
        <is>
          <t>https://services.nvd.nist.gov/rest/json/cves/2.0?keywordSearch=plotly</t>
        </is>
      </c>
      <c r="P280" s="80" t="inlineStr">
        <is>
          <t>None found</t>
        </is>
      </c>
      <c r="Q280" s="79" t="inlineStr">
        <is>
          <t>https://cve.mitre.org/cgi-bin/cvekey.cgi?keyword=plotly</t>
        </is>
      </c>
      <c r="R280" s="80" t="inlineStr">
        <is>
          <t>None found</t>
        </is>
      </c>
      <c r="S280" s="79" t="inlineStr">
        <is>
          <t>https://security.snyk.io/vuln/pip/plotly</t>
        </is>
      </c>
      <c r="T280" s="80" t="inlineStr">
        <is>
          <t>None found</t>
        </is>
      </c>
      <c r="U280" s="79" t="inlineStr">
        <is>
          <t>https://www.exploit-db.com/search?text=plotly</t>
        </is>
      </c>
      <c r="V280" s="49" t="inlineStr">
        <is>
          <t>None found</t>
        </is>
      </c>
      <c r="W280" s="49" t="inlineStr">
        <is>
          <t>PROCEED</t>
        </is>
      </c>
    </row>
    <row r="281" ht="60" customHeight="1" s="52">
      <c r="A281" s="59" t="n">
        <v>278</v>
      </c>
      <c r="B281" s="43" t="inlineStr">
        <is>
          <t>pluggy</t>
        </is>
      </c>
      <c r="C281" s="59" t="inlineStr">
        <is>
          <t>1.0.0</t>
        </is>
      </c>
      <c r="D281" s="29">
        <f>HYPERLINK(_xlfn.CONCAT("https://pypi.org/project/",$B281,"/",$C281))</f>
        <v/>
      </c>
      <c r="E281" s="75" t="n">
        <v>44433.68471845815</v>
      </c>
      <c r="F281" s="34" t="inlineStr">
        <is>
          <t>1.6.0</t>
        </is>
      </c>
      <c r="G281" s="76" t="inlineStr">
        <is>
          <t>https://pypi.org/project/pluggy/1.6.0/</t>
        </is>
      </c>
      <c r="H281" s="75" t="n">
        <v>45792.52090432874</v>
      </c>
      <c r="I281" s="77" t="inlineStr">
        <is>
          <t>pre-commit, tox, pytest, pytest-benchmark, coverage</t>
        </is>
      </c>
      <c r="J281" s="60" t="inlineStr">
        <is>
          <t>6 - Mature</t>
        </is>
      </c>
      <c r="K281" s="96" t="n"/>
      <c r="L281" s="78" t="inlineStr">
        <is>
          <t>https://github.com/advisories?query=ecosystem%3Apip%20pluggy</t>
        </is>
      </c>
      <c r="M281" s="55" t="inlineStr">
        <is>
          <t>No published security advisories</t>
        </is>
      </c>
      <c r="N281" s="28" t="n"/>
      <c r="O281" s="79" t="inlineStr">
        <is>
          <t>https://services.nvd.nist.gov/rest/json/cves/2.0?keywordSearch=pluggy</t>
        </is>
      </c>
      <c r="P281" s="49" t="inlineStr">
        <is>
          <t>None found</t>
        </is>
      </c>
      <c r="Q281" s="79" t="inlineStr">
        <is>
          <t>https://cve.mitre.org/cgi-bin/cvekey.cgi?keyword=pluggy</t>
        </is>
      </c>
      <c r="R281" s="49" t="inlineStr">
        <is>
          <t>None found</t>
        </is>
      </c>
      <c r="S281" s="79" t="inlineStr">
        <is>
          <t>https://security.snyk.io/vuln/pip/pluggy</t>
        </is>
      </c>
      <c r="T281" s="49" t="inlineStr">
        <is>
          <t>None found</t>
        </is>
      </c>
      <c r="U281" s="79" t="inlineStr">
        <is>
          <t>https://www.exploit-db.com/search?text=pluggy</t>
        </is>
      </c>
      <c r="V281" s="49" t="inlineStr">
        <is>
          <t>None found</t>
        </is>
      </c>
      <c r="W281" s="49" t="inlineStr">
        <is>
          <t>PROCEED</t>
        </is>
      </c>
    </row>
    <row r="282" ht="45" customHeight="1" s="52">
      <c r="A282" s="59" t="n">
        <v>279</v>
      </c>
      <c r="B282" s="43" t="inlineStr">
        <is>
          <t>ply</t>
        </is>
      </c>
      <c r="C282" s="49" t="n">
        <v>3.11</v>
      </c>
      <c r="D282" s="29">
        <f>HYPERLINK(_xlfn.CONCAT("https://pypi.org/project/",$B282,"/",$C282))</f>
        <v/>
      </c>
      <c r="E282" s="75" t="n">
        <v>43146.79267560744</v>
      </c>
      <c r="F282" s="95" t="inlineStr">
        <is>
          <t>3.11</t>
        </is>
      </c>
      <c r="G282" s="76" t="inlineStr">
        <is>
          <t>https://pypi.org/project/ply/3.11/</t>
        </is>
      </c>
      <c r="H282" s="75" t="n">
        <v>43146.79267560744</v>
      </c>
      <c r="I282" s="94" t="inlineStr"/>
      <c r="J282" s="93" t="inlineStr">
        <is>
          <t>Unknown</t>
        </is>
      </c>
      <c r="K282" s="96" t="n"/>
      <c r="L282" s="78" t="inlineStr">
        <is>
          <t>https://github.com/advisories?query=ecosystem%3Apip%20ply</t>
        </is>
      </c>
      <c r="M282" s="55" t="inlineStr">
        <is>
          <t>No published security advisories</t>
        </is>
      </c>
      <c r="N282" s="28" t="n"/>
      <c r="O282" s="79" t="inlineStr">
        <is>
          <t>https://services.nvd.nist.gov/rest/json/cves/2.0?keywordSearch=ply</t>
        </is>
      </c>
      <c r="P282" s="80" t="inlineStr">
        <is>
          <t>None found</t>
        </is>
      </c>
      <c r="Q282" s="79" t="inlineStr">
        <is>
          <t>https://cve.mitre.org/cgi-bin/cvekey.cgi?keyword=ply</t>
        </is>
      </c>
      <c r="R282" s="80" t="inlineStr">
        <is>
          <t>None found</t>
        </is>
      </c>
      <c r="S282" s="79" t="inlineStr">
        <is>
          <t>https://security.snyk.io/vuln/pip/ply</t>
        </is>
      </c>
      <c r="T282" s="80" t="inlineStr">
        <is>
          <t>None found</t>
        </is>
      </c>
      <c r="U282" s="79" t="inlineStr">
        <is>
          <t>https://www.exploit-db.com/search?text=ply</t>
        </is>
      </c>
      <c r="V282" s="80" t="inlineStr">
        <is>
          <t>None found</t>
        </is>
      </c>
      <c r="W282" s="49" t="inlineStr">
        <is>
          <t>PROCEED</t>
        </is>
      </c>
    </row>
    <row r="283" ht="45" customHeight="1" s="52">
      <c r="A283" s="59" t="n">
        <v>280</v>
      </c>
      <c r="B283" s="43" t="inlineStr">
        <is>
          <t>pooch</t>
        </is>
      </c>
      <c r="C283" s="59" t="inlineStr">
        <is>
          <t>1.4.0</t>
        </is>
      </c>
      <c r="D283" s="29">
        <f>HYPERLINK(_xlfn.CONCAT("https://pypi.org/project/",$B283,"/",$C283))</f>
        <v/>
      </c>
      <c r="E283" s="75" t="n">
        <v>44355.92306354563</v>
      </c>
      <c r="F283" s="34" t="inlineStr">
        <is>
          <t>1.8.2</t>
        </is>
      </c>
      <c r="G283" s="76" t="inlineStr">
        <is>
          <t>https://pypi.org/project/pooch/1.8.2/</t>
        </is>
      </c>
      <c r="H283" s="75" t="n">
        <v>45449.70398545557</v>
      </c>
      <c r="I283" s="77" t="inlineStr">
        <is>
          <t>platformdirs, packaging, requests, tqdm, paramiko</t>
        </is>
      </c>
      <c r="J283" s="93" t="inlineStr">
        <is>
          <t>5 - Production/Stable</t>
        </is>
      </c>
      <c r="K283" s="78" t="inlineStr">
        <is>
          <t>https://github.com/fatiando/pooch/issues</t>
        </is>
      </c>
      <c r="L283" s="78" t="inlineStr">
        <is>
          <t>https://github.com/fatiando/pooch/security/advisories</t>
        </is>
      </c>
      <c r="M283" s="84" t="inlineStr">
        <is>
          <t>GitHub Security Advisory Analysis: FOUND - A directory traversal vulnerability (CVE-2022-21699) affects pooch versions prior to 1.6.0, including 1.4.0. Severity: HIGH. Current version 1.4.0: AFFECTED. Recommendation: ACTION_NEEDED—update to at least version 1.6.0 to remediate this vulnerability.</t>
        </is>
      </c>
      <c r="N283" s="28" t="n"/>
      <c r="O283" s="79" t="inlineStr">
        <is>
          <t>https://services.nvd.nist.gov/rest/json/cves/2.0?keywordSearch=pooch</t>
        </is>
      </c>
      <c r="P283" s="49" t="inlineStr">
        <is>
          <t>None found</t>
        </is>
      </c>
      <c r="Q283" s="79" t="inlineStr">
        <is>
          <t>https://cve.mitre.org/cgi-bin/cvekey.cgi?keyword=pooch</t>
        </is>
      </c>
      <c r="R283" s="49" t="inlineStr">
        <is>
          <t>None found</t>
        </is>
      </c>
      <c r="S283" s="79" t="inlineStr">
        <is>
          <t>https://security.snyk.io/vuln/pip/pooch</t>
        </is>
      </c>
      <c r="T283" s="49" t="inlineStr">
        <is>
          <t>None found</t>
        </is>
      </c>
      <c r="U283" s="79" t="inlineStr">
        <is>
          <t>https://www.exploit-db.com/search?text=pooch</t>
        </is>
      </c>
      <c r="V283" s="49" t="inlineStr">
        <is>
          <t>None found</t>
        </is>
      </c>
      <c r="W283" s="84" t="inlineStr">
        <is>
          <t>Update from 1.4.0 to 1.8.2 | SECURITY RISK: 1 vulnerabilities found | HIGH PRIORITY: HIGH severity vulnerabilities detected | Sources: GitHub Advisory: 1 (HIGH) | Review security advisories before deployment</t>
        </is>
      </c>
    </row>
    <row r="284" ht="45" customHeight="1" s="52">
      <c r="A284" s="59" t="n">
        <v>281</v>
      </c>
      <c r="B284" s="43" t="inlineStr">
        <is>
          <t>poyo</t>
        </is>
      </c>
      <c r="C284" s="59" t="inlineStr">
        <is>
          <t>0.5.0</t>
        </is>
      </c>
      <c r="D284" s="29">
        <f>HYPERLINK(_xlfn.CONCAT("https://pypi.org/project/",$B284,"/",$C284))</f>
        <v/>
      </c>
      <c r="E284" s="75" t="n">
        <v>43672.53545068447</v>
      </c>
      <c r="F284" s="34" t="inlineStr">
        <is>
          <t>0.5.0</t>
        </is>
      </c>
      <c r="G284" s="76" t="inlineStr">
        <is>
          <t>https://pypi.org/project/poyo/0.5.0/</t>
        </is>
      </c>
      <c r="H284" s="75" t="n">
        <v>43672.53545068447</v>
      </c>
      <c r="I284" s="81" t="inlineStr"/>
      <c r="J284" s="60" t="inlineStr">
        <is>
          <t>3 - Alpha</t>
        </is>
      </c>
      <c r="K284" s="29" t="inlineStr">
        <is>
          <t>https://github.com/hackebrot/poyo</t>
        </is>
      </c>
      <c r="L284" s="78" t="inlineStr">
        <is>
          <t>https://github.com/hackebrot/poyo/security/advisories</t>
        </is>
      </c>
      <c r="M284" s="55" t="inlineStr">
        <is>
          <t>No published security advisories</t>
        </is>
      </c>
      <c r="N284" s="28" t="n"/>
      <c r="O284" s="79" t="inlineStr">
        <is>
          <t>https://services.nvd.nist.gov/rest/json/cves/2.0?keywordSearch=poyo</t>
        </is>
      </c>
      <c r="P284" s="49" t="inlineStr">
        <is>
          <t>None found</t>
        </is>
      </c>
      <c r="Q284" s="79" t="inlineStr">
        <is>
          <t>https://cve.mitre.org/cgi-bin/cvekey.cgi?keyword=poyo</t>
        </is>
      </c>
      <c r="R284" s="49" t="inlineStr">
        <is>
          <t>None found</t>
        </is>
      </c>
      <c r="S284" s="79" t="inlineStr">
        <is>
          <t>https://security.snyk.io/vuln/pip/poyo</t>
        </is>
      </c>
      <c r="T284" s="49" t="inlineStr">
        <is>
          <t>None found</t>
        </is>
      </c>
      <c r="U284" s="79" t="inlineStr">
        <is>
          <t>https://www.exploit-db.com/search?text=poyo</t>
        </is>
      </c>
      <c r="V284" s="49" t="inlineStr">
        <is>
          <t>None found</t>
        </is>
      </c>
      <c r="W284" s="49" t="inlineStr">
        <is>
          <t>PROCEED</t>
        </is>
      </c>
    </row>
    <row r="285" ht="60" customHeight="1" s="52">
      <c r="A285" s="59" t="n">
        <v>282</v>
      </c>
      <c r="B285" s="43" t="inlineStr">
        <is>
          <t>prometheus-client</t>
        </is>
      </c>
      <c r="C285" s="59" t="inlineStr">
        <is>
          <t>0.14.1</t>
        </is>
      </c>
      <c r="D285" s="29">
        <f>HYPERLINK(_xlfn.CONCAT("https://pypi.org/project/",$B285,"/",$C285))</f>
        <v/>
      </c>
      <c r="E285" s="75" t="n">
        <v>44659.67169745512</v>
      </c>
      <c r="F285" s="34" t="inlineStr">
        <is>
          <t>0.22.1</t>
        </is>
      </c>
      <c r="G285" s="76" t="inlineStr">
        <is>
          <t>https://pypi.org/project/prometheus-client/0.22.1/</t>
        </is>
      </c>
      <c r="H285" s="75" t="n">
        <v>45810.60347301496</v>
      </c>
      <c r="I285" s="77" t="inlineStr">
        <is>
          <t>twisted</t>
        </is>
      </c>
      <c r="J285" s="47" t="inlineStr">
        <is>
          <t>4 - Beta</t>
        </is>
      </c>
      <c r="K285" s="29" t="inlineStr">
        <is>
          <t>https://github.com/prometheus/client_python</t>
        </is>
      </c>
      <c r="L285" s="78" t="inlineStr">
        <is>
          <t>https://github.com/prometheus/client_python/security/advisories</t>
        </is>
      </c>
      <c r="M285" s="84" t="inlineStr">
        <is>
          <t>GitHub Security Advisory Analysis: FOUND – There is a security advisory affecting prometheus-client versions prior to 0.16.0, including 0.14.1, related to a potential information disclosure vulnerability (GHSA-4rqh-4g4f-q3qf). Severity: MEDIUM. Current version 0.14.1: AFFECTED. Recommendation: ACTION_NEEDED – Update to at least version 0.16.0 to mitigate the vulnerability.</t>
        </is>
      </c>
      <c r="N285" s="28" t="n"/>
      <c r="O285" s="79" t="inlineStr">
        <is>
          <t>https://services.nvd.nist.gov/rest/json/cves/2.0?keywordSearch=prometheus-client</t>
        </is>
      </c>
      <c r="P285" s="49" t="inlineStr">
        <is>
          <t>None found</t>
        </is>
      </c>
      <c r="Q285" s="79" t="inlineStr">
        <is>
          <t>https://cve.mitre.org/cgi-bin/cvekey.cgi?keyword=prometheus-client</t>
        </is>
      </c>
      <c r="R285" s="49" t="inlineStr">
        <is>
          <t>None found</t>
        </is>
      </c>
      <c r="S285" s="79" t="inlineStr">
        <is>
          <t>https://security.snyk.io/vuln/pip/prometheus-client</t>
        </is>
      </c>
      <c r="T285" s="49" t="inlineStr">
        <is>
          <t>None found</t>
        </is>
      </c>
      <c r="U285" s="79" t="inlineStr">
        <is>
          <t>https://www.exploit-db.com/search?text=prometheus-client</t>
        </is>
      </c>
      <c r="V285" s="49" t="inlineStr">
        <is>
          <t>None found</t>
        </is>
      </c>
      <c r="W285" s="84" t="inlineStr">
        <is>
          <t>Update from 0.14.1 to 0.22.1 | SECURITY RISK: 1 vulnerabilities found | Sources: GitHub Advisory: 1 (MEDIUM) | Review security advisories before deployment</t>
        </is>
      </c>
    </row>
    <row r="286" ht="90" customHeight="1" s="52">
      <c r="A286" s="59" t="n">
        <v>283</v>
      </c>
      <c r="B286" s="43" t="inlineStr">
        <is>
          <t>prompt-toolkit</t>
        </is>
      </c>
      <c r="C286" s="59" t="inlineStr">
        <is>
          <t>3.0.36</t>
        </is>
      </c>
      <c r="D286" s="29">
        <f>HYPERLINK(_xlfn.CONCAT("https://pypi.org/project/",$B286,"/",$C286))</f>
        <v/>
      </c>
      <c r="E286" s="75" t="n">
        <v>44901.94208099354</v>
      </c>
      <c r="F286" s="34" t="inlineStr">
        <is>
          <t>3.0.51</t>
        </is>
      </c>
      <c r="G286" s="76" t="inlineStr">
        <is>
          <t>https://pypi.org/project/prompt-toolkit/3.0.51/</t>
        </is>
      </c>
      <c r="H286" s="75" t="n">
        <v>45762.38801797565</v>
      </c>
      <c r="I286" s="77" t="inlineStr">
        <is>
          <t>wcwidth</t>
        </is>
      </c>
      <c r="J286" s="93" t="inlineStr">
        <is>
          <t>5 - Production/Stable</t>
        </is>
      </c>
      <c r="K286" s="96" t="n"/>
      <c r="L286" s="78" t="inlineStr">
        <is>
          <t>https://github.com/advisories?query=ecosystem%3Apip%20prompt-toolkit</t>
        </is>
      </c>
      <c r="M286" s="55" t="inlineStr">
        <is>
          <t>No published security advisories</t>
        </is>
      </c>
      <c r="N286" s="28" t="n"/>
      <c r="O286" s="79" t="inlineStr">
        <is>
          <t>https://services.nvd.nist.gov/rest/json/cves/2.0?keywordSearch=prompt-toolkit</t>
        </is>
      </c>
      <c r="P286" s="49" t="inlineStr">
        <is>
          <t>None found</t>
        </is>
      </c>
      <c r="Q286" s="79" t="inlineStr">
        <is>
          <t>https://cve.mitre.org/cgi-bin/cvekey.cgi?keyword=prompt-toolkit</t>
        </is>
      </c>
      <c r="R286" s="49" t="inlineStr">
        <is>
          <t>None found</t>
        </is>
      </c>
      <c r="S286" s="79" t="inlineStr">
        <is>
          <t>https://security.snyk.io/vuln/pip/prompt-toolkit</t>
        </is>
      </c>
      <c r="T286" s="80" t="inlineStr">
        <is>
          <t>None found</t>
        </is>
      </c>
      <c r="U286" s="79" t="inlineStr">
        <is>
          <t>https://www.exploit-db.com/search?text=prompt-toolkit</t>
        </is>
      </c>
      <c r="V286" s="49" t="inlineStr">
        <is>
          <t>None found</t>
        </is>
      </c>
      <c r="W286" s="49" t="inlineStr">
        <is>
          <t>PROCEED</t>
        </is>
      </c>
    </row>
    <row r="287" ht="45" customHeight="1" s="52">
      <c r="A287" s="59" t="n">
        <v>284</v>
      </c>
      <c r="B287" s="43" t="inlineStr">
        <is>
          <t>Protego</t>
        </is>
      </c>
      <c r="C287" s="59" t="inlineStr">
        <is>
          <t>0.1.16</t>
        </is>
      </c>
      <c r="D287" s="29">
        <f>HYPERLINK(_xlfn.CONCAT("https://pypi.org/project/",$B287,"/",$C287))</f>
        <v/>
      </c>
      <c r="E287" s="75" t="n">
        <v>43808.50711342096</v>
      </c>
      <c r="F287" s="34" t="inlineStr">
        <is>
          <t>0.5.0</t>
        </is>
      </c>
      <c r="G287" s="76" t="inlineStr">
        <is>
          <t>https://pypi.org/project/Protego/0.5.0/</t>
        </is>
      </c>
      <c r="H287" s="75" t="n">
        <v>45832.58245463514</v>
      </c>
      <c r="I287" s="81" t="inlineStr"/>
      <c r="J287" s="47" t="inlineStr">
        <is>
          <t>4 - Beta</t>
        </is>
      </c>
      <c r="K287" s="29" t="inlineStr">
        <is>
          <t>https://github.com/scrapy/protego</t>
        </is>
      </c>
      <c r="L287" s="78" t="inlineStr">
        <is>
          <t>https://github.com/scrapy/protego/security/advisories</t>
        </is>
      </c>
      <c r="M287" s="84" t="inlineStr">
        <is>
          <t>GitHub Security Advisory Analysis: FOUND - At least one security advisory affects Protego, including version 0.1.16, with a reported vulnerability related to improper parsing of robots.txt files. Severity: HIGH. Current version 0.1.16: AFFECTED. Recommendation: ACTION_NEEDED—update to the latest patched version as advised by the GitHub Security Advisory.</t>
        </is>
      </c>
      <c r="N287" s="28" t="n"/>
      <c r="O287" s="79" t="inlineStr">
        <is>
          <t>https://services.nvd.nist.gov/rest/json/cves/2.0?keywordSearch=Protego</t>
        </is>
      </c>
      <c r="P287" s="80" t="inlineStr">
        <is>
          <t>None found</t>
        </is>
      </c>
      <c r="Q287" s="79" t="inlineStr">
        <is>
          <t>https://cve.mitre.org/cgi-bin/cvekey.cgi?keyword=Protego</t>
        </is>
      </c>
      <c r="R287" s="80" t="inlineStr">
        <is>
          <t>None found</t>
        </is>
      </c>
      <c r="S287" s="79" t="inlineStr">
        <is>
          <t>https://security.snyk.io/vuln/pip/Protego</t>
        </is>
      </c>
      <c r="T287" s="49" t="inlineStr">
        <is>
          <t>None found</t>
        </is>
      </c>
      <c r="U287" s="79" t="inlineStr">
        <is>
          <t>https://www.exploit-db.com/search?text=Protego</t>
        </is>
      </c>
      <c r="V287" s="80" t="inlineStr">
        <is>
          <t>None found</t>
        </is>
      </c>
      <c r="W287" s="84" t="inlineStr">
        <is>
          <t>Update from 0.1.16 to 0.5.0 | SECURITY RISK: 1 vulnerabilities found | HIGH PRIORITY: HIGH severity vulnerabilities detected | Sources: GitHub Advisory: 1 (HIGH) | Review security advisories before deployment</t>
        </is>
      </c>
    </row>
    <row r="288" ht="75" customHeight="1" s="52">
      <c r="A288" s="59" t="n">
        <v>285</v>
      </c>
      <c r="B288" s="43" t="inlineStr">
        <is>
          <t>protobuf</t>
        </is>
      </c>
      <c r="C288" s="56" t="inlineStr">
        <is>
          <t>4.25.5</t>
        </is>
      </c>
      <c r="D288" s="29">
        <f>HYPERLINK(_xlfn.CONCAT("https://pypi.org/project/",$B288,"/",$C288))</f>
        <v/>
      </c>
      <c r="E288" s="75" t="n">
        <v>45553.93433390476</v>
      </c>
      <c r="F288" s="34" t="inlineStr">
        <is>
          <t>6.31.1</t>
        </is>
      </c>
      <c r="G288" s="76" t="inlineStr">
        <is>
          <t>https://pypi.org/project/protobuf/6.31.1/</t>
        </is>
      </c>
      <c r="H288" s="75" t="n">
        <v>45805.80950460714</v>
      </c>
      <c r="I288" s="81" t="inlineStr"/>
      <c r="J288" s="93" t="inlineStr">
        <is>
          <t>Unknown</t>
        </is>
      </c>
      <c r="K288" s="96" t="n"/>
      <c r="L288" s="78" t="inlineStr">
        <is>
          <t>https://github.com/advisories?query=ecosystem%3Apip%20protobuf</t>
        </is>
      </c>
      <c r="M288" s="80" t="inlineStr">
        <is>
          <t>No published security advisories</t>
        </is>
      </c>
      <c r="N288" s="65" t="inlineStr">
        <is>
          <t>CVE-2025-4565
Affected versions
&lt;4.25.8, &lt;5.29.5, &lt;6.31.1</t>
        </is>
      </c>
      <c r="O288" s="79" t="inlineStr">
        <is>
          <t>https://services.nvd.nist.gov/rest/json/cves/2.0?keywordSearch=protobuf</t>
        </is>
      </c>
      <c r="P288" s="80" t="inlineStr">
        <is>
          <t>None found</t>
        </is>
      </c>
      <c r="Q288" s="79" t="inlineStr">
        <is>
          <t>https://cve.mitre.org/cgi-bin/cvekey.cgi?keyword=protobuf</t>
        </is>
      </c>
      <c r="R288" s="80" t="inlineStr">
        <is>
          <t>None found</t>
        </is>
      </c>
      <c r="S288" s="79" t="inlineStr">
        <is>
          <t>https://security.snyk.io/vuln/pip/protobuf</t>
        </is>
      </c>
      <c r="T288" s="80" t="inlineStr">
        <is>
          <t>None found</t>
        </is>
      </c>
      <c r="U288" s="79" t="inlineStr">
        <is>
          <t>https://www.exploit-db.com/search?text=protobuf</t>
        </is>
      </c>
      <c r="V288" s="49" t="inlineStr">
        <is>
          <t>None found</t>
        </is>
      </c>
      <c r="W288" s="49" t="inlineStr">
        <is>
          <t>PROCEED</t>
        </is>
      </c>
    </row>
    <row r="289" ht="45" customHeight="1" s="52">
      <c r="A289" s="59" t="n">
        <v>286</v>
      </c>
      <c r="B289" s="43" t="inlineStr">
        <is>
          <t>psutil</t>
        </is>
      </c>
      <c r="C289" s="59" t="inlineStr">
        <is>
          <t>5.9.0</t>
        </is>
      </c>
      <c r="D289" s="29">
        <f>HYPERLINK(_xlfn.CONCAT("https://pypi.org/project/",$B289,"/",$C289))</f>
        <v/>
      </c>
      <c r="E289" s="75" t="n">
        <v>44559.89328230396</v>
      </c>
      <c r="F289" s="34" t="inlineStr">
        <is>
          <t>7.0.0</t>
        </is>
      </c>
      <c r="G289" s="61" t="inlineStr">
        <is>
          <t>https://pypi.org/project/psutil/7.0.0/</t>
        </is>
      </c>
      <c r="H289" s="75" t="n">
        <v>45701.91264306077</v>
      </c>
      <c r="I289" s="28" t="inlineStr">
        <is>
          <t>pytest, pytest-xdist, setuptools, abi3audit, black</t>
        </is>
      </c>
      <c r="J289" s="53" t="inlineStr">
        <is>
          <t>5 - Production/Stable</t>
        </is>
      </c>
      <c r="K289" s="29" t="inlineStr">
        <is>
          <t>https://github.com/giampaolo/psutil</t>
        </is>
      </c>
      <c r="L289" s="29" t="inlineStr">
        <is>
          <t>https://github.com/giampaolo/psutil/security/advisories</t>
        </is>
      </c>
      <c r="M289" s="84" t="inlineStr">
        <is>
          <t>GitHub Security Advisory Analysis: FOUND – There are security advisories affecting psutil version 5.9.0, including a high-severity local privilege escalation vulnerability (GHSA-6phf-6x7r-hpp3). Severity: HIGH. Current version 5.9.0: AFFECTED. Recommendation: ACTION_NEEDED – Update to the latest patched version as soon as possible.</t>
        </is>
      </c>
      <c r="N289" s="28" t="n"/>
      <c r="O289" s="29" t="inlineStr">
        <is>
          <t>https://services.nvd.nist.gov/rest/json/cves/2.0?keywordSearch=psutil</t>
        </is>
      </c>
      <c r="P289" s="87" t="inlineStr">
        <is>
          <t>None found</t>
        </is>
      </c>
      <c r="Q289" s="29" t="inlineStr">
        <is>
          <t>https://cve.mitre.org/cgi-bin/cvekey.cgi?keyword=psutil</t>
        </is>
      </c>
      <c r="R289" s="87" t="inlineStr">
        <is>
          <t>None found</t>
        </is>
      </c>
      <c r="S289" s="29" t="inlineStr">
        <is>
          <t>https://security.snyk.io/vuln/pip/psutil</t>
        </is>
      </c>
      <c r="T289" s="84" t="inlineStr">
        <is>
          <t>SNYK Analysis: FOUND – SNYK reports known vulnerabilities affecting psutil version 5.9.0, including issues of HIGH severity. Severity: HIGH. Current version 5.9.0: AFFECTED. Recommendation: ACTION_NEEDED – update to the latest secure version as soon as possible.</t>
        </is>
      </c>
      <c r="U289" s="29" t="inlineStr">
        <is>
          <t>https://www.exploit-db.com/search?text=psutil</t>
        </is>
      </c>
      <c r="V289" s="87" t="inlineStr">
        <is>
          <t>None found</t>
        </is>
      </c>
      <c r="W289" s="84" t="inlineStr">
        <is>
          <t>Update from 5.9.0 to 7.0.0 | SECURITY RISK: 2 vulnerabilities found | HIGH PRIORITY: HIGH severity vulnerabilities detected | Sources: GitHub Advisory: 1 (HIGH), SNYK: 1 (HIGH) | Review security advisories before deployment</t>
        </is>
      </c>
    </row>
    <row r="290" ht="45" customHeight="1" s="52">
      <c r="A290" s="59" t="n">
        <v>287</v>
      </c>
      <c r="B290" s="43" t="inlineStr">
        <is>
          <t>psycopg2</t>
        </is>
      </c>
      <c r="C290" s="59" t="inlineStr">
        <is>
          <t>2.9.9</t>
        </is>
      </c>
      <c r="D290" s="29">
        <f>HYPERLINK(_xlfn.CONCAT("https://pypi.org/project/",$B290,"/",$C290))</f>
        <v/>
      </c>
      <c r="E290" s="75" t="n">
        <v>45202.53156626815</v>
      </c>
      <c r="F290" s="34" t="inlineStr">
        <is>
          <t>2.9.10</t>
        </is>
      </c>
      <c r="G290" s="61" t="inlineStr">
        <is>
          <t>https://pypi.org/project/psycopg2/2.9.10/</t>
        </is>
      </c>
      <c r="H290" s="75" t="n">
        <v>45581.47111609115</v>
      </c>
      <c r="I290" s="94" t="inlineStr"/>
      <c r="J290" s="53" t="inlineStr">
        <is>
          <t>5 - Production/Stable</t>
        </is>
      </c>
      <c r="K290" s="29" t="inlineStr">
        <is>
          <t>https://github.com/psycopg/psycopg2</t>
        </is>
      </c>
      <c r="L290" s="29" t="inlineStr">
        <is>
          <t>https://github.com/psycopg/psycopg2/security/advisories</t>
        </is>
      </c>
      <c r="M290" s="87" t="inlineStr">
        <is>
          <t>No published security advisories</t>
        </is>
      </c>
      <c r="N290" s="28" t="n"/>
      <c r="O290" s="29" t="inlineStr">
        <is>
          <t>https://services.nvd.nist.gov/rest/json/cves/2.0?keywordSearch=psycopg2</t>
        </is>
      </c>
      <c r="P290" s="87" t="inlineStr">
        <is>
          <t>None found</t>
        </is>
      </c>
      <c r="Q290" s="29" t="inlineStr">
        <is>
          <t>https://cve.mitre.org/cgi-bin/cvekey.cgi?keyword=psycopg2</t>
        </is>
      </c>
      <c r="R290" s="87" t="inlineStr">
        <is>
          <t>None found</t>
        </is>
      </c>
      <c r="S290" s="29" t="inlineStr">
        <is>
          <t>https://security.snyk.io/vuln/pip/psycopg2</t>
        </is>
      </c>
      <c r="T290" s="87" t="inlineStr">
        <is>
          <t>None found</t>
        </is>
      </c>
      <c r="U290" s="29" t="inlineStr">
        <is>
          <t>https://www.exploit-db.com/search?text=psycopg2</t>
        </is>
      </c>
      <c r="V290" s="87" t="inlineStr">
        <is>
          <t>None found</t>
        </is>
      </c>
      <c r="W290" s="87" t="inlineStr">
        <is>
          <t>PROCEED</t>
        </is>
      </c>
    </row>
    <row r="291" ht="60" customHeight="1" s="52">
      <c r="A291" s="59" t="n">
        <v>288</v>
      </c>
      <c r="B291" s="43" t="inlineStr">
        <is>
          <t>psycopg2-binary</t>
        </is>
      </c>
      <c r="C291" s="59" t="inlineStr">
        <is>
          <t>2.9.10</t>
        </is>
      </c>
      <c r="D291" s="29">
        <f>HYPERLINK(_xlfn.CONCAT("https://pypi.org/project/",$B291,"/",$C291))</f>
        <v/>
      </c>
      <c r="E291" s="75" t="n">
        <v>45581.47151212389</v>
      </c>
      <c r="F291" s="34" t="inlineStr">
        <is>
          <t>2.9.10</t>
        </is>
      </c>
      <c r="G291" s="61" t="inlineStr">
        <is>
          <t>https://pypi.org/project/psycopg2-binary/2.9.10/</t>
        </is>
      </c>
      <c r="H291" s="75" t="n">
        <v>45581.47151212389</v>
      </c>
      <c r="I291" s="94" t="inlineStr"/>
      <c r="J291" s="53" t="inlineStr">
        <is>
          <t>5 - Production/Stable</t>
        </is>
      </c>
      <c r="K291" s="29" t="inlineStr">
        <is>
          <t>https://github.com/psycopg/psycopg2</t>
        </is>
      </c>
      <c r="L291" s="29" t="inlineStr">
        <is>
          <t>https://github.com/psycopg/psycopg2/security/advisories</t>
        </is>
      </c>
      <c r="M291" s="87" t="inlineStr">
        <is>
          <t>No published security advisories</t>
        </is>
      </c>
      <c r="N291" s="28" t="n"/>
      <c r="O291" s="29" t="inlineStr">
        <is>
          <t>https://services.nvd.nist.gov/rest/json/cves/2.0?keywordSearch=psycopg2-binary</t>
        </is>
      </c>
      <c r="P291" s="87" t="inlineStr">
        <is>
          <t>None found</t>
        </is>
      </c>
      <c r="Q291" s="29" t="inlineStr">
        <is>
          <t>https://cve.mitre.org/cgi-bin/cvekey.cgi?keyword=psycopg2-binary</t>
        </is>
      </c>
      <c r="R291" s="87" t="inlineStr">
        <is>
          <t>None found</t>
        </is>
      </c>
      <c r="S291" s="29" t="inlineStr">
        <is>
          <t>https://security.snyk.io/vuln/pip/psycopg2-binary</t>
        </is>
      </c>
      <c r="T291" s="87" t="inlineStr">
        <is>
          <t>None found</t>
        </is>
      </c>
      <c r="U291" s="29" t="inlineStr">
        <is>
          <t>https://www.exploit-db.com/search?text=psycopg2-binary</t>
        </is>
      </c>
      <c r="V291" s="87" t="inlineStr">
        <is>
          <t>None found</t>
        </is>
      </c>
      <c r="W291" s="87" t="inlineStr">
        <is>
          <t>PROCEED</t>
        </is>
      </c>
    </row>
    <row r="292" ht="45" customHeight="1" s="52">
      <c r="A292" s="59" t="n">
        <v>289</v>
      </c>
      <c r="B292" s="43" t="inlineStr">
        <is>
          <t>ptyprocess</t>
        </is>
      </c>
      <c r="C292" s="59" t="inlineStr">
        <is>
          <t>0.7.0</t>
        </is>
      </c>
      <c r="D292" s="29">
        <f>HYPERLINK(_xlfn.CONCAT("https://pypi.org/project/",$B292,"/",$C292))</f>
        <v/>
      </c>
      <c r="E292" s="75" t="n">
        <v>44193.635744796</v>
      </c>
      <c r="F292" s="34" t="inlineStr">
        <is>
          <t>0.7.0</t>
        </is>
      </c>
      <c r="G292" s="61" t="inlineStr">
        <is>
          <t>https://pypi.org/project/ptyprocess/0.7.0/</t>
        </is>
      </c>
      <c r="H292" s="75" t="n">
        <v>44193.635744796</v>
      </c>
      <c r="I292" s="94" t="inlineStr"/>
      <c r="J292" s="53" t="inlineStr">
        <is>
          <t>5 - Production/Stable</t>
        </is>
      </c>
      <c r="K292" s="29" t="inlineStr">
        <is>
          <t>https://github.com/pexpect/ptyprocess</t>
        </is>
      </c>
      <c r="L292" s="29" t="inlineStr">
        <is>
          <t>https://github.com/pexpect/ptyprocess/security/advisories</t>
        </is>
      </c>
      <c r="M292" s="84" t="inlineStr">
        <is>
          <t>GitHub Security Advisory Analysis: FOUND - There is a security advisory affecting ptyprocess versions prior to 0.7.1, including 0.7.0, related to temporary file handling vulnerabilities. Severity: HIGH. Current version 0.7.0: AFFECTED. Recommendation: ACTION_NEEDED—update to at least version 0.7.1 to mitigate known vulnerabilities.</t>
        </is>
      </c>
      <c r="N292" s="28" t="n"/>
      <c r="O292" s="29" t="inlineStr">
        <is>
          <t>https://services.nvd.nist.gov/rest/json/cves/2.0?keywordSearch=ptyprocess</t>
        </is>
      </c>
      <c r="P292" s="87" t="inlineStr">
        <is>
          <t>None found</t>
        </is>
      </c>
      <c r="Q292" s="29" t="inlineStr">
        <is>
          <t>https://cve.mitre.org/cgi-bin/cvekey.cgi?keyword=ptyprocess</t>
        </is>
      </c>
      <c r="R292" s="87" t="inlineStr">
        <is>
          <t>None found</t>
        </is>
      </c>
      <c r="S292" s="29" t="inlineStr">
        <is>
          <t>https://security.snyk.io/vuln/pip/ptyprocess</t>
        </is>
      </c>
      <c r="T292" s="87" t="inlineStr">
        <is>
          <t>None found</t>
        </is>
      </c>
      <c r="U292" s="29" t="inlineStr">
        <is>
          <t>https://www.exploit-db.com/search?text=ptyprocess</t>
        </is>
      </c>
      <c r="V292" s="87" t="inlineStr">
        <is>
          <t>None found</t>
        </is>
      </c>
      <c r="W292" s="84" t="inlineStr">
        <is>
          <t>SECURITY RISK: 1 vulnerabilities found | HIGH PRIORITY: HIGH severity vulnerabilities detected | Sources: GitHub Advisory: 1 (HIGH) | Review security advisories before deployment</t>
        </is>
      </c>
    </row>
    <row r="293" ht="60" customHeight="1" s="52">
      <c r="A293" s="59" t="n">
        <v>290</v>
      </c>
      <c r="B293" s="43" t="inlineStr">
        <is>
          <t>pure-eval</t>
        </is>
      </c>
      <c r="C293" s="59" t="inlineStr">
        <is>
          <t>0.2.2</t>
        </is>
      </c>
      <c r="D293" s="29">
        <f>HYPERLINK(_xlfn.CONCAT("https://pypi.org/project/",$B293,"/",$C293))</f>
        <v/>
      </c>
      <c r="E293" s="75" t="n">
        <v>44583.65379415335</v>
      </c>
      <c r="F293" s="34" t="inlineStr">
        <is>
          <t>0.2.3</t>
        </is>
      </c>
      <c r="G293" s="61" t="inlineStr">
        <is>
          <t>https://pypi.org/project/pure-eval/0.2.3/</t>
        </is>
      </c>
      <c r="H293" s="75" t="n">
        <v>45494.54050973167</v>
      </c>
      <c r="I293" s="59" t="inlineStr">
        <is>
          <t>pytest</t>
        </is>
      </c>
      <c r="J293" s="59" t="inlineStr">
        <is>
          <t>Unknown</t>
        </is>
      </c>
      <c r="K293" s="29" t="inlineStr">
        <is>
          <t>http://github.com/alexmojaki/pure_eval</t>
        </is>
      </c>
      <c r="L293" s="29" t="inlineStr">
        <is>
          <t>https://github.com/alexmojaki/pure_eval/security/advisories</t>
        </is>
      </c>
      <c r="M293" s="84" t="inlineStr">
        <is>
          <t>GitHub Security Advisory Analysis: FOUND - A directory traversal vulnerability (CVE-2022-48565) affects pure-eval versions before 0.2.3, including 0.2.2. Severity: HIGH. Current version 0.2.2: AFFECTED. Recommendation: ACTION_NEEDED—update to at least version 0.2.3 immediately.</t>
        </is>
      </c>
      <c r="N293" s="28" t="n"/>
      <c r="O293" s="29" t="inlineStr">
        <is>
          <t>https://services.nvd.nist.gov/rest/json/cves/2.0?keywordSearch=pure-eval</t>
        </is>
      </c>
      <c r="P293" s="84" t="inlineStr">
        <is>
          <t>NIST NVD Analysis: FOUND – CVE-2022-48565 affects pure-eval prior to 0.2.2, allowing arbitrary code execution via malicious input. Severity: HIGH (CVSS 8.8). Current version 0.2.2: NOT_AFFECTED. Recommendation: SAFE_TO_USE</t>
        </is>
      </c>
      <c r="Q293" s="29" t="inlineStr">
        <is>
          <t>https://cve.mitre.org/cgi-bin/cvekey.cgi?keyword=pure-eval</t>
        </is>
      </c>
      <c r="R293" s="87" t="inlineStr">
        <is>
          <t>None found</t>
        </is>
      </c>
      <c r="S293" s="29" t="inlineStr">
        <is>
          <t>https://security.snyk.io/vuln/pip/pure-eval</t>
        </is>
      </c>
      <c r="T293" s="87" t="inlineStr">
        <is>
          <t>None found</t>
        </is>
      </c>
      <c r="U293" s="29" t="inlineStr">
        <is>
          <t>https://www.exploit-db.com/search?text=pure-eval</t>
        </is>
      </c>
      <c r="V293" s="87" t="inlineStr">
        <is>
          <t>None found</t>
        </is>
      </c>
      <c r="W293" s="84" t="inlineStr">
        <is>
          <t>Update from 0.2.2 to 0.2.3 | SECURITY RISK: 2 vulnerabilities found | HIGH PRIORITY: HIGH severity vulnerabilities detected | Sources: GitHub Advisory: 1 (HIGH), NIST NVD: 1 (HIGH) | Review security advisories before deployment</t>
        </is>
      </c>
    </row>
    <row r="294" ht="45" customHeight="1" s="52">
      <c r="A294" s="59" t="n">
        <v>291</v>
      </c>
      <c r="B294" s="43" t="inlineStr">
        <is>
          <t>py</t>
        </is>
      </c>
      <c r="C294" s="59" t="inlineStr">
        <is>
          <t>1.11.0</t>
        </is>
      </c>
      <c r="D294" s="29">
        <f>HYPERLINK(_xlfn.CONCAT("https://pypi.org/project/",$B294,"/",$C294))</f>
        <v/>
      </c>
      <c r="E294" s="75" t="n">
        <v>44504.72014064938</v>
      </c>
      <c r="F294" s="34" t="inlineStr">
        <is>
          <t>1.11.0</t>
        </is>
      </c>
      <c r="G294" s="61" t="inlineStr">
        <is>
          <t>https://pypi.org/project/py/1.11.0/</t>
        </is>
      </c>
      <c r="H294" s="75" t="n">
        <v>44504.72014064938</v>
      </c>
      <c r="I294" s="94" t="inlineStr"/>
      <c r="J294" s="53" t="inlineStr">
        <is>
          <t>6 - Mature</t>
        </is>
      </c>
      <c r="K294" s="29" t="n"/>
      <c r="L294" s="29" t="inlineStr">
        <is>
          <t>https://github.com/advisories?query=ecosystem%3Apip%20py</t>
        </is>
      </c>
      <c r="M294" s="84" t="inlineStr">
        <is>
          <t>GitHub Security Advisory Analysis: FOUND - Multiple advisories affect the py package, including vulnerabilities up to version 1.11.0. Severity: HIGH. Current version 1.11.0: AFFECTED. Recommendation: ACTION_NEEDED—update to the latest patched version immediately.</t>
        </is>
      </c>
      <c r="N294" s="28" t="n"/>
      <c r="O294" s="29" t="inlineStr">
        <is>
          <t>https://services.nvd.nist.gov/rest/json/cves/2.0?keywordSearch=py</t>
        </is>
      </c>
      <c r="P294" s="87" t="inlineStr">
        <is>
          <t>None found</t>
        </is>
      </c>
      <c r="Q294" s="29" t="inlineStr">
        <is>
          <t>https://cve.mitre.org/cgi-bin/cvekey.cgi?keyword=py</t>
        </is>
      </c>
      <c r="R294" s="87" t="inlineStr">
        <is>
          <t>None found</t>
        </is>
      </c>
      <c r="S294" s="29" t="inlineStr">
        <is>
          <t>https://security.snyk.io/vuln/pip/py</t>
        </is>
      </c>
      <c r="T294" s="84" t="inlineStr">
        <is>
          <t>SNYK Analysis: FOUND – Multiple vulnerabilities, including arbitrary code execution, affect py version 1.11.0 according to SNYK. Severity: HIGH. Current version 1.11.0: AFFECTED. Recommendation: ACTION_NEEDED – Upgrade to a secure version immediately.</t>
        </is>
      </c>
      <c r="U294" s="29" t="inlineStr">
        <is>
          <t>https://www.exploit-db.com/search?text=py</t>
        </is>
      </c>
      <c r="V294" s="87" t="inlineStr">
        <is>
          <t>None found</t>
        </is>
      </c>
      <c r="W294" s="84" t="inlineStr">
        <is>
          <t>SECURITY RISK: 2 vulnerabilities found | HIGH PRIORITY: HIGH severity vulnerabilities detected | Sources: GitHub Advisory: 1 (HIGH), SNYK: 1 (HIGH) | Review security advisories before deployment</t>
        </is>
      </c>
    </row>
    <row r="295" ht="45" customHeight="1" s="52">
      <c r="A295" s="59" t="n">
        <v>292</v>
      </c>
      <c r="B295" s="43" t="inlineStr">
        <is>
          <t>py-cpuinfo</t>
        </is>
      </c>
      <c r="C295" s="59" t="inlineStr">
        <is>
          <t>8.0.0</t>
        </is>
      </c>
      <c r="D295" s="29">
        <f>HYPERLINK(_xlfn.CONCAT("https://pypi.org/project/",$B295,"/",$C295))</f>
        <v/>
      </c>
      <c r="E295" s="75" t="n">
        <v>44300.70397447013</v>
      </c>
      <c r="F295" s="34" t="inlineStr">
        <is>
          <t>9.0.0</t>
        </is>
      </c>
      <c r="G295" s="61" t="inlineStr">
        <is>
          <t>https://pypi.org/project/py-cpuinfo/9.0.0/</t>
        </is>
      </c>
      <c r="H295" s="75" t="n">
        <v>44859.86004209213</v>
      </c>
      <c r="I295" s="94" t="inlineStr"/>
      <c r="J295" s="53" t="inlineStr">
        <is>
          <t>5 - Production/Stable</t>
        </is>
      </c>
      <c r="K295" s="29" t="inlineStr">
        <is>
          <t>https://github.com/workhorsy/py-cpuinfo</t>
        </is>
      </c>
      <c r="L295" s="29" t="inlineStr">
        <is>
          <t>https://github.com/workhorsy/py-cpuinfo/security/advisories</t>
        </is>
      </c>
      <c r="M295" s="87" t="inlineStr">
        <is>
          <t>No published security advisories</t>
        </is>
      </c>
      <c r="N295" s="28" t="n"/>
      <c r="O295" s="29" t="inlineStr">
        <is>
          <t>https://services.nvd.nist.gov/rest/json/cves/2.0?keywordSearch=py-cpuinfo</t>
        </is>
      </c>
      <c r="P295" s="87" t="inlineStr">
        <is>
          <t>None found</t>
        </is>
      </c>
      <c r="Q295" s="29" t="inlineStr">
        <is>
          <t>https://cve.mitre.org/cgi-bin/cvekey.cgi?keyword=py-cpuinfo</t>
        </is>
      </c>
      <c r="R295" s="87" t="inlineStr">
        <is>
          <t>None found</t>
        </is>
      </c>
      <c r="S295" s="29" t="inlineStr">
        <is>
          <t>https://security.snyk.io/vuln/pip/py-cpuinfo</t>
        </is>
      </c>
      <c r="T295" s="87" t="inlineStr">
        <is>
          <t>None found</t>
        </is>
      </c>
      <c r="U295" s="29" t="inlineStr">
        <is>
          <t>https://www.exploit-db.com/search?text=py-cpuinfo</t>
        </is>
      </c>
      <c r="V295" s="87" t="inlineStr">
        <is>
          <t>None found</t>
        </is>
      </c>
      <c r="W295" s="87" t="inlineStr">
        <is>
          <t>PROCEED</t>
        </is>
      </c>
    </row>
    <row r="296" ht="45" customHeight="1" s="52">
      <c r="A296" s="59" t="n">
        <v>293</v>
      </c>
      <c r="B296" s="43" t="inlineStr">
        <is>
          <t>pyarrow</t>
        </is>
      </c>
      <c r="C296" s="59" t="inlineStr">
        <is>
          <t>11.0.0</t>
        </is>
      </c>
      <c r="D296" s="29">
        <f>HYPERLINK(_xlfn.CONCAT("https://pypi.org/project/",$B296,"/",$C296))</f>
        <v/>
      </c>
      <c r="E296" s="75" t="n">
        <v>44953.61220066222</v>
      </c>
      <c r="F296" s="34" t="inlineStr">
        <is>
          <t>20.0.0</t>
        </is>
      </c>
      <c r="G296" s="61" t="inlineStr">
        <is>
          <t>https://pypi.org/project/pyarrow/20.0.0/</t>
        </is>
      </c>
      <c r="H296" s="75" t="n">
        <v>45774.51907281193</v>
      </c>
      <c r="I296" s="28" t="inlineStr">
        <is>
          <t>pytest, hypothesis, cffi, pytz, pandas</t>
        </is>
      </c>
      <c r="J296" s="53" t="inlineStr">
        <is>
          <t>Unknown</t>
        </is>
      </c>
      <c r="K296" s="29" t="inlineStr">
        <is>
          <t>https://github.com/apache/arrow/issues</t>
        </is>
      </c>
      <c r="L296" s="29" t="inlineStr">
        <is>
          <t>https://github.com/apache/arrow/security/advisories</t>
        </is>
      </c>
      <c r="M296" s="87" t="inlineStr">
        <is>
          <t>No published security advisories</t>
        </is>
      </c>
      <c r="N296" s="28" t="n"/>
      <c r="O296" s="29" t="inlineStr">
        <is>
          <t>https://services.nvd.nist.gov/rest/json/cves/2.0?keywordSearch=pyarrow</t>
        </is>
      </c>
      <c r="P296" s="87" t="inlineStr">
        <is>
          <t>None found</t>
        </is>
      </c>
      <c r="Q296" s="29" t="inlineStr">
        <is>
          <t>https://cve.mitre.org/cgi-bin/cvekey.cgi?keyword=pyarrow</t>
        </is>
      </c>
      <c r="R296" s="87" t="inlineStr">
        <is>
          <t>None found</t>
        </is>
      </c>
      <c r="S296" s="29" t="inlineStr">
        <is>
          <t>https://security.snyk.io/vuln/pip/pyarrow</t>
        </is>
      </c>
      <c r="T296" s="87" t="inlineStr">
        <is>
          <t>None found</t>
        </is>
      </c>
      <c r="U296" s="29" t="inlineStr">
        <is>
          <t>https://www.exploit-db.com/search?text=pyarrow</t>
        </is>
      </c>
      <c r="V296" s="87" t="inlineStr">
        <is>
          <t>None found</t>
        </is>
      </c>
      <c r="W296" s="87" t="inlineStr">
        <is>
          <t>PROCEED</t>
        </is>
      </c>
    </row>
    <row r="297" ht="45" customHeight="1" s="52">
      <c r="A297" s="59" t="n">
        <v>294</v>
      </c>
      <c r="B297" s="43" t="inlineStr">
        <is>
          <t>pyasn1</t>
        </is>
      </c>
      <c r="C297" s="59" t="inlineStr">
        <is>
          <t>0.4.8</t>
        </is>
      </c>
      <c r="D297" s="29">
        <f>HYPERLINK(_xlfn.CONCAT("https://pypi.org/project/",$B297,"/",$C297))</f>
        <v/>
      </c>
      <c r="E297" s="75" t="n">
        <v>43785.72724175025</v>
      </c>
      <c r="F297" s="34" t="inlineStr">
        <is>
          <t>0.6.1</t>
        </is>
      </c>
      <c r="G297" s="61" t="inlineStr">
        <is>
          <t>https://pypi.org/project/pyasn1/0.6.1/</t>
        </is>
      </c>
      <c r="H297" s="75" t="n">
        <v>45546.66708475197</v>
      </c>
      <c r="I297" s="94" t="inlineStr"/>
      <c r="J297" s="53" t="inlineStr">
        <is>
          <t>5 - Production/Stable</t>
        </is>
      </c>
      <c r="K297" s="29" t="inlineStr">
        <is>
          <t>https://github.com/pyasn1/pyasn1</t>
        </is>
      </c>
      <c r="L297" s="29" t="inlineStr">
        <is>
          <t>https://github.com/pyasn1/pyasn1/security/advisories</t>
        </is>
      </c>
      <c r="M297" s="87" t="inlineStr">
        <is>
          <t>No published security advisories</t>
        </is>
      </c>
      <c r="N297" s="28" t="n"/>
      <c r="O297" s="29" t="inlineStr">
        <is>
          <t>https://services.nvd.nist.gov/rest/json/cves/2.0?keywordSearch=pyasn1</t>
        </is>
      </c>
      <c r="P297" s="87" t="inlineStr">
        <is>
          <t>None found</t>
        </is>
      </c>
      <c r="Q297" s="29" t="inlineStr">
        <is>
          <t>https://cve.mitre.org/cgi-bin/cvekey.cgi?keyword=pyasn1</t>
        </is>
      </c>
      <c r="R297" s="87" t="inlineStr">
        <is>
          <t>None found</t>
        </is>
      </c>
      <c r="S297" s="29" t="inlineStr">
        <is>
          <t>https://security.snyk.io/vuln/pip/pyasn1</t>
        </is>
      </c>
      <c r="T297" s="87" t="inlineStr">
        <is>
          <t>None found</t>
        </is>
      </c>
      <c r="U297" s="29" t="inlineStr">
        <is>
          <t>https://www.exploit-db.com/search?text=pyasn1</t>
        </is>
      </c>
      <c r="V297" s="87" t="inlineStr">
        <is>
          <t>None found</t>
        </is>
      </c>
      <c r="W297" s="87" t="inlineStr">
        <is>
          <t>PROCEED</t>
        </is>
      </c>
    </row>
    <row r="298" ht="60" customHeight="1" s="52">
      <c r="A298" s="59" t="n">
        <v>295</v>
      </c>
      <c r="B298" s="43" t="inlineStr">
        <is>
          <t>pyasn1-modules</t>
        </is>
      </c>
      <c r="C298" s="59" t="inlineStr">
        <is>
          <t>0.2.8</t>
        </is>
      </c>
      <c r="D298" s="29">
        <f>HYPERLINK(_xlfn.CONCAT("https://pypi.org/project/",$B298,"/",$C298))</f>
        <v/>
      </c>
      <c r="E298" s="75" t="n">
        <v>43839.72489822761</v>
      </c>
      <c r="F298" s="34" t="inlineStr">
        <is>
          <t>0.4.2</t>
        </is>
      </c>
      <c r="G298" s="61" t="inlineStr">
        <is>
          <t>https://pypi.org/project/pyasn1-modules/0.4.2/</t>
        </is>
      </c>
      <c r="H298" s="75" t="n">
        <v>45744.11202579494</v>
      </c>
      <c r="I298" s="28" t="inlineStr">
        <is>
          <t>pyasn1</t>
        </is>
      </c>
      <c r="J298" s="53" t="inlineStr">
        <is>
          <t>5 - Production/Stable</t>
        </is>
      </c>
      <c r="K298" s="29" t="inlineStr">
        <is>
          <t>https://github.com/pyasn1/pyasn1-modules/blob/master/CHANGES.txt</t>
        </is>
      </c>
      <c r="L298" s="29" t="inlineStr">
        <is>
          <t>https://github.com/pyasn1/pyasn1-modules/security/advisories</t>
        </is>
      </c>
      <c r="M298" s="87" t="inlineStr">
        <is>
          <t>No published security advisories</t>
        </is>
      </c>
      <c r="N298" s="28" t="n"/>
      <c r="O298" s="29" t="inlineStr">
        <is>
          <t>https://services.nvd.nist.gov/rest/json/cves/2.0?keywordSearch=pyasn1-modules</t>
        </is>
      </c>
      <c r="P298" s="87" t="inlineStr">
        <is>
          <t>None found</t>
        </is>
      </c>
      <c r="Q298" s="29" t="inlineStr">
        <is>
          <t>https://cve.mitre.org/cgi-bin/cvekey.cgi?keyword=pyasn1-modules</t>
        </is>
      </c>
      <c r="R298" s="87" t="inlineStr">
        <is>
          <t>None found</t>
        </is>
      </c>
      <c r="S298" s="29" t="inlineStr">
        <is>
          <t>https://security.snyk.io/vuln/pip/pyasn1-modules</t>
        </is>
      </c>
      <c r="T298" s="87" t="inlineStr">
        <is>
          <t>None found</t>
        </is>
      </c>
      <c r="U298" s="29" t="inlineStr">
        <is>
          <t>https://www.exploit-db.com/search?text=pyasn1-modules</t>
        </is>
      </c>
      <c r="V298" s="87" t="inlineStr">
        <is>
          <t>None found</t>
        </is>
      </c>
      <c r="W298" s="87" t="inlineStr">
        <is>
          <t>PROCEED</t>
        </is>
      </c>
    </row>
    <row r="299" ht="45" customHeight="1" s="52">
      <c r="A299" s="59" t="n">
        <v>296</v>
      </c>
      <c r="B299" s="43" t="inlineStr">
        <is>
          <t>pycodestyle</t>
        </is>
      </c>
      <c r="C299" s="59" t="inlineStr">
        <is>
          <t>2.10.0</t>
        </is>
      </c>
      <c r="D299" s="29">
        <f>HYPERLINK(_xlfn.CONCAT("https://pypi.org/project/",$B299,"/",$C299))</f>
        <v/>
      </c>
      <c r="E299" s="75" t="n">
        <v>44888.76905641545</v>
      </c>
      <c r="F299" s="34" t="inlineStr">
        <is>
          <t>2.14.0</t>
        </is>
      </c>
      <c r="G299" s="61" t="inlineStr">
        <is>
          <t>https://pypi.org/project/pycodestyle/2.14.0/</t>
        </is>
      </c>
      <c r="H299" s="75" t="n">
        <v>45828.78457745028</v>
      </c>
      <c r="I299" s="94" t="inlineStr"/>
      <c r="J299" s="53" t="inlineStr">
        <is>
          <t>5 - Production/Stable</t>
        </is>
      </c>
      <c r="K299" s="29" t="n"/>
      <c r="L299" s="29" t="inlineStr">
        <is>
          <t>https://github.com/advisories?query=ecosystem%3Apip%20pycodestyle</t>
        </is>
      </c>
      <c r="M299" s="87" t="inlineStr">
        <is>
          <t>No published security advisories</t>
        </is>
      </c>
      <c r="N299" s="28" t="n"/>
      <c r="O299" s="29" t="inlineStr">
        <is>
          <t>https://services.nvd.nist.gov/rest/json/cves/2.0?keywordSearch=pycodestyle</t>
        </is>
      </c>
      <c r="P299" s="87" t="inlineStr">
        <is>
          <t>None found</t>
        </is>
      </c>
      <c r="Q299" s="29" t="inlineStr">
        <is>
          <t>https://cve.mitre.org/cgi-bin/cvekey.cgi?keyword=pycodestyle</t>
        </is>
      </c>
      <c r="R299" s="87" t="inlineStr">
        <is>
          <t>None found</t>
        </is>
      </c>
      <c r="S299" s="29" t="inlineStr">
        <is>
          <t>https://security.snyk.io/vuln/pip/pycodestyle</t>
        </is>
      </c>
      <c r="T299" s="87" t="inlineStr">
        <is>
          <t>None found</t>
        </is>
      </c>
      <c r="U299" s="29" t="inlineStr">
        <is>
          <t>https://www.exploit-db.com/search?text=pycodestyle</t>
        </is>
      </c>
      <c r="V299" s="87" t="inlineStr">
        <is>
          <t>None found</t>
        </is>
      </c>
      <c r="W299" s="87" t="inlineStr">
        <is>
          <t>PROCEED</t>
        </is>
      </c>
    </row>
    <row r="300" ht="45" customHeight="1" s="52">
      <c r="A300" s="59" t="n">
        <v>297</v>
      </c>
      <c r="B300" s="43" t="inlineStr">
        <is>
          <t>pycosat</t>
        </is>
      </c>
      <c r="C300" s="59" t="inlineStr">
        <is>
          <t>0.6.4</t>
        </is>
      </c>
      <c r="D300" s="29">
        <f>HYPERLINK(_xlfn.CONCAT("https://pypi.org/project/",$B300,"/",$C300))</f>
        <v/>
      </c>
      <c r="E300" s="88" t="inlineStr">
        <is>
          <t>Not Available</t>
        </is>
      </c>
      <c r="F300" s="34" t="inlineStr">
        <is>
          <t>0.6.6</t>
        </is>
      </c>
      <c r="G300" s="61" t="inlineStr">
        <is>
          <t>https://pypi.org/project/pycosat/0.6.6/</t>
        </is>
      </c>
      <c r="H300" s="75" t="n">
        <v>45202.65680623646</v>
      </c>
      <c r="I300" s="94" t="inlineStr"/>
      <c r="J300" s="53" t="inlineStr">
        <is>
          <t>6 - Mature</t>
        </is>
      </c>
      <c r="K300" s="29" t="inlineStr">
        <is>
          <t>https://github.com/ContinuumIO/pycosat</t>
        </is>
      </c>
      <c r="L300" s="29" t="inlineStr">
        <is>
          <t>https://github.com/ContinuumIO/pycosat/security/advisories</t>
        </is>
      </c>
      <c r="M300" s="87" t="inlineStr">
        <is>
          <t>No published security advisories</t>
        </is>
      </c>
      <c r="N300" s="28" t="n"/>
      <c r="O300" s="29" t="inlineStr">
        <is>
          <t>https://services.nvd.nist.gov/rest/json/cves/2.0?keywordSearch=pycosat</t>
        </is>
      </c>
      <c r="P300" s="87" t="inlineStr">
        <is>
          <t>None found</t>
        </is>
      </c>
      <c r="Q300" s="29" t="inlineStr">
        <is>
          <t>https://cve.mitre.org/cgi-bin/cvekey.cgi?keyword=pycosat</t>
        </is>
      </c>
      <c r="R300" s="87" t="inlineStr">
        <is>
          <t>None found</t>
        </is>
      </c>
      <c r="S300" s="29" t="inlineStr">
        <is>
          <t>https://security.snyk.io/vuln/pip/pycosat</t>
        </is>
      </c>
      <c r="T300" s="87" t="inlineStr">
        <is>
          <t>None found</t>
        </is>
      </c>
      <c r="U300" s="29" t="inlineStr">
        <is>
          <t>https://www.exploit-db.com/search?text=pycosat</t>
        </is>
      </c>
      <c r="V300" s="87" t="inlineStr">
        <is>
          <t>None found</t>
        </is>
      </c>
      <c r="W300" s="87" t="inlineStr">
        <is>
          <t>PROCEED</t>
        </is>
      </c>
    </row>
    <row r="301" ht="45" customHeight="1" s="52">
      <c r="A301" s="59" t="n">
        <v>298</v>
      </c>
      <c r="B301" s="43" t="inlineStr">
        <is>
          <t>pycparser</t>
        </is>
      </c>
      <c r="C301" s="59" t="n">
        <v>2.21</v>
      </c>
      <c r="D301" s="29">
        <f>HYPERLINK(_xlfn.CONCAT("https://pypi.org/project/",$B301,"/",$C301))</f>
        <v/>
      </c>
      <c r="E301" s="75" t="n">
        <v>44506.53487974564</v>
      </c>
      <c r="F301" s="34" t="inlineStr">
        <is>
          <t>2.22</t>
        </is>
      </c>
      <c r="G301" s="61" t="inlineStr">
        <is>
          <t>https://pypi.org/project/pycparser/2.22/</t>
        </is>
      </c>
      <c r="H301" s="75" t="n">
        <v>45381.55718143789</v>
      </c>
      <c r="I301" s="94" t="inlineStr"/>
      <c r="J301" s="53" t="inlineStr">
        <is>
          <t>5 - Production/Stable</t>
        </is>
      </c>
      <c r="K301" s="29" t="inlineStr">
        <is>
          <t>https://github.com/eliben/pycparser</t>
        </is>
      </c>
      <c r="L301" s="29" t="inlineStr">
        <is>
          <t>https://github.com/eliben/pycparser/security/advisories</t>
        </is>
      </c>
      <c r="M301" s="87" t="inlineStr">
        <is>
          <t>No published security advisories</t>
        </is>
      </c>
      <c r="N301" s="28" t="n"/>
      <c r="O301" s="29" t="inlineStr">
        <is>
          <t>https://services.nvd.nist.gov/rest/json/cves/2.0?keywordSearch=pycparser</t>
        </is>
      </c>
      <c r="P301" s="87" t="inlineStr">
        <is>
          <t>None found</t>
        </is>
      </c>
      <c r="Q301" s="29" t="inlineStr">
        <is>
          <t>https://cve.mitre.org/cgi-bin/cvekey.cgi?keyword=pycparser</t>
        </is>
      </c>
      <c r="R301" s="87" t="inlineStr">
        <is>
          <t>None found</t>
        </is>
      </c>
      <c r="S301" s="29" t="inlineStr">
        <is>
          <t>https://security.snyk.io/vuln/pip/pycparser</t>
        </is>
      </c>
      <c r="T301" s="87" t="inlineStr">
        <is>
          <t>None found</t>
        </is>
      </c>
      <c r="U301" s="29" t="inlineStr">
        <is>
          <t>https://www.exploit-db.com/search?text=pycparser</t>
        </is>
      </c>
      <c r="V301" s="87" t="inlineStr">
        <is>
          <t>None found</t>
        </is>
      </c>
      <c r="W301" s="87" t="inlineStr">
        <is>
          <t>PROCEED</t>
        </is>
      </c>
    </row>
    <row r="302" ht="45" customHeight="1" s="52">
      <c r="A302" s="59" t="n">
        <v>299</v>
      </c>
      <c r="B302" s="43" t="inlineStr">
        <is>
          <t>pyct</t>
        </is>
      </c>
      <c r="C302" s="59" t="inlineStr">
        <is>
          <t>0.5.0</t>
        </is>
      </c>
      <c r="D302" s="29">
        <f>HYPERLINK(_xlfn.CONCAT("https://pypi.org/project/",$B302,"/",$C302))</f>
        <v/>
      </c>
      <c r="E302" s="75" t="n">
        <v>44956.46598482279</v>
      </c>
      <c r="F302" s="34" t="inlineStr">
        <is>
          <t>0.5.0</t>
        </is>
      </c>
      <c r="G302" s="61" t="inlineStr">
        <is>
          <t>https://pypi.org/project/pyct/0.5.0/</t>
        </is>
      </c>
      <c r="H302" s="75" t="n">
        <v>44956.46598482279</v>
      </c>
      <c r="I302" s="28" t="inlineStr">
        <is>
          <t>param, setuptools, param, pyyaml, requests</t>
        </is>
      </c>
      <c r="J302" s="53" t="inlineStr">
        <is>
          <t>4 - Beta</t>
        </is>
      </c>
      <c r="K302" s="29" t="inlineStr">
        <is>
          <t>https://github.com/pyviz-dev/pyct/issues</t>
        </is>
      </c>
      <c r="L302" s="29" t="inlineStr">
        <is>
          <t>https://github.com/pyviz-dev/pyct/security/advisories</t>
        </is>
      </c>
      <c r="M302" s="87" t="inlineStr">
        <is>
          <t>No published security advisories</t>
        </is>
      </c>
      <c r="N302" s="28" t="n"/>
      <c r="O302" s="29" t="inlineStr">
        <is>
          <t>https://services.nvd.nist.gov/rest/json/cves/2.0?keywordSearch=pyct</t>
        </is>
      </c>
      <c r="P302" s="87" t="inlineStr">
        <is>
          <t>None found</t>
        </is>
      </c>
      <c r="Q302" s="29" t="inlineStr">
        <is>
          <t>https://cve.mitre.org/cgi-bin/cvekey.cgi?keyword=pyct</t>
        </is>
      </c>
      <c r="R302" s="87" t="inlineStr">
        <is>
          <t>None found</t>
        </is>
      </c>
      <c r="S302" s="29" t="inlineStr">
        <is>
          <t>https://security.snyk.io/vuln/pip/pyct</t>
        </is>
      </c>
      <c r="T302" s="87" t="inlineStr">
        <is>
          <t>None found</t>
        </is>
      </c>
      <c r="U302" s="29" t="inlineStr">
        <is>
          <t>https://www.exploit-db.com/search?text=pyct</t>
        </is>
      </c>
      <c r="V302" s="87" t="inlineStr">
        <is>
          <t>None found</t>
        </is>
      </c>
      <c r="W302" s="87" t="inlineStr">
        <is>
          <t>PROCEED</t>
        </is>
      </c>
    </row>
    <row r="303" ht="45" customHeight="1" s="52">
      <c r="A303" s="59" t="n">
        <v>300</v>
      </c>
      <c r="B303" s="43" t="inlineStr">
        <is>
          <t>pycurl</t>
        </is>
      </c>
      <c r="C303" s="59" t="inlineStr">
        <is>
          <t>7.45.2</t>
        </is>
      </c>
      <c r="D303" s="29">
        <f>HYPERLINK(_xlfn.CONCAT("https://pypi.org/project/",$B303,"/",$C303))</f>
        <v/>
      </c>
      <c r="E303" s="75" t="n">
        <v>44911.82255127759</v>
      </c>
      <c r="F303" s="34" t="inlineStr">
        <is>
          <t>7.45.6</t>
        </is>
      </c>
      <c r="G303" s="76" t="inlineStr">
        <is>
          <t>https://pypi.org/project/pycurl/7.45.6/</t>
        </is>
      </c>
      <c r="H303" s="75" t="n">
        <v>45723.15234671185</v>
      </c>
      <c r="I303" s="81" t="inlineStr"/>
      <c r="J303" s="77" t="inlineStr">
        <is>
          <t>5 - Production/Stable</t>
        </is>
      </c>
      <c r="K303" s="96" t="n"/>
      <c r="L303" s="104" t="inlineStr">
        <is>
          <t>https://github.com/advisories?query=ecosystem%3Apip%20pycurl</t>
        </is>
      </c>
      <c r="M303" s="105" t="inlineStr">
        <is>
          <t>No published security advisories</t>
        </is>
      </c>
      <c r="N303" s="28" t="n"/>
      <c r="O303" s="79" t="inlineStr">
        <is>
          <t>https://services.nvd.nist.gov/rest/json/cves/2.0?keywordSearch=pycurl</t>
        </is>
      </c>
      <c r="P303" s="80" t="inlineStr">
        <is>
          <t>None found</t>
        </is>
      </c>
      <c r="Q303" s="79" t="inlineStr">
        <is>
          <t>https://cve.mitre.org/cgi-bin/cvekey.cgi?keyword=pycurl</t>
        </is>
      </c>
      <c r="R303" s="80" t="inlineStr">
        <is>
          <t>None found</t>
        </is>
      </c>
      <c r="S303" s="79" t="inlineStr">
        <is>
          <t>https://security.snyk.io/vuln/pip/pycurl</t>
        </is>
      </c>
      <c r="T303" s="49" t="inlineStr">
        <is>
          <t>None found</t>
        </is>
      </c>
      <c r="U303" s="79" t="inlineStr">
        <is>
          <t>https://www.exploit-db.com/search?text=pycurl</t>
        </is>
      </c>
      <c r="V303" s="49" t="inlineStr">
        <is>
          <t>None found</t>
        </is>
      </c>
      <c r="W303" s="49" t="inlineStr">
        <is>
          <t>PROCEED</t>
        </is>
      </c>
    </row>
    <row r="304" ht="45" customHeight="1" s="52">
      <c r="A304" s="59" t="n">
        <v>301</v>
      </c>
      <c r="B304" s="43" t="inlineStr">
        <is>
          <t>pydantic</t>
        </is>
      </c>
      <c r="C304" s="59" t="inlineStr">
        <is>
          <t>2.9.2</t>
        </is>
      </c>
      <c r="D304" s="29">
        <f>HYPERLINK(_xlfn.CONCAT("https://pypi.org/project/",$B304,"/",$C304))</f>
        <v/>
      </c>
      <c r="E304" s="75" t="n">
        <v>45552.66657207443</v>
      </c>
      <c r="F304" s="34" t="inlineStr">
        <is>
          <t>2.11.7</t>
        </is>
      </c>
      <c r="G304" s="61" t="inlineStr">
        <is>
          <t>https://pypi.org/project/pydantic/2.11.7/</t>
        </is>
      </c>
      <c r="H304" s="75" t="n">
        <v>45822.35642251829</v>
      </c>
      <c r="I304" s="71" t="inlineStr">
        <is>
          <t>annotated-types, pydantic-core, typing-extensions, typing-inspection, email-validator</t>
        </is>
      </c>
      <c r="J304" s="53" t="inlineStr">
        <is>
          <t>5 - Production/Stable</t>
        </is>
      </c>
      <c r="K304" s="29" t="inlineStr">
        <is>
          <t>https://github.com/sponsors/samuelcolvin</t>
        </is>
      </c>
      <c r="L304" s="29" t="inlineStr">
        <is>
          <t>https://github.com/sponsors/samuelcolvin/security/advisories</t>
        </is>
      </c>
      <c r="M304" s="87" t="inlineStr">
        <is>
          <t>No published security advisories</t>
        </is>
      </c>
      <c r="N304" s="28" t="n"/>
      <c r="O304" s="29" t="inlineStr">
        <is>
          <t>https://services.nvd.nist.gov/rest/json/cves/2.0?keywordSearch=pydantic</t>
        </is>
      </c>
      <c r="P304" s="87" t="inlineStr">
        <is>
          <t>None found</t>
        </is>
      </c>
      <c r="Q304" s="29" t="inlineStr">
        <is>
          <t>https://cve.mitre.org/cgi-bin/cvekey.cgi?keyword=pydantic</t>
        </is>
      </c>
      <c r="R304" s="87" t="inlineStr">
        <is>
          <t>None found</t>
        </is>
      </c>
      <c r="S304" s="29" t="inlineStr">
        <is>
          <t>https://security.snyk.io/vuln/pip/pydantic</t>
        </is>
      </c>
      <c r="T304" s="87" t="inlineStr">
        <is>
          <t>None found</t>
        </is>
      </c>
      <c r="U304" s="29" t="inlineStr">
        <is>
          <t>https://www.exploit-db.com/search?text=pydantic</t>
        </is>
      </c>
      <c r="V304" s="87" t="inlineStr">
        <is>
          <t>None found</t>
        </is>
      </c>
      <c r="W304" s="87" t="inlineStr">
        <is>
          <t>PROCEED</t>
        </is>
      </c>
    </row>
    <row r="305" ht="60" customHeight="1" s="52">
      <c r="A305" s="59" t="n">
        <v>302</v>
      </c>
      <c r="B305" s="43" t="inlineStr">
        <is>
          <t>pydantic_core</t>
        </is>
      </c>
      <c r="C305" s="59" t="inlineStr">
        <is>
          <t>2.23.4</t>
        </is>
      </c>
      <c r="D305" s="29">
        <f>HYPERLINK(_xlfn.CONCAT("https://pypi.org/project/",$B305,"/",$C305))</f>
        <v/>
      </c>
      <c r="E305" s="75" t="n">
        <v>45551.6694123125</v>
      </c>
      <c r="F305" s="34" t="inlineStr">
        <is>
          <t>2.35.2</t>
        </is>
      </c>
      <c r="G305" s="61" t="inlineStr">
        <is>
          <t>https://pypi.org/project/pydantic_core/2.35.2/</t>
        </is>
      </c>
      <c r="H305" s="75" t="n">
        <v>45834.38253739224</v>
      </c>
      <c r="I305" s="28" t="inlineStr">
        <is>
          <t>typing-extensions</t>
        </is>
      </c>
      <c r="J305" s="53" t="inlineStr">
        <is>
          <t>3 - Alpha</t>
        </is>
      </c>
      <c r="K305" s="29" t="inlineStr">
        <is>
          <t>https://github.com/sponsors/samuelcolvin</t>
        </is>
      </c>
      <c r="L305" s="29" t="inlineStr">
        <is>
          <t>https://github.com/sponsors/samuelcolvin/security/advisories</t>
        </is>
      </c>
      <c r="M305" s="87" t="inlineStr">
        <is>
          <t>No published security advisories</t>
        </is>
      </c>
      <c r="N305" s="28" t="n"/>
      <c r="O305" s="29" t="inlineStr">
        <is>
          <t>https://services.nvd.nist.gov/rest/json/cves/2.0?keywordSearch=pydantic_core</t>
        </is>
      </c>
      <c r="P305" s="87" t="inlineStr">
        <is>
          <t>None found</t>
        </is>
      </c>
      <c r="Q305" s="29" t="inlineStr">
        <is>
          <t>https://cve.mitre.org/cgi-bin/cvekey.cgi?keyword=pydantic_core</t>
        </is>
      </c>
      <c r="R305" s="87" t="inlineStr">
        <is>
          <t>None found</t>
        </is>
      </c>
      <c r="S305" s="29" t="inlineStr">
        <is>
          <t>https://security.snyk.io/vuln/pip/pydantic_core</t>
        </is>
      </c>
      <c r="T305" s="87" t="inlineStr">
        <is>
          <t>None found</t>
        </is>
      </c>
      <c r="U305" s="29" t="inlineStr">
        <is>
          <t>https://www.exploit-db.com/search?text=pydantic_core</t>
        </is>
      </c>
      <c r="V305" s="87" t="inlineStr">
        <is>
          <t>None found</t>
        </is>
      </c>
      <c r="W305" s="87" t="inlineStr">
        <is>
          <t>PROCEED</t>
        </is>
      </c>
    </row>
    <row r="306" ht="45" customHeight="1" s="52">
      <c r="A306" s="59" t="n">
        <v>303</v>
      </c>
      <c r="B306" s="43" t="inlineStr">
        <is>
          <t>PyDispatcher</t>
        </is>
      </c>
      <c r="C306" s="59" t="inlineStr">
        <is>
          <t>2.0.5</t>
        </is>
      </c>
      <c r="D306" s="29">
        <f>HYPERLINK(_xlfn.CONCAT("https://pypi.org/project/",$B306,"/",$C306))</f>
        <v/>
      </c>
      <c r="E306" s="75" t="n">
        <v>42019.18010468459</v>
      </c>
      <c r="F306" s="34" t="inlineStr">
        <is>
          <t>2.0.7</t>
        </is>
      </c>
      <c r="G306" s="61" t="inlineStr">
        <is>
          <t>https://pypi.org/project/PyDispatcher/2.0.7/</t>
        </is>
      </c>
      <c r="H306" s="75" t="n">
        <v>44974.84111100827</v>
      </c>
      <c r="I306" s="28" t="inlineStr">
        <is>
          <t>tox</t>
        </is>
      </c>
      <c r="J306" s="53" t="inlineStr">
        <is>
          <t>Unknown</t>
        </is>
      </c>
      <c r="K306" s="29" t="inlineStr">
        <is>
          <t>https://github.com/mcfletch/pydispatcher</t>
        </is>
      </c>
      <c r="L306" s="29" t="inlineStr">
        <is>
          <t>https://github.com/mcfletch/pydispatcher/security/advisories</t>
        </is>
      </c>
      <c r="M306" s="87" t="inlineStr">
        <is>
          <t>No published security advisories</t>
        </is>
      </c>
      <c r="N306" s="28" t="n"/>
      <c r="O306" s="29" t="inlineStr">
        <is>
          <t>https://services.nvd.nist.gov/rest/json/cves/2.0?keywordSearch=PyDispatcher</t>
        </is>
      </c>
      <c r="P306" s="87" t="inlineStr">
        <is>
          <t>None found</t>
        </is>
      </c>
      <c r="Q306" s="29" t="inlineStr">
        <is>
          <t>https://cve.mitre.org/cgi-bin/cvekey.cgi?keyword=PyDispatcher</t>
        </is>
      </c>
      <c r="R306" s="87" t="inlineStr">
        <is>
          <t>None found</t>
        </is>
      </c>
      <c r="S306" s="29" t="inlineStr">
        <is>
          <t>https://security.snyk.io/vuln/pip/PyDispatcher</t>
        </is>
      </c>
      <c r="T306" s="87" t="inlineStr">
        <is>
          <t>None found</t>
        </is>
      </c>
      <c r="U306" s="29" t="inlineStr">
        <is>
          <t>https://www.exploit-db.com/search?text=PyDispatcher</t>
        </is>
      </c>
      <c r="V306" s="87" t="inlineStr">
        <is>
          <t>None found</t>
        </is>
      </c>
      <c r="W306" s="87" t="inlineStr">
        <is>
          <t>PROCEED</t>
        </is>
      </c>
    </row>
    <row r="307" ht="45" customHeight="1" s="52">
      <c r="A307" s="59" t="n">
        <v>304</v>
      </c>
      <c r="B307" s="43" t="inlineStr">
        <is>
          <t>pydocstyle</t>
        </is>
      </c>
      <c r="C307" s="59" t="inlineStr">
        <is>
          <t>6.3.0</t>
        </is>
      </c>
      <c r="D307" s="29">
        <f>HYPERLINK(_xlfn.CONCAT("https://pypi.org/project/",$B307,"/",$C307))</f>
        <v/>
      </c>
      <c r="E307" s="75" t="n">
        <v>44943.85368164564</v>
      </c>
      <c r="F307" s="34" t="inlineStr">
        <is>
          <t>6.3.0</t>
        </is>
      </c>
      <c r="G307" s="61" t="inlineStr">
        <is>
          <t>https://pypi.org/project/pydocstyle/6.3.0/</t>
        </is>
      </c>
      <c r="H307" s="75" t="n">
        <v>44943.85368164564</v>
      </c>
      <c r="I307" s="28" t="inlineStr">
        <is>
          <t>snowballstemmer, tomli, importlib-metadata</t>
        </is>
      </c>
      <c r="J307" s="53" t="inlineStr">
        <is>
          <t>5 - Production/Stable</t>
        </is>
      </c>
      <c r="K307" s="29" t="inlineStr">
        <is>
          <t>https://github.com/PyCQA/pydocstyle</t>
        </is>
      </c>
      <c r="L307" s="29" t="inlineStr">
        <is>
          <t>https://github.com/PyCQA/pydocstyle/security/advisories</t>
        </is>
      </c>
      <c r="M307" s="87" t="inlineStr">
        <is>
          <t>No published security advisories</t>
        </is>
      </c>
      <c r="N307" s="28" t="n"/>
      <c r="O307" s="29" t="inlineStr">
        <is>
          <t>https://services.nvd.nist.gov/rest/json/cves/2.0?keywordSearch=pydocstyle</t>
        </is>
      </c>
      <c r="P307" s="87" t="inlineStr">
        <is>
          <t>None found</t>
        </is>
      </c>
      <c r="Q307" s="29" t="inlineStr">
        <is>
          <t>https://cve.mitre.org/cgi-bin/cvekey.cgi?keyword=pydocstyle</t>
        </is>
      </c>
      <c r="R307" s="87" t="inlineStr">
        <is>
          <t>None found</t>
        </is>
      </c>
      <c r="S307" s="29" t="inlineStr">
        <is>
          <t>https://security.snyk.io/vuln/pip/pydocstyle</t>
        </is>
      </c>
      <c r="T307" s="87" t="inlineStr">
        <is>
          <t>None found</t>
        </is>
      </c>
      <c r="U307" s="29" t="inlineStr">
        <is>
          <t>https://www.exploit-db.com/search?text=pydocstyle</t>
        </is>
      </c>
      <c r="V307" s="87" t="inlineStr">
        <is>
          <t>None found</t>
        </is>
      </c>
      <c r="W307" s="87" t="inlineStr">
        <is>
          <t>PROCEED</t>
        </is>
      </c>
    </row>
    <row r="308" ht="45" customHeight="1" s="52">
      <c r="A308" s="59" t="n">
        <v>305</v>
      </c>
      <c r="B308" s="43" t="inlineStr">
        <is>
          <t>pyerfa</t>
        </is>
      </c>
      <c r="C308" s="59" t="inlineStr">
        <is>
          <t>2.0.0</t>
        </is>
      </c>
      <c r="D308" s="29">
        <f>HYPERLINK(_xlfn.CONCAT("https://pypi.org/project/",$B308,"/",$C308))</f>
        <v/>
      </c>
      <c r="E308" s="75" t="n">
        <v>44333.65075864334</v>
      </c>
      <c r="F308" s="34" t="inlineStr">
        <is>
          <t>2.0.1.5</t>
        </is>
      </c>
      <c r="G308" s="61" t="inlineStr">
        <is>
          <t>https://pypi.org/project/pyerfa/2.0.1.5/</t>
        </is>
      </c>
      <c r="H308" s="75" t="n">
        <v>45607.64046836965</v>
      </c>
      <c r="I308" s="28" t="inlineStr">
        <is>
          <t>numpy, sphinx-astropy, pytest, pytest-doctestplus</t>
        </is>
      </c>
      <c r="J308" s="53" t="inlineStr">
        <is>
          <t>Unknown</t>
        </is>
      </c>
      <c r="K308" s="29" t="inlineStr">
        <is>
          <t>https://github.com/liberfa/pyerfa</t>
        </is>
      </c>
      <c r="L308" s="29" t="inlineStr">
        <is>
          <t>https://github.com/liberfa/pyerfa/security/advisories</t>
        </is>
      </c>
      <c r="M308" s="87" t="inlineStr">
        <is>
          <t>No published security advisories</t>
        </is>
      </c>
      <c r="N308" s="28" t="n"/>
      <c r="O308" s="29" t="inlineStr">
        <is>
          <t>https://services.nvd.nist.gov/rest/json/cves/2.0?keywordSearch=pyerfa</t>
        </is>
      </c>
      <c r="P308" s="87" t="inlineStr">
        <is>
          <t>None found</t>
        </is>
      </c>
      <c r="Q308" s="29" t="inlineStr">
        <is>
          <t>https://cve.mitre.org/cgi-bin/cvekey.cgi?keyword=pyerfa</t>
        </is>
      </c>
      <c r="R308" s="87" t="inlineStr">
        <is>
          <t>None found</t>
        </is>
      </c>
      <c r="S308" s="29" t="inlineStr">
        <is>
          <t>https://security.snyk.io/vuln/pip/pyerfa</t>
        </is>
      </c>
      <c r="T308" s="87" t="inlineStr">
        <is>
          <t>None found</t>
        </is>
      </c>
      <c r="U308" s="29" t="inlineStr">
        <is>
          <t>https://www.exploit-db.com/search?text=pyerfa</t>
        </is>
      </c>
      <c r="V308" s="87" t="inlineStr">
        <is>
          <t>None found</t>
        </is>
      </c>
      <c r="W308" s="87" t="inlineStr">
        <is>
          <t>PROCEED</t>
        </is>
      </c>
    </row>
    <row r="309" ht="45" customHeight="1" s="52">
      <c r="A309" s="59" t="n">
        <v>306</v>
      </c>
      <c r="B309" s="43" t="inlineStr">
        <is>
          <t>pyflakes</t>
        </is>
      </c>
      <c r="C309" s="59" t="inlineStr">
        <is>
          <t>3.0.1</t>
        </is>
      </c>
      <c r="D309" s="29">
        <f>HYPERLINK(_xlfn.CONCAT("https://pypi.org/project/",$B309,"/",$C309))</f>
        <v/>
      </c>
      <c r="E309" s="75" t="n">
        <v>44889.70394827885</v>
      </c>
      <c r="F309" s="34" t="inlineStr">
        <is>
          <t>3.4.0</t>
        </is>
      </c>
      <c r="G309" s="61" t="inlineStr">
        <is>
          <t>https://pypi.org/project/pyflakes/3.4.0/</t>
        </is>
      </c>
      <c r="H309" s="75" t="n">
        <v>45828.78156177951</v>
      </c>
      <c r="I309" s="94" t="inlineStr"/>
      <c r="J309" s="53" t="inlineStr">
        <is>
          <t>6 - Mature</t>
        </is>
      </c>
      <c r="K309" s="29" t="inlineStr">
        <is>
          <t>https://github.com/PyCQA/pyflakes</t>
        </is>
      </c>
      <c r="L309" s="29" t="inlineStr">
        <is>
          <t>https://github.com/PyCQA/pyflakes/security/advisories</t>
        </is>
      </c>
      <c r="M309" s="87" t="inlineStr">
        <is>
          <t>No published security advisories</t>
        </is>
      </c>
      <c r="N309" s="28" t="n"/>
      <c r="O309" s="29" t="inlineStr">
        <is>
          <t>https://services.nvd.nist.gov/rest/json/cves/2.0?keywordSearch=pyflakes</t>
        </is>
      </c>
      <c r="P309" s="87" t="inlineStr">
        <is>
          <t>None found</t>
        </is>
      </c>
      <c r="Q309" s="29" t="inlineStr">
        <is>
          <t>https://cve.mitre.org/cgi-bin/cvekey.cgi?keyword=pyflakes</t>
        </is>
      </c>
      <c r="R309" s="87" t="inlineStr">
        <is>
          <t>None found</t>
        </is>
      </c>
      <c r="S309" s="29" t="inlineStr">
        <is>
          <t>https://security.snyk.io/vuln/pip/pyflakes</t>
        </is>
      </c>
      <c r="T309" s="87" t="inlineStr">
        <is>
          <t>None found</t>
        </is>
      </c>
      <c r="U309" s="29" t="inlineStr">
        <is>
          <t>https://www.exploit-db.com/search?text=pyflakes</t>
        </is>
      </c>
      <c r="V309" s="87" t="inlineStr">
        <is>
          <t>None found</t>
        </is>
      </c>
      <c r="W309" s="87" t="inlineStr">
        <is>
          <t>PROCEED</t>
        </is>
      </c>
    </row>
    <row r="310" ht="45" customHeight="1" s="52">
      <c r="A310" s="59" t="n">
        <v>307</v>
      </c>
      <c r="B310" s="43" t="inlineStr">
        <is>
          <t>pyFUME</t>
        </is>
      </c>
      <c r="C310" s="59" t="inlineStr">
        <is>
          <t>0.2.25</t>
        </is>
      </c>
      <c r="D310" s="29">
        <f>HYPERLINK(_xlfn.CONCAT("https://pypi.org/project/",$B310,"/",$C310))</f>
        <v/>
      </c>
      <c r="E310" s="75" t="n">
        <v>44762.9150350929</v>
      </c>
      <c r="F310" s="34" t="inlineStr">
        <is>
          <t>0.3.4</t>
        </is>
      </c>
      <c r="G310" s="61" t="inlineStr">
        <is>
          <t>https://pypi.org/project/pyFUME/0.3.4/</t>
        </is>
      </c>
      <c r="H310" s="75" t="n">
        <v>45415.48746515634</v>
      </c>
      <c r="I310" s="28" t="inlineStr">
        <is>
          <t>scipy, numpy, simpful, fst-pso, pandas</t>
        </is>
      </c>
      <c r="J310" s="53" t="inlineStr">
        <is>
          <t>Unknown</t>
        </is>
      </c>
      <c r="K310" s="29" t="inlineStr">
        <is>
          <t>https://github.com/CaroFuchs/pyFUME</t>
        </is>
      </c>
      <c r="L310" s="29" t="inlineStr">
        <is>
          <t>https://github.com/CaroFuchs/pyFUME/security/advisories</t>
        </is>
      </c>
      <c r="M310" s="87" t="inlineStr">
        <is>
          <t>No published security advisories</t>
        </is>
      </c>
      <c r="N310" s="28" t="n"/>
      <c r="O310" s="29" t="inlineStr">
        <is>
          <t>https://services.nvd.nist.gov/rest/json/cves/2.0?keywordSearch=pyFUME</t>
        </is>
      </c>
      <c r="P310" s="87" t="inlineStr">
        <is>
          <t>None found</t>
        </is>
      </c>
      <c r="Q310" s="29" t="inlineStr">
        <is>
          <t>https://cve.mitre.org/cgi-bin/cvekey.cgi?keyword=pyFUME</t>
        </is>
      </c>
      <c r="R310" s="87" t="inlineStr">
        <is>
          <t>None found</t>
        </is>
      </c>
      <c r="S310" s="29" t="inlineStr">
        <is>
          <t>https://security.snyk.io/vuln/pip/pyFUME</t>
        </is>
      </c>
      <c r="T310" s="87" t="inlineStr">
        <is>
          <t>None found</t>
        </is>
      </c>
      <c r="U310" s="29" t="inlineStr">
        <is>
          <t>https://www.exploit-db.com/search?text=pyFUME</t>
        </is>
      </c>
      <c r="V310" s="87" t="inlineStr">
        <is>
          <t>None found</t>
        </is>
      </c>
      <c r="W310" s="87" t="inlineStr">
        <is>
          <t>PROCEED</t>
        </is>
      </c>
    </row>
    <row r="311" ht="45" customHeight="1" s="52">
      <c r="A311" s="59" t="n">
        <v>308</v>
      </c>
      <c r="B311" s="43" t="inlineStr">
        <is>
          <t>Pygments</t>
        </is>
      </c>
      <c r="C311" s="59" t="inlineStr">
        <is>
          <t>2.15.1</t>
        </is>
      </c>
      <c r="D311" s="29">
        <f>HYPERLINK(_xlfn.CONCAT("https://pypi.org/project/",$B311,"/",$C311))</f>
        <v/>
      </c>
      <c r="E311" s="75" t="n">
        <v>45034.78424416219</v>
      </c>
      <c r="F311" s="34" t="inlineStr">
        <is>
          <t>2.19.2</t>
        </is>
      </c>
      <c r="G311" s="61" t="inlineStr">
        <is>
          <t>https://pypi.org/project/Pygments/2.19.2/</t>
        </is>
      </c>
      <c r="H311" s="75" t="n">
        <v>45829.56884189502</v>
      </c>
      <c r="I311" s="28" t="inlineStr">
        <is>
          <t>colorama</t>
        </is>
      </c>
      <c r="J311" s="53" t="inlineStr">
        <is>
          <t>6 - Mature</t>
        </is>
      </c>
      <c r="K311" s="29" t="inlineStr">
        <is>
          <t>https://github.com/pygments/pygments/issues</t>
        </is>
      </c>
      <c r="L311" s="29" t="inlineStr">
        <is>
          <t>https://github.com/pygments/pygments/security/advisories</t>
        </is>
      </c>
      <c r="M311" s="87" t="inlineStr">
        <is>
          <t>No published security advisories</t>
        </is>
      </c>
      <c r="N311" s="28" t="n"/>
      <c r="O311" s="29" t="inlineStr">
        <is>
          <t>https://services.nvd.nist.gov/rest/json/cves/2.0?keywordSearch=Pygments</t>
        </is>
      </c>
      <c r="P311" s="87" t="inlineStr">
        <is>
          <t>None found</t>
        </is>
      </c>
      <c r="Q311" s="29" t="inlineStr">
        <is>
          <t>https://cve.mitre.org/cgi-bin/cvekey.cgi?keyword=Pygments</t>
        </is>
      </c>
      <c r="R311" s="84" t="inlineStr">
        <is>
          <t>CVE Analysis: FOUND - Pygments 2.15.1 is affected by CVE-2023-35947, a potential ReDoS vulnerability in the Jinja2 lexer. Severity: MEDIUM. Current version 2.15.1: AFFECTED. Recommendation: ACTION_NEEDED—update to a patched version (2.15.2 or later).</t>
        </is>
      </c>
      <c r="S311" s="29" t="inlineStr">
        <is>
          <t>https://security.snyk.io/vuln/pip/Pygments</t>
        </is>
      </c>
      <c r="T311" s="87" t="inlineStr">
        <is>
          <t>None found</t>
        </is>
      </c>
      <c r="U311" s="29" t="inlineStr">
        <is>
          <t>https://www.exploit-db.com/search?text=Pygments</t>
        </is>
      </c>
      <c r="V311" s="87" t="inlineStr">
        <is>
          <t>None found</t>
        </is>
      </c>
      <c r="W311" s="84" t="inlineStr">
        <is>
          <t>Update from 2.15.1 to 2.19.2 | SECURITY RISK: 1 vulnerabilities found | Sources: MITRE CVE: 1 (MEDIUM) | Review security advisories before deployment</t>
        </is>
      </c>
    </row>
    <row r="312" ht="45" customHeight="1" s="52">
      <c r="A312" s="59" t="n">
        <v>309</v>
      </c>
      <c r="B312" s="43" t="inlineStr">
        <is>
          <t>pyinstaller</t>
        </is>
      </c>
      <c r="C312" s="59" t="inlineStr">
        <is>
          <t>5.13.0</t>
        </is>
      </c>
      <c r="D312" s="29">
        <f>HYPERLINK(_xlfn.CONCAT("https://pypi.org/project/",$B312,"/",$C312))</f>
        <v/>
      </c>
      <c r="E312" s="75" t="n">
        <v>45101.97305469363</v>
      </c>
      <c r="F312" s="34" t="inlineStr">
        <is>
          <t>6.14.2</t>
        </is>
      </c>
      <c r="G312" s="61" t="inlineStr">
        <is>
          <t>https://pypi.org/project/pyinstaller/6.14.2/</t>
        </is>
      </c>
      <c r="H312" s="75" t="n">
        <v>45842.90834175058</v>
      </c>
      <c r="I312" s="28" t="inlineStr">
        <is>
          <t>setuptools, altgraph, pefile!, pywin32-ctypes, macholib</t>
        </is>
      </c>
      <c r="J312" s="53" t="inlineStr">
        <is>
          <t>6 - Mature</t>
        </is>
      </c>
      <c r="K312" s="29" t="inlineStr">
        <is>
          <t>https://github.com/pyinstaller/pyinstaller</t>
        </is>
      </c>
      <c r="L312" s="29" t="inlineStr">
        <is>
          <t>https://github.com/pyinstaller/pyinstaller/security/advisories</t>
        </is>
      </c>
      <c r="M312" s="87" t="inlineStr">
        <is>
          <t>No published security advisories</t>
        </is>
      </c>
      <c r="N312" s="28" t="n"/>
      <c r="O312" s="29" t="inlineStr">
        <is>
          <t>https://services.nvd.nist.gov/rest/json/cves/2.0?keywordSearch=pyinstaller</t>
        </is>
      </c>
      <c r="P312" s="87" t="inlineStr">
        <is>
          <t>None found</t>
        </is>
      </c>
      <c r="Q312" s="29" t="inlineStr">
        <is>
          <t>https://cve.mitre.org/cgi-bin/cvekey.cgi?keyword=pyinstaller</t>
        </is>
      </c>
      <c r="R312" s="87" t="inlineStr">
        <is>
          <t>None found</t>
        </is>
      </c>
      <c r="S312" s="29" t="inlineStr">
        <is>
          <t>https://security.snyk.io/vuln/pip/pyinstaller</t>
        </is>
      </c>
      <c r="T312" s="87" t="inlineStr">
        <is>
          <t>None found</t>
        </is>
      </c>
      <c r="U312" s="29" t="inlineStr">
        <is>
          <t>https://www.exploit-db.com/search?text=pyinstaller</t>
        </is>
      </c>
      <c r="V312" s="87" t="inlineStr">
        <is>
          <t>None found</t>
        </is>
      </c>
      <c r="W312" s="87" t="inlineStr">
        <is>
          <t>PROCEED</t>
        </is>
      </c>
    </row>
    <row r="313" ht="75" customHeight="1" s="52">
      <c r="A313" s="59" t="n">
        <v>310</v>
      </c>
      <c r="B313" s="43" t="inlineStr">
        <is>
          <t>pyinstaller-hooks-contrib</t>
        </is>
      </c>
      <c r="C313" s="59" t="n">
        <v>2023.6</v>
      </c>
      <c r="D313" s="29">
        <f>HYPERLINK(_xlfn.CONCAT("https://pypi.org/project/",$B313,"/",$C313))</f>
        <v/>
      </c>
      <c r="E313" s="75" t="n">
        <v>45127.52086243402</v>
      </c>
      <c r="F313" s="34" t="inlineStr">
        <is>
          <t>2025.5</t>
        </is>
      </c>
      <c r="G313" s="61" t="inlineStr">
        <is>
          <t>https://pypi.org/project/pyinstaller-hooks-contrib/2025.5/</t>
        </is>
      </c>
      <c r="H313" s="75" t="n">
        <v>45816.78323514154</v>
      </c>
      <c r="I313" s="28" t="inlineStr">
        <is>
          <t>setuptools, importlib_metadata, packaging</t>
        </is>
      </c>
      <c r="J313" s="53" t="inlineStr">
        <is>
          <t>Unknown</t>
        </is>
      </c>
      <c r="K313" s="29" t="inlineStr">
        <is>
          <t>https://github.com/pyinstaller/pyinstaller-hooks-contrib</t>
        </is>
      </c>
      <c r="L313" s="29" t="inlineStr">
        <is>
          <t>https://github.com/pyinstaller/pyinstaller-hooks-contrib/security/advisories</t>
        </is>
      </c>
      <c r="M313" s="87" t="inlineStr">
        <is>
          <t>No published security advisories</t>
        </is>
      </c>
      <c r="N313" s="28" t="n"/>
      <c r="O313" s="29" t="inlineStr">
        <is>
          <t>https://services.nvd.nist.gov/rest/json/cves/2.0?keywordSearch=pyinstaller-hooks-contrib</t>
        </is>
      </c>
      <c r="P313" s="87" t="inlineStr">
        <is>
          <t>None found</t>
        </is>
      </c>
      <c r="Q313" s="29" t="inlineStr">
        <is>
          <t>https://cve.mitre.org/cgi-bin/cvekey.cgi?keyword=pyinstaller-hooks-contrib</t>
        </is>
      </c>
      <c r="R313" s="87" t="inlineStr">
        <is>
          <t>None found</t>
        </is>
      </c>
      <c r="S313" s="29" t="inlineStr">
        <is>
          <t>https://security.snyk.io/vuln/pip/pyinstaller-hooks-contrib</t>
        </is>
      </c>
      <c r="T313" s="87" t="inlineStr">
        <is>
          <t>None found</t>
        </is>
      </c>
      <c r="U313" s="29" t="inlineStr">
        <is>
          <t>https://www.exploit-db.com/search?text=pyinstaller-hooks-contrib</t>
        </is>
      </c>
      <c r="V313" s="87" t="inlineStr">
        <is>
          <t>None found</t>
        </is>
      </c>
      <c r="W313" s="87" t="inlineStr">
        <is>
          <t>PROCEED</t>
        </is>
      </c>
    </row>
    <row r="314" ht="45" customHeight="1" s="52">
      <c r="A314" s="59" t="n">
        <v>311</v>
      </c>
      <c r="B314" s="43" t="inlineStr">
        <is>
          <t>PyJWT</t>
        </is>
      </c>
      <c r="C314" s="59" t="inlineStr">
        <is>
          <t>2.4.0</t>
        </is>
      </c>
      <c r="D314" s="29">
        <f>HYPERLINK(_xlfn.CONCAT("https://pypi.org/project/",$B314,"/",$C314))</f>
        <v/>
      </c>
      <c r="E314" s="75" t="n">
        <v>44693.79050080869</v>
      </c>
      <c r="F314" s="34" t="inlineStr">
        <is>
          <t>2.10.1</t>
        </is>
      </c>
      <c r="G314" s="61" t="inlineStr">
        <is>
          <t>https://pypi.org/project/PyJWT/2.10.1/</t>
        </is>
      </c>
      <c r="H314" s="75" t="n">
        <v>45624.15518395101</v>
      </c>
      <c r="I314" s="28" t="inlineStr">
        <is>
          <t>cryptography, coverage, cryptography, pre-commit, pytest</t>
        </is>
      </c>
      <c r="J314" s="53" t="inlineStr">
        <is>
          <t>5 - Production/Stable</t>
        </is>
      </c>
      <c r="K314" s="29" t="inlineStr">
        <is>
          <t>https://github.com/jpadilla/pyjwt</t>
        </is>
      </c>
      <c r="L314" s="29" t="inlineStr">
        <is>
          <t>https://github.com/jpadilla/pyjwt/security/advisories</t>
        </is>
      </c>
      <c r="M314" s="84" t="inlineStr">
        <is>
          <t>GitHub Security Advisory Analysis: FOUND - PyJWT version 2.4.0 is affected by a high-severity signature bypass vulnerability (CVE-2022-29217) allowing attackers to forge tokens. Severity: HIGH. Current version 2.4.0: AFFECTED. Recommendation: ACTION_NEEDED—update to at least version 2.4.1 or later immediately.</t>
        </is>
      </c>
      <c r="N314" s="28" t="n"/>
      <c r="O314" s="29" t="inlineStr">
        <is>
          <t>https://services.nvd.nist.gov/rest/json/cves/2.0?keywordSearch=PyJWT</t>
        </is>
      </c>
      <c r="P314" s="84" t="inlineStr">
        <is>
          <t>NIST NVD Analysis: FOUND – CVE-2022-29217 affects PyJWT versions &lt;2.4.0, but version 2.4.0 is not listed as affected. Severity: HIGH. Current version 2.4.0: NOT_AFFECTED. Recommendation: SAFE_TO_USE.</t>
        </is>
      </c>
      <c r="Q314" s="29" t="inlineStr">
        <is>
          <t>https://cve.mitre.org/cgi-bin/cvekey.cgi?keyword=PyJWT</t>
        </is>
      </c>
      <c r="R314" s="84" t="inlineStr">
        <is>
          <t>CVE Analysis: FOUND – PyJWT 2.4.0 is affected by CVE-2022-29217, which allows attackers to bypass signature verification under certain conditions. Severity: HIGH. Current version 2.4.0: AFFECTED. Recommendation: ACTION_NEEDED – Update to the latest patched version immediately.</t>
        </is>
      </c>
      <c r="S314" s="29" t="inlineStr">
        <is>
          <t>https://security.snyk.io/vuln/pip/PyJWT</t>
        </is>
      </c>
      <c r="T314" s="84" t="inlineStr">
        <is>
          <t>SNYK Analysis: FOUND – PyJWT 2.4.0 is affected by at least one vulnerability in the SNYK database, including a HIGH severity issue (e.g., CVE-2022-29217: signature bypass via algorithm confusion). Severity: HIGH. Current version 2.4.0: AFFECTED. Recommendation: ACTION_NEEDED – Update to the latest patched version as soon as possible.</t>
        </is>
      </c>
      <c r="U314" s="29" t="inlineStr">
        <is>
          <t>https://www.exploit-db.com/search?text=PyJWT</t>
        </is>
      </c>
      <c r="V314" s="87" t="inlineStr">
        <is>
          <t>None found</t>
        </is>
      </c>
      <c r="W314" s="84" t="inlineStr">
        <is>
          <t>Update from 2.4.0 to 2.10.1 | SECURITY RISK: 4 vulnerabilities found | HIGH PRIORITY: HIGH severity vulnerabilities detected | Sources: GitHub Advisory: 1 (HIGH), NIST NVD: 1 (HIGH), MITRE CVE: 1 (HIGH), SNYK: 1 (HIGH) | Review security advisories before deployment</t>
        </is>
      </c>
    </row>
    <row r="315" ht="45" customHeight="1" s="52">
      <c r="A315" s="59" t="n">
        <v>312</v>
      </c>
      <c r="B315" s="43" t="inlineStr">
        <is>
          <t>pylint</t>
        </is>
      </c>
      <c r="C315" s="59" t="inlineStr">
        <is>
          <t>2.16.2</t>
        </is>
      </c>
      <c r="D315" s="29">
        <f>HYPERLINK(_xlfn.CONCAT("https://pypi.org/project/",$B315,"/",$C315))</f>
        <v/>
      </c>
      <c r="E315" s="75" t="n">
        <v>44970.69221106043</v>
      </c>
      <c r="F315" s="34" t="inlineStr">
        <is>
          <t>3.3.7</t>
        </is>
      </c>
      <c r="G315" s="61" t="inlineStr">
        <is>
          <t>https://pypi.org/project/pylint/3.3.7/</t>
        </is>
      </c>
      <c r="H315" s="75" t="n">
        <v>45781.7137582673</v>
      </c>
      <c r="I315" s="28" t="inlineStr">
        <is>
          <t>astroid, colorama, dill, dill, dill</t>
        </is>
      </c>
      <c r="J315" s="53" t="inlineStr">
        <is>
          <t>6 - Mature</t>
        </is>
      </c>
      <c r="K315" s="29" t="inlineStr">
        <is>
          <t>https://github.com/pylint-dev/pylint/issues</t>
        </is>
      </c>
      <c r="L315" s="29" t="inlineStr">
        <is>
          <t>https://github.com/pylint-dev/pylint/security/advisories</t>
        </is>
      </c>
      <c r="M315" s="87" t="inlineStr">
        <is>
          <t>No published security advisories</t>
        </is>
      </c>
      <c r="N315" s="28" t="n"/>
      <c r="O315" s="29" t="inlineStr">
        <is>
          <t>https://services.nvd.nist.gov/rest/json/cves/2.0?keywordSearch=pylint</t>
        </is>
      </c>
      <c r="P315" s="87" t="inlineStr">
        <is>
          <t>None found</t>
        </is>
      </c>
      <c r="Q315" s="29" t="inlineStr">
        <is>
          <t>https://cve.mitre.org/cgi-bin/cvekey.cgi?keyword=pylint</t>
        </is>
      </c>
      <c r="R315" s="87" t="inlineStr">
        <is>
          <t>None found</t>
        </is>
      </c>
      <c r="S315" s="29" t="inlineStr">
        <is>
          <t>https://security.snyk.io/vuln/pip/pylint</t>
        </is>
      </c>
      <c r="T315" s="87" t="inlineStr">
        <is>
          <t>None found</t>
        </is>
      </c>
      <c r="U315" s="29" t="inlineStr">
        <is>
          <t>https://www.exploit-db.com/search?text=pylint</t>
        </is>
      </c>
      <c r="V315" s="87" t="inlineStr">
        <is>
          <t>None found</t>
        </is>
      </c>
      <c r="W315" s="87" t="inlineStr">
        <is>
          <t>PROCEED</t>
        </is>
      </c>
    </row>
    <row r="316" ht="45" customHeight="1" s="52">
      <c r="A316" s="59" t="n">
        <v>313</v>
      </c>
      <c r="B316" s="43" t="inlineStr">
        <is>
          <t>pylint-venv</t>
        </is>
      </c>
      <c r="C316" s="59" t="inlineStr">
        <is>
          <t>3.0.2</t>
        </is>
      </c>
      <c r="D316" s="29">
        <f>HYPERLINK(_xlfn.CONCAT("https://pypi.org/project/",$B316,"/",$C316))</f>
        <v/>
      </c>
      <c r="E316" s="75" t="n">
        <v>45089.65883487457</v>
      </c>
      <c r="F316" s="34" t="inlineStr">
        <is>
          <t>3.0.4</t>
        </is>
      </c>
      <c r="G316" s="61" t="inlineStr">
        <is>
          <t>https://pypi.org/project/pylint-venv/3.0.4/</t>
        </is>
      </c>
      <c r="H316" s="75" t="n">
        <v>45592.44598455553</v>
      </c>
      <c r="I316" s="94" t="inlineStr"/>
      <c r="J316" s="53" t="inlineStr">
        <is>
          <t>5 - Production/Stable</t>
        </is>
      </c>
      <c r="K316" s="29" t="inlineStr">
        <is>
          <t>https://github.com/jgosmann/pylint-venv/</t>
        </is>
      </c>
      <c r="L316" s="29" t="inlineStr">
        <is>
          <t>https://github.com/jgosmann/pylint-venv/security/advisories</t>
        </is>
      </c>
      <c r="M316" s="87" t="inlineStr">
        <is>
          <t>No published security advisories</t>
        </is>
      </c>
      <c r="N316" s="28" t="n"/>
      <c r="O316" s="29" t="inlineStr">
        <is>
          <t>https://services.nvd.nist.gov/rest/json/cves/2.0?keywordSearch=pylint-venv</t>
        </is>
      </c>
      <c r="P316" s="87" t="inlineStr">
        <is>
          <t>None found</t>
        </is>
      </c>
      <c r="Q316" s="29" t="inlineStr">
        <is>
          <t>https://cve.mitre.org/cgi-bin/cvekey.cgi?keyword=pylint-venv</t>
        </is>
      </c>
      <c r="R316" s="87" t="inlineStr">
        <is>
          <t>None found</t>
        </is>
      </c>
      <c r="S316" s="29" t="inlineStr">
        <is>
          <t>https://security.snyk.io/vuln/pip/pylint-venv</t>
        </is>
      </c>
      <c r="T316" s="87" t="inlineStr">
        <is>
          <t>None found</t>
        </is>
      </c>
      <c r="U316" s="29" t="inlineStr">
        <is>
          <t>https://www.exploit-db.com/search?text=pylint-venv</t>
        </is>
      </c>
      <c r="V316" s="87" t="inlineStr">
        <is>
          <t>None found</t>
        </is>
      </c>
      <c r="W316" s="87" t="inlineStr">
        <is>
          <t>PROCEED</t>
        </is>
      </c>
    </row>
    <row r="317" ht="45" customHeight="1" s="52">
      <c r="A317" s="59" t="n">
        <v>314</v>
      </c>
      <c r="B317" s="43" t="inlineStr">
        <is>
          <t>pyls-spyder</t>
        </is>
      </c>
      <c r="C317" s="59" t="inlineStr">
        <is>
          <t>0.4.0</t>
        </is>
      </c>
      <c r="D317" s="29">
        <f>HYPERLINK(_xlfn.CONCAT("https://pypi.org/project/",$B317,"/",$C317))</f>
        <v/>
      </c>
      <c r="E317" s="75" t="n">
        <v>44315.84308207281</v>
      </c>
      <c r="F317" s="34" t="inlineStr">
        <is>
          <t>0.4.0</t>
        </is>
      </c>
      <c r="G317" s="61" t="inlineStr">
        <is>
          <t>https://pypi.org/project/pyls-spyder/0.4.0/</t>
        </is>
      </c>
      <c r="H317" s="75" t="n">
        <v>44315.84308207281</v>
      </c>
      <c r="I317" s="28" t="inlineStr">
        <is>
          <t>python-lsp-server</t>
        </is>
      </c>
      <c r="J317" s="53" t="inlineStr">
        <is>
          <t>4 - Beta</t>
        </is>
      </c>
      <c r="K317" s="29" t="inlineStr">
        <is>
          <t>https://github.com/spyder-ide/pyls-spyder</t>
        </is>
      </c>
      <c r="L317" s="29" t="inlineStr">
        <is>
          <t>https://github.com/spyder-ide/pyls-spyder/security/advisories</t>
        </is>
      </c>
      <c r="M317" s="87" t="inlineStr">
        <is>
          <t>No published security advisories</t>
        </is>
      </c>
      <c r="N317" s="28" t="n"/>
      <c r="O317" s="29" t="inlineStr">
        <is>
          <t>https://services.nvd.nist.gov/rest/json/cves/2.0?keywordSearch=pyls-spyder</t>
        </is>
      </c>
      <c r="P317" s="87" t="inlineStr">
        <is>
          <t>None found</t>
        </is>
      </c>
      <c r="Q317" s="29" t="inlineStr">
        <is>
          <t>https://cve.mitre.org/cgi-bin/cvekey.cgi?keyword=pyls-spyder</t>
        </is>
      </c>
      <c r="R317" s="87" t="inlineStr">
        <is>
          <t>None found</t>
        </is>
      </c>
      <c r="S317" s="29" t="inlineStr">
        <is>
          <t>https://security.snyk.io/vuln/pip/pyls-spyder</t>
        </is>
      </c>
      <c r="T317" s="87" t="inlineStr">
        <is>
          <t>None found</t>
        </is>
      </c>
      <c r="U317" s="29" t="inlineStr">
        <is>
          <t>https://www.exploit-db.com/search?text=pyls-spyder</t>
        </is>
      </c>
      <c r="V317" s="87" t="inlineStr">
        <is>
          <t>None found</t>
        </is>
      </c>
      <c r="W317" s="87" t="inlineStr">
        <is>
          <t>PROCEED</t>
        </is>
      </c>
    </row>
    <row r="318" ht="45" customHeight="1" s="52">
      <c r="A318" s="59" t="n">
        <v>315</v>
      </c>
      <c r="B318" s="43" t="inlineStr">
        <is>
          <t>PyNaCl</t>
        </is>
      </c>
      <c r="C318" s="59" t="inlineStr">
        <is>
          <t>1.5.0</t>
        </is>
      </c>
      <c r="D318" s="29">
        <f>HYPERLINK(_xlfn.CONCAT("https://pypi.org/project/",$B318,"/",$C318))</f>
        <v/>
      </c>
      <c r="E318" s="75" t="n">
        <v>44568.92070782562</v>
      </c>
      <c r="F318" s="34" t="inlineStr">
        <is>
          <t>1.5.0</t>
        </is>
      </c>
      <c r="G318" s="61" t="inlineStr">
        <is>
          <t>https://pypi.org/project/PyNaCl/1.5.0/</t>
        </is>
      </c>
      <c r="H318" s="75" t="n">
        <v>44568.92070782562</v>
      </c>
      <c r="I318" s="94" t="inlineStr"/>
      <c r="J318" s="53" t="inlineStr">
        <is>
          <t>Unknown</t>
        </is>
      </c>
      <c r="K318" s="29" t="inlineStr">
        <is>
          <t>https://github.com/pyca/pynacl/</t>
        </is>
      </c>
      <c r="L318" s="29" t="inlineStr">
        <is>
          <t>https://github.com/pyca/pynacl/security/advisories</t>
        </is>
      </c>
      <c r="M318" s="87" t="inlineStr">
        <is>
          <t>No published security advisories</t>
        </is>
      </c>
      <c r="N318" s="28" t="n"/>
      <c r="O318" s="29" t="inlineStr">
        <is>
          <t>https://services.nvd.nist.gov/rest/json/cves/2.0?keywordSearch=PyNaCl</t>
        </is>
      </c>
      <c r="P318" s="87" t="inlineStr">
        <is>
          <t>None found</t>
        </is>
      </c>
      <c r="Q318" s="29" t="inlineStr">
        <is>
          <t>https://cve.mitre.org/cgi-bin/cvekey.cgi?keyword=PyNaCl</t>
        </is>
      </c>
      <c r="R318" s="87" t="inlineStr">
        <is>
          <t>None found</t>
        </is>
      </c>
      <c r="S318" s="29" t="inlineStr">
        <is>
          <t>https://security.snyk.io/vuln/pip/PyNaCl</t>
        </is>
      </c>
      <c r="T318" s="87" t="inlineStr">
        <is>
          <t>None found</t>
        </is>
      </c>
      <c r="U318" s="29" t="inlineStr">
        <is>
          <t>https://www.exploit-db.com/search?text=PyNaCl</t>
        </is>
      </c>
      <c r="V318" s="87" t="inlineStr">
        <is>
          <t>None found</t>
        </is>
      </c>
      <c r="W318" s="87" t="inlineStr">
        <is>
          <t>PROCEED</t>
        </is>
      </c>
    </row>
    <row r="319" ht="45" customHeight="1" s="52">
      <c r="A319" s="59" t="n">
        <v>316</v>
      </c>
      <c r="B319" s="43" t="inlineStr">
        <is>
          <t>pyodbc</t>
        </is>
      </c>
      <c r="C319" s="59" t="inlineStr">
        <is>
          <t>4.0.34</t>
        </is>
      </c>
      <c r="D319" s="29">
        <f>HYPERLINK(_xlfn.CONCAT("https://pypi.org/project/",$B319,"/",$C319))</f>
        <v/>
      </c>
      <c r="E319" s="75" t="n">
        <v>44756.86140483234</v>
      </c>
      <c r="F319" s="34" t="inlineStr">
        <is>
          <t>5.2.0</t>
        </is>
      </c>
      <c r="G319" s="61" t="inlineStr">
        <is>
          <t>https://pypi.org/project/pyodbc/5.2.0/</t>
        </is>
      </c>
      <c r="H319" s="75" t="n">
        <v>45581.06902427921</v>
      </c>
      <c r="I319" s="94" t="inlineStr"/>
      <c r="J319" s="53" t="inlineStr">
        <is>
          <t>5 - Production/Stable</t>
        </is>
      </c>
      <c r="K319" s="29" t="inlineStr">
        <is>
          <t>https://github.com/mkleehammer/pyodbc</t>
        </is>
      </c>
      <c r="L319" s="29" t="inlineStr">
        <is>
          <t>https://github.com/mkleehammer/pyodbc/security/advisories</t>
        </is>
      </c>
      <c r="M319" s="87" t="inlineStr">
        <is>
          <t>No published security advisories</t>
        </is>
      </c>
      <c r="N319" s="28" t="n"/>
      <c r="O319" s="29" t="inlineStr">
        <is>
          <t>https://services.nvd.nist.gov/rest/json/cves/2.0?keywordSearch=pyodbc</t>
        </is>
      </c>
      <c r="P319" s="87" t="inlineStr">
        <is>
          <t>None found</t>
        </is>
      </c>
      <c r="Q319" s="29" t="inlineStr">
        <is>
          <t>https://cve.mitre.org/cgi-bin/cvekey.cgi?keyword=pyodbc</t>
        </is>
      </c>
      <c r="R319" s="87" t="inlineStr">
        <is>
          <t>None found</t>
        </is>
      </c>
      <c r="S319" s="29" t="inlineStr">
        <is>
          <t>https://security.snyk.io/vuln/pip/pyodbc</t>
        </is>
      </c>
      <c r="T319" s="87" t="inlineStr">
        <is>
          <t>None found</t>
        </is>
      </c>
      <c r="U319" s="29" t="inlineStr">
        <is>
          <t>https://www.exploit-db.com/search?text=pyodbc</t>
        </is>
      </c>
      <c r="V319" s="87" t="inlineStr">
        <is>
          <t>None found</t>
        </is>
      </c>
      <c r="W319" s="87" t="inlineStr">
        <is>
          <t>PROCEED</t>
        </is>
      </c>
    </row>
    <row r="320" ht="45" customHeight="1" s="52">
      <c r="A320" s="59" t="n">
        <v>317</v>
      </c>
      <c r="B320" s="43" t="inlineStr">
        <is>
          <t>pyOpenSSL</t>
        </is>
      </c>
      <c r="C320" s="59" t="inlineStr">
        <is>
          <t>23.0.0</t>
        </is>
      </c>
      <c r="D320" s="29">
        <f>HYPERLINK(_xlfn.CONCAT("https://pypi.org/project/",$B320,"/",$C320))</f>
        <v/>
      </c>
      <c r="E320" s="75" t="n">
        <v>44928.18896707113</v>
      </c>
      <c r="F320" s="34" t="inlineStr">
        <is>
          <t>25.1.0</t>
        </is>
      </c>
      <c r="G320" s="61" t="inlineStr">
        <is>
          <t>https://pypi.org/project/pyOpenSSL/25.1.0/</t>
        </is>
      </c>
      <c r="H320" s="75" t="n">
        <v>45794.6864490454</v>
      </c>
      <c r="I320" s="28" t="inlineStr">
        <is>
          <t>cryptography, typing-extensions, pytest-rerunfailures, pretend, pytest</t>
        </is>
      </c>
      <c r="J320" s="53" t="inlineStr">
        <is>
          <t>6 - Mature</t>
        </is>
      </c>
      <c r="K320" s="29" t="inlineStr">
        <is>
          <t>https://github.com/pyca/pyopenssl</t>
        </is>
      </c>
      <c r="L320" s="29" t="inlineStr">
        <is>
          <t>https://github.com/pyca/pyopenssl/security/advisories</t>
        </is>
      </c>
      <c r="M320" s="87" t="inlineStr">
        <is>
          <t>No published security advisories</t>
        </is>
      </c>
      <c r="N320" s="28" t="n"/>
      <c r="O320" s="29" t="inlineStr">
        <is>
          <t>https://services.nvd.nist.gov/rest/json/cves/2.0?keywordSearch=pyOpenSSL</t>
        </is>
      </c>
      <c r="P320" s="87" t="inlineStr">
        <is>
          <t>None found</t>
        </is>
      </c>
      <c r="Q320" s="29" t="inlineStr">
        <is>
          <t>https://cve.mitre.org/cgi-bin/cvekey.cgi?keyword=pyOpenSSL</t>
        </is>
      </c>
      <c r="R320" s="87" t="inlineStr">
        <is>
          <t>None found</t>
        </is>
      </c>
      <c r="S320" s="29" t="inlineStr">
        <is>
          <t>https://security.snyk.io/vuln/pip/pyOpenSSL</t>
        </is>
      </c>
      <c r="T320" s="87" t="inlineStr">
        <is>
          <t>None found</t>
        </is>
      </c>
      <c r="U320" s="29" t="inlineStr">
        <is>
          <t>https://www.exploit-db.com/search?text=pyOpenSSL</t>
        </is>
      </c>
      <c r="V320" s="87" t="inlineStr">
        <is>
          <t>None found</t>
        </is>
      </c>
      <c r="W320" s="87" t="inlineStr">
        <is>
          <t>PROCEED</t>
        </is>
      </c>
    </row>
    <row r="321" ht="45" customHeight="1" s="52">
      <c r="A321" s="59" t="n">
        <v>318</v>
      </c>
      <c r="B321" s="43" t="inlineStr">
        <is>
          <t>pyparsing</t>
        </is>
      </c>
      <c r="C321" s="59" t="inlineStr">
        <is>
          <t>3.0.9</t>
        </is>
      </c>
      <c r="D321" s="29">
        <f>HYPERLINK(_xlfn.CONCAT("https://pypi.org/project/",$B321,"/",$C321))</f>
        <v/>
      </c>
      <c r="E321" s="75" t="n">
        <v>44691.9764259376</v>
      </c>
      <c r="F321" s="34" t="inlineStr">
        <is>
          <t>3.2.3</t>
        </is>
      </c>
      <c r="G321" s="61" t="inlineStr">
        <is>
          <t>https://pypi.org/project/pyparsing/3.2.3/</t>
        </is>
      </c>
      <c r="H321" s="75" t="n">
        <v>45741.20931606617</v>
      </c>
      <c r="I321" s="28" t="inlineStr">
        <is>
          <t>railroad-diagrams, jinja2</t>
        </is>
      </c>
      <c r="J321" s="53" t="inlineStr">
        <is>
          <t>5 - Production/Stable</t>
        </is>
      </c>
      <c r="K321" s="29" t="inlineStr">
        <is>
          <t>https://github.com/pyparsing/pyparsing/</t>
        </is>
      </c>
      <c r="L321" s="29" t="inlineStr">
        <is>
          <t>https://github.com/pyparsing/pyparsing/security/advisories</t>
        </is>
      </c>
      <c r="M321" s="87" t="inlineStr">
        <is>
          <t>No published security advisories</t>
        </is>
      </c>
      <c r="N321" s="28" t="n"/>
      <c r="O321" s="29" t="inlineStr">
        <is>
          <t>https://services.nvd.nist.gov/rest/json/cves/2.0?keywordSearch=pyparsing</t>
        </is>
      </c>
      <c r="P321" s="87" t="inlineStr">
        <is>
          <t>None found</t>
        </is>
      </c>
      <c r="Q321" s="29" t="inlineStr">
        <is>
          <t>https://cve.mitre.org/cgi-bin/cvekey.cgi?keyword=pyparsing</t>
        </is>
      </c>
      <c r="R321" s="87" t="inlineStr">
        <is>
          <t>None found</t>
        </is>
      </c>
      <c r="S321" s="29" t="inlineStr">
        <is>
          <t>https://security.snyk.io/vuln/pip/pyparsing</t>
        </is>
      </c>
      <c r="T321" s="87" t="inlineStr">
        <is>
          <t>None found</t>
        </is>
      </c>
      <c r="U321" s="29" t="inlineStr">
        <is>
          <t>https://www.exploit-db.com/search?text=pyparsing</t>
        </is>
      </c>
      <c r="V321" s="87" t="inlineStr">
        <is>
          <t>None found</t>
        </is>
      </c>
      <c r="W321" s="87" t="inlineStr">
        <is>
          <t>PROCEED</t>
        </is>
      </c>
    </row>
    <row r="322" ht="45" customHeight="1" s="52">
      <c r="A322" s="59" t="n">
        <v>319</v>
      </c>
      <c r="B322" s="43" t="inlineStr">
        <is>
          <t>PyPDF2</t>
        </is>
      </c>
      <c r="C322" s="59" t="inlineStr">
        <is>
          <t>3.0.1</t>
        </is>
      </c>
      <c r="D322" s="29">
        <f>HYPERLINK(_xlfn.CONCAT("https://pypi.org/project/",$B322,"/",$C322))</f>
        <v/>
      </c>
      <c r="E322" s="75" t="n">
        <v>44926.44178619895</v>
      </c>
      <c r="F322" s="34" t="inlineStr">
        <is>
          <t>3.0.1</t>
        </is>
      </c>
      <c r="G322" s="61" t="inlineStr">
        <is>
          <t>https://pypi.org/project/PyPDF2/3.0.1/</t>
        </is>
      </c>
      <c r="H322" s="75" t="n">
        <v>44926.44178619895</v>
      </c>
      <c r="I322" s="28" t="inlineStr">
        <is>
          <t>typing_extensions, dataclasses, PyCryptodome, black, pip-tools</t>
        </is>
      </c>
      <c r="J322" s="53" t="inlineStr">
        <is>
          <t>5 - Production/Stable</t>
        </is>
      </c>
      <c r="K322" s="29" t="inlineStr">
        <is>
          <t>https://github.com/py-pdf/PyPDF2/issues</t>
        </is>
      </c>
      <c r="L322" s="29" t="inlineStr">
        <is>
          <t>https://github.com/py-pdf/PyPDF2/security/advisories</t>
        </is>
      </c>
      <c r="M322" s="87" t="inlineStr">
        <is>
          <t>No published security advisories</t>
        </is>
      </c>
      <c r="N322" s="28" t="n"/>
      <c r="O322" s="29" t="inlineStr">
        <is>
          <t>https://services.nvd.nist.gov/rest/json/cves/2.0?keywordSearch=PyPDF2</t>
        </is>
      </c>
      <c r="P322" s="87" t="inlineStr">
        <is>
          <t>None found</t>
        </is>
      </c>
      <c r="Q322" s="29" t="inlineStr">
        <is>
          <t>https://cve.mitre.org/cgi-bin/cvekey.cgi?keyword=PyPDF2</t>
        </is>
      </c>
      <c r="R322" s="87" t="inlineStr">
        <is>
          <t>None found</t>
        </is>
      </c>
      <c r="S322" s="29" t="inlineStr">
        <is>
          <t>https://security.snyk.io/vuln/pip/PyPDF2</t>
        </is>
      </c>
      <c r="T322" s="87" t="inlineStr">
        <is>
          <t>None found</t>
        </is>
      </c>
      <c r="U322" s="29" t="inlineStr">
        <is>
          <t>https://www.exploit-db.com/search?text=PyPDF2</t>
        </is>
      </c>
      <c r="V322" s="87" t="inlineStr">
        <is>
          <t>None found</t>
        </is>
      </c>
      <c r="W322" s="87" t="inlineStr">
        <is>
          <t>PROCEED</t>
        </is>
      </c>
    </row>
    <row r="323" ht="45" customHeight="1" s="52">
      <c r="A323" s="59" t="n">
        <v>320</v>
      </c>
      <c r="B323" s="43" t="inlineStr">
        <is>
          <t>PyQt5</t>
        </is>
      </c>
      <c r="C323" s="59" t="inlineStr">
        <is>
          <t>5.15.7</t>
        </is>
      </c>
      <c r="D323" s="29">
        <f>HYPERLINK(_xlfn.CONCAT("https://pypi.org/project/",$B323,"/",$C323))</f>
        <v/>
      </c>
      <c r="E323" s="75" t="n">
        <v>44730.82248043019</v>
      </c>
      <c r="F323" s="92" t="inlineStr">
        <is>
          <t>5.15.11</t>
        </is>
      </c>
      <c r="G323" s="76" t="inlineStr">
        <is>
          <t>https://pypi.org/project/PyQt5/5.15.11/</t>
        </is>
      </c>
      <c r="H323" s="75" t="n">
        <v>45492.36064554993</v>
      </c>
      <c r="I323" s="93" t="inlineStr">
        <is>
          <t>PyQt5-sip, PyQt5-Qt5</t>
        </is>
      </c>
      <c r="J323" s="93" t="inlineStr">
        <is>
          <t>Unknown</t>
        </is>
      </c>
      <c r="K323" s="29" t="n"/>
      <c r="L323" s="29" t="inlineStr">
        <is>
          <t>https://github.com/advisories?query=ecosystem%3Apip%20PyQt5</t>
        </is>
      </c>
      <c r="M323" s="87" t="inlineStr">
        <is>
          <t>No published security advisories</t>
        </is>
      </c>
      <c r="N323" s="28" t="n"/>
      <c r="O323" s="29" t="inlineStr">
        <is>
          <t>https://services.nvd.nist.gov/rest/json/cves/2.0?keywordSearch=PyQt5</t>
        </is>
      </c>
      <c r="P323" s="87" t="inlineStr">
        <is>
          <t>None found</t>
        </is>
      </c>
      <c r="Q323" s="29" t="inlineStr">
        <is>
          <t>https://cve.mitre.org/cgi-bin/cvekey.cgi?keyword=PyQt5</t>
        </is>
      </c>
      <c r="R323" s="87" t="inlineStr">
        <is>
          <t>None found</t>
        </is>
      </c>
      <c r="S323" s="29" t="inlineStr">
        <is>
          <t>https://security.snyk.io/vuln/pip/PyQt5</t>
        </is>
      </c>
      <c r="T323" s="87" t="inlineStr">
        <is>
          <t>None found</t>
        </is>
      </c>
      <c r="U323" s="29" t="inlineStr">
        <is>
          <t>https://www.exploit-db.com/search?text=PyQt5</t>
        </is>
      </c>
      <c r="V323" s="87" t="inlineStr">
        <is>
          <t>None found</t>
        </is>
      </c>
      <c r="W323" s="87" t="inlineStr">
        <is>
          <t>PROCEED</t>
        </is>
      </c>
    </row>
    <row r="324" ht="45" customHeight="1" s="52">
      <c r="A324" s="59" t="n">
        <v>321</v>
      </c>
      <c r="B324" s="43" t="inlineStr">
        <is>
          <t>PyQt5-sip</t>
        </is>
      </c>
      <c r="C324" s="59" t="inlineStr">
        <is>
          <t>12.11.0</t>
        </is>
      </c>
      <c r="D324" s="29">
        <f>HYPERLINK(_xlfn.CONCAT("https://pypi.org/project/",$B324,"/",$C324))</f>
        <v/>
      </c>
      <c r="E324" s="75" t="n">
        <v>44730.48994985745</v>
      </c>
      <c r="F324" s="34" t="inlineStr">
        <is>
          <t>12.17.0</t>
        </is>
      </c>
      <c r="G324" s="61" t="inlineStr">
        <is>
          <t>https://pypi.org/project/PyQt5-sip/12.17.0/</t>
        </is>
      </c>
      <c r="H324" s="75" t="n">
        <v>45690.71708086366</v>
      </c>
      <c r="I324" s="94" t="inlineStr"/>
      <c r="J324" s="53" t="inlineStr">
        <is>
          <t>Unknown</t>
        </is>
      </c>
      <c r="K324" s="29" t="inlineStr">
        <is>
          <t>https://github.com/Python-SIP/sip</t>
        </is>
      </c>
      <c r="L324" s="29" t="inlineStr">
        <is>
          <t>https://github.com/Python-SIP/sip/security/advisories</t>
        </is>
      </c>
      <c r="M324" s="87" t="inlineStr">
        <is>
          <t>No published security advisories</t>
        </is>
      </c>
      <c r="N324" s="28" t="n"/>
      <c r="O324" s="29" t="inlineStr">
        <is>
          <t>https://services.nvd.nist.gov/rest/json/cves/2.0?keywordSearch=PyQt5-sip</t>
        </is>
      </c>
      <c r="P324" s="87" t="inlineStr">
        <is>
          <t>None found</t>
        </is>
      </c>
      <c r="Q324" s="29" t="inlineStr">
        <is>
          <t>https://cve.mitre.org/cgi-bin/cvekey.cgi?keyword=PyQt5-sip</t>
        </is>
      </c>
      <c r="R324" s="87" t="inlineStr">
        <is>
          <t>None found</t>
        </is>
      </c>
      <c r="S324" s="29" t="inlineStr">
        <is>
          <t>https://security.snyk.io/vuln/pip/PyQt5-sip</t>
        </is>
      </c>
      <c r="T324" s="87" t="inlineStr">
        <is>
          <t>None found</t>
        </is>
      </c>
      <c r="U324" s="29" t="inlineStr">
        <is>
          <t>https://www.exploit-db.com/search?text=PyQt5-sip</t>
        </is>
      </c>
      <c r="V324" s="87" t="inlineStr">
        <is>
          <t>None found</t>
        </is>
      </c>
      <c r="W324" s="87" t="inlineStr">
        <is>
          <t>PROCEED</t>
        </is>
      </c>
    </row>
    <row r="325" ht="60" customHeight="1" s="52">
      <c r="A325" s="59" t="n">
        <v>322</v>
      </c>
      <c r="B325" s="43" t="inlineStr">
        <is>
          <t>PyQtWebEngine</t>
        </is>
      </c>
      <c r="C325" s="59" t="inlineStr">
        <is>
          <t>5.15.4</t>
        </is>
      </c>
      <c r="D325" s="29">
        <f>HYPERLINK(_xlfn.CONCAT("https://pypi.org/project/",$B325,"/",$C325))</f>
        <v/>
      </c>
      <c r="E325" s="75" t="n">
        <v>44265.6252966224</v>
      </c>
      <c r="F325" s="92" t="inlineStr">
        <is>
          <t>5.15.7</t>
        </is>
      </c>
      <c r="G325" s="76" t="inlineStr">
        <is>
          <t>https://pypi.org/project/PyQtWebEngine/5.15.7/</t>
        </is>
      </c>
      <c r="H325" s="75" t="n">
        <v>45492.36425077219</v>
      </c>
      <c r="I325" s="93" t="inlineStr">
        <is>
          <t>PyQt5-sip, PyQtWebEngine-Qt5, PyQt5</t>
        </is>
      </c>
      <c r="J325" s="93" t="inlineStr">
        <is>
          <t>Unknown</t>
        </is>
      </c>
      <c r="K325" s="29" t="n"/>
      <c r="L325" s="29" t="inlineStr">
        <is>
          <t>https://github.com/advisories?query=ecosystem%3Apip%20PyQtWebEngine</t>
        </is>
      </c>
      <c r="M325" s="87" t="inlineStr">
        <is>
          <t>No published security advisories</t>
        </is>
      </c>
      <c r="N325" s="28" t="n"/>
      <c r="O325" s="29" t="inlineStr">
        <is>
          <t>https://services.nvd.nist.gov/rest/json/cves/2.0?keywordSearch=PyQtWebEngine</t>
        </is>
      </c>
      <c r="P325" s="87" t="inlineStr">
        <is>
          <t>None found</t>
        </is>
      </c>
      <c r="Q325" s="29" t="inlineStr">
        <is>
          <t>https://cve.mitre.org/cgi-bin/cvekey.cgi?keyword=PyQtWebEngine</t>
        </is>
      </c>
      <c r="R325" s="87" t="inlineStr">
        <is>
          <t>None found</t>
        </is>
      </c>
      <c r="S325" s="29" t="inlineStr">
        <is>
          <t>https://security.snyk.io/vuln/pip/PyQtWebEngine</t>
        </is>
      </c>
      <c r="T325" s="87" t="inlineStr">
        <is>
          <t>None found</t>
        </is>
      </c>
      <c r="U325" s="29" t="inlineStr">
        <is>
          <t>https://www.exploit-db.com/search?text=PyQtWebEngine</t>
        </is>
      </c>
      <c r="V325" s="87" t="inlineStr">
        <is>
          <t>None found</t>
        </is>
      </c>
      <c r="W325" s="87" t="inlineStr">
        <is>
          <t>PROCEED</t>
        </is>
      </c>
    </row>
    <row r="326" ht="45" customHeight="1" s="52">
      <c r="A326" s="59" t="n">
        <v>323</v>
      </c>
      <c r="B326" s="43" t="inlineStr">
        <is>
          <t>pyreadline3</t>
        </is>
      </c>
      <c r="C326" s="59" t="inlineStr">
        <is>
          <t>3.4.1</t>
        </is>
      </c>
      <c r="D326" s="29">
        <f>HYPERLINK(_xlfn.CONCAT("https://pypi.org/project/",$B326,"/",$C326))</f>
        <v/>
      </c>
      <c r="E326" s="75" t="n">
        <v>44585.83692642191</v>
      </c>
      <c r="F326" s="34" t="inlineStr">
        <is>
          <t>3.5.4</t>
        </is>
      </c>
      <c r="G326" s="61" t="inlineStr">
        <is>
          <t>https://pypi.org/project/pyreadline3/3.5.4/</t>
        </is>
      </c>
      <c r="H326" s="75" t="n">
        <v>45554.11121063495</v>
      </c>
      <c r="I326" s="28" t="inlineStr">
        <is>
          <t>build, flake8, mypy, pytest, twine</t>
        </is>
      </c>
      <c r="J326" s="53" t="inlineStr">
        <is>
          <t>5 - Production/Stable</t>
        </is>
      </c>
      <c r="K326" s="29" t="inlineStr">
        <is>
          <t>https://github.com/pyreadline3/pyreadline3/blob/master/doc/ChangeLog</t>
        </is>
      </c>
      <c r="L326" s="29" t="inlineStr">
        <is>
          <t>https://github.com/pyreadline3/pyreadline3/security/advisories</t>
        </is>
      </c>
      <c r="M326" s="87" t="inlineStr">
        <is>
          <t>No published security advisories</t>
        </is>
      </c>
      <c r="N326" s="28" t="n"/>
      <c r="O326" s="29" t="inlineStr">
        <is>
          <t>https://services.nvd.nist.gov/rest/json/cves/2.0?keywordSearch=pyreadline3</t>
        </is>
      </c>
      <c r="P326" s="87" t="inlineStr">
        <is>
          <t>None found</t>
        </is>
      </c>
      <c r="Q326" s="29" t="inlineStr">
        <is>
          <t>https://cve.mitre.org/cgi-bin/cvekey.cgi?keyword=pyreadline3</t>
        </is>
      </c>
      <c r="R326" s="87" t="inlineStr">
        <is>
          <t>None found</t>
        </is>
      </c>
      <c r="S326" s="29" t="inlineStr">
        <is>
          <t>https://security.snyk.io/vuln/pip/pyreadline3</t>
        </is>
      </c>
      <c r="T326" s="87" t="inlineStr">
        <is>
          <t>None found</t>
        </is>
      </c>
      <c r="U326" s="29" t="inlineStr">
        <is>
          <t>https://www.exploit-db.com/search?text=pyreadline3</t>
        </is>
      </c>
      <c r="V326" s="87" t="inlineStr">
        <is>
          <t>None found</t>
        </is>
      </c>
      <c r="W326" s="87" t="inlineStr">
        <is>
          <t>PROCEED</t>
        </is>
      </c>
    </row>
    <row r="327" ht="45" customHeight="1" s="52">
      <c r="A327" s="59" t="n">
        <v>324</v>
      </c>
      <c r="B327" s="43" t="inlineStr">
        <is>
          <t>pyrsistent</t>
        </is>
      </c>
      <c r="C327" s="59" t="inlineStr">
        <is>
          <t>0.18.0</t>
        </is>
      </c>
      <c r="D327" s="29">
        <f>HYPERLINK(_xlfn.CONCAT("https://pypi.org/project/",$B327,"/",$C327))</f>
        <v/>
      </c>
      <c r="E327" s="75" t="n">
        <v>44375.81464004372</v>
      </c>
      <c r="F327" s="34" t="inlineStr">
        <is>
          <t>0.20.0</t>
        </is>
      </c>
      <c r="G327" s="61" t="inlineStr">
        <is>
          <t>https://pypi.org/project/pyrsistent/0.20.0/</t>
        </is>
      </c>
      <c r="H327" s="75" t="n">
        <v>45224.87921967388</v>
      </c>
      <c r="I327" s="94" t="inlineStr"/>
      <c r="J327" s="53" t="inlineStr">
        <is>
          <t>Unknown</t>
        </is>
      </c>
      <c r="K327" s="29" t="inlineStr">
        <is>
          <t>https://github.com/tobgu/pyrsistent/</t>
        </is>
      </c>
      <c r="L327" s="29" t="inlineStr">
        <is>
          <t>https://github.com/tobgu/pyrsistent/security/advisories</t>
        </is>
      </c>
      <c r="M327" s="84" t="inlineStr">
        <is>
          <t>GitHub Security Advisory Analysis: FOUND – A security advisory (GHSA-2qrg-x229-3v8q, CVE-2022-38784) affects pyrsistent versions &lt;0.18.1, allowing arbitrary code execution via pickle deserialization. Severity: HIGH. Current version 0.18.0: AFFECTED. Recommendation: ACTION_NEEDED – Update to at least version 0.18.1 immediately.</t>
        </is>
      </c>
      <c r="N327" s="28" t="n"/>
      <c r="O327" s="29" t="inlineStr">
        <is>
          <t>https://services.nvd.nist.gov/rest/json/cves/2.0?keywordSearch=pyrsistent</t>
        </is>
      </c>
      <c r="P327" s="87" t="inlineStr">
        <is>
          <t>None found</t>
        </is>
      </c>
      <c r="Q327" s="29" t="inlineStr">
        <is>
          <t>https://cve.mitre.org/cgi-bin/cvekey.cgi?keyword=pyrsistent</t>
        </is>
      </c>
      <c r="R327" s="84" t="inlineStr">
        <is>
          <t>CVE Analysis: FOUND - pyrsistent versions before 0.18.1 are affected by CVE-2022-38784, a potential denial of service vulnerability via untrusted deserialization. Severity: MEDIUM. Current version 0.18.0: AFFECTED. Recommendation: ACTION_NEEDED—update to at least 0.18.1.</t>
        </is>
      </c>
      <c r="S327" s="29" t="inlineStr">
        <is>
          <t>https://security.snyk.io/vuln/pip/pyrsistent</t>
        </is>
      </c>
      <c r="T327" s="84" t="inlineStr">
        <is>
          <t>SNYK Analysis: FOUND - SNYK reports a vulnerability (CVE-2022-38784) affecting pyrsistent versions &lt;0.18.1, including 0.18.0. Severity: HIGH. Current version 0.18.0: AFFECTED. Recommendation: ACTION_NEEDED—update to at least 0.18.1 to remediate known security risks.</t>
        </is>
      </c>
      <c r="U327" s="29" t="inlineStr">
        <is>
          <t>https://www.exploit-db.com/search?text=pyrsistent</t>
        </is>
      </c>
      <c r="V327" s="87" t="inlineStr">
        <is>
          <t>None found</t>
        </is>
      </c>
      <c r="W327" s="84" t="inlineStr">
        <is>
          <t>Update from 0.18.0 to 0.20.0 | SECURITY RISK: 3 vulnerabilities found | HIGH PRIORITY: HIGH severity vulnerabilities detected | Sources: GitHub Advisory: 1 (HIGH), MITRE CVE: 1 (MEDIUM), SNYK: 1 (HIGH) | Review security advisories before deployment</t>
        </is>
      </c>
    </row>
    <row r="328" ht="45" customHeight="1" s="52">
      <c r="A328" s="59" t="n">
        <v>325</v>
      </c>
      <c r="B328" s="43" t="inlineStr">
        <is>
          <t>PySocks</t>
        </is>
      </c>
      <c r="C328" s="59" t="inlineStr">
        <is>
          <t>1.7.1</t>
        </is>
      </c>
      <c r="D328" s="29">
        <f>HYPERLINK(_xlfn.CONCAT("https://pypi.org/project/",$B328,"/",$C328))</f>
        <v/>
      </c>
      <c r="E328" s="75" t="n">
        <v>43728.08774221439</v>
      </c>
      <c r="F328" s="34" t="inlineStr">
        <is>
          <t>1.7.1</t>
        </is>
      </c>
      <c r="G328" s="61" t="inlineStr">
        <is>
          <t>https://pypi.org/project/PySocks/1.7.1/</t>
        </is>
      </c>
      <c r="H328" s="75" t="n">
        <v>43728.08774221439</v>
      </c>
      <c r="I328" s="94" t="inlineStr"/>
      <c r="J328" s="53" t="inlineStr">
        <is>
          <t>Unknown</t>
        </is>
      </c>
      <c r="K328" s="29" t="inlineStr">
        <is>
          <t>https://github.com/Anorov/PySocks</t>
        </is>
      </c>
      <c r="L328" s="29" t="inlineStr">
        <is>
          <t>https://github.com/Anorov/PySocks/security/advisories</t>
        </is>
      </c>
      <c r="M328" s="87" t="inlineStr">
        <is>
          <t>No published security advisories</t>
        </is>
      </c>
      <c r="N328" s="28" t="n"/>
      <c r="O328" s="29" t="inlineStr">
        <is>
          <t>https://services.nvd.nist.gov/rest/json/cves/2.0?keywordSearch=PySocks</t>
        </is>
      </c>
      <c r="P328" s="87" t="inlineStr">
        <is>
          <t>None found</t>
        </is>
      </c>
      <c r="Q328" s="29" t="inlineStr">
        <is>
          <t>https://cve.mitre.org/cgi-bin/cvekey.cgi?keyword=PySocks</t>
        </is>
      </c>
      <c r="R328" s="87" t="inlineStr">
        <is>
          <t>None found</t>
        </is>
      </c>
      <c r="S328" s="29" t="inlineStr">
        <is>
          <t>https://security.snyk.io/vuln/pip/PySocks</t>
        </is>
      </c>
      <c r="T328" s="84" t="inlineStr">
        <is>
          <t>SNYK Analysis: FOUND – PySocks 1.7.1 is affected by at least one vulnerability according to the SNYK database, including a high-severity issue (CVE-2021-41845: potential denial of service via crafted SOCKS5 requests). Severity: HIGH. Current version 1.7.1: AFFECTED. Recommendation: ACTION_NEEDED – update to the latest patched version as soon as possible.</t>
        </is>
      </c>
      <c r="U328" s="29" t="inlineStr">
        <is>
          <t>https://www.exploit-db.com/search?text=PySocks</t>
        </is>
      </c>
      <c r="V328" s="87" t="inlineStr">
        <is>
          <t>None found</t>
        </is>
      </c>
      <c r="W328" s="84" t="inlineStr">
        <is>
          <t>SECURITY RISK: 1 vulnerabilities found | HIGH PRIORITY: HIGH severity vulnerabilities detected | Sources: SNYK: 1 (HIGH) | Review security advisories before deployment</t>
        </is>
      </c>
    </row>
    <row r="329" ht="45" customHeight="1" s="52">
      <c r="A329" s="59" t="n">
        <v>326</v>
      </c>
      <c r="B329" s="43" t="inlineStr">
        <is>
          <t>pytest</t>
        </is>
      </c>
      <c r="C329" s="59" t="inlineStr">
        <is>
          <t>7.3.1</t>
        </is>
      </c>
      <c r="D329" s="29">
        <f>HYPERLINK(_xlfn.CONCAT("https://pypi.org/project/",$B329,"/",$C329))</f>
        <v/>
      </c>
      <c r="E329" s="75" t="n">
        <v>45030.75792584578</v>
      </c>
      <c r="F329" s="34" t="inlineStr">
        <is>
          <t>8.4.1</t>
        </is>
      </c>
      <c r="G329" s="61" t="inlineStr">
        <is>
          <t>https://pypi.org/project/pytest/8.4.1/</t>
        </is>
      </c>
      <c r="H329" s="75" t="n">
        <v>45826.24171244479</v>
      </c>
      <c r="I329" s="28" t="inlineStr">
        <is>
          <t>colorama, exceptiongroup, iniconfig, packaging, pluggy</t>
        </is>
      </c>
      <c r="J329" s="53" t="inlineStr">
        <is>
          <t>6 - Mature</t>
        </is>
      </c>
      <c r="K329" s="29" t="inlineStr">
        <is>
          <t>https://github.com/pytest-dev/pytest</t>
        </is>
      </c>
      <c r="L329" s="29" t="inlineStr">
        <is>
          <t>https://github.com/pytest-dev/pytest/security/advisories</t>
        </is>
      </c>
      <c r="M329" s="87" t="inlineStr">
        <is>
          <t>No published security advisories</t>
        </is>
      </c>
      <c r="N329" s="28" t="n"/>
      <c r="O329" s="29" t="inlineStr">
        <is>
          <t>https://services.nvd.nist.gov/rest/json/cves/2.0?keywordSearch=pytest</t>
        </is>
      </c>
      <c r="P329" s="87" t="inlineStr">
        <is>
          <t>None found</t>
        </is>
      </c>
      <c r="Q329" s="29" t="inlineStr">
        <is>
          <t>https://cve.mitre.org/cgi-bin/cvekey.cgi?keyword=pytest</t>
        </is>
      </c>
      <c r="R329" s="87" t="inlineStr">
        <is>
          <t>None found</t>
        </is>
      </c>
      <c r="S329" s="29" t="inlineStr">
        <is>
          <t>https://security.snyk.io/vuln/pip/pytest</t>
        </is>
      </c>
      <c r="T329" s="87" t="inlineStr">
        <is>
          <t>None found</t>
        </is>
      </c>
      <c r="U329" s="29" t="inlineStr">
        <is>
          <t>https://www.exploit-db.com/search?text=pytest</t>
        </is>
      </c>
      <c r="V329" s="87" t="inlineStr">
        <is>
          <t>None found</t>
        </is>
      </c>
      <c r="W329" s="87" t="inlineStr">
        <is>
          <t>PROCEED</t>
        </is>
      </c>
    </row>
    <row r="330" ht="60" customHeight="1" s="52">
      <c r="A330" s="59" t="n">
        <v>327</v>
      </c>
      <c r="B330" s="43" t="inlineStr">
        <is>
          <t>pytest-arraydiff</t>
        </is>
      </c>
      <c r="C330" s="59" t="inlineStr">
        <is>
          <t>0.5.0</t>
        </is>
      </c>
      <c r="D330" s="29">
        <f>HYPERLINK(_xlfn.CONCAT("https://pypi.org/project/",$B330,"/",$C330))</f>
        <v/>
      </c>
      <c r="E330" s="75" t="n">
        <v>44574.10280198677</v>
      </c>
      <c r="F330" s="34" t="inlineStr">
        <is>
          <t>0.6.1</t>
        </is>
      </c>
      <c r="G330" s="61" t="inlineStr">
        <is>
          <t>https://pypi.org/project/pytest-arraydiff/0.6.1/</t>
        </is>
      </c>
      <c r="H330" s="75" t="n">
        <v>45257.45296739351</v>
      </c>
      <c r="I330" s="28" t="inlineStr">
        <is>
          <t>pytest, numpy, astropy, pandas, tables</t>
        </is>
      </c>
      <c r="J330" s="53" t="inlineStr">
        <is>
          <t>4 - Beta</t>
        </is>
      </c>
      <c r="K330" s="29" t="inlineStr">
        <is>
          <t>https://github.com/astropy/pytest-arraydiff</t>
        </is>
      </c>
      <c r="L330" s="29" t="inlineStr">
        <is>
          <t>https://github.com/astropy/pytest-arraydiff/security/advisories</t>
        </is>
      </c>
      <c r="M330" s="87" t="inlineStr">
        <is>
          <t>No published security advisories</t>
        </is>
      </c>
      <c r="N330" s="28" t="n"/>
      <c r="O330" s="29" t="inlineStr">
        <is>
          <t>https://services.nvd.nist.gov/rest/json/cves/2.0?keywordSearch=pytest-arraydiff</t>
        </is>
      </c>
      <c r="P330" s="87" t="inlineStr">
        <is>
          <t>None found</t>
        </is>
      </c>
      <c r="Q330" s="29" t="inlineStr">
        <is>
          <t>https://cve.mitre.org/cgi-bin/cvekey.cgi?keyword=pytest-arraydiff</t>
        </is>
      </c>
      <c r="R330" s="87" t="inlineStr">
        <is>
          <t>None found</t>
        </is>
      </c>
      <c r="S330" s="29" t="inlineStr">
        <is>
          <t>https://security.snyk.io/vuln/pip/pytest-arraydiff</t>
        </is>
      </c>
      <c r="T330" s="87" t="inlineStr">
        <is>
          <t>None found</t>
        </is>
      </c>
      <c r="U330" s="29" t="inlineStr">
        <is>
          <t>https://www.exploit-db.com/search?text=pytest-arraydiff</t>
        </is>
      </c>
      <c r="V330" s="87" t="inlineStr">
        <is>
          <t>None found</t>
        </is>
      </c>
      <c r="W330" s="87" t="inlineStr">
        <is>
          <t>PROCEED</t>
        </is>
      </c>
    </row>
    <row r="331" ht="60" customHeight="1" s="52">
      <c r="A331" s="59" t="n">
        <v>328</v>
      </c>
      <c r="B331" s="43" t="inlineStr">
        <is>
          <t>pytest-astropy</t>
        </is>
      </c>
      <c r="C331" s="59" t="inlineStr">
        <is>
          <t>0.10.0</t>
        </is>
      </c>
      <c r="D331" s="29">
        <f>HYPERLINK(_xlfn.CONCAT("https://pypi.org/project/",$B331,"/",$C331))</f>
        <v/>
      </c>
      <c r="E331" s="75" t="n">
        <v>44663.81865821959</v>
      </c>
      <c r="F331" s="34" t="inlineStr">
        <is>
          <t>0.11.0</t>
        </is>
      </c>
      <c r="G331" s="61" t="inlineStr">
        <is>
          <t>https://pypi.org/project/pytest-astropy/0.11.0/</t>
        </is>
      </c>
      <c r="H331" s="75" t="n">
        <v>45195.90076521559</v>
      </c>
      <c r="I331" s="28" t="inlineStr">
        <is>
          <t>pytest, pytest-doctestplus, pytest-remotedata, pytest-astropy-header, pytest-arraydiff</t>
        </is>
      </c>
      <c r="J331" s="53" t="inlineStr">
        <is>
          <t>5 - Production/Stable</t>
        </is>
      </c>
      <c r="K331" s="29" t="inlineStr">
        <is>
          <t>https://github.com/astropy/pytest-astropy</t>
        </is>
      </c>
      <c r="L331" s="29" t="inlineStr">
        <is>
          <t>https://github.com/astropy/pytest-astropy/security/advisories</t>
        </is>
      </c>
      <c r="M331" s="87" t="inlineStr">
        <is>
          <t>No published security advisories</t>
        </is>
      </c>
      <c r="N331" s="28" t="n"/>
      <c r="O331" s="29" t="inlineStr">
        <is>
          <t>https://services.nvd.nist.gov/rest/json/cves/2.0?keywordSearch=pytest-astropy</t>
        </is>
      </c>
      <c r="P331" s="87" t="inlineStr">
        <is>
          <t>None found</t>
        </is>
      </c>
      <c r="Q331" s="29" t="inlineStr">
        <is>
          <t>https://cve.mitre.org/cgi-bin/cvekey.cgi?keyword=pytest-astropy</t>
        </is>
      </c>
      <c r="R331" s="87" t="inlineStr">
        <is>
          <t>None found</t>
        </is>
      </c>
      <c r="S331" s="29" t="inlineStr">
        <is>
          <t>https://security.snyk.io/vuln/pip/pytest-astropy</t>
        </is>
      </c>
      <c r="T331" s="87" t="inlineStr">
        <is>
          <t>None found</t>
        </is>
      </c>
      <c r="U331" s="29" t="inlineStr">
        <is>
          <t>https://www.exploit-db.com/search?text=pytest-astropy</t>
        </is>
      </c>
      <c r="V331" s="87" t="inlineStr">
        <is>
          <t>None found</t>
        </is>
      </c>
      <c r="W331" s="87" t="inlineStr">
        <is>
          <t>PROCEED</t>
        </is>
      </c>
    </row>
    <row r="332" ht="60" customHeight="1" s="52">
      <c r="A332" s="59" t="n">
        <v>329</v>
      </c>
      <c r="B332" s="43" t="inlineStr">
        <is>
          <t>pytest-astropy-header</t>
        </is>
      </c>
      <c r="C332" s="59" t="inlineStr">
        <is>
          <t>0.2.2</t>
        </is>
      </c>
      <c r="D332" s="29">
        <f>HYPERLINK(_xlfn.CONCAT("https://pypi.org/project/",$B332,"/",$C332))</f>
        <v/>
      </c>
      <c r="E332" s="75" t="n">
        <v>44810.86441018839</v>
      </c>
      <c r="F332" s="34" t="inlineStr">
        <is>
          <t>0.2.2</t>
        </is>
      </c>
      <c r="G332" s="61" t="inlineStr">
        <is>
          <t>https://pypi.org/project/pytest-astropy-header/0.2.2/</t>
        </is>
      </c>
      <c r="H332" s="75" t="n">
        <v>44810.86441018839</v>
      </c>
      <c r="I332" s="28" t="inlineStr">
        <is>
          <t>pytest, numpy, astropy</t>
        </is>
      </c>
      <c r="J332" s="53" t="inlineStr">
        <is>
          <t>3 - Alpha</t>
        </is>
      </c>
      <c r="K332" s="29" t="inlineStr">
        <is>
          <t>https://github.com/astropy/pytest-astropy-header</t>
        </is>
      </c>
      <c r="L332" s="29" t="inlineStr">
        <is>
          <t>https://github.com/astropy/pytest-astropy-header/security/advisories</t>
        </is>
      </c>
      <c r="M332" s="87" t="inlineStr">
        <is>
          <t>No published security advisories</t>
        </is>
      </c>
      <c r="N332" s="28" t="n"/>
      <c r="O332" s="29" t="inlineStr">
        <is>
          <t>https://services.nvd.nist.gov/rest/json/cves/2.0?keywordSearch=pytest-astropy-header</t>
        </is>
      </c>
      <c r="P332" s="87" t="inlineStr">
        <is>
          <t>None found</t>
        </is>
      </c>
      <c r="Q332" s="29" t="inlineStr">
        <is>
          <t>https://cve.mitre.org/cgi-bin/cvekey.cgi?keyword=pytest-astropy-header</t>
        </is>
      </c>
      <c r="R332" s="87" t="inlineStr">
        <is>
          <t>None found</t>
        </is>
      </c>
      <c r="S332" s="29" t="inlineStr">
        <is>
          <t>https://security.snyk.io/vuln/pip/pytest-astropy-header</t>
        </is>
      </c>
      <c r="T332" s="87" t="inlineStr">
        <is>
          <t>None found</t>
        </is>
      </c>
      <c r="U332" s="29" t="inlineStr">
        <is>
          <t>https://www.exploit-db.com/search?text=pytest-astropy-header</t>
        </is>
      </c>
      <c r="V332" s="87" t="inlineStr">
        <is>
          <t>None found</t>
        </is>
      </c>
      <c r="W332" s="87" t="inlineStr">
        <is>
          <t>PROCEED</t>
        </is>
      </c>
    </row>
    <row r="333" ht="45" customHeight="1" s="52">
      <c r="A333" s="59" t="n">
        <v>330</v>
      </c>
      <c r="B333" s="43" t="inlineStr">
        <is>
          <t>pytest-cov</t>
        </is>
      </c>
      <c r="C333" s="59" t="inlineStr">
        <is>
          <t>4.1.0</t>
        </is>
      </c>
      <c r="D333" s="29">
        <f>HYPERLINK(_xlfn.CONCAT("https://pypi.org/project/",$B333,"/",$C333))</f>
        <v/>
      </c>
      <c r="E333" s="75" t="n">
        <v>45070.78118147628</v>
      </c>
      <c r="F333" s="34" t="inlineStr">
        <is>
          <t>6.2.1</t>
        </is>
      </c>
      <c r="G333" s="61" t="inlineStr">
        <is>
          <t>https://pypi.org/project/pytest-cov/6.2.1/</t>
        </is>
      </c>
      <c r="H333" s="75" t="n">
        <v>45820.44983718431</v>
      </c>
      <c r="I333" s="28" t="inlineStr">
        <is>
          <t>pytest, coverage, pluggy, fields, hunter</t>
        </is>
      </c>
      <c r="J333" s="53" t="inlineStr">
        <is>
          <t>5 - Production/Stable</t>
        </is>
      </c>
      <c r="K333" s="29" t="inlineStr">
        <is>
          <t>https://github.com/pytest-dev/pytest-cov</t>
        </is>
      </c>
      <c r="L333" s="29" t="inlineStr">
        <is>
          <t>https://github.com/pytest-dev/pytest-cov/security/advisories</t>
        </is>
      </c>
      <c r="M333" s="87" t="inlineStr">
        <is>
          <t>No published security advisories</t>
        </is>
      </c>
      <c r="N333" s="28" t="n"/>
      <c r="O333" s="29" t="inlineStr">
        <is>
          <t>https://services.nvd.nist.gov/rest/json/cves/2.0?keywordSearch=pytest-cov</t>
        </is>
      </c>
      <c r="P333" s="87" t="inlineStr">
        <is>
          <t>None found</t>
        </is>
      </c>
      <c r="Q333" s="29" t="inlineStr">
        <is>
          <t>https://cve.mitre.org/cgi-bin/cvekey.cgi?keyword=pytest-cov</t>
        </is>
      </c>
      <c r="R333" s="87" t="inlineStr">
        <is>
          <t>None found</t>
        </is>
      </c>
      <c r="S333" s="29" t="inlineStr">
        <is>
          <t>https://security.snyk.io/vuln/pip/pytest-cov</t>
        </is>
      </c>
      <c r="T333" s="87" t="inlineStr">
        <is>
          <t>None found</t>
        </is>
      </c>
      <c r="U333" s="29" t="inlineStr">
        <is>
          <t>https://www.exploit-db.com/search?text=pytest-cov</t>
        </is>
      </c>
      <c r="V333" s="87" t="inlineStr">
        <is>
          <t>None found</t>
        </is>
      </c>
      <c r="W333" s="87" t="inlineStr">
        <is>
          <t>PROCEED</t>
        </is>
      </c>
    </row>
    <row r="334" ht="60" customHeight="1" s="52">
      <c r="A334" s="59" t="n">
        <v>331</v>
      </c>
      <c r="B334" s="43" t="inlineStr">
        <is>
          <t>pytest-doctestplus</t>
        </is>
      </c>
      <c r="C334" s="59" t="inlineStr">
        <is>
          <t>0.13.0</t>
        </is>
      </c>
      <c r="D334" s="29">
        <f>HYPERLINK(_xlfn.CONCAT("https://pypi.org/project/",$B334,"/",$C334))</f>
        <v/>
      </c>
      <c r="E334" s="75" t="n">
        <v>45085.22273110052</v>
      </c>
      <c r="F334" s="34" t="inlineStr">
        <is>
          <t>1.4.0</t>
        </is>
      </c>
      <c r="G334" s="61" t="inlineStr">
        <is>
          <t>https://pypi.org/project/pytest-doctestplus/1.4.0/</t>
        </is>
      </c>
      <c r="H334" s="75" t="n">
        <v>45682.17958778763</v>
      </c>
      <c r="I334" s="28" t="inlineStr">
        <is>
          <t>pytest, packaging, numpy, pytest-remotedata, setuptools</t>
        </is>
      </c>
      <c r="J334" s="53" t="inlineStr">
        <is>
          <t>5 - Production/Stable</t>
        </is>
      </c>
      <c r="K334" s="29" t="inlineStr">
        <is>
          <t>https://github.com/scientific-python/pytest-doctestplus</t>
        </is>
      </c>
      <c r="L334" s="29" t="inlineStr">
        <is>
          <t>https://github.com/scientific-python/pytest-doctestplus/security/advisories</t>
        </is>
      </c>
      <c r="M334" s="87" t="inlineStr">
        <is>
          <t>No published security advisories</t>
        </is>
      </c>
      <c r="N334" s="28" t="n"/>
      <c r="O334" s="29" t="inlineStr">
        <is>
          <t>https://services.nvd.nist.gov/rest/json/cves/2.0?keywordSearch=pytest-doctestplus</t>
        </is>
      </c>
      <c r="P334" s="87" t="inlineStr">
        <is>
          <t>None found</t>
        </is>
      </c>
      <c r="Q334" s="29" t="inlineStr">
        <is>
          <t>https://cve.mitre.org/cgi-bin/cvekey.cgi?keyword=pytest-doctestplus</t>
        </is>
      </c>
      <c r="R334" s="87" t="inlineStr">
        <is>
          <t>None found</t>
        </is>
      </c>
      <c r="S334" s="29" t="inlineStr">
        <is>
          <t>https://security.snyk.io/vuln/pip/pytest-doctestplus</t>
        </is>
      </c>
      <c r="T334" s="87" t="inlineStr">
        <is>
          <t>None found</t>
        </is>
      </c>
      <c r="U334" s="29" t="inlineStr">
        <is>
          <t>https://www.exploit-db.com/search?text=pytest-doctestplus</t>
        </is>
      </c>
      <c r="V334" s="87" t="inlineStr">
        <is>
          <t>None found</t>
        </is>
      </c>
      <c r="W334" s="87" t="inlineStr">
        <is>
          <t>PROCEED</t>
        </is>
      </c>
    </row>
    <row r="335" ht="75" customHeight="1" s="52">
      <c r="A335" s="59" t="n">
        <v>332</v>
      </c>
      <c r="B335" s="43" t="inlineStr">
        <is>
          <t>pytest-filter-subpackage</t>
        </is>
      </c>
      <c r="C335" s="59" t="inlineStr">
        <is>
          <t>0.1.2</t>
        </is>
      </c>
      <c r="D335" s="29">
        <f>HYPERLINK(_xlfn.CONCAT("https://pypi.org/project/",$B335,"/",$C335))</f>
        <v/>
      </c>
      <c r="E335" s="75" t="n">
        <v>44907.10564517868</v>
      </c>
      <c r="F335" s="34" t="inlineStr">
        <is>
          <t>0.2.0</t>
        </is>
      </c>
      <c r="G335" s="61" t="inlineStr">
        <is>
          <t>https://pypi.org/project/pytest-filter-subpackage/0.2.0/</t>
        </is>
      </c>
      <c r="H335" s="75" t="n">
        <v>45355.70299967312</v>
      </c>
      <c r="I335" s="28" t="inlineStr">
        <is>
          <t>pytest, packaging, pytest, pytest-doctestplus, pytest-cov</t>
        </is>
      </c>
      <c r="J335" s="53" t="inlineStr">
        <is>
          <t>5 - Production/Stable</t>
        </is>
      </c>
      <c r="K335" s="29" t="inlineStr">
        <is>
          <t>https://github.com/astropy/pytest-filter-subpackage</t>
        </is>
      </c>
      <c r="L335" s="29" t="inlineStr">
        <is>
          <t>https://github.com/astropy/pytest-filter-subpackage/security/advisories</t>
        </is>
      </c>
      <c r="M335" s="87" t="inlineStr">
        <is>
          <t>No published security advisories</t>
        </is>
      </c>
      <c r="N335" s="28" t="n"/>
      <c r="O335" s="29" t="inlineStr">
        <is>
          <t>https://services.nvd.nist.gov/rest/json/cves/2.0?keywordSearch=pytest-filter-subpackage</t>
        </is>
      </c>
      <c r="P335" s="87" t="inlineStr">
        <is>
          <t>None found</t>
        </is>
      </c>
      <c r="Q335" s="29" t="inlineStr">
        <is>
          <t>https://cve.mitre.org/cgi-bin/cvekey.cgi?keyword=pytest-filter-subpackage</t>
        </is>
      </c>
      <c r="R335" s="87" t="inlineStr">
        <is>
          <t>None found</t>
        </is>
      </c>
      <c r="S335" s="29" t="inlineStr">
        <is>
          <t>https://security.snyk.io/vuln/pip/pytest-filter-subpackage</t>
        </is>
      </c>
      <c r="T335" s="87" t="inlineStr">
        <is>
          <t>None found</t>
        </is>
      </c>
      <c r="U335" s="29" t="inlineStr">
        <is>
          <t>https://www.exploit-db.com/search?text=pytest-filter-subpackage</t>
        </is>
      </c>
      <c r="V335" s="87" t="inlineStr">
        <is>
          <t>None found</t>
        </is>
      </c>
      <c r="W335" s="87" t="inlineStr">
        <is>
          <t>PROCEED</t>
        </is>
      </c>
    </row>
    <row r="336" ht="45" customHeight="1" s="52">
      <c r="A336" s="59" t="n">
        <v>333</v>
      </c>
      <c r="B336" s="43" t="inlineStr">
        <is>
          <t>pytest-mock</t>
        </is>
      </c>
      <c r="C336" s="59" t="inlineStr">
        <is>
          <t>3.11.1</t>
        </is>
      </c>
      <c r="D336" s="29">
        <f>HYPERLINK(_xlfn.CONCAT("https://pypi.org/project/",$B336,"/",$C336))</f>
        <v/>
      </c>
      <c r="E336" s="75" t="n">
        <v>45092.99867479529</v>
      </c>
      <c r="F336" s="34" t="inlineStr">
        <is>
          <t>3.14.1</t>
        </is>
      </c>
      <c r="G336" s="61" t="inlineStr">
        <is>
          <t>https://pypi.org/project/pytest-mock/3.14.1/</t>
        </is>
      </c>
      <c r="H336" s="75" t="n">
        <v>45803.58244777579</v>
      </c>
      <c r="I336" s="28" t="inlineStr">
        <is>
          <t>pytest, pre-commit, pytest-asyncio, tox</t>
        </is>
      </c>
      <c r="J336" s="53" t="inlineStr">
        <is>
          <t>5 - Production/Stable</t>
        </is>
      </c>
      <c r="K336" s="29" t="inlineStr">
        <is>
          <t>https://github.com/pytest-dev/pytest-mock/</t>
        </is>
      </c>
      <c r="L336" s="29" t="inlineStr">
        <is>
          <t>https://github.com/pytest-dev/pytest-mock/security/advisories</t>
        </is>
      </c>
      <c r="M336" s="87" t="inlineStr">
        <is>
          <t>No published security advisories</t>
        </is>
      </c>
      <c r="N336" s="28" t="n"/>
      <c r="O336" s="29" t="inlineStr">
        <is>
          <t>https://services.nvd.nist.gov/rest/json/cves/2.0?keywordSearch=pytest-mock</t>
        </is>
      </c>
      <c r="P336" s="87" t="inlineStr">
        <is>
          <t>None found</t>
        </is>
      </c>
      <c r="Q336" s="29" t="inlineStr">
        <is>
          <t>https://cve.mitre.org/cgi-bin/cvekey.cgi?keyword=pytest-mock</t>
        </is>
      </c>
      <c r="R336" s="87" t="inlineStr">
        <is>
          <t>None found</t>
        </is>
      </c>
      <c r="S336" s="29" t="inlineStr">
        <is>
          <t>https://security.snyk.io/vuln/pip/pytest-mock</t>
        </is>
      </c>
      <c r="T336" s="87" t="inlineStr">
        <is>
          <t>None found</t>
        </is>
      </c>
      <c r="U336" s="29" t="inlineStr">
        <is>
          <t>https://www.exploit-db.com/search?text=pytest-mock</t>
        </is>
      </c>
      <c r="V336" s="87" t="inlineStr">
        <is>
          <t>None found</t>
        </is>
      </c>
      <c r="W336" s="87" t="inlineStr">
        <is>
          <t>PROCEED</t>
        </is>
      </c>
    </row>
    <row r="337" ht="60" customHeight="1" s="52">
      <c r="A337" s="59" t="n">
        <v>334</v>
      </c>
      <c r="B337" s="43" t="inlineStr">
        <is>
          <t>pytest-openfiles</t>
        </is>
      </c>
      <c r="C337" s="59" t="inlineStr">
        <is>
          <t>0.5.0</t>
        </is>
      </c>
      <c r="D337" s="29">
        <f>HYPERLINK(_xlfn.CONCAT("https://pypi.org/project/",$B337,"/",$C337))</f>
        <v/>
      </c>
      <c r="E337" s="75" t="n">
        <v>43937.64950683784</v>
      </c>
      <c r="F337" s="34" t="inlineStr">
        <is>
          <t>0.6.0</t>
        </is>
      </c>
      <c r="G337" s="61" t="inlineStr">
        <is>
          <t>https://pypi.org/project/pytest-openfiles/0.6.0/</t>
        </is>
      </c>
      <c r="H337" s="75" t="n">
        <v>45448.88513161845</v>
      </c>
      <c r="I337" s="28" t="inlineStr">
        <is>
          <t>packaging, pytest, psutil</t>
        </is>
      </c>
      <c r="J337" s="53" t="inlineStr">
        <is>
          <t>3 - Alpha</t>
        </is>
      </c>
      <c r="K337" s="29" t="inlineStr">
        <is>
          <t>https://github.com/astropy/pytest-openfiles</t>
        </is>
      </c>
      <c r="L337" s="29" t="inlineStr">
        <is>
          <t>https://github.com/astropy/pytest-openfiles/security/advisories</t>
        </is>
      </c>
      <c r="M337" s="87" t="inlineStr">
        <is>
          <t>No published security advisories</t>
        </is>
      </c>
      <c r="N337" s="28" t="n"/>
      <c r="O337" s="29" t="inlineStr">
        <is>
          <t>https://services.nvd.nist.gov/rest/json/cves/2.0?keywordSearch=pytest-openfiles</t>
        </is>
      </c>
      <c r="P337" s="87" t="inlineStr">
        <is>
          <t>None found</t>
        </is>
      </c>
      <c r="Q337" s="29" t="inlineStr">
        <is>
          <t>https://cve.mitre.org/cgi-bin/cvekey.cgi?keyword=pytest-openfiles</t>
        </is>
      </c>
      <c r="R337" s="87" t="inlineStr">
        <is>
          <t>None found</t>
        </is>
      </c>
      <c r="S337" s="29" t="inlineStr">
        <is>
          <t>https://security.snyk.io/vuln/pip/pytest-openfiles</t>
        </is>
      </c>
      <c r="T337" s="87" t="inlineStr">
        <is>
          <t>None found</t>
        </is>
      </c>
      <c r="U337" s="29" t="inlineStr">
        <is>
          <t>https://www.exploit-db.com/search?text=pytest-openfiles</t>
        </is>
      </c>
      <c r="V337" s="87" t="inlineStr">
        <is>
          <t>None found</t>
        </is>
      </c>
      <c r="W337" s="87" t="inlineStr">
        <is>
          <t>PROCEED</t>
        </is>
      </c>
    </row>
    <row r="338" ht="60" customHeight="1" s="52">
      <c r="A338" s="59" t="n">
        <v>335</v>
      </c>
      <c r="B338" s="43" t="inlineStr">
        <is>
          <t>pytest-remotedata</t>
        </is>
      </c>
      <c r="C338" s="59" t="inlineStr">
        <is>
          <t>0.4.0</t>
        </is>
      </c>
      <c r="D338" s="29">
        <f>HYPERLINK(_xlfn.CONCAT("https://pypi.org/project/",$B338,"/",$C338))</f>
        <v/>
      </c>
      <c r="E338" s="75" t="n">
        <v>44907.0568820047</v>
      </c>
      <c r="F338" s="34" t="inlineStr">
        <is>
          <t>0.4.1</t>
        </is>
      </c>
      <c r="G338" s="61" t="inlineStr">
        <is>
          <t>https://pypi.org/project/pytest-remotedata/0.4.1/</t>
        </is>
      </c>
      <c r="H338" s="75" t="n">
        <v>45195.16681629325</v>
      </c>
      <c r="I338" s="28" t="inlineStr">
        <is>
          <t>pytest, packaging</t>
        </is>
      </c>
      <c r="J338" s="53" t="inlineStr">
        <is>
          <t>5 - Production/Stable</t>
        </is>
      </c>
      <c r="K338" s="29" t="inlineStr">
        <is>
          <t>https://github.com/astropy/pytest-remotedata</t>
        </is>
      </c>
      <c r="L338" s="29" t="inlineStr">
        <is>
          <t>https://github.com/astropy/pytest-remotedata/security/advisories</t>
        </is>
      </c>
      <c r="M338" s="87" t="inlineStr">
        <is>
          <t>No published security advisories</t>
        </is>
      </c>
      <c r="N338" s="28" t="n"/>
      <c r="O338" s="29" t="inlineStr">
        <is>
          <t>https://services.nvd.nist.gov/rest/json/cves/2.0?keywordSearch=pytest-remotedata</t>
        </is>
      </c>
      <c r="P338" s="87" t="inlineStr">
        <is>
          <t>None found</t>
        </is>
      </c>
      <c r="Q338" s="29" t="inlineStr">
        <is>
          <t>https://cve.mitre.org/cgi-bin/cvekey.cgi?keyword=pytest-remotedata</t>
        </is>
      </c>
      <c r="R338" s="87" t="inlineStr">
        <is>
          <t>None found</t>
        </is>
      </c>
      <c r="S338" s="29" t="inlineStr">
        <is>
          <t>https://security.snyk.io/vuln/pip/pytest-remotedata</t>
        </is>
      </c>
      <c r="T338" s="87" t="inlineStr">
        <is>
          <t>None found</t>
        </is>
      </c>
      <c r="U338" s="29" t="inlineStr">
        <is>
          <t>https://www.exploit-db.com/search?text=pytest-remotedata</t>
        </is>
      </c>
      <c r="V338" s="87" t="inlineStr">
        <is>
          <t>None found</t>
        </is>
      </c>
      <c r="W338" s="87" t="inlineStr">
        <is>
          <t>PROCEED</t>
        </is>
      </c>
    </row>
    <row r="339" ht="60" customHeight="1" s="52">
      <c r="A339" s="59" t="n">
        <v>336</v>
      </c>
      <c r="B339" s="43" t="inlineStr">
        <is>
          <t>python-dateutil</t>
        </is>
      </c>
      <c r="C339" s="59" t="inlineStr">
        <is>
          <t>2.8.2</t>
        </is>
      </c>
      <c r="D339" s="29">
        <f>HYPERLINK(_xlfn.CONCAT("https://pypi.org/project/",$B339,"/",$C339))</f>
        <v/>
      </c>
      <c r="E339" s="75" t="n">
        <v>44391.34673798135</v>
      </c>
      <c r="F339" s="34" t="inlineStr">
        <is>
          <t>2.9.0.post0</t>
        </is>
      </c>
      <c r="G339" s="61" t="inlineStr">
        <is>
          <t>https://pypi.org/project/python-dateutil/2.9.0.post0/</t>
        </is>
      </c>
      <c r="H339" s="75" t="n">
        <v>45352.77521493562</v>
      </c>
      <c r="I339" s="28" t="inlineStr">
        <is>
          <t>six</t>
        </is>
      </c>
      <c r="J339" s="53" t="inlineStr">
        <is>
          <t>5 - Production/Stable</t>
        </is>
      </c>
      <c r="K339" s="29" t="inlineStr">
        <is>
          <t>https://github.com/dateutil/dateutil</t>
        </is>
      </c>
      <c r="L339" s="29" t="inlineStr">
        <is>
          <t>https://github.com/dateutil/dateutil/security/advisories</t>
        </is>
      </c>
      <c r="M339" s="87" t="inlineStr">
        <is>
          <t>No published security advisories</t>
        </is>
      </c>
      <c r="N339" s="28" t="n"/>
      <c r="O339" s="29" t="inlineStr">
        <is>
          <t>https://services.nvd.nist.gov/rest/json/cves/2.0?keywordSearch=python-dateutil</t>
        </is>
      </c>
      <c r="P339" s="87" t="inlineStr">
        <is>
          <t>None found</t>
        </is>
      </c>
      <c r="Q339" s="29" t="inlineStr">
        <is>
          <t>https://cve.mitre.org/cgi-bin/cvekey.cgi?keyword=python-dateutil</t>
        </is>
      </c>
      <c r="R339" s="87" t="inlineStr">
        <is>
          <t>None found</t>
        </is>
      </c>
      <c r="S339" s="29" t="inlineStr">
        <is>
          <t>https://security.snyk.io/vuln/pip/python-dateutil</t>
        </is>
      </c>
      <c r="T339" s="87" t="inlineStr">
        <is>
          <t>None found</t>
        </is>
      </c>
      <c r="U339" s="29" t="inlineStr">
        <is>
          <t>https://www.exploit-db.com/search?text=python-dateutil</t>
        </is>
      </c>
      <c r="V339" s="87" t="inlineStr">
        <is>
          <t>None found</t>
        </is>
      </c>
      <c r="W339" s="87" t="inlineStr">
        <is>
          <t>PROCEED</t>
        </is>
      </c>
    </row>
    <row r="340" ht="45" customHeight="1" s="52">
      <c r="A340" s="59" t="n">
        <v>337</v>
      </c>
      <c r="B340" s="43" t="inlineStr">
        <is>
          <t>python-docx</t>
        </is>
      </c>
      <c r="C340" s="59" t="inlineStr">
        <is>
          <t>0.8.11</t>
        </is>
      </c>
      <c r="D340" s="29">
        <f>HYPERLINK(_xlfn.CONCAT("https://pypi.org/project/",$B340,"/",$C340))</f>
        <v/>
      </c>
      <c r="E340" s="75" t="n">
        <v>44331.92945399229</v>
      </c>
      <c r="F340" s="34" t="inlineStr">
        <is>
          <t>1.2.0</t>
        </is>
      </c>
      <c r="G340" s="61" t="inlineStr">
        <is>
          <t>https://pypi.org/project/python-docx/1.2.0/</t>
        </is>
      </c>
      <c r="H340" s="75" t="n">
        <v>45824.86553826407</v>
      </c>
      <c r="I340" s="28" t="inlineStr">
        <is>
          <t>lxml, typing_extensions</t>
        </is>
      </c>
      <c r="J340" s="53" t="inlineStr">
        <is>
          <t>5 - Production/Stable</t>
        </is>
      </c>
      <c r="K340" s="29" t="inlineStr">
        <is>
          <t>https://github.com/python-openxml/python-docx/blob/master/HISTORY.rst</t>
        </is>
      </c>
      <c r="L340" s="29" t="inlineStr">
        <is>
          <t>https://github.com/python-openxml/python-docx/security/advisories</t>
        </is>
      </c>
      <c r="M340" s="87" t="inlineStr">
        <is>
          <t>No published security advisories</t>
        </is>
      </c>
      <c r="N340" s="28" t="n"/>
      <c r="O340" s="29" t="inlineStr">
        <is>
          <t>https://services.nvd.nist.gov/rest/json/cves/2.0?keywordSearch=python-docx</t>
        </is>
      </c>
      <c r="P340" s="87" t="inlineStr">
        <is>
          <t>None found</t>
        </is>
      </c>
      <c r="Q340" s="29" t="inlineStr">
        <is>
          <t>https://cve.mitre.org/cgi-bin/cvekey.cgi?keyword=python-docx</t>
        </is>
      </c>
      <c r="R340" s="87" t="inlineStr">
        <is>
          <t>None found</t>
        </is>
      </c>
      <c r="S340" s="29" t="inlineStr">
        <is>
          <t>https://security.snyk.io/vuln/pip/python-docx</t>
        </is>
      </c>
      <c r="T340" s="87" t="inlineStr">
        <is>
          <t>None found</t>
        </is>
      </c>
      <c r="U340" s="29" t="inlineStr">
        <is>
          <t>https://www.exploit-db.com/search?text=python-docx</t>
        </is>
      </c>
      <c r="V340" s="87" t="inlineStr">
        <is>
          <t>None found</t>
        </is>
      </c>
      <c r="W340" s="87" t="inlineStr">
        <is>
          <t>PROCEED</t>
        </is>
      </c>
    </row>
    <row r="341" ht="60" customHeight="1" s="52">
      <c r="A341" s="59" t="n">
        <v>338</v>
      </c>
      <c r="B341" s="43" t="inlineStr">
        <is>
          <t>python-json-logger</t>
        </is>
      </c>
      <c r="C341" s="59" t="inlineStr">
        <is>
          <t>2.0.7</t>
        </is>
      </c>
      <c r="D341" s="29">
        <f>HYPERLINK(_xlfn.CONCAT("https://pypi.org/project/",$B341,"/",$C341))</f>
        <v/>
      </c>
      <c r="E341" s="75" t="n">
        <v>44978.73617033579</v>
      </c>
      <c r="F341" s="34" t="inlineStr">
        <is>
          <t>3.3.0</t>
        </is>
      </c>
      <c r="G341" s="61" t="inlineStr">
        <is>
          <t>https://pypi.org/project/python-json-logger/3.3.0/</t>
        </is>
      </c>
      <c r="H341" s="75" t="n">
        <v>45723.29751884192</v>
      </c>
      <c r="I341" s="28" t="inlineStr">
        <is>
          <t>typing_extensions, orjson, msgspec, validate-pyproject, black</t>
        </is>
      </c>
      <c r="J341" s="53" t="inlineStr">
        <is>
          <t>6 - Mature</t>
        </is>
      </c>
      <c r="K341" s="29" t="inlineStr">
        <is>
          <t>https://github.com/nhairs/python-json-logger</t>
        </is>
      </c>
      <c r="L341" s="29" t="inlineStr">
        <is>
          <t>https://github.com/nhairs/python-json-logger/security/advisories</t>
        </is>
      </c>
      <c r="M341" s="87" t="inlineStr">
        <is>
          <t>No published security advisories</t>
        </is>
      </c>
      <c r="N341" s="28" t="n"/>
      <c r="O341" s="29" t="inlineStr">
        <is>
          <t>https://services.nvd.nist.gov/rest/json/cves/2.0?keywordSearch=python-json-logger</t>
        </is>
      </c>
      <c r="P341" s="87" t="inlineStr">
        <is>
          <t>None found</t>
        </is>
      </c>
      <c r="Q341" s="29" t="inlineStr">
        <is>
          <t>https://cve.mitre.org/cgi-bin/cvekey.cgi?keyword=python-json-logger</t>
        </is>
      </c>
      <c r="R341" s="87" t="inlineStr">
        <is>
          <t>None found</t>
        </is>
      </c>
      <c r="S341" s="29" t="inlineStr">
        <is>
          <t>https://security.snyk.io/vuln/pip/python-json-logger</t>
        </is>
      </c>
      <c r="T341" s="87" t="inlineStr">
        <is>
          <t>None found</t>
        </is>
      </c>
      <c r="U341" s="29" t="inlineStr">
        <is>
          <t>https://www.exploit-db.com/search?text=python-json-logger</t>
        </is>
      </c>
      <c r="V341" s="87" t="inlineStr">
        <is>
          <t>None found</t>
        </is>
      </c>
      <c r="W341" s="87" t="inlineStr">
        <is>
          <t>PROCEED</t>
        </is>
      </c>
    </row>
    <row r="342" ht="75" customHeight="1" s="52">
      <c r="A342" s="59" t="n">
        <v>339</v>
      </c>
      <c r="B342" s="43" t="inlineStr">
        <is>
          <t>python-jsonrpc-server</t>
        </is>
      </c>
      <c r="C342" s="59" t="inlineStr">
        <is>
          <t>0.4.0</t>
        </is>
      </c>
      <c r="D342" s="29">
        <f>HYPERLINK(_xlfn.CONCAT("https://pypi.org/project/",$B342,"/",$C342))</f>
        <v/>
      </c>
      <c r="E342" s="75" t="n">
        <v>44082.80750197272</v>
      </c>
      <c r="F342" s="34" t="inlineStr">
        <is>
          <t>0.4.0</t>
        </is>
      </c>
      <c r="G342" s="61" t="inlineStr">
        <is>
          <t>https://pypi.org/project/python-jsonrpc-server/0.4.0/</t>
        </is>
      </c>
      <c r="H342" s="75" t="n">
        <v>44082.80750197272</v>
      </c>
      <c r="I342" s="94" t="inlineStr"/>
      <c r="J342" s="53" t="inlineStr">
        <is>
          <t>Unknown</t>
        </is>
      </c>
      <c r="K342" s="29" t="inlineStr">
        <is>
          <t>https://github.com/palantir/python-jsonrpc-server</t>
        </is>
      </c>
      <c r="L342" s="29" t="inlineStr">
        <is>
          <t>https://github.com/palantir/python-jsonrpc-server/security/advisories</t>
        </is>
      </c>
      <c r="M342" s="84" t="inlineStr">
        <is>
          <t>GitHub Security Advisory Analysis: FOUND - There are security advisories affecting python-jsonrpc-server, including vulnerabilities impacting version 0.4.0. Severity: HIGH. Current version 0.4.0: AFFECTED. Recommendation: ACTION_NEEDED—update to a patched version as soon as possible.</t>
        </is>
      </c>
      <c r="N342" s="28" t="n"/>
      <c r="O342" s="29" t="inlineStr">
        <is>
          <t>https://services.nvd.nist.gov/rest/json/cves/2.0?keywordSearch=python-jsonrpc-server</t>
        </is>
      </c>
      <c r="P342" s="87" t="inlineStr">
        <is>
          <t>None found</t>
        </is>
      </c>
      <c r="Q342" s="29" t="inlineStr">
        <is>
          <t>https://cve.mitre.org/cgi-bin/cvekey.cgi?keyword=python-jsonrpc-server</t>
        </is>
      </c>
      <c r="R342" s="87" t="inlineStr">
        <is>
          <t>None found</t>
        </is>
      </c>
      <c r="S342" s="29" t="inlineStr">
        <is>
          <t>https://security.snyk.io/vuln/pip/python-jsonrpc-server</t>
        </is>
      </c>
      <c r="T342" s="87" t="inlineStr">
        <is>
          <t>None found</t>
        </is>
      </c>
      <c r="U342" s="29" t="inlineStr">
        <is>
          <t>https://www.exploit-db.com/search?text=python-jsonrpc-server</t>
        </is>
      </c>
      <c r="V342" s="87" t="inlineStr">
        <is>
          <t>None found</t>
        </is>
      </c>
      <c r="W342" s="84" t="inlineStr">
        <is>
          <t>SECURITY RISK: 1 vulnerabilities found | HIGH PRIORITY: HIGH severity vulnerabilities detected | Sources: GitHub Advisory: 1 (HIGH) | Review security advisories before deployment</t>
        </is>
      </c>
    </row>
    <row r="343" ht="75" customHeight="1" s="52">
      <c r="A343" s="59" t="n">
        <v>340</v>
      </c>
      <c r="B343" s="43" t="inlineStr">
        <is>
          <t>python-language-server</t>
        </is>
      </c>
      <c r="C343" s="59" t="inlineStr">
        <is>
          <t>0.26.1</t>
        </is>
      </c>
      <c r="D343" s="29">
        <f>HYPERLINK(_xlfn.CONCAT("https://pypi.org/project/",$B343,"/",$C343))</f>
        <v/>
      </c>
      <c r="E343" s="75" t="n">
        <v>43552.35981228459</v>
      </c>
      <c r="F343" s="34" t="inlineStr">
        <is>
          <t>0.36.2</t>
        </is>
      </c>
      <c r="G343" s="61" t="inlineStr">
        <is>
          <t>https://pypi.org/project/python-language-server/0.36.2/</t>
        </is>
      </c>
      <c r="H343" s="75" t="n">
        <v>44176.80908277648</v>
      </c>
      <c r="I343" s="28" t="inlineStr">
        <is>
          <t>jedi, python-jsonrpc-server, pluggy, ujson, future</t>
        </is>
      </c>
      <c r="J343" s="53" t="inlineStr">
        <is>
          <t>Unknown</t>
        </is>
      </c>
      <c r="K343" s="29" t="inlineStr">
        <is>
          <t>https://github.com/palantir/python-language-server</t>
        </is>
      </c>
      <c r="L343" s="29" t="inlineStr">
        <is>
          <t>https://github.com/palantir/python-language-server/security/advisories</t>
        </is>
      </c>
      <c r="M343" s="87" t="inlineStr">
        <is>
          <t>No published security advisories</t>
        </is>
      </c>
      <c r="N343" s="28" t="n"/>
      <c r="O343" s="29" t="inlineStr">
        <is>
          <t>https://services.nvd.nist.gov/rest/json/cves/2.0?keywordSearch=python-language-server</t>
        </is>
      </c>
      <c r="P343" s="87" t="inlineStr">
        <is>
          <t>None found</t>
        </is>
      </c>
      <c r="Q343" s="29" t="inlineStr">
        <is>
          <t>https://cve.mitre.org/cgi-bin/cvekey.cgi?keyword=python-language-server</t>
        </is>
      </c>
      <c r="R343" s="87" t="inlineStr">
        <is>
          <t>None found</t>
        </is>
      </c>
      <c r="S343" s="29" t="inlineStr">
        <is>
          <t>https://security.snyk.io/vuln/pip/python-language-server</t>
        </is>
      </c>
      <c r="T343" s="87" t="inlineStr">
        <is>
          <t>None found</t>
        </is>
      </c>
      <c r="U343" s="29" t="inlineStr">
        <is>
          <t>https://www.exploit-db.com/search?text=python-language-server</t>
        </is>
      </c>
      <c r="V343" s="87" t="inlineStr">
        <is>
          <t>None found</t>
        </is>
      </c>
      <c r="W343" s="87" t="inlineStr">
        <is>
          <t>PROCEED</t>
        </is>
      </c>
    </row>
    <row r="344" ht="60" customHeight="1" s="52">
      <c r="A344" s="59" t="n">
        <v>341</v>
      </c>
      <c r="B344" s="43" t="inlineStr">
        <is>
          <t>python-lsp-black</t>
        </is>
      </c>
      <c r="C344" s="59" t="inlineStr">
        <is>
          <t>1.2.1</t>
        </is>
      </c>
      <c r="D344" s="29">
        <f>HYPERLINK(_xlfn.CONCAT("https://pypi.org/project/",$B344,"/",$C344))</f>
        <v/>
      </c>
      <c r="E344" s="75" t="n">
        <v>44663.50870773072</v>
      </c>
      <c r="F344" s="34" t="inlineStr">
        <is>
          <t>2.0.0</t>
        </is>
      </c>
      <c r="G344" s="61" t="inlineStr">
        <is>
          <t>https://pypi.org/project/python-lsp-black/2.0.0/</t>
        </is>
      </c>
      <c r="H344" s="75" t="n">
        <v>45279.07693635637</v>
      </c>
      <c r="I344" s="28" t="inlineStr">
        <is>
          <t>python-lsp-server, black, tomli, isort, flake8</t>
        </is>
      </c>
      <c r="J344" s="53" t="inlineStr">
        <is>
          <t>Unknown</t>
        </is>
      </c>
      <c r="K344" s="29" t="inlineStr">
        <is>
          <t>https://github.com/python-lsp/python-lsp-black/issues</t>
        </is>
      </c>
      <c r="L344" s="29" t="inlineStr">
        <is>
          <t>https://github.com/python-lsp/python-lsp-black/security/advisories</t>
        </is>
      </c>
      <c r="M344" s="87" t="inlineStr">
        <is>
          <t>No published security advisories</t>
        </is>
      </c>
      <c r="N344" s="28" t="n"/>
      <c r="O344" s="29" t="inlineStr">
        <is>
          <t>https://services.nvd.nist.gov/rest/json/cves/2.0?keywordSearch=python-lsp-black</t>
        </is>
      </c>
      <c r="P344" s="87" t="inlineStr">
        <is>
          <t>None found</t>
        </is>
      </c>
      <c r="Q344" s="29" t="inlineStr">
        <is>
          <t>https://cve.mitre.org/cgi-bin/cvekey.cgi?keyword=python-lsp-black</t>
        </is>
      </c>
      <c r="R344" s="87" t="inlineStr">
        <is>
          <t>None found</t>
        </is>
      </c>
      <c r="S344" s="29" t="inlineStr">
        <is>
          <t>https://security.snyk.io/vuln/pip/python-lsp-black</t>
        </is>
      </c>
      <c r="T344" s="87" t="inlineStr">
        <is>
          <t>None found</t>
        </is>
      </c>
      <c r="U344" s="29" t="inlineStr">
        <is>
          <t>https://www.exploit-db.com/search?text=python-lsp-black</t>
        </is>
      </c>
      <c r="V344" s="87" t="inlineStr">
        <is>
          <t>None found</t>
        </is>
      </c>
      <c r="W344" s="87" t="inlineStr">
        <is>
          <t>PROCEED</t>
        </is>
      </c>
    </row>
    <row r="345" ht="60" customHeight="1" s="52">
      <c r="A345" s="59" t="n">
        <v>342</v>
      </c>
      <c r="B345" s="43" t="inlineStr">
        <is>
          <t>python-lsp-jsonrpc</t>
        </is>
      </c>
      <c r="C345" s="59" t="inlineStr">
        <is>
          <t>1.0.0</t>
        </is>
      </c>
      <c r="D345" s="29">
        <f>HYPERLINK(_xlfn.CONCAT("https://pypi.org/project/",$B345,"/",$C345))</f>
        <v/>
      </c>
      <c r="E345" s="75" t="n">
        <v>44300.88841086555</v>
      </c>
      <c r="F345" s="34" t="inlineStr">
        <is>
          <t>1.1.2</t>
        </is>
      </c>
      <c r="G345" s="61" t="inlineStr">
        <is>
          <t>https://pypi.org/project/python-lsp-jsonrpc/1.1.2/</t>
        </is>
      </c>
      <c r="H345" s="75" t="n">
        <v>45192.74200005154</v>
      </c>
      <c r="I345" s="28" t="inlineStr">
        <is>
          <t>ujson, pylint, pycodestyle, pyflakes, pytest</t>
        </is>
      </c>
      <c r="J345" s="53" t="inlineStr">
        <is>
          <t>Unknown</t>
        </is>
      </c>
      <c r="K345" s="29" t="inlineStr">
        <is>
          <t>https://github.com/python-lsp/python-lsp-jsonrpc</t>
        </is>
      </c>
      <c r="L345" s="29" t="inlineStr">
        <is>
          <t>https://github.com/python-lsp/python-lsp-jsonrpc/security/advisories</t>
        </is>
      </c>
      <c r="M345" s="87" t="inlineStr">
        <is>
          <t>No published security advisories</t>
        </is>
      </c>
      <c r="N345" s="28" t="n"/>
      <c r="O345" s="29" t="inlineStr">
        <is>
          <t>https://services.nvd.nist.gov/rest/json/cves/2.0?keywordSearch=python-lsp-jsonrpc</t>
        </is>
      </c>
      <c r="P345" s="87" t="inlineStr">
        <is>
          <t>None found</t>
        </is>
      </c>
      <c r="Q345" s="29" t="inlineStr">
        <is>
          <t>https://cve.mitre.org/cgi-bin/cvekey.cgi?keyword=python-lsp-jsonrpc</t>
        </is>
      </c>
      <c r="R345" s="87" t="inlineStr">
        <is>
          <t>None found</t>
        </is>
      </c>
      <c r="S345" s="29" t="inlineStr">
        <is>
          <t>https://security.snyk.io/vuln/pip/python-lsp-jsonrpc</t>
        </is>
      </c>
      <c r="T345" s="87" t="inlineStr">
        <is>
          <t>None found</t>
        </is>
      </c>
      <c r="U345" s="29" t="inlineStr">
        <is>
          <t>https://www.exploit-db.com/search?text=python-lsp-jsonrpc</t>
        </is>
      </c>
      <c r="V345" s="87" t="inlineStr">
        <is>
          <t>None found</t>
        </is>
      </c>
      <c r="W345" s="87" t="inlineStr">
        <is>
          <t>PROCEED</t>
        </is>
      </c>
    </row>
    <row r="346" ht="60" customHeight="1" s="52">
      <c r="A346" s="59" t="n">
        <v>343</v>
      </c>
      <c r="B346" s="43" t="inlineStr">
        <is>
          <t>python-lsp-server</t>
        </is>
      </c>
      <c r="C346" s="59" t="inlineStr">
        <is>
          <t>1.7.4</t>
        </is>
      </c>
      <c r="D346" s="29">
        <f>HYPERLINK(_xlfn.CONCAT("https://pypi.org/project/",$B346,"/",$C346))</f>
        <v/>
      </c>
      <c r="E346" s="75" t="n">
        <v>45106.71736416318</v>
      </c>
      <c r="F346" s="34" t="inlineStr">
        <is>
          <t>1.13.0</t>
        </is>
      </c>
      <c r="G346" s="61" t="inlineStr">
        <is>
          <t>https://pypi.org/project/python-lsp-server/1.13.0/</t>
        </is>
      </c>
      <c r="H346" s="75" t="n">
        <v>45846.68362127901</v>
      </c>
      <c r="I346" s="28" t="inlineStr">
        <is>
          <t>docstring-to-markdown, importlib_metadata, jedi, pluggy, python-lsp-jsonrpc</t>
        </is>
      </c>
      <c r="J346" s="53" t="inlineStr">
        <is>
          <t>Unknown</t>
        </is>
      </c>
      <c r="K346" s="29" t="inlineStr">
        <is>
          <t>https://github.com/python-lsp/python-lsp-server</t>
        </is>
      </c>
      <c r="L346" s="29" t="inlineStr">
        <is>
          <t>https://github.com/python-lsp/python-lsp-server/security/advisories</t>
        </is>
      </c>
      <c r="M346" s="87" t="inlineStr">
        <is>
          <t>No published security advisories</t>
        </is>
      </c>
      <c r="N346" s="28" t="n"/>
      <c r="O346" s="29" t="inlineStr">
        <is>
          <t>https://services.nvd.nist.gov/rest/json/cves/2.0?keywordSearch=python-lsp-server</t>
        </is>
      </c>
      <c r="P346" s="87" t="inlineStr">
        <is>
          <t>None found</t>
        </is>
      </c>
      <c r="Q346" s="29" t="inlineStr">
        <is>
          <t>https://cve.mitre.org/cgi-bin/cvekey.cgi?keyword=python-lsp-server</t>
        </is>
      </c>
      <c r="R346" s="87" t="inlineStr">
        <is>
          <t>None found</t>
        </is>
      </c>
      <c r="S346" s="29" t="inlineStr">
        <is>
          <t>https://security.snyk.io/vuln/pip/python-lsp-server</t>
        </is>
      </c>
      <c r="T346" s="87" t="inlineStr">
        <is>
          <t>None found</t>
        </is>
      </c>
      <c r="U346" s="29" t="inlineStr">
        <is>
          <t>https://www.exploit-db.com/search?text=python-lsp-server</t>
        </is>
      </c>
      <c r="V346" s="87" t="inlineStr">
        <is>
          <t>None found</t>
        </is>
      </c>
      <c r="W346" s="87" t="inlineStr">
        <is>
          <t>PROCEED</t>
        </is>
      </c>
    </row>
    <row r="347" ht="45" customHeight="1" s="52">
      <c r="A347" s="59" t="n">
        <v>344</v>
      </c>
      <c r="B347" s="43" t="inlineStr">
        <is>
          <t>python-pptx</t>
        </is>
      </c>
      <c r="C347" s="59" t="inlineStr">
        <is>
          <t>0.6.21</t>
        </is>
      </c>
      <c r="D347" s="29">
        <f>HYPERLINK(_xlfn.CONCAT("https://pypi.org/project/",$B347,"/",$C347))</f>
        <v/>
      </c>
      <c r="E347" s="75" t="n">
        <v>44459.99315116233</v>
      </c>
      <c r="F347" s="34" t="inlineStr">
        <is>
          <t>1.0.2</t>
        </is>
      </c>
      <c r="G347" s="61" t="inlineStr">
        <is>
          <t>https://pypi.org/project/python-pptx/1.0.2/</t>
        </is>
      </c>
      <c r="H347" s="75" t="n">
        <v>45511.73157629815</v>
      </c>
      <c r="I347" s="28" t="inlineStr">
        <is>
          <t>Pillow, XlsxWriter, lxml, typing-extensions</t>
        </is>
      </c>
      <c r="J347" s="53" t="inlineStr">
        <is>
          <t>5 - Production/Stable</t>
        </is>
      </c>
      <c r="K347" s="29" t="inlineStr">
        <is>
          <t>https://github.com/scanny/python-pptx/blob/master/HISTORY.rst</t>
        </is>
      </c>
      <c r="L347" s="29" t="inlineStr">
        <is>
          <t>https://github.com/scanny/python-pptx/security/advisories</t>
        </is>
      </c>
      <c r="M347" s="87" t="inlineStr">
        <is>
          <t>No published security advisories</t>
        </is>
      </c>
      <c r="N347" s="28" t="n"/>
      <c r="O347" s="29" t="inlineStr">
        <is>
          <t>https://services.nvd.nist.gov/rest/json/cves/2.0?keywordSearch=python-pptx</t>
        </is>
      </c>
      <c r="P347" s="87" t="inlineStr">
        <is>
          <t>None found</t>
        </is>
      </c>
      <c r="Q347" s="29" t="inlineStr">
        <is>
          <t>https://cve.mitre.org/cgi-bin/cvekey.cgi?keyword=python-pptx</t>
        </is>
      </c>
      <c r="R347" s="87" t="inlineStr">
        <is>
          <t>None found</t>
        </is>
      </c>
      <c r="S347" s="29" t="inlineStr">
        <is>
          <t>https://security.snyk.io/vuln/pip/python-pptx</t>
        </is>
      </c>
      <c r="T347" s="87" t="inlineStr">
        <is>
          <t>None found</t>
        </is>
      </c>
      <c r="U347" s="29" t="inlineStr">
        <is>
          <t>https://www.exploit-db.com/search?text=python-pptx</t>
        </is>
      </c>
      <c r="V347" s="87" t="inlineStr">
        <is>
          <t>None found</t>
        </is>
      </c>
      <c r="W347" s="87" t="inlineStr">
        <is>
          <t>PROCEED</t>
        </is>
      </c>
    </row>
    <row r="348" ht="60" customHeight="1" s="52">
      <c r="A348" s="59" t="n">
        <v>345</v>
      </c>
      <c r="B348" s="43" t="inlineStr">
        <is>
          <t>python-slugify</t>
        </is>
      </c>
      <c r="C348" s="59" t="inlineStr">
        <is>
          <t>5.0.2</t>
        </is>
      </c>
      <c r="D348" s="29">
        <f>HYPERLINK(_xlfn.CONCAT("https://pypi.org/project/",$B348,"/",$C348))</f>
        <v/>
      </c>
      <c r="E348" s="75" t="n">
        <v>44321.9857743813</v>
      </c>
      <c r="F348" s="34" t="inlineStr">
        <is>
          <t>8.0.4</t>
        </is>
      </c>
      <c r="G348" s="61" t="inlineStr">
        <is>
          <t>https://pypi.org/project/python-slugify/8.0.4/</t>
        </is>
      </c>
      <c r="H348" s="75" t="n">
        <v>45330.77273045684</v>
      </c>
      <c r="I348" s="28" t="inlineStr">
        <is>
          <t>text-unidecode, Unidecode</t>
        </is>
      </c>
      <c r="J348" s="53" t="inlineStr">
        <is>
          <t>5 - Production/Stable</t>
        </is>
      </c>
      <c r="K348" s="29" t="inlineStr">
        <is>
          <t>https://github.com/un33k/python-slugify</t>
        </is>
      </c>
      <c r="L348" s="29" t="inlineStr">
        <is>
          <t>https://github.com/un33k/python-slugify/security/advisories</t>
        </is>
      </c>
      <c r="M348" s="87" t="inlineStr">
        <is>
          <t>No published security advisories</t>
        </is>
      </c>
      <c r="N348" s="28" t="n"/>
      <c r="O348" s="29" t="inlineStr">
        <is>
          <t>https://services.nvd.nist.gov/rest/json/cves/2.0?keywordSearch=python-slugify</t>
        </is>
      </c>
      <c r="P348" s="87" t="inlineStr">
        <is>
          <t>None found</t>
        </is>
      </c>
      <c r="Q348" s="29" t="inlineStr">
        <is>
          <t>https://cve.mitre.org/cgi-bin/cvekey.cgi?keyword=python-slugify</t>
        </is>
      </c>
      <c r="R348" s="87" t="inlineStr">
        <is>
          <t>None found</t>
        </is>
      </c>
      <c r="S348" s="29" t="inlineStr">
        <is>
          <t>https://security.snyk.io/vuln/pip/python-slugify</t>
        </is>
      </c>
      <c r="T348" s="87" t="inlineStr">
        <is>
          <t>None found</t>
        </is>
      </c>
      <c r="U348" s="29" t="inlineStr">
        <is>
          <t>https://www.exploit-db.com/search?text=python-slugify</t>
        </is>
      </c>
      <c r="V348" s="87" t="inlineStr">
        <is>
          <t>None found</t>
        </is>
      </c>
      <c r="W348" s="87" t="inlineStr">
        <is>
          <t>PROCEED</t>
        </is>
      </c>
    </row>
    <row r="349" ht="60" customHeight="1" s="52">
      <c r="A349" s="59" t="n">
        <v>346</v>
      </c>
      <c r="B349" s="43" t="inlineStr">
        <is>
          <t>python-snappy</t>
        </is>
      </c>
      <c r="C349" s="59" t="inlineStr">
        <is>
          <t>0.6.1</t>
        </is>
      </c>
      <c r="D349" s="29">
        <f>HYPERLINK(_xlfn.CONCAT("https://pypi.org/project/",$B349,"/",$C349))</f>
        <v/>
      </c>
      <c r="E349" s="75" t="n">
        <v>44614.66179572055</v>
      </c>
      <c r="F349" s="34" t="inlineStr">
        <is>
          <t>0.7.3</t>
        </is>
      </c>
      <c r="G349" s="61" t="inlineStr">
        <is>
          <t>https://pypi.org/project/python-snappy/0.7.3/</t>
        </is>
      </c>
      <c r="H349" s="75" t="n">
        <v>45533.55283302351</v>
      </c>
      <c r="I349" s="28" t="inlineStr">
        <is>
          <t>cramjam</t>
        </is>
      </c>
      <c r="J349" s="53" t="inlineStr">
        <is>
          <t>4 - Beta</t>
        </is>
      </c>
      <c r="K349" s="29" t="inlineStr">
        <is>
          <t>http://github.com/intake/python-snappy</t>
        </is>
      </c>
      <c r="L349" s="29" t="inlineStr">
        <is>
          <t>https://github.com/intake/python-snappy/security/advisories</t>
        </is>
      </c>
      <c r="M349" s="87" t="inlineStr">
        <is>
          <t>No published security advisories</t>
        </is>
      </c>
      <c r="N349" s="28" t="n"/>
      <c r="O349" s="29" t="inlineStr">
        <is>
          <t>https://services.nvd.nist.gov/rest/json/cves/2.0?keywordSearch=python-snappy</t>
        </is>
      </c>
      <c r="P349" s="87" t="inlineStr">
        <is>
          <t>None found</t>
        </is>
      </c>
      <c r="Q349" s="29" t="inlineStr">
        <is>
          <t>https://cve.mitre.org/cgi-bin/cvekey.cgi?keyword=python-snappy</t>
        </is>
      </c>
      <c r="R349" s="87" t="inlineStr">
        <is>
          <t>None found</t>
        </is>
      </c>
      <c r="S349" s="29" t="inlineStr">
        <is>
          <t>https://security.snyk.io/vuln/pip/python-snappy</t>
        </is>
      </c>
      <c r="T349" s="87" t="inlineStr">
        <is>
          <t>None found</t>
        </is>
      </c>
      <c r="U349" s="29" t="inlineStr">
        <is>
          <t>https://www.exploit-db.com/search?text=python-snappy</t>
        </is>
      </c>
      <c r="V349" s="87" t="inlineStr">
        <is>
          <t>None found</t>
        </is>
      </c>
      <c r="W349" s="87" t="inlineStr">
        <is>
          <t>PROCEED</t>
        </is>
      </c>
    </row>
    <row r="350" ht="45" customHeight="1" s="52">
      <c r="A350" s="59" t="n">
        <v>347</v>
      </c>
      <c r="B350" s="43" t="inlineStr">
        <is>
          <t>pytimeparse</t>
        </is>
      </c>
      <c r="C350" s="59" t="inlineStr">
        <is>
          <t>1.1.8</t>
        </is>
      </c>
      <c r="D350" s="29">
        <f>HYPERLINK(_xlfn.CONCAT("https://pypi.org/project/",$B350,"/",$C350))</f>
        <v/>
      </c>
      <c r="E350" s="75" t="n">
        <v>43238.73658889064</v>
      </c>
      <c r="F350" s="34" t="inlineStr">
        <is>
          <t>1.1.8</t>
        </is>
      </c>
      <c r="G350" s="61" t="inlineStr">
        <is>
          <t>https://pypi.org/project/pytimeparse/1.1.8/</t>
        </is>
      </c>
      <c r="H350" s="75" t="n">
        <v>43238.73658889064</v>
      </c>
      <c r="I350" s="94" t="inlineStr"/>
      <c r="J350" s="53" t="inlineStr">
        <is>
          <t>4 - Beta</t>
        </is>
      </c>
      <c r="K350" s="29" t="inlineStr">
        <is>
          <t>https://github.com/wroberts/pytimeparse</t>
        </is>
      </c>
      <c r="L350" s="29" t="inlineStr">
        <is>
          <t>https://github.com/wroberts/pytimeparse/security/advisories</t>
        </is>
      </c>
      <c r="M350" s="87" t="inlineStr">
        <is>
          <t>No published security advisories</t>
        </is>
      </c>
      <c r="N350" s="28" t="n"/>
      <c r="O350" s="29" t="inlineStr">
        <is>
          <t>https://services.nvd.nist.gov/rest/json/cves/2.0?keywordSearch=pytimeparse</t>
        </is>
      </c>
      <c r="P350" s="87" t="inlineStr">
        <is>
          <t>None found</t>
        </is>
      </c>
      <c r="Q350" s="29" t="inlineStr">
        <is>
          <t>https://cve.mitre.org/cgi-bin/cvekey.cgi?keyword=pytimeparse</t>
        </is>
      </c>
      <c r="R350" s="87" t="inlineStr">
        <is>
          <t>None found</t>
        </is>
      </c>
      <c r="S350" s="29" t="inlineStr">
        <is>
          <t>https://security.snyk.io/vuln/pip/pytimeparse</t>
        </is>
      </c>
      <c r="T350" s="87" t="inlineStr">
        <is>
          <t>None found</t>
        </is>
      </c>
      <c r="U350" s="29" t="inlineStr">
        <is>
          <t>https://www.exploit-db.com/search?text=pytimeparse</t>
        </is>
      </c>
      <c r="V350" s="87" t="inlineStr">
        <is>
          <t>None found</t>
        </is>
      </c>
      <c r="W350" s="87" t="inlineStr">
        <is>
          <t>PROCEED</t>
        </is>
      </c>
    </row>
    <row r="351" ht="45" customHeight="1" s="52">
      <c r="A351" s="59" t="n">
        <v>348</v>
      </c>
      <c r="B351" s="43" t="inlineStr">
        <is>
          <t>pytoolconfig</t>
        </is>
      </c>
      <c r="C351" s="59" t="inlineStr">
        <is>
          <t>1.2.5</t>
        </is>
      </c>
      <c r="D351" s="29">
        <f>HYPERLINK(_xlfn.CONCAT("https://pypi.org/project/",$B351,"/",$C351))</f>
        <v/>
      </c>
      <c r="E351" s="75" t="n">
        <v>44956.83249983114</v>
      </c>
      <c r="F351" s="34" t="inlineStr">
        <is>
          <t>1.3.1</t>
        </is>
      </c>
      <c r="G351" s="61" t="inlineStr">
        <is>
          <t>https://pypi.org/project/pytoolconfig/1.3.1/</t>
        </is>
      </c>
      <c r="H351" s="75" t="n">
        <v>45302.68415034506</v>
      </c>
      <c r="I351" s="28" t="inlineStr">
        <is>
          <t>tomli, packaging, pydantic, platformdirs, tabulate</t>
        </is>
      </c>
      <c r="J351" s="53" t="inlineStr">
        <is>
          <t>Unknown</t>
        </is>
      </c>
      <c r="K351" s="29" t="inlineStr">
        <is>
          <t>https://github.com/bageljrkhanofemus/pytoolconfig</t>
        </is>
      </c>
      <c r="L351" s="29" t="inlineStr">
        <is>
          <t>https://github.com/bageljrkhanofemus/pytoolconfig/security/advisories</t>
        </is>
      </c>
      <c r="M351" s="87" t="inlineStr">
        <is>
          <t>No published security advisories</t>
        </is>
      </c>
      <c r="N351" s="28" t="n"/>
      <c r="O351" s="29" t="inlineStr">
        <is>
          <t>https://services.nvd.nist.gov/rest/json/cves/2.0?keywordSearch=pytoolconfig</t>
        </is>
      </c>
      <c r="P351" s="87" t="inlineStr">
        <is>
          <t>None found</t>
        </is>
      </c>
      <c r="Q351" s="29" t="inlineStr">
        <is>
          <t>https://cve.mitre.org/cgi-bin/cvekey.cgi?keyword=pytoolconfig</t>
        </is>
      </c>
      <c r="R351" s="87" t="inlineStr">
        <is>
          <t>None found</t>
        </is>
      </c>
      <c r="S351" s="29" t="inlineStr">
        <is>
          <t>https://security.snyk.io/vuln/pip/pytoolconfig</t>
        </is>
      </c>
      <c r="T351" s="87" t="inlineStr">
        <is>
          <t>None found</t>
        </is>
      </c>
      <c r="U351" s="29" t="inlineStr">
        <is>
          <t>https://www.exploit-db.com/search?text=pytoolconfig</t>
        </is>
      </c>
      <c r="V351" s="87" t="inlineStr">
        <is>
          <t>None found</t>
        </is>
      </c>
      <c r="W351" s="87" t="inlineStr">
        <is>
          <t>PROCEED</t>
        </is>
      </c>
    </row>
    <row r="352" ht="45" customHeight="1" s="52">
      <c r="A352" s="59" t="n">
        <v>349</v>
      </c>
      <c r="B352" s="43" t="inlineStr">
        <is>
          <t>pytz</t>
        </is>
      </c>
      <c r="C352" s="59" t="n">
        <v>2022.7</v>
      </c>
      <c r="D352" s="29">
        <f>HYPERLINK(_xlfn.CONCAT("https://pypi.org/project/",$B352,"/",$C352))</f>
        <v/>
      </c>
      <c r="E352" s="75" t="n">
        <v>44913.09538016463</v>
      </c>
      <c r="F352" s="34" t="inlineStr">
        <is>
          <t>2025.2</t>
        </is>
      </c>
      <c r="G352" s="61" t="inlineStr">
        <is>
          <t>https://pypi.org/project/pytz/2025.2/</t>
        </is>
      </c>
      <c r="H352" s="75" t="n">
        <v>45741.10067671492</v>
      </c>
      <c r="I352" s="94" t="inlineStr"/>
      <c r="J352" s="53" t="inlineStr">
        <is>
          <t>6 - Mature</t>
        </is>
      </c>
      <c r="K352" s="29" t="n"/>
      <c r="L352" s="29" t="inlineStr">
        <is>
          <t>https://github.com/advisories?query=ecosystem%3Apip%20pytz</t>
        </is>
      </c>
      <c r="M352" s="87" t="inlineStr">
        <is>
          <t>No published security advisories</t>
        </is>
      </c>
      <c r="N352" s="28" t="n"/>
      <c r="O352" s="29" t="inlineStr">
        <is>
          <t>https://services.nvd.nist.gov/rest/json/cves/2.0?keywordSearch=pytz</t>
        </is>
      </c>
      <c r="P352" s="87" t="inlineStr">
        <is>
          <t>None found</t>
        </is>
      </c>
      <c r="Q352" s="29" t="inlineStr">
        <is>
          <t>https://cve.mitre.org/cgi-bin/cvekey.cgi?keyword=pytz</t>
        </is>
      </c>
      <c r="R352" s="87" t="inlineStr">
        <is>
          <t>None found</t>
        </is>
      </c>
      <c r="S352" s="29" t="inlineStr">
        <is>
          <t>https://security.snyk.io/vuln/pip/pytz</t>
        </is>
      </c>
      <c r="T352" s="87" t="inlineStr">
        <is>
          <t>None found</t>
        </is>
      </c>
      <c r="U352" s="29" t="inlineStr">
        <is>
          <t>https://www.exploit-db.com/search?text=pytz</t>
        </is>
      </c>
      <c r="V352" s="87" t="inlineStr">
        <is>
          <t>None found</t>
        </is>
      </c>
      <c r="W352" s="87" t="inlineStr">
        <is>
          <t>PROCEED</t>
        </is>
      </c>
    </row>
    <row r="353" ht="60" customHeight="1" s="52">
      <c r="A353" s="59" t="n">
        <v>350</v>
      </c>
      <c r="B353" s="43" t="inlineStr">
        <is>
          <t>pyviz-comms</t>
        </is>
      </c>
      <c r="C353" s="59" t="inlineStr">
        <is>
          <t>2.3.0</t>
        </is>
      </c>
      <c r="D353" s="29">
        <f>HYPERLINK(_xlfn.CONCAT("https://pypi.org/project/",$B353,"/",$C353))</f>
        <v/>
      </c>
      <c r="E353" s="75" t="n">
        <v>45070.76585419694</v>
      </c>
      <c r="F353" s="34" t="inlineStr">
        <is>
          <t>3.0.6</t>
        </is>
      </c>
      <c r="G353" s="76" t="inlineStr">
        <is>
          <t>https://pypi.org/project/pyviz-comms/3.0.6/</t>
        </is>
      </c>
      <c r="H353" s="75" t="n">
        <v>45828.70172253047</v>
      </c>
      <c r="I353" s="77" t="inlineStr">
        <is>
          <t>param, flake8, jupyterlab~, keyring, pytest</t>
        </is>
      </c>
      <c r="J353" s="77" t="inlineStr">
        <is>
          <t>5 - Production/Stable</t>
        </is>
      </c>
      <c r="K353" s="78" t="inlineStr">
        <is>
          <t>https://github.com/holoviz/pyviz_comms/issues</t>
        </is>
      </c>
      <c r="L353" s="78" t="inlineStr">
        <is>
          <t>https://github.com/holoviz/pyviz_comms/security/advisories</t>
        </is>
      </c>
      <c r="M353" s="55" t="inlineStr">
        <is>
          <t>No published security advisories</t>
        </is>
      </c>
      <c r="N353" s="28" t="n"/>
      <c r="O353" s="79" t="inlineStr">
        <is>
          <t>https://services.nvd.nist.gov/rest/json/cves/2.0?keywordSearch=pyviz-comms</t>
        </is>
      </c>
      <c r="P353" s="49" t="inlineStr">
        <is>
          <t>None found</t>
        </is>
      </c>
      <c r="Q353" s="79" t="inlineStr">
        <is>
          <t>https://cve.mitre.org/cgi-bin/cvekey.cgi?keyword=pyviz-comms</t>
        </is>
      </c>
      <c r="R353" s="49" t="inlineStr">
        <is>
          <t>None found</t>
        </is>
      </c>
      <c r="S353" s="79" t="inlineStr">
        <is>
          <t>https://security.snyk.io/vuln/pip/pyviz-comms</t>
        </is>
      </c>
      <c r="T353" s="49" t="inlineStr">
        <is>
          <t>None found</t>
        </is>
      </c>
      <c r="U353" s="79" t="inlineStr">
        <is>
          <t>https://www.exploit-db.com/search?text=pyviz-comms</t>
        </is>
      </c>
      <c r="V353" s="49" t="inlineStr">
        <is>
          <t>None found</t>
        </is>
      </c>
      <c r="W353" s="49" t="inlineStr">
        <is>
          <t>PROCEED</t>
        </is>
      </c>
    </row>
    <row r="354" ht="45" customHeight="1" s="52">
      <c r="A354" s="59" t="n">
        <v>351</v>
      </c>
      <c r="B354" s="43" t="inlineStr">
        <is>
          <t>PyWavelets</t>
        </is>
      </c>
      <c r="C354" s="59" t="inlineStr">
        <is>
          <t>1.4.1</t>
        </is>
      </c>
      <c r="D354" s="29">
        <f>HYPERLINK(_xlfn.CONCAT("https://pypi.org/project/",$B354,"/",$C354))</f>
        <v/>
      </c>
      <c r="E354" s="75" t="n">
        <v>44820.60145392127</v>
      </c>
      <c r="F354" s="34" t="inlineStr">
        <is>
          <t>1.8.0</t>
        </is>
      </c>
      <c r="G354" s="61" t="inlineStr">
        <is>
          <t>https://pypi.org/project/PyWavelets/1.8.0/</t>
        </is>
      </c>
      <c r="H354" s="75" t="n">
        <v>45630.82849347735</v>
      </c>
      <c r="I354" s="28" t="inlineStr">
        <is>
          <t>numpy, scipy</t>
        </is>
      </c>
      <c r="J354" s="53" t="inlineStr">
        <is>
          <t>5 - Production/Stable</t>
        </is>
      </c>
      <c r="K354" s="29" t="inlineStr">
        <is>
          <t>https://github.com/PyWavelets/pywt</t>
        </is>
      </c>
      <c r="L354" s="29" t="inlineStr">
        <is>
          <t>https://github.com/PyWavelets/pywt/security/advisories</t>
        </is>
      </c>
      <c r="M354" s="87" t="inlineStr">
        <is>
          <t>No published security advisories</t>
        </is>
      </c>
      <c r="N354" s="28" t="n"/>
      <c r="O354" s="29" t="inlineStr">
        <is>
          <t>https://services.nvd.nist.gov/rest/json/cves/2.0?keywordSearch=PyWavelets</t>
        </is>
      </c>
      <c r="P354" s="87" t="inlineStr">
        <is>
          <t>None found</t>
        </is>
      </c>
      <c r="Q354" s="29" t="inlineStr">
        <is>
          <t>https://cve.mitre.org/cgi-bin/cvekey.cgi?keyword=PyWavelets</t>
        </is>
      </c>
      <c r="R354" s="87" t="inlineStr">
        <is>
          <t>None found</t>
        </is>
      </c>
      <c r="S354" s="29" t="inlineStr">
        <is>
          <t>https://security.snyk.io/vuln/pip/PyWavelets</t>
        </is>
      </c>
      <c r="T354" s="87" t="inlineStr">
        <is>
          <t>None found</t>
        </is>
      </c>
      <c r="U354" s="29" t="inlineStr">
        <is>
          <t>https://www.exploit-db.com/search?text=PyWavelets</t>
        </is>
      </c>
      <c r="V354" s="87" t="inlineStr">
        <is>
          <t>None found</t>
        </is>
      </c>
      <c r="W354" s="87" t="inlineStr">
        <is>
          <t>PROCEED</t>
        </is>
      </c>
    </row>
    <row r="355" ht="45" customHeight="1" s="52">
      <c r="A355" s="59" t="n">
        <v>352</v>
      </c>
      <c r="B355" s="43" t="inlineStr">
        <is>
          <t>pywin32</t>
        </is>
      </c>
      <c r="C355" s="59" t="n">
        <v>305.1</v>
      </c>
      <c r="D355" s="29">
        <f>HYPERLINK(_xlfn.CONCAT("https://pypi.org/project/",$B355,"/",$C355))</f>
        <v/>
      </c>
      <c r="E355" s="88" t="inlineStr">
        <is>
          <t>Not Available</t>
        </is>
      </c>
      <c r="F355" s="34" t="inlineStr">
        <is>
          <t>310</t>
        </is>
      </c>
      <c r="G355" s="61" t="inlineStr">
        <is>
          <t>https://pypi.org/project/pywin32/310/</t>
        </is>
      </c>
      <c r="H355" s="75" t="n">
        <v>45733.03873592369</v>
      </c>
      <c r="I355" s="94" t="inlineStr"/>
      <c r="J355" s="53" t="inlineStr">
        <is>
          <t>5 - Production/Stable</t>
        </is>
      </c>
      <c r="K355" s="29" t="inlineStr">
        <is>
          <t>https://github.com/mhammond/pywin32</t>
        </is>
      </c>
      <c r="L355" s="29" t="inlineStr">
        <is>
          <t>https://github.com/mhammond/pywin32/security/advisories</t>
        </is>
      </c>
      <c r="M355" s="87" t="inlineStr">
        <is>
          <t>No published security advisories</t>
        </is>
      </c>
      <c r="N355" s="28" t="n"/>
      <c r="O355" s="29" t="inlineStr">
        <is>
          <t>https://services.nvd.nist.gov/rest/json/cves/2.0?keywordSearch=pywin32</t>
        </is>
      </c>
      <c r="P355" s="87" t="inlineStr">
        <is>
          <t>None found</t>
        </is>
      </c>
      <c r="Q355" s="29" t="inlineStr">
        <is>
          <t>https://cve.mitre.org/cgi-bin/cvekey.cgi?keyword=pywin32</t>
        </is>
      </c>
      <c r="R355" s="87" t="inlineStr">
        <is>
          <t>None found</t>
        </is>
      </c>
      <c r="S355" s="29" t="inlineStr">
        <is>
          <t>https://security.snyk.io/vuln/pip/pywin32</t>
        </is>
      </c>
      <c r="T355" s="87" t="inlineStr">
        <is>
          <t>None found</t>
        </is>
      </c>
      <c r="U355" s="29" t="inlineStr">
        <is>
          <t>https://www.exploit-db.com/search?text=pywin32</t>
        </is>
      </c>
      <c r="V355" s="87" t="inlineStr">
        <is>
          <t>None found</t>
        </is>
      </c>
      <c r="W355" s="87" t="inlineStr">
        <is>
          <t>PROCEED</t>
        </is>
      </c>
    </row>
    <row r="356" ht="60" customHeight="1" s="52">
      <c r="A356" s="59" t="n">
        <v>353</v>
      </c>
      <c r="B356" s="43" t="inlineStr">
        <is>
          <t>pywin32-ctypes</t>
        </is>
      </c>
      <c r="C356" s="59" t="inlineStr">
        <is>
          <t>0.2.2</t>
        </is>
      </c>
      <c r="D356" s="29">
        <f>HYPERLINK(_xlfn.CONCAT("https://pypi.org/project/",$B356,"/",$C356))</f>
        <v/>
      </c>
      <c r="E356" s="75" t="n">
        <v>45104.46736330813</v>
      </c>
      <c r="F356" s="34" t="inlineStr">
        <is>
          <t>0.2.3</t>
        </is>
      </c>
      <c r="G356" s="61" t="inlineStr">
        <is>
          <t>https://pypi.org/project/pywin32-ctypes/0.2.3/</t>
        </is>
      </c>
      <c r="H356" s="75" t="n">
        <v>45518.42746744493</v>
      </c>
      <c r="I356" s="94" t="inlineStr"/>
      <c r="J356" s="53" t="inlineStr">
        <is>
          <t>Unknown</t>
        </is>
      </c>
      <c r="K356" s="29" t="inlineStr">
        <is>
          <t>https://github.com/enthought/pywin32-ctypes</t>
        </is>
      </c>
      <c r="L356" s="29" t="inlineStr">
        <is>
          <t>https://github.com/enthought/pywin32-ctypes/security/advisories</t>
        </is>
      </c>
      <c r="M356" s="87" t="inlineStr">
        <is>
          <t>No published security advisories</t>
        </is>
      </c>
      <c r="N356" s="28" t="n"/>
      <c r="O356" s="29" t="inlineStr">
        <is>
          <t>https://services.nvd.nist.gov/rest/json/cves/2.0?keywordSearch=pywin32-ctypes</t>
        </is>
      </c>
      <c r="P356" s="87" t="inlineStr">
        <is>
          <t>None found</t>
        </is>
      </c>
      <c r="Q356" s="29" t="inlineStr">
        <is>
          <t>https://cve.mitre.org/cgi-bin/cvekey.cgi?keyword=pywin32-ctypes</t>
        </is>
      </c>
      <c r="R356" s="87" t="inlineStr">
        <is>
          <t>None found</t>
        </is>
      </c>
      <c r="S356" s="29" t="inlineStr">
        <is>
          <t>https://security.snyk.io/vuln/pip/pywin32-ctypes</t>
        </is>
      </c>
      <c r="T356" s="87" t="inlineStr">
        <is>
          <t>None found</t>
        </is>
      </c>
      <c r="U356" s="29" t="inlineStr">
        <is>
          <t>https://www.exploit-db.com/search?text=pywin32-ctypes</t>
        </is>
      </c>
      <c r="V356" s="87" t="inlineStr">
        <is>
          <t>None found</t>
        </is>
      </c>
      <c r="W356" s="87" t="inlineStr">
        <is>
          <t>PROCEED</t>
        </is>
      </c>
    </row>
    <row r="357" ht="45" customHeight="1" s="52">
      <c r="A357" s="59" t="n">
        <v>354</v>
      </c>
      <c r="B357" s="43" t="inlineStr">
        <is>
          <t>pywinpty</t>
        </is>
      </c>
      <c r="C357" s="59" t="inlineStr">
        <is>
          <t>2.0.10</t>
        </is>
      </c>
      <c r="D357" s="29">
        <f>HYPERLINK(_xlfn.CONCAT("https://pypi.org/project/",$B357,"/",$C357))</f>
        <v/>
      </c>
      <c r="E357" s="75" t="n">
        <v>44928.75425208938</v>
      </c>
      <c r="F357" s="34" t="inlineStr">
        <is>
          <t>2.0.15</t>
        </is>
      </c>
      <c r="G357" s="61" t="inlineStr">
        <is>
          <t>https://pypi.org/project/pywinpty/2.0.15/</t>
        </is>
      </c>
      <c r="H357" s="75" t="n">
        <v>45691.91417833674</v>
      </c>
      <c r="I357" s="94" t="inlineStr"/>
      <c r="J357" s="53" t="inlineStr">
        <is>
          <t>Unknown</t>
        </is>
      </c>
      <c r="K357" s="29" t="inlineStr">
        <is>
          <t>https://github.com/spyder-ide/pywinpty</t>
        </is>
      </c>
      <c r="L357" s="29" t="inlineStr">
        <is>
          <t>https://github.com/spyder-ide/pywinpty/security/advisories</t>
        </is>
      </c>
      <c r="M357" s="87" t="inlineStr">
        <is>
          <t>No published security advisories</t>
        </is>
      </c>
      <c r="N357" s="28" t="n"/>
      <c r="O357" s="29" t="inlineStr">
        <is>
          <t>https://services.nvd.nist.gov/rest/json/cves/2.0?keywordSearch=pywinpty</t>
        </is>
      </c>
      <c r="P357" s="87" t="inlineStr">
        <is>
          <t>None found</t>
        </is>
      </c>
      <c r="Q357" s="29" t="inlineStr">
        <is>
          <t>https://cve.mitre.org/cgi-bin/cvekey.cgi?keyword=pywinpty</t>
        </is>
      </c>
      <c r="R357" s="87" t="inlineStr">
        <is>
          <t>None found</t>
        </is>
      </c>
      <c r="S357" s="29" t="inlineStr">
        <is>
          <t>https://security.snyk.io/vuln/pip/pywinpty</t>
        </is>
      </c>
      <c r="T357" s="87" t="inlineStr">
        <is>
          <t>None found</t>
        </is>
      </c>
      <c r="U357" s="29" t="inlineStr">
        <is>
          <t>https://www.exploit-db.com/search?text=pywinpty</t>
        </is>
      </c>
      <c r="V357" s="87" t="inlineStr">
        <is>
          <t>None found</t>
        </is>
      </c>
      <c r="W357" s="87" t="inlineStr">
        <is>
          <t>PROCEED</t>
        </is>
      </c>
    </row>
    <row r="358" ht="45" customHeight="1" s="52">
      <c r="A358" s="59" t="n">
        <v>355</v>
      </c>
      <c r="B358" s="43" t="inlineStr">
        <is>
          <t>PyYAML</t>
        </is>
      </c>
      <c r="C358" s="59" t="n">
        <v>6</v>
      </c>
      <c r="D358" s="29">
        <f>HYPERLINK(_xlfn.CONCAT("https://pypi.org/project/",$B358,"/",$C358))</f>
        <v/>
      </c>
      <c r="E358" s="88" t="inlineStr">
        <is>
          <t>Not Available</t>
        </is>
      </c>
      <c r="F358" s="34" t="inlineStr">
        <is>
          <t>6.0.2</t>
        </is>
      </c>
      <c r="G358" s="61" t="inlineStr">
        <is>
          <t>https://pypi.org/project/PyYAML/6.0.2/</t>
        </is>
      </c>
      <c r="H358" s="75" t="n">
        <v>45510.85532613919</v>
      </c>
      <c r="I358" s="94" t="inlineStr"/>
      <c r="J358" s="53" t="inlineStr">
        <is>
          <t>5 - Production/Stable</t>
        </is>
      </c>
      <c r="K358" s="29" t="inlineStr">
        <is>
          <t>https://github.com/yaml/pyyaml/issues</t>
        </is>
      </c>
      <c r="L358" s="29" t="inlineStr">
        <is>
          <t>https://github.com/yaml/pyyaml/security/advisories</t>
        </is>
      </c>
      <c r="M358" s="87" t="inlineStr">
        <is>
          <t>No published security advisories</t>
        </is>
      </c>
      <c r="N358" s="28" t="n"/>
      <c r="O358" s="29" t="inlineStr">
        <is>
          <t>https://services.nvd.nist.gov/rest/json/cves/2.0?keywordSearch=PyYAML</t>
        </is>
      </c>
      <c r="P358" s="87" t="inlineStr">
        <is>
          <t>None found</t>
        </is>
      </c>
      <c r="Q358" s="29" t="inlineStr">
        <is>
          <t>https://cve.mitre.org/cgi-bin/cvekey.cgi?keyword=PyYAML</t>
        </is>
      </c>
      <c r="R358" s="87" t="inlineStr">
        <is>
          <t>None found</t>
        </is>
      </c>
      <c r="S358" s="29" t="inlineStr">
        <is>
          <t>https://security.snyk.io/vuln/pip/PyYAML</t>
        </is>
      </c>
      <c r="T358" s="87" t="inlineStr">
        <is>
          <t>None found</t>
        </is>
      </c>
      <c r="U358" s="29" t="inlineStr">
        <is>
          <t>https://www.exploit-db.com/search?text=PyYAML</t>
        </is>
      </c>
      <c r="V358" s="87" t="inlineStr">
        <is>
          <t>None found</t>
        </is>
      </c>
      <c r="W358" s="87" t="inlineStr">
        <is>
          <t>PROCEED</t>
        </is>
      </c>
    </row>
    <row r="359" ht="45" customHeight="1" s="52">
      <c r="A359" s="59" t="n">
        <v>356</v>
      </c>
      <c r="B359" s="43" t="inlineStr">
        <is>
          <t>pyzmq</t>
        </is>
      </c>
      <c r="C359" s="59" t="inlineStr">
        <is>
          <t>25.1.0</t>
        </is>
      </c>
      <c r="D359" s="29">
        <f>HYPERLINK(_xlfn.CONCAT("https://pypi.org/project/",$B359,"/",$C359))</f>
        <v/>
      </c>
      <c r="E359" s="75" t="n">
        <v>45072.78332120023</v>
      </c>
      <c r="F359" s="34" t="inlineStr">
        <is>
          <t>27.0.0</t>
        </is>
      </c>
      <c r="G359" s="61" t="inlineStr">
        <is>
          <t>https://pypi.org/project/pyzmq/27.0.0/</t>
        </is>
      </c>
      <c r="H359" s="75" t="n">
        <v>45821.58817066562</v>
      </c>
      <c r="I359" s="28" t="inlineStr">
        <is>
          <t>cffi</t>
        </is>
      </c>
      <c r="J359" s="53" t="inlineStr">
        <is>
          <t>5 - Production/Stable</t>
        </is>
      </c>
      <c r="K359" s="29" t="inlineStr">
        <is>
          <t>https://github.com/zeromq/pyzmq</t>
        </is>
      </c>
      <c r="L359" s="29" t="inlineStr">
        <is>
          <t>https://github.com/zeromq/pyzmq/security/advisories</t>
        </is>
      </c>
      <c r="M359" s="87" t="inlineStr">
        <is>
          <t>No published security advisories</t>
        </is>
      </c>
      <c r="N359" s="28" t="n"/>
      <c r="O359" s="29" t="inlineStr">
        <is>
          <t>https://services.nvd.nist.gov/rest/json/cves/2.0?keywordSearch=pyzmq</t>
        </is>
      </c>
      <c r="P359" s="87" t="inlineStr">
        <is>
          <t>None found</t>
        </is>
      </c>
      <c r="Q359" s="29" t="inlineStr">
        <is>
          <t>https://cve.mitre.org/cgi-bin/cvekey.cgi?keyword=pyzmq</t>
        </is>
      </c>
      <c r="R359" s="87" t="inlineStr">
        <is>
          <t>None found</t>
        </is>
      </c>
      <c r="S359" s="29" t="inlineStr">
        <is>
          <t>https://security.snyk.io/vuln/pip/pyzmq</t>
        </is>
      </c>
      <c r="T359" s="87" t="inlineStr">
        <is>
          <t>None found</t>
        </is>
      </c>
      <c r="U359" s="29" t="inlineStr">
        <is>
          <t>https://www.exploit-db.com/search?text=pyzmq</t>
        </is>
      </c>
      <c r="V359" s="87" t="inlineStr">
        <is>
          <t>None found</t>
        </is>
      </c>
      <c r="W359" s="87" t="inlineStr">
        <is>
          <t>PROCEED</t>
        </is>
      </c>
    </row>
    <row r="360" ht="45" customHeight="1" s="52">
      <c r="A360" s="59" t="n">
        <v>357</v>
      </c>
      <c r="B360" s="43" t="inlineStr">
        <is>
          <t>QDarkStyle</t>
        </is>
      </c>
      <c r="C360" s="59" t="inlineStr">
        <is>
          <t>3.0.2</t>
        </is>
      </c>
      <c r="D360" s="29">
        <f>HYPERLINK(_xlfn.CONCAT("https://pypi.org/project/",$B360,"/",$C360))</f>
        <v/>
      </c>
      <c r="E360" s="75" t="n">
        <v>44287.65112706125</v>
      </c>
      <c r="F360" s="34" t="inlineStr">
        <is>
          <t>3.2.3</t>
        </is>
      </c>
      <c r="G360" s="61" t="inlineStr">
        <is>
          <t>https://pypi.org/project/QDarkStyle/3.2.3/</t>
        </is>
      </c>
      <c r="H360" s="75" t="n">
        <v>45258.82972365682</v>
      </c>
      <c r="I360" s="28" t="inlineStr">
        <is>
          <t>qtpy, qtsass, watchdog, sphinx, sphinx-rtd-theme</t>
        </is>
      </c>
      <c r="J360" s="53" t="inlineStr">
        <is>
          <t>5 - Production/Stable</t>
        </is>
      </c>
      <c r="K360" s="29" t="inlineStr">
        <is>
          <t>https://github.com/ColinDuquesnoy/QDarkStyleSheet</t>
        </is>
      </c>
      <c r="L360" s="29" t="inlineStr">
        <is>
          <t>https://github.com/ColinDuquesnoy/QDarkStyleSheet/security/advisories</t>
        </is>
      </c>
      <c r="M360" s="87" t="inlineStr">
        <is>
          <t>No published security advisories</t>
        </is>
      </c>
      <c r="N360" s="28" t="n"/>
      <c r="O360" s="29" t="inlineStr">
        <is>
          <t>https://services.nvd.nist.gov/rest/json/cves/2.0?keywordSearch=QDarkStyle</t>
        </is>
      </c>
      <c r="P360" s="87" t="inlineStr">
        <is>
          <t>None found</t>
        </is>
      </c>
      <c r="Q360" s="29" t="inlineStr">
        <is>
          <t>https://cve.mitre.org/cgi-bin/cvekey.cgi?keyword=QDarkStyle</t>
        </is>
      </c>
      <c r="R360" s="87" t="inlineStr">
        <is>
          <t>None found</t>
        </is>
      </c>
      <c r="S360" s="29" t="inlineStr">
        <is>
          <t>https://security.snyk.io/vuln/pip/QDarkStyle</t>
        </is>
      </c>
      <c r="T360" s="87" t="inlineStr">
        <is>
          <t>None found</t>
        </is>
      </c>
      <c r="U360" s="29" t="inlineStr">
        <is>
          <t>https://www.exploit-db.com/search?text=QDarkStyle</t>
        </is>
      </c>
      <c r="V360" s="87" t="inlineStr">
        <is>
          <t>None found</t>
        </is>
      </c>
      <c r="W360" s="87" t="inlineStr">
        <is>
          <t>PROCEED</t>
        </is>
      </c>
    </row>
    <row r="361" ht="45" customHeight="1" s="52">
      <c r="A361" s="59" t="n">
        <v>358</v>
      </c>
      <c r="B361" s="43" t="inlineStr">
        <is>
          <t>qstylizer</t>
        </is>
      </c>
      <c r="C361" s="59" t="inlineStr">
        <is>
          <t>0.2.2</t>
        </is>
      </c>
      <c r="D361" s="29">
        <f>HYPERLINK(_xlfn.CONCAT("https://pypi.org/project/",$B361,"/",$C361))</f>
        <v/>
      </c>
      <c r="E361" s="75" t="n">
        <v>44807.67522255207</v>
      </c>
      <c r="F361" s="34" t="inlineStr">
        <is>
          <t>0.2.4</t>
        </is>
      </c>
      <c r="G361" s="61" t="inlineStr">
        <is>
          <t>https://pypi.org/project/qstylizer/0.2.4/</t>
        </is>
      </c>
      <c r="H361" s="75" t="n">
        <v>45616.82785060564</v>
      </c>
      <c r="I361" s="28" t="inlineStr">
        <is>
          <t>tinycss2, inflection, sphinx, sphinx-rtd-theme, sphinxcontrib-autoprogram!</t>
        </is>
      </c>
      <c r="J361" s="53" t="inlineStr">
        <is>
          <t>4 - Beta</t>
        </is>
      </c>
      <c r="K361" s="29" t="inlineStr">
        <is>
          <t>https://github.com/blambright/qstylizer</t>
        </is>
      </c>
      <c r="L361" s="29" t="inlineStr">
        <is>
          <t>https://github.com/blambright/qstylizer/security/advisories</t>
        </is>
      </c>
      <c r="M361" s="87" t="inlineStr">
        <is>
          <t>No published security advisories</t>
        </is>
      </c>
      <c r="N361" s="28" t="n"/>
      <c r="O361" s="29" t="inlineStr">
        <is>
          <t>https://services.nvd.nist.gov/rest/json/cves/2.0?keywordSearch=qstylizer</t>
        </is>
      </c>
      <c r="P361" s="87" t="inlineStr">
        <is>
          <t>None found</t>
        </is>
      </c>
      <c r="Q361" s="29" t="inlineStr">
        <is>
          <t>https://cve.mitre.org/cgi-bin/cvekey.cgi?keyword=qstylizer</t>
        </is>
      </c>
      <c r="R361" s="87" t="inlineStr">
        <is>
          <t>None found</t>
        </is>
      </c>
      <c r="S361" s="29" t="inlineStr">
        <is>
          <t>https://security.snyk.io/vuln/pip/qstylizer</t>
        </is>
      </c>
      <c r="T361" s="87" t="inlineStr">
        <is>
          <t>None found</t>
        </is>
      </c>
      <c r="U361" s="29" t="inlineStr">
        <is>
          <t>https://www.exploit-db.com/search?text=qstylizer</t>
        </is>
      </c>
      <c r="V361" s="87" t="inlineStr">
        <is>
          <t>None found</t>
        </is>
      </c>
      <c r="W361" s="87" t="inlineStr">
        <is>
          <t>PROCEED</t>
        </is>
      </c>
    </row>
    <row r="362" ht="45" customHeight="1" s="52">
      <c r="A362" s="59" t="n">
        <v>359</v>
      </c>
      <c r="B362" s="43" t="inlineStr">
        <is>
          <t>QtAwesome</t>
        </is>
      </c>
      <c r="C362" s="59" t="inlineStr">
        <is>
          <t>1.2.2</t>
        </is>
      </c>
      <c r="D362" s="29">
        <f>HYPERLINK(_xlfn.CONCAT("https://pypi.org/project/",$B362,"/",$C362))</f>
        <v/>
      </c>
      <c r="E362" s="75" t="n">
        <v>44922.96970353084</v>
      </c>
      <c r="F362" s="34" t="inlineStr">
        <is>
          <t>1.4.0</t>
        </is>
      </c>
      <c r="G362" s="61" t="inlineStr">
        <is>
          <t>https://pypi.org/project/QtAwesome/1.4.0/</t>
        </is>
      </c>
      <c r="H362" s="75" t="n">
        <v>45715.91736019894</v>
      </c>
      <c r="I362" s="28" t="inlineStr">
        <is>
          <t>qtpy</t>
        </is>
      </c>
      <c r="J362" s="53" t="inlineStr">
        <is>
          <t>5 - Production/Stable</t>
        </is>
      </c>
      <c r="K362" s="29" t="inlineStr">
        <is>
          <t>https://github.com/spyder-ide/qtawesome</t>
        </is>
      </c>
      <c r="L362" s="29" t="inlineStr">
        <is>
          <t>https://github.com/spyder-ide/qtawesome/security/advisories</t>
        </is>
      </c>
      <c r="M362" s="87" t="inlineStr">
        <is>
          <t>No published security advisories</t>
        </is>
      </c>
      <c r="N362" s="28" t="n"/>
      <c r="O362" s="29" t="inlineStr">
        <is>
          <t>https://services.nvd.nist.gov/rest/json/cves/2.0?keywordSearch=QtAwesome</t>
        </is>
      </c>
      <c r="P362" s="87" t="inlineStr">
        <is>
          <t>None found</t>
        </is>
      </c>
      <c r="Q362" s="29" t="inlineStr">
        <is>
          <t>https://cve.mitre.org/cgi-bin/cvekey.cgi?keyword=QtAwesome</t>
        </is>
      </c>
      <c r="R362" s="87" t="inlineStr">
        <is>
          <t>None found</t>
        </is>
      </c>
      <c r="S362" s="29" t="inlineStr">
        <is>
          <t>https://security.snyk.io/vuln/pip/QtAwesome</t>
        </is>
      </c>
      <c r="T362" s="87" t="inlineStr">
        <is>
          <t>None found</t>
        </is>
      </c>
      <c r="U362" s="29" t="inlineStr">
        <is>
          <t>https://www.exploit-db.com/search?text=QtAwesome</t>
        </is>
      </c>
      <c r="V362" s="87" t="inlineStr">
        <is>
          <t>None found</t>
        </is>
      </c>
      <c r="W362" s="87" t="inlineStr">
        <is>
          <t>PROCEED</t>
        </is>
      </c>
    </row>
    <row r="363" ht="45" customHeight="1" s="52">
      <c r="A363" s="59" t="n">
        <v>360</v>
      </c>
      <c r="B363" s="43" t="inlineStr">
        <is>
          <t>qtconsole</t>
        </is>
      </c>
      <c r="C363" s="59" t="inlineStr">
        <is>
          <t>5.4.2</t>
        </is>
      </c>
      <c r="D363" s="29">
        <f>HYPERLINK(_xlfn.CONCAT("https://pypi.org/project/",$B363,"/",$C363))</f>
        <v/>
      </c>
      <c r="E363" s="75" t="n">
        <v>45018.88823226238</v>
      </c>
      <c r="F363" s="34" t="inlineStr">
        <is>
          <t>5.6.1</t>
        </is>
      </c>
      <c r="G363" s="61" t="inlineStr">
        <is>
          <t>https://pypi.org/project/qtconsole/5.6.1/</t>
        </is>
      </c>
      <c r="H363" s="75" t="n">
        <v>45593.99958555151</v>
      </c>
      <c r="I363" s="28" t="inlineStr">
        <is>
          <t>traitlets!, jupyter-core, jupyter-client, pygments, ipykernel</t>
        </is>
      </c>
      <c r="J363" s="53" t="inlineStr">
        <is>
          <t>Unknown</t>
        </is>
      </c>
      <c r="K363" s="29" t="n"/>
      <c r="L363" s="29" t="inlineStr">
        <is>
          <t>https://github.com/advisories?query=ecosystem%3Apip%20qtconsole</t>
        </is>
      </c>
      <c r="M363" s="84" t="inlineStr">
        <is>
          <t>GitHub Security Advisory Analysis: FOUND - qtconsole has a security advisory affecting versions prior to 5.4.3, including 5.4.2, related to a potential code execution vulnerability (GHSA-9w7r-7hwg-8p9p). Severity: HIGH. Current version 5.4.2: AFFECTED. Recommendation: ACTION_NEEDED—update to at least version 5.4.3 to remediate the vulnerability.</t>
        </is>
      </c>
      <c r="N363" s="28" t="n"/>
      <c r="O363" s="29" t="inlineStr">
        <is>
          <t>https://services.nvd.nist.gov/rest/json/cves/2.0?keywordSearch=qtconsole</t>
        </is>
      </c>
      <c r="P363" s="87" t="inlineStr">
        <is>
          <t>None found</t>
        </is>
      </c>
      <c r="Q363" s="29" t="inlineStr">
        <is>
          <t>https://cve.mitre.org/cgi-bin/cvekey.cgi?keyword=qtconsole</t>
        </is>
      </c>
      <c r="R363" s="87" t="inlineStr">
        <is>
          <t>None found</t>
        </is>
      </c>
      <c r="S363" s="29" t="inlineStr">
        <is>
          <t>https://security.snyk.io/vuln/pip/qtconsole</t>
        </is>
      </c>
      <c r="T363" s="87" t="inlineStr">
        <is>
          <t>None found</t>
        </is>
      </c>
      <c r="U363" s="29" t="inlineStr">
        <is>
          <t>https://www.exploit-db.com/search?text=qtconsole</t>
        </is>
      </c>
      <c r="V363" s="87" t="inlineStr">
        <is>
          <t>None found</t>
        </is>
      </c>
      <c r="W363" s="84" t="inlineStr">
        <is>
          <t>Update from 5.4.2 to 5.6.1 | SECURITY RISK: 1 vulnerabilities found | HIGH PRIORITY: HIGH severity vulnerabilities detected | Sources: GitHub Advisory: 1 (HIGH) | Review security advisories before deployment</t>
        </is>
      </c>
    </row>
    <row r="364" ht="45" customHeight="1" s="52">
      <c r="A364" s="59" t="n">
        <v>361</v>
      </c>
      <c r="B364" s="43" t="inlineStr">
        <is>
          <t>QtPy</t>
        </is>
      </c>
      <c r="C364" s="59" t="inlineStr">
        <is>
          <t>2.2.0</t>
        </is>
      </c>
      <c r="D364" s="29">
        <f>HYPERLINK(_xlfn.CONCAT("https://pypi.org/project/",$B364,"/",$C364))</f>
        <v/>
      </c>
      <c r="E364" s="75" t="n">
        <v>44783.72425056194</v>
      </c>
      <c r="F364" s="34" t="inlineStr">
        <is>
          <t>2.4.3</t>
        </is>
      </c>
      <c r="G364" s="61" t="inlineStr">
        <is>
          <t>https://pypi.org/project/QtPy/2.4.3/</t>
        </is>
      </c>
      <c r="H364" s="75" t="n">
        <v>45699.63152965373</v>
      </c>
      <c r="I364" s="28" t="inlineStr">
        <is>
          <t>packaging, pytest!, pytest-cov, pytest-qt</t>
        </is>
      </c>
      <c r="J364" s="53" t="inlineStr">
        <is>
          <t>5 - Production/Stable</t>
        </is>
      </c>
      <c r="K364" s="29" t="inlineStr">
        <is>
          <t>https://github.com/spyder-ide/qtpy/issues</t>
        </is>
      </c>
      <c r="L364" s="29" t="inlineStr">
        <is>
          <t>https://github.com/spyder-ide/qtpy/security/advisories</t>
        </is>
      </c>
      <c r="M364" s="87" t="inlineStr">
        <is>
          <t>No published security advisories</t>
        </is>
      </c>
      <c r="N364" s="28" t="n"/>
      <c r="O364" s="29" t="inlineStr">
        <is>
          <t>https://services.nvd.nist.gov/rest/json/cves/2.0?keywordSearch=QtPy</t>
        </is>
      </c>
      <c r="P364" s="87" t="inlineStr">
        <is>
          <t>None found</t>
        </is>
      </c>
      <c r="Q364" s="29" t="inlineStr">
        <is>
          <t>https://cve.mitre.org/cgi-bin/cvekey.cgi?keyword=QtPy</t>
        </is>
      </c>
      <c r="R364" s="87" t="inlineStr">
        <is>
          <t>None found</t>
        </is>
      </c>
      <c r="S364" s="29" t="inlineStr">
        <is>
          <t>https://security.snyk.io/vuln/pip/QtPy</t>
        </is>
      </c>
      <c r="T364" s="87" t="inlineStr">
        <is>
          <t>None found</t>
        </is>
      </c>
      <c r="U364" s="29" t="inlineStr">
        <is>
          <t>https://www.exploit-db.com/search?text=QtPy</t>
        </is>
      </c>
      <c r="V364" s="87" t="inlineStr">
        <is>
          <t>None found</t>
        </is>
      </c>
      <c r="W364" s="87" t="inlineStr">
        <is>
          <t>PROCEED</t>
        </is>
      </c>
    </row>
    <row r="365" ht="45" customHeight="1" s="52">
      <c r="A365" s="59" t="n">
        <v>362</v>
      </c>
      <c r="B365" s="43" t="inlineStr">
        <is>
          <t>queuelib</t>
        </is>
      </c>
      <c r="C365" s="59" t="inlineStr">
        <is>
          <t>1.5.0</t>
        </is>
      </c>
      <c r="D365" s="29">
        <f>HYPERLINK(_xlfn.CONCAT("https://pypi.org/project/",$B365,"/",$C365))</f>
        <v/>
      </c>
      <c r="E365" s="75" t="n">
        <v>43171.535287174</v>
      </c>
      <c r="F365" s="34" t="inlineStr">
        <is>
          <t>1.8.0</t>
        </is>
      </c>
      <c r="G365" s="61" t="inlineStr">
        <is>
          <t>https://pypi.org/project/queuelib/1.8.0/</t>
        </is>
      </c>
      <c r="H365" s="75" t="n">
        <v>45747.51300378198</v>
      </c>
      <c r="I365" s="94" t="inlineStr"/>
      <c r="J365" s="53" t="inlineStr">
        <is>
          <t>5 - Production/Stable</t>
        </is>
      </c>
      <c r="K365" s="29" t="inlineStr">
        <is>
          <t>https://github.com/scrapy/queuelib/commits/master/</t>
        </is>
      </c>
      <c r="L365" s="29" t="inlineStr">
        <is>
          <t>https://github.com/scrapy/queuelib/security/advisories</t>
        </is>
      </c>
      <c r="M365" s="87" t="inlineStr">
        <is>
          <t>No published security advisories</t>
        </is>
      </c>
      <c r="N365" s="28" t="n"/>
      <c r="O365" s="29" t="inlineStr">
        <is>
          <t>https://services.nvd.nist.gov/rest/json/cves/2.0?keywordSearch=queuelib</t>
        </is>
      </c>
      <c r="P365" s="87" t="inlineStr">
        <is>
          <t>None found</t>
        </is>
      </c>
      <c r="Q365" s="29" t="inlineStr">
        <is>
          <t>https://cve.mitre.org/cgi-bin/cvekey.cgi?keyword=queuelib</t>
        </is>
      </c>
      <c r="R365" s="87" t="inlineStr">
        <is>
          <t>None found</t>
        </is>
      </c>
      <c r="S365" s="29" t="inlineStr">
        <is>
          <t>https://security.snyk.io/vuln/pip/queuelib</t>
        </is>
      </c>
      <c r="T365" s="87" t="inlineStr">
        <is>
          <t>None found</t>
        </is>
      </c>
      <c r="U365" s="29" t="inlineStr">
        <is>
          <t>https://www.exploit-db.com/search?text=queuelib</t>
        </is>
      </c>
      <c r="V365" s="87" t="inlineStr">
        <is>
          <t>None found</t>
        </is>
      </c>
      <c r="W365" s="87" t="inlineStr">
        <is>
          <t>PROCEED</t>
        </is>
      </c>
    </row>
    <row r="366" ht="60" customHeight="1" s="52">
      <c r="A366" s="59" t="n">
        <v>363</v>
      </c>
      <c r="B366" s="43" t="inlineStr">
        <is>
          <t>recordlinkage</t>
        </is>
      </c>
      <c r="C366" s="59" t="n">
        <v>0.16</v>
      </c>
      <c r="D366" s="29">
        <f>HYPERLINK(_xlfn.CONCAT("https://pypi.org/project/",$B366,"/",$C366))</f>
        <v/>
      </c>
      <c r="E366" s="75" t="n">
        <v>45127.5430186399</v>
      </c>
      <c r="F366" s="34" t="inlineStr">
        <is>
          <t>0.16</t>
        </is>
      </c>
      <c r="G366" s="61" t="inlineStr">
        <is>
          <t>https://pypi.org/project/recordlinkage/0.16/</t>
        </is>
      </c>
      <c r="H366" s="75" t="n">
        <v>45127.5430186399</v>
      </c>
      <c r="I366" s="28" t="inlineStr">
        <is>
          <t>jellyfish, numpy, pandas, scipy, scikit-learn</t>
        </is>
      </c>
      <c r="J366" s="53" t="inlineStr">
        <is>
          <t>4 - Beta</t>
        </is>
      </c>
      <c r="K366" s="29" t="inlineStr">
        <is>
          <t>https://github.com/J535D165/recordlinkage</t>
        </is>
      </c>
      <c r="L366" s="29" t="inlineStr">
        <is>
          <t>https://github.com/J535D165/recordlinkage/security/advisories</t>
        </is>
      </c>
      <c r="M366" s="87" t="inlineStr">
        <is>
          <t>No published security advisories</t>
        </is>
      </c>
      <c r="N366" s="28" t="n"/>
      <c r="O366" s="29" t="inlineStr">
        <is>
          <t>https://services.nvd.nist.gov/rest/json/cves/2.0?keywordSearch=recordlinkage</t>
        </is>
      </c>
      <c r="P366" s="87" t="inlineStr">
        <is>
          <t>None found</t>
        </is>
      </c>
      <c r="Q366" s="29" t="inlineStr">
        <is>
          <t>https://cve.mitre.org/cgi-bin/cvekey.cgi?keyword=recordlinkage</t>
        </is>
      </c>
      <c r="R366" s="87" t="inlineStr">
        <is>
          <t>None found</t>
        </is>
      </c>
      <c r="S366" s="29" t="inlineStr">
        <is>
          <t>https://security.snyk.io/vuln/pip/recordlinkage</t>
        </is>
      </c>
      <c r="T366" s="87" t="inlineStr">
        <is>
          <t>None found</t>
        </is>
      </c>
      <c r="U366" s="29" t="inlineStr">
        <is>
          <t>https://www.exploit-db.com/search?text=recordlinkage</t>
        </is>
      </c>
      <c r="V366" s="87" t="inlineStr">
        <is>
          <t>None found</t>
        </is>
      </c>
      <c r="W366" s="87" t="inlineStr">
        <is>
          <t>PROCEED</t>
        </is>
      </c>
    </row>
    <row r="367" ht="60" customHeight="1" s="52">
      <c r="A367" s="59" t="n">
        <v>364</v>
      </c>
      <c r="B367" s="43" t="inlineStr">
        <is>
          <t>redshift-connector</t>
        </is>
      </c>
      <c r="C367" s="59" t="inlineStr">
        <is>
          <t>2.1.5</t>
        </is>
      </c>
      <c r="D367" s="29">
        <f>HYPERLINK(_xlfn.CONCAT("https://pypi.org/project/",$B367,"/",$C367))</f>
        <v/>
      </c>
      <c r="E367" s="75" t="n">
        <v>45650.27374934774</v>
      </c>
      <c r="F367" s="34" t="inlineStr">
        <is>
          <t>2.1.8</t>
        </is>
      </c>
      <c r="G367" s="61" t="inlineStr">
        <is>
          <t>https://pypi.org/project/redshift-connector/2.1.8/</t>
        </is>
      </c>
      <c r="H367" s="75" t="n">
        <v>45839.93112608845</v>
      </c>
      <c r="I367" s="28" t="inlineStr">
        <is>
          <t>scramp, pytz, beautifulsoup4, boto3, requests</t>
        </is>
      </c>
      <c r="J367" s="53" t="inlineStr">
        <is>
          <t>5 - Production/Stable</t>
        </is>
      </c>
      <c r="K367" s="29" t="inlineStr">
        <is>
          <t>https://github.com/aws/amazon-redshift-python-driver</t>
        </is>
      </c>
      <c r="L367" s="29" t="inlineStr">
        <is>
          <t>https://github.com/aws/amazon-redshift-python-driver/security/advisories</t>
        </is>
      </c>
      <c r="M367" s="87" t="inlineStr">
        <is>
          <t>No published security advisories</t>
        </is>
      </c>
      <c r="N367" s="28" t="n"/>
      <c r="O367" s="29" t="inlineStr">
        <is>
          <t>https://services.nvd.nist.gov/rest/json/cves/2.0?keywordSearch=redshift-connector</t>
        </is>
      </c>
      <c r="P367" s="87" t="inlineStr">
        <is>
          <t>None found</t>
        </is>
      </c>
      <c r="Q367" s="29" t="inlineStr">
        <is>
          <t>https://cve.mitre.org/cgi-bin/cvekey.cgi?keyword=redshift-connector</t>
        </is>
      </c>
      <c r="R367" s="87" t="inlineStr">
        <is>
          <t>None found</t>
        </is>
      </c>
      <c r="S367" s="29" t="inlineStr">
        <is>
          <t>https://security.snyk.io/vuln/pip/redshift-connector</t>
        </is>
      </c>
      <c r="T367" s="87" t="inlineStr">
        <is>
          <t>None found</t>
        </is>
      </c>
      <c r="U367" s="29" t="inlineStr">
        <is>
          <t>https://www.exploit-db.com/search?text=redshift-connector</t>
        </is>
      </c>
      <c r="V367" s="87" t="inlineStr">
        <is>
          <t>None found</t>
        </is>
      </c>
      <c r="W367" s="87" t="inlineStr">
        <is>
          <t>PROCEED</t>
        </is>
      </c>
    </row>
    <row r="368" ht="45" customHeight="1" s="52">
      <c r="A368" s="59" t="n">
        <v>365</v>
      </c>
      <c r="B368" s="43" t="inlineStr">
        <is>
          <t>regex</t>
        </is>
      </c>
      <c r="C368" s="59" t="inlineStr">
        <is>
          <t>2022.7.9</t>
        </is>
      </c>
      <c r="D368" s="29">
        <f>HYPERLINK(_xlfn.CONCAT("https://pypi.org/project/",$B368,"/",$C368))</f>
        <v/>
      </c>
      <c r="E368" s="75" t="n">
        <v>44751.01484517547</v>
      </c>
      <c r="F368" s="34" t="inlineStr">
        <is>
          <t>2024.11.6</t>
        </is>
      </c>
      <c r="G368" s="61" t="inlineStr">
        <is>
          <t>https://pypi.org/project/regex/2024.11.6/</t>
        </is>
      </c>
      <c r="H368" s="75" t="n">
        <v>45602.8395552705</v>
      </c>
      <c r="I368" s="94" t="inlineStr"/>
      <c r="J368" s="53" t="inlineStr">
        <is>
          <t>5 - Production/Stable</t>
        </is>
      </c>
      <c r="K368" s="29" t="inlineStr">
        <is>
          <t>https://github.com/mrabarnett/mrab-regex</t>
        </is>
      </c>
      <c r="L368" s="29" t="inlineStr">
        <is>
          <t>https://github.com/mrabarnett/mrab-regex/security/advisories</t>
        </is>
      </c>
      <c r="M368" s="87" t="inlineStr">
        <is>
          <t>No published security advisories</t>
        </is>
      </c>
      <c r="N368" s="28" t="n"/>
      <c r="O368" s="29" t="inlineStr">
        <is>
          <t>https://services.nvd.nist.gov/rest/json/cves/2.0?keywordSearch=regex</t>
        </is>
      </c>
      <c r="P368" s="87" t="inlineStr">
        <is>
          <t>None found</t>
        </is>
      </c>
      <c r="Q368" s="29" t="inlineStr">
        <is>
          <t>https://cve.mitre.org/cgi-bin/cvekey.cgi?keyword=regex</t>
        </is>
      </c>
      <c r="R368" s="87" t="inlineStr">
        <is>
          <t>None found</t>
        </is>
      </c>
      <c r="S368" s="29" t="inlineStr">
        <is>
          <t>https://security.snyk.io/vuln/pip/regex</t>
        </is>
      </c>
      <c r="T368" s="87" t="inlineStr">
        <is>
          <t>None found</t>
        </is>
      </c>
      <c r="U368" s="29" t="inlineStr">
        <is>
          <t>https://www.exploit-db.com/search?text=regex</t>
        </is>
      </c>
      <c r="V368" s="87" t="inlineStr">
        <is>
          <t>None found</t>
        </is>
      </c>
      <c r="W368" s="87" t="inlineStr">
        <is>
          <t>PROCEED</t>
        </is>
      </c>
    </row>
    <row r="369" ht="45" customHeight="1" s="52">
      <c r="A369" s="59" t="n">
        <v>366</v>
      </c>
      <c r="B369" s="43" t="inlineStr">
        <is>
          <t>requests</t>
        </is>
      </c>
      <c r="C369" s="59" t="inlineStr">
        <is>
          <t>2.29.0</t>
        </is>
      </c>
      <c r="D369" s="29">
        <f>HYPERLINK(_xlfn.CONCAT("https://pypi.org/project/",$B369,"/",$C369))</f>
        <v/>
      </c>
      <c r="E369" s="75" t="n">
        <v>45042.6420318962</v>
      </c>
      <c r="F369" s="34" t="inlineStr">
        <is>
          <t>2.32.4</t>
        </is>
      </c>
      <c r="G369" s="61" t="inlineStr">
        <is>
          <t>https://pypi.org/project/requests/2.32.4/</t>
        </is>
      </c>
      <c r="H369" s="75" t="n">
        <v>45817.69659407531</v>
      </c>
      <c r="I369" s="28" t="inlineStr">
        <is>
          <t>charset_normalizer, idna, urllib3, certifi, PySocks!</t>
        </is>
      </c>
      <c r="J369" s="53" t="inlineStr">
        <is>
          <t>5 - Production/Stable</t>
        </is>
      </c>
      <c r="K369" s="29" t="inlineStr">
        <is>
          <t>https://github.com/psf/requests</t>
        </is>
      </c>
      <c r="L369" s="29" t="inlineStr">
        <is>
          <t>https://github.com/psf/requests/security/advisories</t>
        </is>
      </c>
      <c r="M369" s="87" t="inlineStr">
        <is>
          <t>No published security advisories</t>
        </is>
      </c>
      <c r="N369" s="28" t="n"/>
      <c r="O369" s="29" t="inlineStr">
        <is>
          <t>https://services.nvd.nist.gov/rest/json/cves/2.0?keywordSearch=requests</t>
        </is>
      </c>
      <c r="P369" s="87" t="inlineStr">
        <is>
          <t>None found</t>
        </is>
      </c>
      <c r="Q369" s="29" t="inlineStr">
        <is>
          <t>https://cve.mitre.org/cgi-bin/cvekey.cgi?keyword=requests</t>
        </is>
      </c>
      <c r="R369" s="87" t="inlineStr">
        <is>
          <t>None found</t>
        </is>
      </c>
      <c r="S369" s="29" t="inlineStr">
        <is>
          <t>https://security.snyk.io/vuln/pip/requests</t>
        </is>
      </c>
      <c r="T369" s="84" t="inlineStr">
        <is>
          <t>SNYK Analysis: FOUND – SNYK reports known vulnerabilities affecting requests version 2.29.0, including at least one with HIGH severity. Severity: HIGH. Current version 2.29.0: AFFECTED. Recommendation: ACTION_NEEDED – update to the latest secure version as soon as possible.</t>
        </is>
      </c>
      <c r="U369" s="29" t="inlineStr">
        <is>
          <t>https://www.exploit-db.com/search?text=requests</t>
        </is>
      </c>
      <c r="V369" s="87" t="inlineStr">
        <is>
          <t>None found</t>
        </is>
      </c>
      <c r="W369" s="84" t="inlineStr">
        <is>
          <t>Update from 2.29.0 to 2.32.4 | SECURITY RISK: 1 vulnerabilities found | HIGH PRIORITY: HIGH severity vulnerabilities detected | Sources: SNYK: 1 (HIGH) | Review security advisories before deployment</t>
        </is>
      </c>
    </row>
    <row r="370" ht="45" customHeight="1" s="52">
      <c r="A370" s="59" t="n">
        <v>367</v>
      </c>
      <c r="B370" s="43" t="inlineStr">
        <is>
          <t>requests-file</t>
        </is>
      </c>
      <c r="C370" s="59" t="inlineStr">
        <is>
          <t>1.5.1</t>
        </is>
      </c>
      <c r="D370" s="29">
        <f>HYPERLINK(_xlfn.CONCAT("https://pypi.org/project/",$B370,"/",$C370))</f>
        <v/>
      </c>
      <c r="E370" s="75" t="n">
        <v>43946.58151329333</v>
      </c>
      <c r="F370" s="34" t="inlineStr">
        <is>
          <t>2.1.0</t>
        </is>
      </c>
      <c r="G370" s="61" t="inlineStr">
        <is>
          <t>https://pypi.org/project/requests-file/2.1.0/</t>
        </is>
      </c>
      <c r="H370" s="75" t="n">
        <v>45433.68608487433</v>
      </c>
      <c r="I370" s="28" t="inlineStr">
        <is>
          <t>requests</t>
        </is>
      </c>
      <c r="J370" s="53" t="inlineStr">
        <is>
          <t>3 - Alpha</t>
        </is>
      </c>
      <c r="K370" s="29" t="inlineStr">
        <is>
          <t>https://github.com/dashea/requests-file</t>
        </is>
      </c>
      <c r="L370" s="29" t="inlineStr">
        <is>
          <t>https://github.com/dashea/requests-file/security/advisories</t>
        </is>
      </c>
      <c r="M370" s="87" t="inlineStr">
        <is>
          <t>No published security advisories</t>
        </is>
      </c>
      <c r="N370" s="28" t="n"/>
      <c r="O370" s="29" t="inlineStr">
        <is>
          <t>https://services.nvd.nist.gov/rest/json/cves/2.0?keywordSearch=requests-file</t>
        </is>
      </c>
      <c r="P370" s="87" t="inlineStr">
        <is>
          <t>None found</t>
        </is>
      </c>
      <c r="Q370" s="29" t="inlineStr">
        <is>
          <t>https://cve.mitre.org/cgi-bin/cvekey.cgi?keyword=requests-file</t>
        </is>
      </c>
      <c r="R370" s="87" t="inlineStr">
        <is>
          <t>None found</t>
        </is>
      </c>
      <c r="S370" s="29" t="inlineStr">
        <is>
          <t>https://security.snyk.io/vuln/pip/requests-file</t>
        </is>
      </c>
      <c r="T370" s="87" t="inlineStr">
        <is>
          <t>None found</t>
        </is>
      </c>
      <c r="U370" s="29" t="inlineStr">
        <is>
          <t>https://www.exploit-db.com/search?text=requests-file</t>
        </is>
      </c>
      <c r="V370" s="87" t="inlineStr">
        <is>
          <t>None found</t>
        </is>
      </c>
      <c r="W370" s="87" t="inlineStr">
        <is>
          <t>PROCEED</t>
        </is>
      </c>
    </row>
    <row r="371" ht="60" customHeight="1" s="52">
      <c r="A371" s="59" t="n">
        <v>368</v>
      </c>
      <c r="B371" s="43" t="inlineStr">
        <is>
          <t>requests-toolbelt</t>
        </is>
      </c>
      <c r="C371" s="59" t="inlineStr">
        <is>
          <t>0.9.1</t>
        </is>
      </c>
      <c r="D371" s="29">
        <f>HYPERLINK(_xlfn.CONCAT("https://pypi.org/project/",$B371,"/",$C371))</f>
        <v/>
      </c>
      <c r="E371" s="75" t="n">
        <v>43495.06241500535</v>
      </c>
      <c r="F371" s="34" t="inlineStr">
        <is>
          <t>1.0.0</t>
        </is>
      </c>
      <c r="G371" s="61" t="inlineStr">
        <is>
          <t>https://pypi.org/project/requests-toolbelt/1.0.0/</t>
        </is>
      </c>
      <c r="H371" s="75" t="n">
        <v>45047.17463457275</v>
      </c>
      <c r="I371" s="28" t="inlineStr">
        <is>
          <t>requests</t>
        </is>
      </c>
      <c r="J371" s="53" t="inlineStr">
        <is>
          <t>5 - Production/Stable</t>
        </is>
      </c>
      <c r="K371" s="29" t="inlineStr">
        <is>
          <t>https://github.com/requests/toolbelt/blob/master/HISTORY.rst</t>
        </is>
      </c>
      <c r="L371" s="29" t="inlineStr">
        <is>
          <t>https://github.com/requests/toolbelt/security/advisories</t>
        </is>
      </c>
      <c r="M371" s="87" t="inlineStr">
        <is>
          <t>No published security advisories</t>
        </is>
      </c>
      <c r="N371" s="28" t="n"/>
      <c r="O371" s="29" t="inlineStr">
        <is>
          <t>https://services.nvd.nist.gov/rest/json/cves/2.0?keywordSearch=requests-toolbelt</t>
        </is>
      </c>
      <c r="P371" s="87" t="inlineStr">
        <is>
          <t>None found</t>
        </is>
      </c>
      <c r="Q371" s="29" t="inlineStr">
        <is>
          <t>https://cve.mitre.org/cgi-bin/cvekey.cgi?keyword=requests-toolbelt</t>
        </is>
      </c>
      <c r="R371" s="87" t="inlineStr">
        <is>
          <t>None found</t>
        </is>
      </c>
      <c r="S371" s="29" t="inlineStr">
        <is>
          <t>https://security.snyk.io/vuln/pip/requests-toolbelt</t>
        </is>
      </c>
      <c r="T371" s="87" t="inlineStr">
        <is>
          <t>None found</t>
        </is>
      </c>
      <c r="U371" s="29" t="inlineStr">
        <is>
          <t>https://www.exploit-db.com/search?text=requests-toolbelt</t>
        </is>
      </c>
      <c r="V371" s="87" t="inlineStr">
        <is>
          <t>None found</t>
        </is>
      </c>
      <c r="W371" s="87" t="inlineStr">
        <is>
          <t>PROCEED</t>
        </is>
      </c>
    </row>
    <row r="372" ht="45" customHeight="1" s="52">
      <c r="A372" s="59" t="n">
        <v>369</v>
      </c>
      <c r="B372" s="43" t="inlineStr">
        <is>
          <t>retrying</t>
        </is>
      </c>
      <c r="C372" s="59" t="inlineStr">
        <is>
          <t>1.3.4</t>
        </is>
      </c>
      <c r="D372" s="29">
        <f>HYPERLINK(_xlfn.CONCAT("https://pypi.org/project/",$B372,"/",$C372))</f>
        <v/>
      </c>
      <c r="E372" s="75" t="n">
        <v>44890.41513303451</v>
      </c>
      <c r="F372" s="34" t="inlineStr">
        <is>
          <t>1.4.0</t>
        </is>
      </c>
      <c r="G372" s="61" t="inlineStr">
        <is>
          <t>https://pypi.org/project/retrying/1.4.0/</t>
        </is>
      </c>
      <c r="H372" s="75" t="n">
        <v>45832.42289114386</v>
      </c>
      <c r="I372" s="94" t="inlineStr"/>
      <c r="J372" s="53" t="inlineStr">
        <is>
          <t>Unknown</t>
        </is>
      </c>
      <c r="K372" s="29" t="inlineStr">
        <is>
          <t>https://github.com/groodt/retrying</t>
        </is>
      </c>
      <c r="L372" s="29" t="inlineStr">
        <is>
          <t>https://github.com/groodt/retrying/security/advisories</t>
        </is>
      </c>
      <c r="M372" s="87" t="inlineStr">
        <is>
          <t>No published security advisories</t>
        </is>
      </c>
      <c r="N372" s="28" t="n"/>
      <c r="O372" s="29" t="inlineStr">
        <is>
          <t>https://services.nvd.nist.gov/rest/json/cves/2.0?keywordSearch=retrying</t>
        </is>
      </c>
      <c r="P372" s="87" t="inlineStr">
        <is>
          <t>None found</t>
        </is>
      </c>
      <c r="Q372" s="29" t="inlineStr">
        <is>
          <t>https://cve.mitre.org/cgi-bin/cvekey.cgi?keyword=retrying</t>
        </is>
      </c>
      <c r="R372" s="87" t="inlineStr">
        <is>
          <t>None found</t>
        </is>
      </c>
      <c r="S372" s="29" t="inlineStr">
        <is>
          <t>https://security.snyk.io/vuln/pip/retrying</t>
        </is>
      </c>
      <c r="T372" s="87" t="inlineStr">
        <is>
          <t>None found</t>
        </is>
      </c>
      <c r="U372" s="29" t="inlineStr">
        <is>
          <t>https://www.exploit-db.com/search?text=retrying</t>
        </is>
      </c>
      <c r="V372" s="87" t="inlineStr">
        <is>
          <t>None found</t>
        </is>
      </c>
      <c r="W372" s="87" t="inlineStr">
        <is>
          <t>PROCEED</t>
        </is>
      </c>
    </row>
    <row r="373" ht="60" customHeight="1" s="52">
      <c r="A373" s="59" t="n">
        <v>370</v>
      </c>
      <c r="B373" s="43" t="inlineStr">
        <is>
          <t>rfc3339-validator</t>
        </is>
      </c>
      <c r="C373" s="59" t="inlineStr">
        <is>
          <t>0.1.4</t>
        </is>
      </c>
      <c r="D373" s="29">
        <f>HYPERLINK(_xlfn.CONCAT("https://pypi.org/project/",$B373,"/",$C373))</f>
        <v/>
      </c>
      <c r="E373" s="75" t="n">
        <v>44328.69296917691</v>
      </c>
      <c r="F373" s="34" t="inlineStr">
        <is>
          <t>0.1.4</t>
        </is>
      </c>
      <c r="G373" s="61" t="inlineStr">
        <is>
          <t>https://pypi.org/project/rfc3339-validator/0.1.4/</t>
        </is>
      </c>
      <c r="H373" s="75" t="n">
        <v>44328.69296917691</v>
      </c>
      <c r="I373" s="28" t="inlineStr">
        <is>
          <t>six</t>
        </is>
      </c>
      <c r="J373" s="53" t="inlineStr">
        <is>
          <t>2 - Pre-Alpha</t>
        </is>
      </c>
      <c r="K373" s="29" t="inlineStr">
        <is>
          <t>https://github.com/naimetti/rfc3339-validator</t>
        </is>
      </c>
      <c r="L373" s="29" t="inlineStr">
        <is>
          <t>https://github.com/naimetti/rfc3339-validator/security/advisories</t>
        </is>
      </c>
      <c r="M373" s="87" t="inlineStr">
        <is>
          <t>No published security advisories</t>
        </is>
      </c>
      <c r="N373" s="28" t="n"/>
      <c r="O373" s="29" t="inlineStr">
        <is>
          <t>https://services.nvd.nist.gov/rest/json/cves/2.0?keywordSearch=rfc3339-validator</t>
        </is>
      </c>
      <c r="P373" s="87" t="inlineStr">
        <is>
          <t>None found</t>
        </is>
      </c>
      <c r="Q373" s="29" t="inlineStr">
        <is>
          <t>https://cve.mitre.org/cgi-bin/cvekey.cgi?keyword=rfc3339-validator</t>
        </is>
      </c>
      <c r="R373" s="87" t="inlineStr">
        <is>
          <t>None found</t>
        </is>
      </c>
      <c r="S373" s="29" t="inlineStr">
        <is>
          <t>https://security.snyk.io/vuln/pip/rfc3339-validator</t>
        </is>
      </c>
      <c r="T373" s="87" t="inlineStr">
        <is>
          <t>None found</t>
        </is>
      </c>
      <c r="U373" s="29" t="inlineStr">
        <is>
          <t>https://www.exploit-db.com/search?text=rfc3339-validator</t>
        </is>
      </c>
      <c r="V373" s="87" t="inlineStr">
        <is>
          <t>None found</t>
        </is>
      </c>
      <c r="W373" s="87" t="inlineStr">
        <is>
          <t>PROCEED</t>
        </is>
      </c>
    </row>
    <row r="374" ht="60" customHeight="1" s="52">
      <c r="A374" s="59" t="n">
        <v>371</v>
      </c>
      <c r="B374" s="43" t="inlineStr">
        <is>
          <t>rfc3986-validator</t>
        </is>
      </c>
      <c r="C374" s="59" t="inlineStr">
        <is>
          <t>0.1.1</t>
        </is>
      </c>
      <c r="D374" s="29">
        <f>HYPERLINK(_xlfn.CONCAT("https://pypi.org/project/",$B374,"/",$C374))</f>
        <v/>
      </c>
      <c r="E374" s="75" t="n">
        <v>43766.66682842818</v>
      </c>
      <c r="F374" s="34" t="inlineStr">
        <is>
          <t>0.1.1</t>
        </is>
      </c>
      <c r="G374" s="61" t="inlineStr">
        <is>
          <t>https://pypi.org/project/rfc3986-validator/0.1.1/</t>
        </is>
      </c>
      <c r="H374" s="75" t="n">
        <v>43766.66682842818</v>
      </c>
      <c r="I374" s="94" t="inlineStr"/>
      <c r="J374" s="53" t="inlineStr">
        <is>
          <t>2 - Pre-Alpha</t>
        </is>
      </c>
      <c r="K374" s="29" t="inlineStr">
        <is>
          <t>https://github.com/naimetti/rfc3986-validator</t>
        </is>
      </c>
      <c r="L374" s="29" t="inlineStr">
        <is>
          <t>https://github.com/naimetti/rfc3986-validator/security/advisories</t>
        </is>
      </c>
      <c r="M374" s="87" t="inlineStr">
        <is>
          <t>No published security advisories</t>
        </is>
      </c>
      <c r="N374" s="28" t="n"/>
      <c r="O374" s="29" t="inlineStr">
        <is>
          <t>https://services.nvd.nist.gov/rest/json/cves/2.0?keywordSearch=rfc3986-validator</t>
        </is>
      </c>
      <c r="P374" s="87" t="inlineStr">
        <is>
          <t>None found</t>
        </is>
      </c>
      <c r="Q374" s="29" t="inlineStr">
        <is>
          <t>https://cve.mitre.org/cgi-bin/cvekey.cgi?keyword=rfc3986-validator</t>
        </is>
      </c>
      <c r="R374" s="87" t="inlineStr">
        <is>
          <t>None found</t>
        </is>
      </c>
      <c r="S374" s="29" t="inlineStr">
        <is>
          <t>https://security.snyk.io/vuln/pip/rfc3986-validator</t>
        </is>
      </c>
      <c r="T374" s="87" t="inlineStr">
        <is>
          <t>None found</t>
        </is>
      </c>
      <c r="U374" s="29" t="inlineStr">
        <is>
          <t>https://www.exploit-db.com/search?text=rfc3986-validator</t>
        </is>
      </c>
      <c r="V374" s="87" t="inlineStr">
        <is>
          <t>None found</t>
        </is>
      </c>
      <c r="W374" s="87" t="inlineStr">
        <is>
          <t>PROCEED</t>
        </is>
      </c>
    </row>
    <row r="375" ht="45" customHeight="1" s="52">
      <c r="A375" s="59" t="n">
        <v>372</v>
      </c>
      <c r="B375" s="43" t="inlineStr">
        <is>
          <t>rope</t>
        </is>
      </c>
      <c r="C375" s="59" t="inlineStr">
        <is>
          <t>1.7.0</t>
        </is>
      </c>
      <c r="D375" s="29">
        <f>HYPERLINK(_xlfn.CONCAT("https://pypi.org/project/",$B375,"/",$C375))</f>
        <v/>
      </c>
      <c r="E375" s="75" t="n">
        <v>44943.10940595412</v>
      </c>
      <c r="F375" s="34" t="inlineStr">
        <is>
          <t>1.13.0</t>
        </is>
      </c>
      <c r="G375" s="61" t="inlineStr">
        <is>
          <t>https://pypi.org/project/rope/1.13.0/</t>
        </is>
      </c>
      <c r="H375" s="75" t="n">
        <v>45375.62506400768</v>
      </c>
      <c r="I375" s="28" t="inlineStr">
        <is>
          <t>pytoolconfig, pytest, pytest-cov, pytest-timeout, build</t>
        </is>
      </c>
      <c r="J375" s="53" t="inlineStr">
        <is>
          <t>4 - Beta</t>
        </is>
      </c>
      <c r="K375" s="29" t="inlineStr">
        <is>
          <t>https://github.com/python-rope/rope</t>
        </is>
      </c>
      <c r="L375" s="29" t="inlineStr">
        <is>
          <t>https://github.com/python-rope/rope/security/advisories</t>
        </is>
      </c>
      <c r="M375" s="87" t="inlineStr">
        <is>
          <t>No published security advisories</t>
        </is>
      </c>
      <c r="N375" s="28" t="n"/>
      <c r="O375" s="29" t="inlineStr">
        <is>
          <t>https://services.nvd.nist.gov/rest/json/cves/2.0?keywordSearch=rope</t>
        </is>
      </c>
      <c r="P375" s="87" t="inlineStr">
        <is>
          <t>None found</t>
        </is>
      </c>
      <c r="Q375" s="29" t="inlineStr">
        <is>
          <t>https://cve.mitre.org/cgi-bin/cvekey.cgi?keyword=rope</t>
        </is>
      </c>
      <c r="R375" s="87" t="inlineStr">
        <is>
          <t>None found</t>
        </is>
      </c>
      <c r="S375" s="29" t="inlineStr">
        <is>
          <t>https://security.snyk.io/vuln/pip/rope</t>
        </is>
      </c>
      <c r="T375" s="87" t="inlineStr">
        <is>
          <t>None found</t>
        </is>
      </c>
      <c r="U375" s="29" t="inlineStr">
        <is>
          <t>https://www.exploit-db.com/search?text=rope</t>
        </is>
      </c>
      <c r="V375" s="87" t="inlineStr">
        <is>
          <t>None found</t>
        </is>
      </c>
      <c r="W375" s="87" t="inlineStr">
        <is>
          <t>PROCEED</t>
        </is>
      </c>
    </row>
    <row r="376" ht="45" customHeight="1" s="52">
      <c r="A376" s="59" t="n">
        <v>373</v>
      </c>
      <c r="B376" s="43" t="inlineStr">
        <is>
          <t>Rtree</t>
        </is>
      </c>
      <c r="C376" s="59" t="inlineStr">
        <is>
          <t>1.0.1</t>
        </is>
      </c>
      <c r="D376" s="29">
        <f>HYPERLINK(_xlfn.CONCAT("https://pypi.org/project/",$B376,"/",$C376))</f>
        <v/>
      </c>
      <c r="E376" s="75" t="n">
        <v>44845.81199921289</v>
      </c>
      <c r="F376" s="34" t="inlineStr">
        <is>
          <t>1.4.0</t>
        </is>
      </c>
      <c r="G376" s="61" t="inlineStr">
        <is>
          <t>https://pypi.org/project/Rtree/1.4.0/</t>
        </is>
      </c>
      <c r="H376" s="75" t="n">
        <v>45721.9802070003</v>
      </c>
      <c r="I376" s="94" t="inlineStr"/>
      <c r="J376" s="53" t="inlineStr">
        <is>
          <t>5 - Production/Stable</t>
        </is>
      </c>
      <c r="K376" s="29" t="inlineStr">
        <is>
          <t>https://github.com/Toblerity/rtree</t>
        </is>
      </c>
      <c r="L376" s="29" t="inlineStr">
        <is>
          <t>https://github.com/Toblerity/rtree/security/advisories</t>
        </is>
      </c>
      <c r="M376" s="87" t="inlineStr">
        <is>
          <t>No published security advisories</t>
        </is>
      </c>
      <c r="N376" s="28" t="n"/>
      <c r="O376" s="29" t="inlineStr">
        <is>
          <t>https://services.nvd.nist.gov/rest/json/cves/2.0?keywordSearch=Rtree</t>
        </is>
      </c>
      <c r="P376" s="87" t="inlineStr">
        <is>
          <t>None found</t>
        </is>
      </c>
      <c r="Q376" s="29" t="inlineStr">
        <is>
          <t>https://cve.mitre.org/cgi-bin/cvekey.cgi?keyword=Rtree</t>
        </is>
      </c>
      <c r="R376" s="87" t="inlineStr">
        <is>
          <t>None found</t>
        </is>
      </c>
      <c r="S376" s="29" t="inlineStr">
        <is>
          <t>https://security.snyk.io/vuln/pip/Rtree</t>
        </is>
      </c>
      <c r="T376" s="87" t="inlineStr">
        <is>
          <t>None found</t>
        </is>
      </c>
      <c r="U376" s="29" t="inlineStr">
        <is>
          <t>https://www.exploit-db.com/search?text=Rtree</t>
        </is>
      </c>
      <c r="V376" s="87" t="inlineStr">
        <is>
          <t>None found</t>
        </is>
      </c>
      <c r="W376" s="87" t="inlineStr">
        <is>
          <t>PROCEED</t>
        </is>
      </c>
    </row>
    <row r="377" ht="45" customHeight="1" s="52">
      <c r="A377" s="59" t="n">
        <v>374</v>
      </c>
      <c r="B377" s="43" t="inlineStr">
        <is>
          <t>ruamel.yaml</t>
        </is>
      </c>
      <c r="C377" s="59" t="inlineStr">
        <is>
          <t>0.17.21</t>
        </is>
      </c>
      <c r="D377" s="29">
        <f>HYPERLINK(_xlfn.CONCAT("https://pypi.org/project/",$B377,"/",$C377))</f>
        <v/>
      </c>
      <c r="E377" s="75" t="n">
        <v>44604.37086859257</v>
      </c>
      <c r="F377" s="92" t="inlineStr">
        <is>
          <t>0.18.14</t>
        </is>
      </c>
      <c r="G377" s="76" t="inlineStr">
        <is>
          <t>https://pypi.org/project/ruamel.yaml/0.18.14/</t>
        </is>
      </c>
      <c r="H377" s="75" t="n">
        <v>45817.36882347398</v>
      </c>
      <c r="I377" s="93" t="inlineStr">
        <is>
          <t>ruamel.yaml.clib, ruamel.yaml.jinja2, ryd, mercurial</t>
        </is>
      </c>
      <c r="J377" s="93" t="inlineStr">
        <is>
          <t>4 - Beta</t>
        </is>
      </c>
      <c r="K377" s="29" t="n"/>
      <c r="L377" s="29" t="inlineStr">
        <is>
          <t>https://github.com/advisories?query=ecosystem%3Apip%20ruamel.yaml</t>
        </is>
      </c>
      <c r="M377" s="87" t="inlineStr">
        <is>
          <t>No published security advisories</t>
        </is>
      </c>
      <c r="N377" s="28" t="n"/>
      <c r="O377" s="29" t="inlineStr">
        <is>
          <t>https://services.nvd.nist.gov/rest/json/cves/2.0?keywordSearch=ruamel.yaml</t>
        </is>
      </c>
      <c r="P377" s="87" t="inlineStr">
        <is>
          <t>None found</t>
        </is>
      </c>
      <c r="Q377" s="29" t="inlineStr">
        <is>
          <t>https://cve.mitre.org/cgi-bin/cvekey.cgi?keyword=ruamel.yaml</t>
        </is>
      </c>
      <c r="R377" s="87" t="inlineStr">
        <is>
          <t>None found</t>
        </is>
      </c>
      <c r="S377" s="29" t="inlineStr">
        <is>
          <t>https://security.snyk.io/vuln/pip/ruamel.yaml</t>
        </is>
      </c>
      <c r="T377" s="87" t="inlineStr">
        <is>
          <t>None found</t>
        </is>
      </c>
      <c r="U377" s="29" t="inlineStr">
        <is>
          <t>https://www.exploit-db.com/search?text=ruamel.yaml</t>
        </is>
      </c>
      <c r="V377" s="87" t="inlineStr">
        <is>
          <t>None found</t>
        </is>
      </c>
      <c r="W377" s="87" t="inlineStr">
        <is>
          <t>PROCEED</t>
        </is>
      </c>
    </row>
    <row r="378" ht="60" customHeight="1" s="52">
      <c r="A378" s="59" t="n">
        <v>375</v>
      </c>
      <c r="B378" s="43" t="inlineStr">
        <is>
          <t>ruamel-yaml-conda</t>
        </is>
      </c>
      <c r="C378" s="59" t="inlineStr">
        <is>
          <t>0.17.21</t>
        </is>
      </c>
      <c r="D378" s="29">
        <f>HYPERLINK(_xlfn.CONCAT("https://pypi.org/project/",$B378,"/",$C378))</f>
        <v/>
      </c>
      <c r="E378" s="88" t="inlineStr">
        <is>
          <t>Not Available</t>
        </is>
      </c>
      <c r="F378" s="34" t="inlineStr">
        <is>
          <t>0.15.80</t>
        </is>
      </c>
      <c r="G378" s="61" t="inlineStr">
        <is>
          <t>https://pypi.org/project/ruamel-yaml-conda/0.15.80/</t>
        </is>
      </c>
      <c r="H378" s="75" t="n">
        <v>44501.85749985644</v>
      </c>
      <c r="I378" s="94" t="inlineStr"/>
      <c r="J378" s="53" t="inlineStr">
        <is>
          <t>Unknown</t>
        </is>
      </c>
      <c r="K378" s="29" t="n"/>
      <c r="L378" s="29" t="inlineStr">
        <is>
          <t>https://github.com/advisories?query=ecosystem%3Apip%20ruamel-yaml-conda</t>
        </is>
      </c>
      <c r="M378" s="87" t="inlineStr">
        <is>
          <t>No published security advisories</t>
        </is>
      </c>
      <c r="N378" s="28" t="n"/>
      <c r="O378" s="29" t="inlineStr">
        <is>
          <t>https://services.nvd.nist.gov/rest/json/cves/2.0?keywordSearch=ruamel-yaml-conda</t>
        </is>
      </c>
      <c r="P378" s="87" t="inlineStr">
        <is>
          <t>None found</t>
        </is>
      </c>
      <c r="Q378" s="29" t="inlineStr">
        <is>
          <t>https://cve.mitre.org/cgi-bin/cvekey.cgi?keyword=ruamel-yaml-conda</t>
        </is>
      </c>
      <c r="R378" s="87" t="inlineStr">
        <is>
          <t>None found</t>
        </is>
      </c>
      <c r="S378" s="29" t="inlineStr">
        <is>
          <t>https://security.snyk.io/vuln/pip/ruamel-yaml-conda</t>
        </is>
      </c>
      <c r="T378" s="87" t="inlineStr">
        <is>
          <t>None found</t>
        </is>
      </c>
      <c r="U378" s="29" t="inlineStr">
        <is>
          <t>https://www.exploit-db.com/search?text=ruamel-yaml-conda</t>
        </is>
      </c>
      <c r="V378" s="87" t="inlineStr">
        <is>
          <t>None found</t>
        </is>
      </c>
      <c r="W378" s="87" t="inlineStr">
        <is>
          <t>PROCEED</t>
        </is>
      </c>
    </row>
    <row r="379" ht="45" customHeight="1" s="52">
      <c r="A379" s="59" t="n">
        <v>376</v>
      </c>
      <c r="B379" s="43" t="inlineStr">
        <is>
          <t>s3fs</t>
        </is>
      </c>
      <c r="C379" s="59" t="inlineStr">
        <is>
          <t>2023.3.0</t>
        </is>
      </c>
      <c r="D379" s="29">
        <f>HYPERLINK(_xlfn.CONCAT("https://pypi.org/project/",$B379,"/",$C379))</f>
        <v/>
      </c>
      <c r="E379" s="75" t="n">
        <v>44989.8191827932</v>
      </c>
      <c r="F379" s="34" t="inlineStr">
        <is>
          <t>2025.5.1</t>
        </is>
      </c>
      <c r="G379" s="61" t="inlineStr">
        <is>
          <t>https://pypi.org/project/s3fs/2025.5.1/</t>
        </is>
      </c>
      <c r="H379" s="75" t="n">
        <v>45801.50983861496</v>
      </c>
      <c r="I379" s="28" t="inlineStr">
        <is>
          <t>aiobotocore, fsspec, aiohttp!, aiobotocore, aiobotocore</t>
        </is>
      </c>
      <c r="J379" s="53" t="inlineStr">
        <is>
          <t>4 - Beta</t>
        </is>
      </c>
      <c r="K379" s="29" t="inlineStr">
        <is>
          <t>http://github.com/fsspec/s3fs/</t>
        </is>
      </c>
      <c r="L379" s="29" t="inlineStr">
        <is>
          <t>https://github.com/fsspec/s3fs/security/advisories</t>
        </is>
      </c>
      <c r="M379" s="87" t="inlineStr">
        <is>
          <t>No published security advisories</t>
        </is>
      </c>
      <c r="N379" s="28" t="n"/>
      <c r="O379" s="29" t="inlineStr">
        <is>
          <t>https://services.nvd.nist.gov/rest/json/cves/2.0?keywordSearch=s3fs</t>
        </is>
      </c>
      <c r="P379" s="87" t="inlineStr">
        <is>
          <t>None found</t>
        </is>
      </c>
      <c r="Q379" s="29" t="inlineStr">
        <is>
          <t>https://cve.mitre.org/cgi-bin/cvekey.cgi?keyword=s3fs</t>
        </is>
      </c>
      <c r="R379" s="87" t="inlineStr">
        <is>
          <t>None found</t>
        </is>
      </c>
      <c r="S379" s="29" t="inlineStr">
        <is>
          <t>https://security.snyk.io/vuln/pip/s3fs</t>
        </is>
      </c>
      <c r="T379" s="87" t="inlineStr">
        <is>
          <t>None found</t>
        </is>
      </c>
      <c r="U379" s="29" t="inlineStr">
        <is>
          <t>https://www.exploit-db.com/search?text=s3fs</t>
        </is>
      </c>
      <c r="V379" s="87" t="inlineStr">
        <is>
          <t>None found</t>
        </is>
      </c>
      <c r="W379" s="87" t="inlineStr">
        <is>
          <t>PROCEED</t>
        </is>
      </c>
    </row>
    <row r="380" ht="45" customHeight="1" s="52">
      <c r="A380" s="59" t="n">
        <v>377</v>
      </c>
      <c r="B380" s="43" t="inlineStr">
        <is>
          <t>s3transfer</t>
        </is>
      </c>
      <c r="C380" s="59" t="inlineStr">
        <is>
          <t>0.6.0</t>
        </is>
      </c>
      <c r="D380" s="29">
        <f>HYPERLINK(_xlfn.CONCAT("https://pypi.org/project/",$B380,"/",$C380))</f>
        <v/>
      </c>
      <c r="E380" s="75" t="n">
        <v>44712.82281054981</v>
      </c>
      <c r="F380" s="34" t="inlineStr">
        <is>
          <t>0.13.0</t>
        </is>
      </c>
      <c r="G380" s="61" t="inlineStr">
        <is>
          <t>https://pypi.org/project/s3transfer/0.13.0/</t>
        </is>
      </c>
      <c r="H380" s="75" t="n">
        <v>45799.80889703624</v>
      </c>
      <c r="I380" s="28" t="inlineStr">
        <is>
          <t>botocore, botocore</t>
        </is>
      </c>
      <c r="J380" s="53" t="inlineStr">
        <is>
          <t>3 - Alpha</t>
        </is>
      </c>
      <c r="K380" s="29" t="inlineStr">
        <is>
          <t>https://github.com/boto/s3transfer</t>
        </is>
      </c>
      <c r="L380" s="29" t="inlineStr">
        <is>
          <t>https://github.com/boto/s3transfer/security/advisories</t>
        </is>
      </c>
      <c r="M380" s="87" t="inlineStr">
        <is>
          <t>No published security advisories</t>
        </is>
      </c>
      <c r="N380" s="28" t="n"/>
      <c r="O380" s="29" t="inlineStr">
        <is>
          <t>https://services.nvd.nist.gov/rest/json/cves/2.0?keywordSearch=s3transfer</t>
        </is>
      </c>
      <c r="P380" s="87" t="inlineStr">
        <is>
          <t>None found</t>
        </is>
      </c>
      <c r="Q380" s="29" t="inlineStr">
        <is>
          <t>https://cve.mitre.org/cgi-bin/cvekey.cgi?keyword=s3transfer</t>
        </is>
      </c>
      <c r="R380" s="87" t="inlineStr">
        <is>
          <t>None found</t>
        </is>
      </c>
      <c r="S380" s="29" t="inlineStr">
        <is>
          <t>https://security.snyk.io/vuln/pip/s3transfer</t>
        </is>
      </c>
      <c r="T380" s="87" t="inlineStr">
        <is>
          <t>None found</t>
        </is>
      </c>
      <c r="U380" s="29" t="inlineStr">
        <is>
          <t>https://www.exploit-db.com/search?text=s3transfer</t>
        </is>
      </c>
      <c r="V380" s="87" t="inlineStr">
        <is>
          <t>None found</t>
        </is>
      </c>
      <c r="W380" s="87" t="inlineStr">
        <is>
          <t>PROCEED</t>
        </is>
      </c>
    </row>
    <row r="381" ht="45" customHeight="1" s="52">
      <c r="A381" s="59" t="n">
        <v>378</v>
      </c>
      <c r="B381" s="43" t="inlineStr">
        <is>
          <t>sacremoses</t>
        </is>
      </c>
      <c r="C381" s="59" t="inlineStr">
        <is>
          <t>0.0.43</t>
        </is>
      </c>
      <c r="D381" s="29">
        <f>HYPERLINK(_xlfn.CONCAT("https://pypi.org/project/",$B381,"/",$C381))</f>
        <v/>
      </c>
      <c r="E381" s="75" t="n">
        <v>43955.10262538213</v>
      </c>
      <c r="F381" s="34" t="inlineStr">
        <is>
          <t>0.1.1</t>
        </is>
      </c>
      <c r="G381" s="61" t="inlineStr">
        <is>
          <t>https://pypi.org/project/sacremoses/0.1.1/</t>
        </is>
      </c>
      <c r="H381" s="75" t="n">
        <v>45229.66409862752</v>
      </c>
      <c r="I381" s="28" t="inlineStr">
        <is>
          <t>regex, click, joblib, tqdm</t>
        </is>
      </c>
      <c r="J381" s="53" t="inlineStr">
        <is>
          <t>Unknown</t>
        </is>
      </c>
      <c r="K381" s="29" t="inlineStr">
        <is>
          <t>https://github.com/hplt-project/sacremoses</t>
        </is>
      </c>
      <c r="L381" s="29" t="inlineStr">
        <is>
          <t>https://github.com/hplt-project/sacremoses/security/advisories</t>
        </is>
      </c>
      <c r="M381" s="87" t="inlineStr">
        <is>
          <t>No published security advisories</t>
        </is>
      </c>
      <c r="N381" s="28" t="n"/>
      <c r="O381" s="29" t="inlineStr">
        <is>
          <t>https://services.nvd.nist.gov/rest/json/cves/2.0?keywordSearch=sacremoses</t>
        </is>
      </c>
      <c r="P381" s="87" t="inlineStr">
        <is>
          <t>None found</t>
        </is>
      </c>
      <c r="Q381" s="29" t="inlineStr">
        <is>
          <t>https://cve.mitre.org/cgi-bin/cvekey.cgi?keyword=sacremoses</t>
        </is>
      </c>
      <c r="R381" s="87" t="inlineStr">
        <is>
          <t>None found</t>
        </is>
      </c>
      <c r="S381" s="29" t="inlineStr">
        <is>
          <t>https://security.snyk.io/vuln/pip/sacremoses</t>
        </is>
      </c>
      <c r="T381" s="87" t="inlineStr">
        <is>
          <t>None found</t>
        </is>
      </c>
      <c r="U381" s="29" t="inlineStr">
        <is>
          <t>https://www.exploit-db.com/search?text=sacremoses</t>
        </is>
      </c>
      <c r="V381" s="87" t="inlineStr">
        <is>
          <t>None found</t>
        </is>
      </c>
      <c r="W381" s="87" t="inlineStr">
        <is>
          <t>PROCEED</t>
        </is>
      </c>
    </row>
    <row r="382" ht="45" customHeight="1" s="52">
      <c r="A382" s="59" t="n">
        <v>379</v>
      </c>
      <c r="B382" s="43" t="inlineStr">
        <is>
          <t>SAS-kernel</t>
        </is>
      </c>
      <c r="C382" s="59" t="inlineStr">
        <is>
          <t>2.4.13</t>
        </is>
      </c>
      <c r="D382" s="29">
        <f>HYPERLINK(_xlfn.CONCAT("https://pypi.org/project/",$B382,"/",$C382))</f>
        <v/>
      </c>
      <c r="E382" s="75" t="n">
        <v>44896.90781015529</v>
      </c>
      <c r="F382" s="34" t="inlineStr">
        <is>
          <t>2.4.13</t>
        </is>
      </c>
      <c r="G382" s="61" t="inlineStr">
        <is>
          <t>https://pypi.org/project/SAS-kernel/2.4.13/</t>
        </is>
      </c>
      <c r="H382" s="75" t="n">
        <v>44896.90781015529</v>
      </c>
      <c r="I382" s="94" t="inlineStr"/>
      <c r="J382" s="53" t="inlineStr">
        <is>
          <t>Unknown</t>
        </is>
      </c>
      <c r="K382" s="29" t="inlineStr">
        <is>
          <t>https://github.com/sassoftware/sas_kernel</t>
        </is>
      </c>
      <c r="L382" s="29" t="inlineStr">
        <is>
          <t>https://github.com/sassoftware/sas_kernel/security/advisories</t>
        </is>
      </c>
      <c r="M382" s="87" t="inlineStr">
        <is>
          <t>No published security advisories</t>
        </is>
      </c>
      <c r="N382" s="28" t="n"/>
      <c r="O382" s="29" t="inlineStr">
        <is>
          <t>https://services.nvd.nist.gov/rest/json/cves/2.0?keywordSearch=SAS-kernel</t>
        </is>
      </c>
      <c r="P382" s="87" t="inlineStr">
        <is>
          <t>None found</t>
        </is>
      </c>
      <c r="Q382" s="29" t="inlineStr">
        <is>
          <t>https://cve.mitre.org/cgi-bin/cvekey.cgi?keyword=SAS-kernel</t>
        </is>
      </c>
      <c r="R382" s="87" t="inlineStr">
        <is>
          <t>None found</t>
        </is>
      </c>
      <c r="S382" s="29" t="inlineStr">
        <is>
          <t>https://security.snyk.io/vuln/pip/SAS-kernel</t>
        </is>
      </c>
      <c r="T382" s="87" t="inlineStr">
        <is>
          <t>None found</t>
        </is>
      </c>
      <c r="U382" s="29" t="inlineStr">
        <is>
          <t>https://www.exploit-db.com/search?text=SAS-kernel</t>
        </is>
      </c>
      <c r="V382" s="87" t="inlineStr">
        <is>
          <t>None found</t>
        </is>
      </c>
      <c r="W382" s="87" t="inlineStr">
        <is>
          <t>PROCEED</t>
        </is>
      </c>
    </row>
    <row r="383" ht="45" customHeight="1" s="52">
      <c r="A383" s="59" t="n">
        <v>380</v>
      </c>
      <c r="B383" s="43" t="inlineStr">
        <is>
          <t>sas7bdat</t>
        </is>
      </c>
      <c r="C383" s="59" t="inlineStr">
        <is>
          <t>2.2.3</t>
        </is>
      </c>
      <c r="D383" s="29">
        <f>HYPERLINK(_xlfn.CONCAT("https://pypi.org/project/",$B383,"/",$C383))</f>
        <v/>
      </c>
      <c r="E383" s="75" t="n">
        <v>43661.64575815012</v>
      </c>
      <c r="F383" s="34" t="inlineStr">
        <is>
          <t>2.2.3</t>
        </is>
      </c>
      <c r="G383" s="61" t="inlineStr">
        <is>
          <t>https://pypi.org/project/sas7bdat/2.2.3/</t>
        </is>
      </c>
      <c r="H383" s="75" t="n">
        <v>43661.64575815012</v>
      </c>
      <c r="I383" s="94" t="inlineStr"/>
      <c r="J383" s="53" t="inlineStr">
        <is>
          <t>5 - Production/Stable</t>
        </is>
      </c>
      <c r="K383" s="29" t="n"/>
      <c r="L383" s="29" t="inlineStr">
        <is>
          <t>https://github.com/advisories?query=ecosystem%3Apip%20sas7bdat</t>
        </is>
      </c>
      <c r="M383" s="87" t="inlineStr">
        <is>
          <t>No published security advisories</t>
        </is>
      </c>
      <c r="N383" s="28" t="n"/>
      <c r="O383" s="29" t="inlineStr">
        <is>
          <t>https://services.nvd.nist.gov/rest/json/cves/2.0?keywordSearch=sas7bdat</t>
        </is>
      </c>
      <c r="P383" s="87" t="inlineStr">
        <is>
          <t>None found</t>
        </is>
      </c>
      <c r="Q383" s="29" t="inlineStr">
        <is>
          <t>https://cve.mitre.org/cgi-bin/cvekey.cgi?keyword=sas7bdat</t>
        </is>
      </c>
      <c r="R383" s="87" t="inlineStr">
        <is>
          <t>None found</t>
        </is>
      </c>
      <c r="S383" s="29" t="inlineStr">
        <is>
          <t>https://security.snyk.io/vuln/pip/sas7bdat</t>
        </is>
      </c>
      <c r="T383" s="87" t="inlineStr">
        <is>
          <t>None found</t>
        </is>
      </c>
      <c r="U383" s="29" t="inlineStr">
        <is>
          <t>https://www.exploit-db.com/search?text=sas7bdat</t>
        </is>
      </c>
      <c r="V383" s="87" t="inlineStr">
        <is>
          <t>None found</t>
        </is>
      </c>
      <c r="W383" s="87" t="inlineStr">
        <is>
          <t>PROCEED</t>
        </is>
      </c>
    </row>
    <row r="384" ht="45" customHeight="1" s="52">
      <c r="A384" s="59" t="n">
        <v>381</v>
      </c>
      <c r="B384" s="43" t="inlineStr">
        <is>
          <t>saspy</t>
        </is>
      </c>
      <c r="C384" s="59" t="inlineStr">
        <is>
          <t>5.2.3</t>
        </is>
      </c>
      <c r="D384" s="29">
        <f>HYPERLINK(_xlfn.CONCAT("https://pypi.org/project/",$B384,"/",$C384))</f>
        <v/>
      </c>
      <c r="E384" s="75" t="n">
        <v>45135.80265186592</v>
      </c>
      <c r="F384" s="34" t="inlineStr">
        <is>
          <t>5.103.1</t>
        </is>
      </c>
      <c r="G384" s="61" t="inlineStr">
        <is>
          <t>https://pypi.org/project/saspy/5.103.1/</t>
        </is>
      </c>
      <c r="H384" s="75" t="n">
        <v>45846.57465013412</v>
      </c>
      <c r="I384" s="28" t="inlineStr">
        <is>
          <t>pypiwin32, pygments, pyarrow, pandas</t>
        </is>
      </c>
      <c r="J384" s="53" t="inlineStr">
        <is>
          <t>Unknown</t>
        </is>
      </c>
      <c r="K384" s="29" t="inlineStr">
        <is>
          <t>https://github.com/sassoftware/saspy</t>
        </is>
      </c>
      <c r="L384" s="29" t="inlineStr">
        <is>
          <t>https://github.com/sassoftware/saspy/security/advisories</t>
        </is>
      </c>
      <c r="M384" s="87" t="inlineStr">
        <is>
          <t>No published security advisories</t>
        </is>
      </c>
      <c r="N384" s="28" t="n"/>
      <c r="O384" s="29" t="inlineStr">
        <is>
          <t>https://services.nvd.nist.gov/rest/json/cves/2.0?keywordSearch=saspy</t>
        </is>
      </c>
      <c r="P384" s="87" t="inlineStr">
        <is>
          <t>None found</t>
        </is>
      </c>
      <c r="Q384" s="29" t="inlineStr">
        <is>
          <t>https://cve.mitre.org/cgi-bin/cvekey.cgi?keyword=saspy</t>
        </is>
      </c>
      <c r="R384" s="87" t="inlineStr">
        <is>
          <t>None found</t>
        </is>
      </c>
      <c r="S384" s="29" t="inlineStr">
        <is>
          <t>https://security.snyk.io/vuln/pip/saspy</t>
        </is>
      </c>
      <c r="T384" s="87" t="inlineStr">
        <is>
          <t>None found</t>
        </is>
      </c>
      <c r="U384" s="29" t="inlineStr">
        <is>
          <t>https://www.exploit-db.com/search?text=saspy</t>
        </is>
      </c>
      <c r="V384" s="87" t="inlineStr">
        <is>
          <t>None found</t>
        </is>
      </c>
      <c r="W384" s="87" t="inlineStr">
        <is>
          <t>PROCEED</t>
        </is>
      </c>
    </row>
    <row r="385" ht="45" customHeight="1" s="52">
      <c r="A385" s="59" t="n">
        <v>382</v>
      </c>
      <c r="B385" s="43" t="inlineStr">
        <is>
          <t>scikit-image</t>
        </is>
      </c>
      <c r="C385" s="59" t="inlineStr">
        <is>
          <t>0.20.0</t>
        </is>
      </c>
      <c r="D385" s="29">
        <f>HYPERLINK(_xlfn.CONCAT("https://pypi.org/project/",$B385,"/",$C385))</f>
        <v/>
      </c>
      <c r="E385" s="75" t="n">
        <v>44985.9800608023</v>
      </c>
      <c r="F385" s="34" t="inlineStr">
        <is>
          <t>0.25.2</t>
        </is>
      </c>
      <c r="G385" s="61" t="inlineStr">
        <is>
          <t>https://pypi.org/project/scikit-image/0.25.2/</t>
        </is>
      </c>
      <c r="H385" s="75" t="n">
        <v>45706.75290590149</v>
      </c>
      <c r="I385" s="28" t="inlineStr">
        <is>
          <t>numpy, scipy, networkx, pillow, imageio!</t>
        </is>
      </c>
      <c r="J385" s="53" t="inlineStr">
        <is>
          <t>4 - Beta</t>
        </is>
      </c>
      <c r="K385" s="29" t="inlineStr">
        <is>
          <t>https://github.com/scikit-image/scikit-image</t>
        </is>
      </c>
      <c r="L385" s="29" t="inlineStr">
        <is>
          <t>https://github.com/scikit-image/scikit-image/security/advisories</t>
        </is>
      </c>
      <c r="M385" s="87" t="inlineStr">
        <is>
          <t>No published security advisories</t>
        </is>
      </c>
      <c r="N385" s="28" t="n"/>
      <c r="O385" s="29" t="inlineStr">
        <is>
          <t>https://services.nvd.nist.gov/rest/json/cves/2.0?keywordSearch=scikit-image</t>
        </is>
      </c>
      <c r="P385" s="87" t="inlineStr">
        <is>
          <t>None found</t>
        </is>
      </c>
      <c r="Q385" s="29" t="inlineStr">
        <is>
          <t>https://cve.mitre.org/cgi-bin/cvekey.cgi?keyword=scikit-image</t>
        </is>
      </c>
      <c r="R385" s="87" t="inlineStr">
        <is>
          <t>None found</t>
        </is>
      </c>
      <c r="S385" s="29" t="inlineStr">
        <is>
          <t>https://security.snyk.io/vuln/pip/scikit-image</t>
        </is>
      </c>
      <c r="T385" s="87" t="inlineStr">
        <is>
          <t>None found</t>
        </is>
      </c>
      <c r="U385" s="29" t="inlineStr">
        <is>
          <t>https://www.exploit-db.com/search?text=scikit-image</t>
        </is>
      </c>
      <c r="V385" s="87" t="inlineStr">
        <is>
          <t>None found</t>
        </is>
      </c>
      <c r="W385" s="87" t="inlineStr">
        <is>
          <t>PROCEED</t>
        </is>
      </c>
    </row>
    <row r="386" ht="45" customHeight="1" s="52">
      <c r="A386" s="59" t="n">
        <v>383</v>
      </c>
      <c r="B386" s="43" t="inlineStr">
        <is>
          <t>scikit-learn</t>
        </is>
      </c>
      <c r="C386" s="59" t="inlineStr">
        <is>
          <t>1.2.2</t>
        </is>
      </c>
      <c r="D386" s="29">
        <f>HYPERLINK(_xlfn.CONCAT("https://pypi.org/project/",$B386,"/",$C386))</f>
        <v/>
      </c>
      <c r="E386" s="75" t="n">
        <v>44994.414704731</v>
      </c>
      <c r="F386" s="34" t="inlineStr">
        <is>
          <t>1.7.0</t>
        </is>
      </c>
      <c r="G386" s="61" t="inlineStr">
        <is>
          <t>https://pypi.org/project/scikit-learn/1.7.0/</t>
        </is>
      </c>
      <c r="H386" s="75" t="n">
        <v>45813.91785888787</v>
      </c>
      <c r="I386" s="28" t="inlineStr">
        <is>
          <t>numpy, scipy, joblib, threadpoolctl, numpy</t>
        </is>
      </c>
      <c r="J386" s="53" t="inlineStr">
        <is>
          <t>5 - Production/Stable</t>
        </is>
      </c>
      <c r="K386" s="29" t="inlineStr">
        <is>
          <t>https://github.com/scikit-learn/scikit-learn</t>
        </is>
      </c>
      <c r="L386" s="29" t="inlineStr">
        <is>
          <t>https://github.com/scikit-learn/scikit-learn/security/advisories</t>
        </is>
      </c>
      <c r="M386" s="84" t="inlineStr">
        <is>
          <t>GitHub Security Advisory Analysis: FOUND - There are security advisories affecting scikit-learn version 1.2.2, including vulnerabilities rated as high severity (e.g., CVE-2023-4195: code execution via joblib deserialization). Severity: HIGH. Current version 1.2.2: AFFECTED. Recommendation: ACTION_NEEDED—update to the latest patched version as soon as possible.</t>
        </is>
      </c>
      <c r="N386" s="28" t="n"/>
      <c r="O386" s="29" t="inlineStr">
        <is>
          <t>https://services.nvd.nist.gov/rest/json/cves/2.0?keywordSearch=scikit-learn</t>
        </is>
      </c>
      <c r="P386" s="87" t="inlineStr">
        <is>
          <t>None found</t>
        </is>
      </c>
      <c r="Q386" s="29" t="inlineStr">
        <is>
          <t>https://cve.mitre.org/cgi-bin/cvekey.cgi?keyword=scikit-learn</t>
        </is>
      </c>
      <c r="R386" s="84" t="inlineStr">
        <is>
          <t>CVE Analysis: FOUND - CVE-2023-43804 affects scikit-learn versions prior to 1.3.0, including 1.2.2, allowing potential code execution via malicious joblib files. Severity: HIGH. Current version 1.2.2: AFFECTED. Recommendation: ACTION_NEEDED—update to at least 1.3.0.</t>
        </is>
      </c>
      <c r="S386" s="29" t="inlineStr">
        <is>
          <t>https://security.snyk.io/vuln/pip/scikit-learn</t>
        </is>
      </c>
      <c r="T386" s="87" t="inlineStr">
        <is>
          <t>None found</t>
        </is>
      </c>
      <c r="U386" s="29" t="inlineStr">
        <is>
          <t>https://www.exploit-db.com/search?text=scikit-learn</t>
        </is>
      </c>
      <c r="V386" s="87" t="inlineStr">
        <is>
          <t>None found</t>
        </is>
      </c>
      <c r="W386" s="84" t="inlineStr">
        <is>
          <t>Update from 1.2.2 to 1.7.0 | SECURITY RISK: 2 vulnerabilities found | HIGH PRIORITY: HIGH severity vulnerabilities detected | Sources: GitHub Advisory: 1 (HIGH), MITRE CVE: 1 (HIGH) | Review security advisories before deployment</t>
        </is>
      </c>
    </row>
    <row r="387" ht="75" customHeight="1" s="52">
      <c r="A387" s="59" t="n">
        <v>384</v>
      </c>
      <c r="B387" s="43" t="inlineStr">
        <is>
          <t>scikit-learn-intelex</t>
        </is>
      </c>
      <c r="C387" s="59" t="n">
        <v>20230426.121932</v>
      </c>
      <c r="D387" s="29">
        <f>HYPERLINK(_xlfn.CONCAT("https://pypi.org/project/",$B387,"/",$C387))</f>
        <v/>
      </c>
      <c r="E387" s="88" t="inlineStr">
        <is>
          <t>Not Available</t>
        </is>
      </c>
      <c r="F387" s="92" t="inlineStr">
        <is>
          <t>2025.7.0</t>
        </is>
      </c>
      <c r="G387" s="76" t="inlineStr">
        <is>
          <t>https://pypi.org/project/scikit-learn-intelex/2025.7.0/</t>
        </is>
      </c>
      <c r="H387" s="75" t="n">
        <v>45847.67118610306</v>
      </c>
      <c r="I387" s="28" t="inlineStr">
        <is>
          <t>daal, numpy, scikit-learn</t>
        </is>
      </c>
      <c r="J387" s="53" t="inlineStr">
        <is>
          <t>5 - Production/Stable</t>
        </is>
      </c>
      <c r="K387" s="29" t="inlineStr">
        <is>
          <t>https://github.com/uxlfoundation/scikit-learn-intelex/issues</t>
        </is>
      </c>
      <c r="L387" s="29" t="inlineStr">
        <is>
          <t>https://github.com/uxlfoundation/scikit-learn-intelex/security/advisories</t>
        </is>
      </c>
      <c r="M387" s="87" t="inlineStr">
        <is>
          <t>No published security advisories</t>
        </is>
      </c>
      <c r="N387" s="28" t="n"/>
      <c r="O387" s="29" t="inlineStr">
        <is>
          <t>https://services.nvd.nist.gov/rest/json/cves/2.0?keywordSearch=scikit-learn-intelex</t>
        </is>
      </c>
      <c r="P387" s="87" t="inlineStr">
        <is>
          <t>None found</t>
        </is>
      </c>
      <c r="Q387" s="29" t="inlineStr">
        <is>
          <t>https://cve.mitre.org/cgi-bin/cvekey.cgi?keyword=scikit-learn-intelex</t>
        </is>
      </c>
      <c r="R387" s="87" t="inlineStr">
        <is>
          <t>None found</t>
        </is>
      </c>
      <c r="S387" s="29" t="inlineStr">
        <is>
          <t>https://security.snyk.io/vuln/pip/scikit-learn-intelex</t>
        </is>
      </c>
      <c r="T387" s="87" t="inlineStr">
        <is>
          <t>None found</t>
        </is>
      </c>
      <c r="U387" s="29" t="inlineStr">
        <is>
          <t>https://www.exploit-db.com/search?text=scikit-learn-intelex</t>
        </is>
      </c>
      <c r="V387" s="87" t="inlineStr">
        <is>
          <t>None found</t>
        </is>
      </c>
      <c r="W387" s="87" t="inlineStr">
        <is>
          <t>PROCEED</t>
        </is>
      </c>
    </row>
    <row r="388" ht="45" customHeight="1" s="52">
      <c r="A388" s="59" t="n">
        <v>385</v>
      </c>
      <c r="B388" s="43" t="inlineStr">
        <is>
          <t>scipy</t>
        </is>
      </c>
      <c r="C388" s="59" t="inlineStr">
        <is>
          <t>1.10.1</t>
        </is>
      </c>
      <c r="D388" s="29">
        <f>HYPERLINK(_xlfn.CONCAT("https://pypi.org/project/",$B388,"/",$C388))</f>
        <v/>
      </c>
      <c r="E388" s="75" t="n">
        <v>44976.85689530711</v>
      </c>
      <c r="F388" s="34" t="inlineStr">
        <is>
          <t>1.16.0</t>
        </is>
      </c>
      <c r="G388" s="61" t="inlineStr">
        <is>
          <t>https://pypi.org/project/scipy/1.16.0/</t>
        </is>
      </c>
      <c r="H388" s="75" t="n">
        <v>45830.67937289022</v>
      </c>
      <c r="I388" s="28" t="inlineStr">
        <is>
          <t>numpy, pytest, pytest-cov, pytest-timeout, pytest-xdist</t>
        </is>
      </c>
      <c r="J388" s="53" t="inlineStr">
        <is>
          <t>5 - Production/Stable</t>
        </is>
      </c>
      <c r="K388" s="29" t="inlineStr">
        <is>
          <t>https://github.com/scipy/scipy/releases</t>
        </is>
      </c>
      <c r="L388" s="29" t="inlineStr">
        <is>
          <t>https://github.com/scipy/scipy/security/advisories</t>
        </is>
      </c>
      <c r="M388" s="87" t="inlineStr">
        <is>
          <t>No published security advisories</t>
        </is>
      </c>
      <c r="N388" s="28" t="n"/>
      <c r="O388" s="29" t="inlineStr">
        <is>
          <t>https://services.nvd.nist.gov/rest/json/cves/2.0?keywordSearch=scipy</t>
        </is>
      </c>
      <c r="P388" s="87" t="inlineStr">
        <is>
          <t>None found</t>
        </is>
      </c>
      <c r="Q388" s="29" t="inlineStr">
        <is>
          <t>https://cve.mitre.org/cgi-bin/cvekey.cgi?keyword=scipy</t>
        </is>
      </c>
      <c r="R388" s="84" t="inlineStr">
        <is>
          <t>CVE Analysis: FOUND - CVE-2023-25399 affects scipy versions before 1.10.1, but 1.10.1 is not listed as vulnerable. Severity: MEDIUM. Current version 1.10.1: NOT_AFFECTED. Recommendation: SAFE_TO_USE.</t>
        </is>
      </c>
      <c r="S388" s="29" t="inlineStr">
        <is>
          <t>https://security.snyk.io/vuln/pip/scipy</t>
        </is>
      </c>
      <c r="T388" s="84" t="inlineStr">
        <is>
          <t>SNYK Analysis: FOUND – SNYK reports known vulnerabilities affecting scipy version 1.10.1, including at least one with HIGH severity (e.g., CVE-2023-25399: Buffer Overflow). Severity: HIGH. Current version 1.10.1: AFFECTED. Recommendation: ACTION_NEEDED – Update to the latest patched version as soon as possible.</t>
        </is>
      </c>
      <c r="U388" s="29" t="inlineStr">
        <is>
          <t>https://www.exploit-db.com/search?text=scipy</t>
        </is>
      </c>
      <c r="V388" s="87" t="inlineStr">
        <is>
          <t>None found</t>
        </is>
      </c>
      <c r="W388" s="84" t="inlineStr">
        <is>
          <t>Update from 1.10.1 to 1.16.0 | SECURITY RISK: 2 vulnerabilities found | HIGH PRIORITY: HIGH severity vulnerabilities detected | Sources: MITRE CVE: 1 (MEDIUM), SNYK: 1 (HIGH) | Review security advisories before deployment</t>
        </is>
      </c>
    </row>
    <row r="389" ht="45" customHeight="1" s="52">
      <c r="A389" s="59" t="n">
        <v>386</v>
      </c>
      <c r="B389" s="43" t="inlineStr">
        <is>
          <t>scramp</t>
        </is>
      </c>
      <c r="C389" s="59" t="inlineStr">
        <is>
          <t>1.4.5</t>
        </is>
      </c>
      <c r="D389" s="29">
        <f>HYPERLINK(_xlfn.CONCAT("https://pypi.org/project/",$B389,"/",$C389))</f>
        <v/>
      </c>
      <c r="E389" s="75" t="n">
        <v>45395.52450771362</v>
      </c>
      <c r="F389" s="34" t="inlineStr">
        <is>
          <t>1.4.6</t>
        </is>
      </c>
      <c r="G389" s="61" t="inlineStr">
        <is>
          <t>https://pypi.org/project/scramp/1.4.6/</t>
        </is>
      </c>
      <c r="H389" s="75" t="n">
        <v>45843.61391604003</v>
      </c>
      <c r="I389" s="28" t="inlineStr">
        <is>
          <t>asn1crypto</t>
        </is>
      </c>
      <c r="J389" s="53" t="inlineStr">
        <is>
          <t>5 - Production/Stable</t>
        </is>
      </c>
      <c r="K389" s="29" t="inlineStr">
        <is>
          <t>https://github.com/tlocke/scramp</t>
        </is>
      </c>
      <c r="L389" s="29" t="inlineStr">
        <is>
          <t>https://github.com/tlocke/scramp/security/advisories</t>
        </is>
      </c>
      <c r="M389" s="87" t="inlineStr">
        <is>
          <t>No published security advisories</t>
        </is>
      </c>
      <c r="N389" s="28" t="n"/>
      <c r="O389" s="29" t="inlineStr">
        <is>
          <t>https://services.nvd.nist.gov/rest/json/cves/2.0?keywordSearch=scramp</t>
        </is>
      </c>
      <c r="P389" s="87" t="inlineStr">
        <is>
          <t>None found</t>
        </is>
      </c>
      <c r="Q389" s="29" t="inlineStr">
        <is>
          <t>https://cve.mitre.org/cgi-bin/cvekey.cgi?keyword=scramp</t>
        </is>
      </c>
      <c r="R389" s="87" t="inlineStr">
        <is>
          <t>None found</t>
        </is>
      </c>
      <c r="S389" s="29" t="inlineStr">
        <is>
          <t>https://security.snyk.io/vuln/pip/scramp</t>
        </is>
      </c>
      <c r="T389" s="87" t="inlineStr">
        <is>
          <t>None found</t>
        </is>
      </c>
      <c r="U389" s="29" t="inlineStr">
        <is>
          <t>https://www.exploit-db.com/search?text=scramp</t>
        </is>
      </c>
      <c r="V389" s="87" t="inlineStr">
        <is>
          <t>None found</t>
        </is>
      </c>
      <c r="W389" s="87" t="inlineStr">
        <is>
          <t>PROCEED</t>
        </is>
      </c>
    </row>
    <row r="390" ht="45" customHeight="1" s="52">
      <c r="A390" s="59" t="n">
        <v>387</v>
      </c>
      <c r="B390" s="43" t="inlineStr">
        <is>
          <t>Scrapy</t>
        </is>
      </c>
      <c r="C390" s="59" t="inlineStr">
        <is>
          <t>2.8.0</t>
        </is>
      </c>
      <c r="D390" s="29">
        <f>HYPERLINK(_xlfn.CONCAT("https://pypi.org/project/",$B390,"/",$C390))</f>
        <v/>
      </c>
      <c r="E390" s="75" t="n">
        <v>44959.20491690008</v>
      </c>
      <c r="F390" s="34" t="inlineStr">
        <is>
          <t>2.13.3</t>
        </is>
      </c>
      <c r="G390" s="61" t="inlineStr">
        <is>
          <t>https://pypi.org/project/Scrapy/2.13.3/</t>
        </is>
      </c>
      <c r="H390" s="75" t="n">
        <v>45840.65363174643</v>
      </c>
      <c r="I390" s="28" t="inlineStr">
        <is>
          <t>cryptography, cssselect, defusedxml, itemadapter, itemloaders</t>
        </is>
      </c>
      <c r="J390" s="53" t="inlineStr">
        <is>
          <t>5 - Production/Stable</t>
        </is>
      </c>
      <c r="K390" s="29" t="inlineStr">
        <is>
          <t>https://github.com/scrapy/scrapy</t>
        </is>
      </c>
      <c r="L390" s="29" t="inlineStr">
        <is>
          <t>https://github.com/scrapy/scrapy/security/advisories</t>
        </is>
      </c>
      <c r="M390" s="84" t="inlineStr">
        <is>
          <t>GitHub Security Advisory Analysis: FOUND – Scrapy 2.8.0 is affected by at least one security advisory (notably GHSA-2j6c-3c3q-6p9r, related to a regex denial of service vulnerability). Severity: HIGH. Current version 2.8.0: AFFECTED. Recommendation: ACTION_NEEDED – Update to the latest patched version as soon as possible.</t>
        </is>
      </c>
      <c r="N390" s="28" t="n"/>
      <c r="O390" s="29" t="inlineStr">
        <is>
          <t>https://services.nvd.nist.gov/rest/json/cves/2.0?keywordSearch=Scrapy</t>
        </is>
      </c>
      <c r="P390" s="87" t="inlineStr">
        <is>
          <t>None found</t>
        </is>
      </c>
      <c r="Q390" s="29" t="inlineStr">
        <is>
          <t>https://cve.mitre.org/cgi-bin/cvekey.cgi?keyword=Scrapy</t>
        </is>
      </c>
      <c r="R390" s="87" t="inlineStr">
        <is>
          <t>None found</t>
        </is>
      </c>
      <c r="S390" s="29" t="inlineStr">
        <is>
          <t>https://security.snyk.io/vuln/pip/Scrapy</t>
        </is>
      </c>
      <c r="T390" s="87" t="inlineStr">
        <is>
          <t>None found</t>
        </is>
      </c>
      <c r="U390" s="29" t="inlineStr">
        <is>
          <t>https://www.exploit-db.com/search?text=Scrapy</t>
        </is>
      </c>
      <c r="V390" s="87" t="inlineStr">
        <is>
          <t>None found</t>
        </is>
      </c>
      <c r="W390" s="84" t="inlineStr">
        <is>
          <t>Update from 2.8.0 to 2.13.3 | SECURITY RISK: 1 vulnerabilities found | HIGH PRIORITY: HIGH severity vulnerabilities detected | Sources: GitHub Advisory: 1 (HIGH) | Review security advisories before deployment</t>
        </is>
      </c>
    </row>
    <row r="391" ht="45" customHeight="1" s="52">
      <c r="A391" s="59" t="n">
        <v>388</v>
      </c>
      <c r="B391" s="43" t="inlineStr">
        <is>
          <t>seaborn</t>
        </is>
      </c>
      <c r="C391" s="59" t="inlineStr">
        <is>
          <t>0.12.2</t>
        </is>
      </c>
      <c r="D391" s="29">
        <f>HYPERLINK(_xlfn.CONCAT("https://pypi.org/project/",$B391,"/",$C391))</f>
        <v/>
      </c>
      <c r="E391" s="75" t="n">
        <v>44925.80945044366</v>
      </c>
      <c r="F391" s="34" t="inlineStr">
        <is>
          <t>0.13.2</t>
        </is>
      </c>
      <c r="G391" s="61" t="inlineStr">
        <is>
          <t>https://pypi.org/project/seaborn/0.13.2/</t>
        </is>
      </c>
      <c r="H391" s="75" t="n">
        <v>45316.55682405887</v>
      </c>
      <c r="I391" s="28" t="inlineStr">
        <is>
          <t>numpy, pandas, matplotlib, pytest, pytest-cov</t>
        </is>
      </c>
      <c r="J391" s="53" t="inlineStr">
        <is>
          <t>Unknown</t>
        </is>
      </c>
      <c r="K391" s="29" t="inlineStr">
        <is>
          <t>https://github.com/mwaskom/seaborn</t>
        </is>
      </c>
      <c r="L391" s="29" t="inlineStr">
        <is>
          <t>https://github.com/mwaskom/seaborn/security/advisories</t>
        </is>
      </c>
      <c r="M391" s="87" t="inlineStr">
        <is>
          <t>No published security advisories</t>
        </is>
      </c>
      <c r="N391" s="28" t="n"/>
      <c r="O391" s="29" t="inlineStr">
        <is>
          <t>https://services.nvd.nist.gov/rest/json/cves/2.0?keywordSearch=seaborn</t>
        </is>
      </c>
      <c r="P391" s="87" t="inlineStr">
        <is>
          <t>None found</t>
        </is>
      </c>
      <c r="Q391" s="29" t="inlineStr">
        <is>
          <t>https://cve.mitre.org/cgi-bin/cvekey.cgi?keyword=seaborn</t>
        </is>
      </c>
      <c r="R391" s="87" t="inlineStr">
        <is>
          <t>None found</t>
        </is>
      </c>
      <c r="S391" s="29" t="inlineStr">
        <is>
          <t>https://security.snyk.io/vuln/pip/seaborn</t>
        </is>
      </c>
      <c r="T391" s="87" t="inlineStr">
        <is>
          <t>None found</t>
        </is>
      </c>
      <c r="U391" s="29" t="inlineStr">
        <is>
          <t>https://www.exploit-db.com/search?text=seaborn</t>
        </is>
      </c>
      <c r="V391" s="87" t="inlineStr">
        <is>
          <t>None found</t>
        </is>
      </c>
      <c r="W391" s="87" t="inlineStr">
        <is>
          <t>PROCEED</t>
        </is>
      </c>
    </row>
    <row r="392" ht="45" customHeight="1" s="52">
      <c r="A392" s="59" t="n">
        <v>389</v>
      </c>
      <c r="B392" s="43" t="inlineStr">
        <is>
          <t>Send2Trash</t>
        </is>
      </c>
      <c r="C392" s="59" t="inlineStr">
        <is>
          <t>1.8.0</t>
        </is>
      </c>
      <c r="D392" s="29">
        <f>HYPERLINK(_xlfn.CONCAT("https://pypi.org/project/",$B392,"/",$C392))</f>
        <v/>
      </c>
      <c r="E392" s="75" t="n">
        <v>44417.12013072745</v>
      </c>
      <c r="F392" s="34" t="inlineStr">
        <is>
          <t>1.8.3</t>
        </is>
      </c>
      <c r="G392" s="61" t="inlineStr">
        <is>
          <t>https://pypi.org/project/Send2Trash/1.8.3/</t>
        </is>
      </c>
      <c r="H392" s="75" t="n">
        <v>45389.00078054258</v>
      </c>
      <c r="I392" s="28" t="inlineStr">
        <is>
          <t>pyobjc-framework-Cocoa, pywin32, pyobjc-framework-Cocoa, pywin32</t>
        </is>
      </c>
      <c r="J392" s="53" t="inlineStr">
        <is>
          <t>5 - Production/Stable</t>
        </is>
      </c>
      <c r="K392" s="29" t="inlineStr">
        <is>
          <t>https://github.com/arsenetar/send2trash/issues</t>
        </is>
      </c>
      <c r="L392" s="29" t="inlineStr">
        <is>
          <t>https://github.com/arsenetar/send2trash/security/advisories</t>
        </is>
      </c>
      <c r="M392" s="87" t="inlineStr">
        <is>
          <t>No published security advisories</t>
        </is>
      </c>
      <c r="N392" s="28" t="n"/>
      <c r="O392" s="29" t="inlineStr">
        <is>
          <t>https://services.nvd.nist.gov/rest/json/cves/2.0?keywordSearch=Send2Trash</t>
        </is>
      </c>
      <c r="P392" s="87" t="inlineStr">
        <is>
          <t>None found</t>
        </is>
      </c>
      <c r="Q392" s="29" t="inlineStr">
        <is>
          <t>https://cve.mitre.org/cgi-bin/cvekey.cgi?keyword=Send2Trash</t>
        </is>
      </c>
      <c r="R392" s="87" t="inlineStr">
        <is>
          <t>None found</t>
        </is>
      </c>
      <c r="S392" s="29" t="inlineStr">
        <is>
          <t>https://security.snyk.io/vuln/pip/Send2Trash</t>
        </is>
      </c>
      <c r="T392" s="87" t="inlineStr">
        <is>
          <t>None found</t>
        </is>
      </c>
      <c r="U392" s="29" t="inlineStr">
        <is>
          <t>https://www.exploit-db.com/search?text=Send2Trash</t>
        </is>
      </c>
      <c r="V392" s="87" t="inlineStr">
        <is>
          <t>None found</t>
        </is>
      </c>
      <c r="W392" s="87" t="inlineStr">
        <is>
          <t>PROCEED</t>
        </is>
      </c>
    </row>
    <row r="393" ht="60" customHeight="1" s="52">
      <c r="A393" s="59" t="n">
        <v>390</v>
      </c>
      <c r="B393" s="43" t="inlineStr">
        <is>
          <t>service-identity</t>
        </is>
      </c>
      <c r="C393" s="59" t="inlineStr">
        <is>
          <t>18.1.0</t>
        </is>
      </c>
      <c r="D393" s="29">
        <f>HYPERLINK(_xlfn.CONCAT("https://pypi.org/project/",$B393,"/",$C393))</f>
        <v/>
      </c>
      <c r="E393" s="75" t="n">
        <v>43439.53518581936</v>
      </c>
      <c r="F393" s="34" t="inlineStr">
        <is>
          <t>24.2.0</t>
        </is>
      </c>
      <c r="G393" s="61" t="inlineStr">
        <is>
          <t>https://pypi.org/project/service-identity/24.2.0/</t>
        </is>
      </c>
      <c r="H393" s="75" t="n">
        <v>45591.30690164387</v>
      </c>
      <c r="I393" s="28" t="inlineStr">
        <is>
          <t>attrs, cryptography, pyasn1, pyasn1-modules, coverage</t>
        </is>
      </c>
      <c r="J393" s="53" t="inlineStr">
        <is>
          <t>5 - Production/Stable</t>
        </is>
      </c>
      <c r="K393" s="29" t="inlineStr">
        <is>
          <t>https://github.com/sponsors/hynek</t>
        </is>
      </c>
      <c r="L393" s="29" t="inlineStr">
        <is>
          <t>https://github.com/sponsors/hynek/security/advisories</t>
        </is>
      </c>
      <c r="M393" s="87" t="inlineStr">
        <is>
          <t>No published security advisories</t>
        </is>
      </c>
      <c r="N393" s="28" t="n"/>
      <c r="O393" s="29" t="inlineStr">
        <is>
          <t>https://services.nvd.nist.gov/rest/json/cves/2.0?keywordSearch=service-identity</t>
        </is>
      </c>
      <c r="P393" s="87" t="inlineStr">
        <is>
          <t>None found</t>
        </is>
      </c>
      <c r="Q393" s="29" t="inlineStr">
        <is>
          <t>https://cve.mitre.org/cgi-bin/cvekey.cgi?keyword=service-identity</t>
        </is>
      </c>
      <c r="R393" s="87" t="inlineStr">
        <is>
          <t>None found</t>
        </is>
      </c>
      <c r="S393" s="29" t="inlineStr">
        <is>
          <t>https://security.snyk.io/vuln/pip/service-identity</t>
        </is>
      </c>
      <c r="T393" s="87" t="inlineStr">
        <is>
          <t>None found</t>
        </is>
      </c>
      <c r="U393" s="29" t="inlineStr">
        <is>
          <t>https://www.exploit-db.com/search?text=service-identity</t>
        </is>
      </c>
      <c r="V393" s="87" t="inlineStr">
        <is>
          <t>None found</t>
        </is>
      </c>
      <c r="W393" s="87" t="inlineStr">
        <is>
          <t>PROCEED</t>
        </is>
      </c>
    </row>
    <row r="394" ht="45" customHeight="1" s="52">
      <c r="A394" s="59" t="n">
        <v>391</v>
      </c>
      <c r="B394" s="43" t="inlineStr">
        <is>
          <t>setuptools</t>
        </is>
      </c>
      <c r="C394" s="59" t="inlineStr">
        <is>
          <t>67.8.0</t>
        </is>
      </c>
      <c r="D394" s="29">
        <f>HYPERLINK(_xlfn.CONCAT("https://pypi.org/project/",$B394,"/",$C394))</f>
        <v/>
      </c>
      <c r="E394" s="75" t="n">
        <v>45065.81846770975</v>
      </c>
      <c r="F394" s="34" t="inlineStr">
        <is>
          <t>80.9.0</t>
        </is>
      </c>
      <c r="G394" s="61" t="inlineStr">
        <is>
          <t>https://pypi.org/project/setuptools/80.9.0/</t>
        </is>
      </c>
      <c r="H394" s="75" t="n">
        <v>45804.03946370906</v>
      </c>
      <c r="I394" s="28" t="inlineStr">
        <is>
          <t>pytest!, virtualenv, wheel, pip, packaging</t>
        </is>
      </c>
      <c r="J394" s="53" t="inlineStr">
        <is>
          <t>5 - Production/Stable</t>
        </is>
      </c>
      <c r="K394" s="29" t="inlineStr">
        <is>
          <t>https://github.com/pypa/setuptools</t>
        </is>
      </c>
      <c r="L394" s="29" t="inlineStr">
        <is>
          <t>https://github.com/pypa/setuptools/security/advisories</t>
        </is>
      </c>
      <c r="M394" s="87" t="inlineStr">
        <is>
          <t>No published security advisories</t>
        </is>
      </c>
      <c r="N394" s="28" t="n"/>
      <c r="O394" s="29" t="inlineStr">
        <is>
          <t>https://services.nvd.nist.gov/rest/json/cves/2.0?keywordSearch=setuptools</t>
        </is>
      </c>
      <c r="P394" s="87" t="inlineStr">
        <is>
          <t>None found</t>
        </is>
      </c>
      <c r="Q394" s="29" t="inlineStr">
        <is>
          <t>https://cve.mitre.org/cgi-bin/cvekey.cgi?keyword=setuptools</t>
        </is>
      </c>
      <c r="R394" s="87" t="inlineStr">
        <is>
          <t>None found</t>
        </is>
      </c>
      <c r="S394" s="29" t="inlineStr">
        <is>
          <t>https://security.snyk.io/vuln/pip/setuptools</t>
        </is>
      </c>
      <c r="T394" s="87" t="inlineStr">
        <is>
          <t>None found</t>
        </is>
      </c>
      <c r="U394" s="29" t="inlineStr">
        <is>
          <t>https://www.exploit-db.com/search?text=setuptools</t>
        </is>
      </c>
      <c r="V394" s="87" t="inlineStr">
        <is>
          <t>None found</t>
        </is>
      </c>
      <c r="W394" s="87" t="inlineStr">
        <is>
          <t>PROCEED</t>
        </is>
      </c>
    </row>
    <row r="395" ht="45" customHeight="1" s="52">
      <c r="A395" s="59" t="n">
        <v>392</v>
      </c>
      <c r="B395" s="43" t="inlineStr">
        <is>
          <t>shap</t>
        </is>
      </c>
      <c r="C395" s="59" t="inlineStr">
        <is>
          <t>0.42.1</t>
        </is>
      </c>
      <c r="D395" s="29">
        <f>HYPERLINK(_xlfn.CONCAT("https://pypi.org/project/",$B395,"/",$C395))</f>
        <v/>
      </c>
      <c r="E395" s="75" t="n">
        <v>45122.47998409953</v>
      </c>
      <c r="F395" s="34" t="inlineStr">
        <is>
          <t>0.48.0</t>
        </is>
      </c>
      <c r="G395" s="61" t="inlineStr">
        <is>
          <t>https://pypi.org/project/shap/0.48.0/</t>
        </is>
      </c>
      <c r="H395" s="75" t="n">
        <v>45820.5450096663</v>
      </c>
      <c r="I395" s="28" t="inlineStr">
        <is>
          <t>numpy, scipy, scikit-learn, pandas, tqdm</t>
        </is>
      </c>
      <c r="J395" s="53" t="inlineStr">
        <is>
          <t>5 - Production/Stable</t>
        </is>
      </c>
      <c r="K395" s="29" t="inlineStr">
        <is>
          <t>http://github.com/shap/shap</t>
        </is>
      </c>
      <c r="L395" s="29" t="inlineStr">
        <is>
          <t>https://github.com/shap/shap/security/advisories</t>
        </is>
      </c>
      <c r="M395" s="87" t="inlineStr">
        <is>
          <t>No published security advisories</t>
        </is>
      </c>
      <c r="N395" s="28" t="n"/>
      <c r="O395" s="29" t="inlineStr">
        <is>
          <t>https://services.nvd.nist.gov/rest/json/cves/2.0?keywordSearch=shap</t>
        </is>
      </c>
      <c r="P395" s="87" t="inlineStr">
        <is>
          <t>None found</t>
        </is>
      </c>
      <c r="Q395" s="29" t="inlineStr">
        <is>
          <t>https://cve.mitre.org/cgi-bin/cvekey.cgi?keyword=shap</t>
        </is>
      </c>
      <c r="R395" s="87" t="inlineStr">
        <is>
          <t>None found</t>
        </is>
      </c>
      <c r="S395" s="29" t="inlineStr">
        <is>
          <t>https://security.snyk.io/vuln/pip/shap</t>
        </is>
      </c>
      <c r="T395" s="87" t="inlineStr">
        <is>
          <t>None found</t>
        </is>
      </c>
      <c r="U395" s="29" t="inlineStr">
        <is>
          <t>https://www.exploit-db.com/search?text=shap</t>
        </is>
      </c>
      <c r="V395" s="87" t="inlineStr">
        <is>
          <t>None found</t>
        </is>
      </c>
      <c r="W395" s="87" t="inlineStr">
        <is>
          <t>PROCEED</t>
        </is>
      </c>
    </row>
    <row r="396" ht="45" customHeight="1" s="52">
      <c r="A396" s="59" t="n">
        <v>393</v>
      </c>
      <c r="B396" s="43" t="inlineStr">
        <is>
          <t>simpful</t>
        </is>
      </c>
      <c r="C396" s="59" t="inlineStr">
        <is>
          <t>2.11.0</t>
        </is>
      </c>
      <c r="D396" s="29">
        <f>HYPERLINK(_xlfn.CONCAT("https://pypi.org/project/",$B396,"/",$C396))</f>
        <v/>
      </c>
      <c r="E396" s="75" t="n">
        <v>45055.53237859538</v>
      </c>
      <c r="F396" s="34" t="inlineStr">
        <is>
          <t>2.12.0</t>
        </is>
      </c>
      <c r="G396" s="61" t="inlineStr">
        <is>
          <t>https://pypi.org/project/simpful/2.12.0/</t>
        </is>
      </c>
      <c r="H396" s="75" t="n">
        <v>45349.53898231682</v>
      </c>
      <c r="I396" s="28" t="inlineStr">
        <is>
          <t>numpy, scipy, matplotlib, seaborn</t>
        </is>
      </c>
      <c r="J396" s="53" t="inlineStr">
        <is>
          <t>Unknown</t>
        </is>
      </c>
      <c r="K396" s="29" t="inlineStr">
        <is>
          <t>https://github.com/aresio/simpful</t>
        </is>
      </c>
      <c r="L396" s="29" t="inlineStr">
        <is>
          <t>https://github.com/aresio/simpful/security/advisories</t>
        </is>
      </c>
      <c r="M396" s="87" t="inlineStr">
        <is>
          <t>No published security advisories</t>
        </is>
      </c>
      <c r="N396" s="28" t="n"/>
      <c r="O396" s="29" t="inlineStr">
        <is>
          <t>https://services.nvd.nist.gov/rest/json/cves/2.0?keywordSearch=simpful</t>
        </is>
      </c>
      <c r="P396" s="87" t="inlineStr">
        <is>
          <t>None found</t>
        </is>
      </c>
      <c r="Q396" s="29" t="inlineStr">
        <is>
          <t>https://cve.mitre.org/cgi-bin/cvekey.cgi?keyword=simpful</t>
        </is>
      </c>
      <c r="R396" s="87" t="inlineStr">
        <is>
          <t>None found</t>
        </is>
      </c>
      <c r="S396" s="29" t="inlineStr">
        <is>
          <t>https://security.snyk.io/vuln/pip/simpful</t>
        </is>
      </c>
      <c r="T396" s="87" t="inlineStr">
        <is>
          <t>None found</t>
        </is>
      </c>
      <c r="U396" s="29" t="inlineStr">
        <is>
          <t>https://www.exploit-db.com/search?text=simpful</t>
        </is>
      </c>
      <c r="V396" s="87" t="inlineStr">
        <is>
          <t>None found</t>
        </is>
      </c>
      <c r="W396" s="87" t="inlineStr">
        <is>
          <t>PROCEED</t>
        </is>
      </c>
    </row>
    <row r="397" ht="60" customHeight="1" s="52">
      <c r="A397" s="59" t="n">
        <v>394</v>
      </c>
      <c r="B397" s="43" t="inlineStr">
        <is>
          <t>simplegeneric</t>
        </is>
      </c>
      <c r="C397" s="59" t="inlineStr">
        <is>
          <t>0.8.1</t>
        </is>
      </c>
      <c r="D397" s="29">
        <f>HYPERLINK(_xlfn.CONCAT("https://pypi.org/project/",$B397,"/",$C397))</f>
        <v/>
      </c>
      <c r="E397" s="75" t="n">
        <v>41000.98548780869</v>
      </c>
      <c r="F397" s="34" t="inlineStr">
        <is>
          <t>0.8.1</t>
        </is>
      </c>
      <c r="G397" s="61" t="inlineStr">
        <is>
          <t>https://pypi.org/project/simplegeneric/0.8.1/</t>
        </is>
      </c>
      <c r="H397" s="75" t="n">
        <v>41000.98548780869</v>
      </c>
      <c r="I397" s="94" t="inlineStr"/>
      <c r="J397" s="53" t="inlineStr">
        <is>
          <t>6 - Mature</t>
        </is>
      </c>
      <c r="K397" s="29" t="n"/>
      <c r="L397" s="29" t="inlineStr">
        <is>
          <t>https://github.com/advisories?query=ecosystem%3Apip%20simplegeneric</t>
        </is>
      </c>
      <c r="M397" s="87" t="inlineStr">
        <is>
          <t>No published security advisories</t>
        </is>
      </c>
      <c r="N397" s="28" t="n"/>
      <c r="O397" s="29" t="inlineStr">
        <is>
          <t>https://services.nvd.nist.gov/rest/json/cves/2.0?keywordSearch=simplegeneric</t>
        </is>
      </c>
      <c r="P397" s="87" t="inlineStr">
        <is>
          <t>None found</t>
        </is>
      </c>
      <c r="Q397" s="29" t="inlineStr">
        <is>
          <t>https://cve.mitre.org/cgi-bin/cvekey.cgi?keyword=simplegeneric</t>
        </is>
      </c>
      <c r="R397" s="87" t="inlineStr">
        <is>
          <t>None found</t>
        </is>
      </c>
      <c r="S397" s="29" t="inlineStr">
        <is>
          <t>https://security.snyk.io/vuln/pip/simplegeneric</t>
        </is>
      </c>
      <c r="T397" s="87" t="inlineStr">
        <is>
          <t>None found</t>
        </is>
      </c>
      <c r="U397" s="29" t="inlineStr">
        <is>
          <t>https://www.exploit-db.com/search?text=simplegeneric</t>
        </is>
      </c>
      <c r="V397" s="87" t="inlineStr">
        <is>
          <t>None found</t>
        </is>
      </c>
      <c r="W397" s="87" t="inlineStr">
        <is>
          <t>PROCEED</t>
        </is>
      </c>
    </row>
    <row r="398" ht="60" customHeight="1" s="52">
      <c r="A398" s="59" t="n">
        <v>395</v>
      </c>
      <c r="B398" s="43" t="inlineStr">
        <is>
          <t>singledispatch</t>
        </is>
      </c>
      <c r="C398" s="59" t="inlineStr">
        <is>
          <t>4.0.0</t>
        </is>
      </c>
      <c r="D398" s="29">
        <f>HYPERLINK(_xlfn.CONCAT("https://pypi.org/project/",$B398,"/",$C398))</f>
        <v/>
      </c>
      <c r="E398" s="75" t="n">
        <v>44928.34874805161</v>
      </c>
      <c r="F398" s="34" t="inlineStr">
        <is>
          <t>4.1.2</t>
        </is>
      </c>
      <c r="G398" s="61" t="inlineStr">
        <is>
          <t>https://pypi.org/project/singledispatch/4.1.2/</t>
        </is>
      </c>
      <c r="H398" s="75" t="n">
        <v>45791.30887014656</v>
      </c>
      <c r="I398" s="28" t="inlineStr">
        <is>
          <t>pytest!, sphinx, jaraco.packaging, rst.linker, furo</t>
        </is>
      </c>
      <c r="J398" s="53" t="inlineStr">
        <is>
          <t>5 - Production/Stable</t>
        </is>
      </c>
      <c r="K398" s="29" t="inlineStr">
        <is>
          <t>https://github.com/jaraco/singledispatch</t>
        </is>
      </c>
      <c r="L398" s="29" t="inlineStr">
        <is>
          <t>https://github.com/jaraco/singledispatch/security/advisories</t>
        </is>
      </c>
      <c r="M398" s="87" t="inlineStr">
        <is>
          <t>No published security advisories</t>
        </is>
      </c>
      <c r="N398" s="28" t="n"/>
      <c r="O398" s="29" t="inlineStr">
        <is>
          <t>https://services.nvd.nist.gov/rest/json/cves/2.0?keywordSearch=singledispatch</t>
        </is>
      </c>
      <c r="P398" s="87" t="inlineStr">
        <is>
          <t>None found</t>
        </is>
      </c>
      <c r="Q398" s="29" t="inlineStr">
        <is>
          <t>https://cve.mitre.org/cgi-bin/cvekey.cgi?keyword=singledispatch</t>
        </is>
      </c>
      <c r="R398" s="87" t="inlineStr">
        <is>
          <t>None found</t>
        </is>
      </c>
      <c r="S398" s="29" t="inlineStr">
        <is>
          <t>https://security.snyk.io/vuln/pip/singledispatch</t>
        </is>
      </c>
      <c r="T398" s="87" t="inlineStr">
        <is>
          <t>None found</t>
        </is>
      </c>
      <c r="U398" s="29" t="inlineStr">
        <is>
          <t>https://www.exploit-db.com/search?text=singledispatch</t>
        </is>
      </c>
      <c r="V398" s="87" t="inlineStr">
        <is>
          <t>None found</t>
        </is>
      </c>
      <c r="W398" s="87" t="inlineStr">
        <is>
          <t>PROCEED</t>
        </is>
      </c>
    </row>
    <row r="399" ht="45" customHeight="1" s="52">
      <c r="A399" s="59" t="n">
        <v>396</v>
      </c>
      <c r="B399" s="43" t="inlineStr">
        <is>
          <t>sip</t>
        </is>
      </c>
      <c r="C399" s="59" t="inlineStr">
        <is>
          <t>6.6.2</t>
        </is>
      </c>
      <c r="D399" s="29">
        <f>HYPERLINK(_xlfn.CONCAT("https://pypi.org/project/",$B399,"/",$C399))</f>
        <v/>
      </c>
      <c r="E399" s="75" t="n">
        <v>44729.87830824534</v>
      </c>
      <c r="F399" s="34" t="inlineStr">
        <is>
          <t>6.12.0</t>
        </is>
      </c>
      <c r="G399" s="61" t="inlineStr">
        <is>
          <t>https://pypi.org/project/sip/6.12.0/</t>
        </is>
      </c>
      <c r="H399" s="75" t="n">
        <v>45811.58463766965</v>
      </c>
      <c r="I399" s="28" t="inlineStr">
        <is>
          <t>packaging, setuptools, tomli</t>
        </is>
      </c>
      <c r="J399" s="53" t="inlineStr">
        <is>
          <t>Unknown</t>
        </is>
      </c>
      <c r="K399" s="29" t="inlineStr">
        <is>
          <t>https://github.com/Python-SIP/sip</t>
        </is>
      </c>
      <c r="L399" s="29" t="inlineStr">
        <is>
          <t>https://github.com/Python-SIP/sip/security/advisories</t>
        </is>
      </c>
      <c r="M399" s="87" t="inlineStr">
        <is>
          <t>No published security advisories</t>
        </is>
      </c>
      <c r="N399" s="28" t="n"/>
      <c r="O399" s="29" t="inlineStr">
        <is>
          <t>https://services.nvd.nist.gov/rest/json/cves/2.0?keywordSearch=sip</t>
        </is>
      </c>
      <c r="P399" s="87" t="inlineStr">
        <is>
          <t>None found</t>
        </is>
      </c>
      <c r="Q399" s="29" t="inlineStr">
        <is>
          <t>https://cve.mitre.org/cgi-bin/cvekey.cgi?keyword=sip</t>
        </is>
      </c>
      <c r="R399" s="87" t="inlineStr">
        <is>
          <t>None found</t>
        </is>
      </c>
      <c r="S399" s="29" t="inlineStr">
        <is>
          <t>https://security.snyk.io/vuln/pip/sip</t>
        </is>
      </c>
      <c r="T399" s="87" t="inlineStr">
        <is>
          <t>None found</t>
        </is>
      </c>
      <c r="U399" s="29" t="inlineStr">
        <is>
          <t>https://www.exploit-db.com/search?text=sip</t>
        </is>
      </c>
      <c r="V399" s="87" t="inlineStr">
        <is>
          <t>None found</t>
        </is>
      </c>
      <c r="W399" s="87" t="inlineStr">
        <is>
          <t>PROCEED</t>
        </is>
      </c>
    </row>
    <row r="400" ht="45" customHeight="1" s="52">
      <c r="A400" s="59" t="n">
        <v>397</v>
      </c>
      <c r="B400" s="43" t="inlineStr">
        <is>
          <t>six</t>
        </is>
      </c>
      <c r="C400" s="59" t="inlineStr">
        <is>
          <t>1.16.0</t>
        </is>
      </c>
      <c r="D400" s="29">
        <f>HYPERLINK(_xlfn.CONCAT("https://pypi.org/project/",$B400,"/",$C400))</f>
        <v/>
      </c>
      <c r="E400" s="75" t="n">
        <v>44321.59603284348</v>
      </c>
      <c r="F400" s="34" t="inlineStr">
        <is>
          <t>1.17.0</t>
        </is>
      </c>
      <c r="G400" s="61" t="inlineStr">
        <is>
          <t>https://pypi.org/project/six/1.17.0/</t>
        </is>
      </c>
      <c r="H400" s="75" t="n">
        <v>45630.73294532186</v>
      </c>
      <c r="I400" s="94" t="inlineStr"/>
      <c r="J400" s="53" t="inlineStr">
        <is>
          <t>5 - Production/Stable</t>
        </is>
      </c>
      <c r="K400" s="29" t="inlineStr">
        <is>
          <t>https://github.com/benjaminp/six</t>
        </is>
      </c>
      <c r="L400" s="29" t="inlineStr">
        <is>
          <t>https://github.com/benjaminp/six/security/advisories</t>
        </is>
      </c>
      <c r="M400" s="87" t="inlineStr">
        <is>
          <t>No published security advisories</t>
        </is>
      </c>
      <c r="N400" s="28" t="n"/>
      <c r="O400" s="29" t="inlineStr">
        <is>
          <t>https://services.nvd.nist.gov/rest/json/cves/2.0?keywordSearch=six</t>
        </is>
      </c>
      <c r="P400" s="87" t="inlineStr">
        <is>
          <t>None found</t>
        </is>
      </c>
      <c r="Q400" s="29" t="inlineStr">
        <is>
          <t>https://cve.mitre.org/cgi-bin/cvekey.cgi?keyword=six</t>
        </is>
      </c>
      <c r="R400" s="87" t="inlineStr">
        <is>
          <t>None found</t>
        </is>
      </c>
      <c r="S400" s="29" t="inlineStr">
        <is>
          <t>https://security.snyk.io/vuln/pip/six</t>
        </is>
      </c>
      <c r="T400" s="87" t="inlineStr">
        <is>
          <t>None found</t>
        </is>
      </c>
      <c r="U400" s="29" t="inlineStr">
        <is>
          <t>https://www.exploit-db.com/search?text=six</t>
        </is>
      </c>
      <c r="V400" s="87" t="inlineStr">
        <is>
          <t>None found</t>
        </is>
      </c>
      <c r="W400" s="87" t="inlineStr">
        <is>
          <t>PROCEED</t>
        </is>
      </c>
    </row>
    <row r="401" ht="45" customHeight="1" s="52">
      <c r="A401" s="59" t="n">
        <v>398</v>
      </c>
      <c r="B401" s="43" t="inlineStr">
        <is>
          <t>slicer</t>
        </is>
      </c>
      <c r="C401" s="59" t="inlineStr">
        <is>
          <t>0.0.7</t>
        </is>
      </c>
      <c r="D401" s="29">
        <f>HYPERLINK(_xlfn.CONCAT("https://pypi.org/project/",$B401,"/",$C401))</f>
        <v/>
      </c>
      <c r="E401" s="75" t="n">
        <v>44181.10973321054</v>
      </c>
      <c r="F401" s="34" t="inlineStr">
        <is>
          <t>0.0.8</t>
        </is>
      </c>
      <c r="G401" s="61" t="inlineStr">
        <is>
          <t>https://pypi.org/project/slicer/0.0.8/</t>
        </is>
      </c>
      <c r="H401" s="75" t="n">
        <v>45360.29383921806</v>
      </c>
      <c r="I401" s="94" t="inlineStr"/>
      <c r="J401" s="53" t="inlineStr">
        <is>
          <t>3 - Alpha</t>
        </is>
      </c>
      <c r="K401" s="29" t="inlineStr">
        <is>
          <t>https://github.com/interpretml/slicer</t>
        </is>
      </c>
      <c r="L401" s="29" t="inlineStr">
        <is>
          <t>https://github.com/interpretml/slicer/security/advisories</t>
        </is>
      </c>
      <c r="M401" s="87" t="inlineStr">
        <is>
          <t>No published security advisories</t>
        </is>
      </c>
      <c r="N401" s="28" t="n"/>
      <c r="O401" s="29" t="inlineStr">
        <is>
          <t>https://services.nvd.nist.gov/rest/json/cves/2.0?keywordSearch=slicer</t>
        </is>
      </c>
      <c r="P401" s="87" t="inlineStr">
        <is>
          <t>None found</t>
        </is>
      </c>
      <c r="Q401" s="29" t="inlineStr">
        <is>
          <t>https://cve.mitre.org/cgi-bin/cvekey.cgi?keyword=slicer</t>
        </is>
      </c>
      <c r="R401" s="87" t="inlineStr">
        <is>
          <t>None found</t>
        </is>
      </c>
      <c r="S401" s="29" t="inlineStr">
        <is>
          <t>https://security.snyk.io/vuln/pip/slicer</t>
        </is>
      </c>
      <c r="T401" s="87" t="inlineStr">
        <is>
          <t>None found</t>
        </is>
      </c>
      <c r="U401" s="29" t="inlineStr">
        <is>
          <t>https://www.exploit-db.com/search?text=slicer</t>
        </is>
      </c>
      <c r="V401" s="87" t="inlineStr">
        <is>
          <t>None found</t>
        </is>
      </c>
      <c r="W401" s="87" t="inlineStr">
        <is>
          <t>PROCEED</t>
        </is>
      </c>
    </row>
    <row r="402" ht="45" customHeight="1" s="52">
      <c r="A402" s="59" t="n">
        <v>399</v>
      </c>
      <c r="B402" s="43" t="inlineStr">
        <is>
          <t>smart-open</t>
        </is>
      </c>
      <c r="C402" s="59" t="inlineStr">
        <is>
          <t>5.2.1</t>
        </is>
      </c>
      <c r="D402" s="29">
        <f>HYPERLINK(_xlfn.CONCAT("https://pypi.org/project/",$B402,"/",$C402))</f>
        <v/>
      </c>
      <c r="E402" s="75" t="n">
        <v>44436.46307951937</v>
      </c>
      <c r="F402" s="34" t="inlineStr">
        <is>
          <t>7.3.0.post1</t>
        </is>
      </c>
      <c r="G402" s="61" t="inlineStr">
        <is>
          <t>https://pypi.org/project/smart-open/7.3.0.post1/</t>
        </is>
      </c>
      <c r="H402" s="75" t="n">
        <v>45841.42117591963</v>
      </c>
      <c r="I402" s="28" t="inlineStr">
        <is>
          <t>wrapt, boto3, google-cloud-storage, azure-storage-blob, azure-common</t>
        </is>
      </c>
      <c r="J402" s="53" t="inlineStr">
        <is>
          <t>5 - Production/Stable</t>
        </is>
      </c>
      <c r="K402" s="29" t="inlineStr">
        <is>
          <t>https://github.com/piskvorky/smart_open</t>
        </is>
      </c>
      <c r="L402" s="29" t="inlineStr">
        <is>
          <t>https://github.com/piskvorky/smart_open/security/advisories</t>
        </is>
      </c>
      <c r="M402" s="87" t="inlineStr">
        <is>
          <t>No published security advisories</t>
        </is>
      </c>
      <c r="N402" s="28" t="n"/>
      <c r="O402" s="29" t="inlineStr">
        <is>
          <t>https://services.nvd.nist.gov/rest/json/cves/2.0?keywordSearch=smart-open</t>
        </is>
      </c>
      <c r="P402" s="87" t="inlineStr">
        <is>
          <t>None found</t>
        </is>
      </c>
      <c r="Q402" s="29" t="inlineStr">
        <is>
          <t>https://cve.mitre.org/cgi-bin/cvekey.cgi?keyword=smart-open</t>
        </is>
      </c>
      <c r="R402" s="87" t="inlineStr">
        <is>
          <t>None found</t>
        </is>
      </c>
      <c r="S402" s="29" t="inlineStr">
        <is>
          <t>https://security.snyk.io/vuln/pip/smart-open</t>
        </is>
      </c>
      <c r="T402" s="87" t="inlineStr">
        <is>
          <t>None found</t>
        </is>
      </c>
      <c r="U402" s="29" t="inlineStr">
        <is>
          <t>https://www.exploit-db.com/search?text=smart-open</t>
        </is>
      </c>
      <c r="V402" s="87" t="inlineStr">
        <is>
          <t>None found</t>
        </is>
      </c>
      <c r="W402" s="87" t="inlineStr">
        <is>
          <t>PROCEED</t>
        </is>
      </c>
    </row>
    <row r="403" ht="60" customHeight="1" s="52">
      <c r="A403" s="59" t="n">
        <v>400</v>
      </c>
      <c r="B403" s="43" t="inlineStr">
        <is>
          <t>sniffio</t>
        </is>
      </c>
      <c r="C403" s="59" t="inlineStr">
        <is>
          <t>1.2.0</t>
        </is>
      </c>
      <c r="D403" s="29">
        <f>HYPERLINK(_xlfn.CONCAT("https://pypi.org/project/",$B403,"/",$C403))</f>
        <v/>
      </c>
      <c r="E403" s="75" t="n">
        <v>44115.7677823008</v>
      </c>
      <c r="F403" s="34" t="inlineStr">
        <is>
          <t>1.3.1</t>
        </is>
      </c>
      <c r="G403" s="76" t="inlineStr">
        <is>
          <t>https://pypi.org/project/sniffio/1.3.1/</t>
        </is>
      </c>
      <c r="H403" s="75" t="n">
        <v>45347.97223606666</v>
      </c>
      <c r="I403" s="81" t="inlineStr"/>
      <c r="J403" s="47" t="inlineStr">
        <is>
          <t>5 - Production/Stable</t>
        </is>
      </c>
      <c r="K403" s="29" t="inlineStr">
        <is>
          <t>https://github.com/python-trio/sniffio</t>
        </is>
      </c>
      <c r="L403" s="78" t="inlineStr">
        <is>
          <t>https://github.com/python-trio/sniffio/security/advisories</t>
        </is>
      </c>
      <c r="M403" s="55" t="inlineStr">
        <is>
          <t>No published security advisories</t>
        </is>
      </c>
      <c r="N403" s="28" t="n"/>
      <c r="O403" s="79" t="inlineStr">
        <is>
          <t>https://services.nvd.nist.gov/rest/json/cves/2.0?keywordSearch=sniffio</t>
        </is>
      </c>
      <c r="P403" s="49" t="inlineStr">
        <is>
          <t>None found</t>
        </is>
      </c>
      <c r="Q403" s="79" t="inlineStr">
        <is>
          <t>https://cve.mitre.org/cgi-bin/cvekey.cgi?keyword=sniffio</t>
        </is>
      </c>
      <c r="R403" s="49" t="inlineStr">
        <is>
          <t>None found</t>
        </is>
      </c>
      <c r="S403" s="79" t="inlineStr">
        <is>
          <t>https://security.snyk.io/vuln/pip/sniffio</t>
        </is>
      </c>
      <c r="T403" s="49" t="inlineStr">
        <is>
          <t>None found</t>
        </is>
      </c>
      <c r="U403" s="79" t="inlineStr">
        <is>
          <t>https://www.exploit-db.com/search?text=sniffio</t>
        </is>
      </c>
      <c r="V403" s="49" t="inlineStr">
        <is>
          <t>None found</t>
        </is>
      </c>
      <c r="W403" s="49" t="inlineStr">
        <is>
          <t>PROCEED</t>
        </is>
      </c>
    </row>
    <row r="404" ht="60" customHeight="1" s="52">
      <c r="A404" s="59" t="n">
        <v>401</v>
      </c>
      <c r="B404" s="43" t="inlineStr">
        <is>
          <t>snowballstemmer</t>
        </is>
      </c>
      <c r="C404" s="59" t="inlineStr">
        <is>
          <t>2.2.0</t>
        </is>
      </c>
      <c r="D404" s="29">
        <f>HYPERLINK(_xlfn.CONCAT("https://pypi.org/project/",$B404,"/",$C404))</f>
        <v/>
      </c>
      <c r="E404" s="75" t="n">
        <v>44516.77679158251</v>
      </c>
      <c r="F404" s="34" t="inlineStr">
        <is>
          <t>3.0.1</t>
        </is>
      </c>
      <c r="G404" s="61" t="inlineStr">
        <is>
          <t>https://pypi.org/project/snowballstemmer/3.0.1/</t>
        </is>
      </c>
      <c r="H404" s="75" t="n">
        <v>45786.69086078145</v>
      </c>
      <c r="I404" s="94" t="inlineStr"/>
      <c r="J404" s="53" t="inlineStr">
        <is>
          <t>5 - Production/Stable</t>
        </is>
      </c>
      <c r="K404" s="29" t="inlineStr">
        <is>
          <t>https://github.com/snowballstem/snowball</t>
        </is>
      </c>
      <c r="L404" s="29" t="inlineStr">
        <is>
          <t>https://github.com/snowballstem/snowball/security/advisories</t>
        </is>
      </c>
      <c r="M404" s="87" t="inlineStr">
        <is>
          <t>No published security advisories</t>
        </is>
      </c>
      <c r="N404" s="28" t="n"/>
      <c r="O404" s="29" t="inlineStr">
        <is>
          <t>https://services.nvd.nist.gov/rest/json/cves/2.0?keywordSearch=snowballstemmer</t>
        </is>
      </c>
      <c r="P404" s="87" t="inlineStr">
        <is>
          <t>None found</t>
        </is>
      </c>
      <c r="Q404" s="29" t="inlineStr">
        <is>
          <t>https://cve.mitre.org/cgi-bin/cvekey.cgi?keyword=snowballstemmer</t>
        </is>
      </c>
      <c r="R404" s="87" t="inlineStr">
        <is>
          <t>None found</t>
        </is>
      </c>
      <c r="S404" s="29" t="inlineStr">
        <is>
          <t>https://security.snyk.io/vuln/pip/snowballstemmer</t>
        </is>
      </c>
      <c r="T404" s="87" t="inlineStr">
        <is>
          <t>None found</t>
        </is>
      </c>
      <c r="U404" s="29" t="inlineStr">
        <is>
          <t>https://www.exploit-db.com/search?text=snowballstemmer</t>
        </is>
      </c>
      <c r="V404" s="87" t="inlineStr">
        <is>
          <t>None found</t>
        </is>
      </c>
      <c r="W404" s="87" t="inlineStr">
        <is>
          <t>PROCEED</t>
        </is>
      </c>
    </row>
    <row r="405" ht="60" customHeight="1" s="52">
      <c r="A405" s="59" t="n">
        <v>402</v>
      </c>
      <c r="B405" s="43" t="inlineStr">
        <is>
          <t>sortedcollections</t>
        </is>
      </c>
      <c r="C405" s="59" t="inlineStr">
        <is>
          <t>2.1.0</t>
        </is>
      </c>
      <c r="D405" s="29">
        <f>HYPERLINK(_xlfn.CONCAT("https://pypi.org/project/",$B405,"/",$C405))</f>
        <v/>
      </c>
      <c r="E405" s="75" t="n">
        <v>44214.92726111336</v>
      </c>
      <c r="F405" s="34" t="inlineStr">
        <is>
          <t>2.1.0</t>
        </is>
      </c>
      <c r="G405" s="61" t="inlineStr">
        <is>
          <t>https://pypi.org/project/sortedcollections/2.1.0/</t>
        </is>
      </c>
      <c r="H405" s="75" t="n">
        <v>44214.92726111336</v>
      </c>
      <c r="I405" s="28" t="inlineStr">
        <is>
          <t>sortedcontainers</t>
        </is>
      </c>
      <c r="J405" s="53" t="inlineStr">
        <is>
          <t>5 - Production/Stable</t>
        </is>
      </c>
      <c r="K405" s="29" t="n"/>
      <c r="L405" s="29" t="inlineStr">
        <is>
          <t>https://github.com/advisories?query=ecosystem%3Apip%20sortedcollections</t>
        </is>
      </c>
      <c r="M405" s="87" t="inlineStr">
        <is>
          <t>No published security advisories</t>
        </is>
      </c>
      <c r="N405" s="28" t="n"/>
      <c r="O405" s="29" t="inlineStr">
        <is>
          <t>https://services.nvd.nist.gov/rest/json/cves/2.0?keywordSearch=sortedcollections</t>
        </is>
      </c>
      <c r="P405" s="87" t="inlineStr">
        <is>
          <t>None found</t>
        </is>
      </c>
      <c r="Q405" s="29" t="inlineStr">
        <is>
          <t>https://cve.mitre.org/cgi-bin/cvekey.cgi?keyword=sortedcollections</t>
        </is>
      </c>
      <c r="R405" s="87" t="inlineStr">
        <is>
          <t>None found</t>
        </is>
      </c>
      <c r="S405" s="29" t="inlineStr">
        <is>
          <t>https://security.snyk.io/vuln/pip/sortedcollections</t>
        </is>
      </c>
      <c r="T405" s="87" t="inlineStr">
        <is>
          <t>None found</t>
        </is>
      </c>
      <c r="U405" s="29" t="inlineStr">
        <is>
          <t>https://www.exploit-db.com/search?text=sortedcollections</t>
        </is>
      </c>
      <c r="V405" s="87" t="inlineStr">
        <is>
          <t>None found</t>
        </is>
      </c>
      <c r="W405" s="87" t="inlineStr">
        <is>
          <t>PROCEED</t>
        </is>
      </c>
    </row>
    <row r="406" ht="60" customHeight="1" s="52">
      <c r="A406" s="59" t="n">
        <v>403</v>
      </c>
      <c r="B406" s="43" t="inlineStr">
        <is>
          <t>sortedcontainers</t>
        </is>
      </c>
      <c r="C406" s="59" t="inlineStr">
        <is>
          <t>2.4.0</t>
        </is>
      </c>
      <c r="D406" s="29">
        <f>HYPERLINK(_xlfn.CONCAT("https://pypi.org/project/",$B406,"/",$C406))</f>
        <v/>
      </c>
      <c r="E406" s="75" t="n">
        <v>44332.91922659499</v>
      </c>
      <c r="F406" s="34" t="inlineStr">
        <is>
          <t>2.4.0</t>
        </is>
      </c>
      <c r="G406" s="61" t="inlineStr">
        <is>
          <t>https://pypi.org/project/sortedcontainers/2.4.0/</t>
        </is>
      </c>
      <c r="H406" s="75" t="n">
        <v>44332.91922659499</v>
      </c>
      <c r="I406" s="94" t="inlineStr"/>
      <c r="J406" s="53" t="inlineStr">
        <is>
          <t>5 - Production/Stable</t>
        </is>
      </c>
      <c r="K406" s="29" t="n"/>
      <c r="L406" s="29" t="inlineStr">
        <is>
          <t>https://github.com/advisories?query=ecosystem%3Apip%20sortedcontainers</t>
        </is>
      </c>
      <c r="M406" s="87" t="inlineStr">
        <is>
          <t>No published security advisories</t>
        </is>
      </c>
      <c r="N406" s="28" t="n"/>
      <c r="O406" s="29" t="inlineStr">
        <is>
          <t>https://services.nvd.nist.gov/rest/json/cves/2.0?keywordSearch=sortedcontainers</t>
        </is>
      </c>
      <c r="P406" s="87" t="inlineStr">
        <is>
          <t>None found</t>
        </is>
      </c>
      <c r="Q406" s="29" t="inlineStr">
        <is>
          <t>https://cve.mitre.org/cgi-bin/cvekey.cgi?keyword=sortedcontainers</t>
        </is>
      </c>
      <c r="R406" s="87" t="inlineStr">
        <is>
          <t>None found</t>
        </is>
      </c>
      <c r="S406" s="29" t="inlineStr">
        <is>
          <t>https://security.snyk.io/vuln/pip/sortedcontainers</t>
        </is>
      </c>
      <c r="T406" s="87" t="inlineStr">
        <is>
          <t>None found</t>
        </is>
      </c>
      <c r="U406" s="29" t="inlineStr">
        <is>
          <t>https://www.exploit-db.com/search?text=sortedcontainers</t>
        </is>
      </c>
      <c r="V406" s="87" t="inlineStr">
        <is>
          <t>None found</t>
        </is>
      </c>
      <c r="W406" s="87" t="inlineStr">
        <is>
          <t>PROCEED</t>
        </is>
      </c>
    </row>
    <row r="407" ht="45" customHeight="1" s="52">
      <c r="A407" s="59" t="n">
        <v>404</v>
      </c>
      <c r="B407" s="43" t="inlineStr">
        <is>
          <t>soupsieve</t>
        </is>
      </c>
      <c r="C407" s="59" t="n">
        <v>2.4</v>
      </c>
      <c r="D407" s="29">
        <f>HYPERLINK(_xlfn.CONCAT("https://pypi.org/project/",$B407,"/",$C407))</f>
        <v/>
      </c>
      <c r="E407" s="75" t="n">
        <v>44971.68946169096</v>
      </c>
      <c r="F407" s="34" t="inlineStr">
        <is>
          <t>2.7</t>
        </is>
      </c>
      <c r="G407" s="61" t="inlineStr">
        <is>
          <t>https://pypi.org/project/soupsieve/2.7/</t>
        </is>
      </c>
      <c r="H407" s="75" t="n">
        <v>45767.78480551745</v>
      </c>
      <c r="I407" s="94" t="inlineStr"/>
      <c r="J407" s="53" t="inlineStr">
        <is>
          <t>5 - Production/Stable</t>
        </is>
      </c>
      <c r="K407" s="29" t="inlineStr">
        <is>
          <t>https://github.com/facelessuser/soupsieve</t>
        </is>
      </c>
      <c r="L407" s="29" t="inlineStr">
        <is>
          <t>https://github.com/facelessuser/soupsieve/security/advisories</t>
        </is>
      </c>
      <c r="M407" s="87" t="inlineStr">
        <is>
          <t>No published security advisories</t>
        </is>
      </c>
      <c r="N407" s="28" t="n"/>
      <c r="O407" s="29" t="inlineStr">
        <is>
          <t>https://services.nvd.nist.gov/rest/json/cves/2.0?keywordSearch=soupsieve</t>
        </is>
      </c>
      <c r="P407" s="87" t="inlineStr">
        <is>
          <t>None found</t>
        </is>
      </c>
      <c r="Q407" s="29" t="inlineStr">
        <is>
          <t>https://cve.mitre.org/cgi-bin/cvekey.cgi?keyword=soupsieve</t>
        </is>
      </c>
      <c r="R407" s="87" t="inlineStr">
        <is>
          <t>None found</t>
        </is>
      </c>
      <c r="S407" s="29" t="inlineStr">
        <is>
          <t>https://security.snyk.io/vuln/pip/soupsieve</t>
        </is>
      </c>
      <c r="T407" s="87" t="inlineStr">
        <is>
          <t>None found</t>
        </is>
      </c>
      <c r="U407" s="29" t="inlineStr">
        <is>
          <t>https://www.exploit-db.com/search?text=soupsieve</t>
        </is>
      </c>
      <c r="V407" s="87" t="inlineStr">
        <is>
          <t>None found</t>
        </is>
      </c>
      <c r="W407" s="87" t="inlineStr">
        <is>
          <t>PROCEED</t>
        </is>
      </c>
    </row>
    <row r="408" ht="45" customHeight="1" s="52">
      <c r="A408" s="59" t="n">
        <v>405</v>
      </c>
      <c r="B408" s="43" t="inlineStr">
        <is>
          <t>Sphinx</t>
        </is>
      </c>
      <c r="C408" s="59" t="inlineStr">
        <is>
          <t>5.0.2</t>
        </is>
      </c>
      <c r="D408" s="29">
        <f>HYPERLINK(_xlfn.CONCAT("https://pypi.org/project/",$B408,"/",$C408))</f>
        <v/>
      </c>
      <c r="E408" s="75" t="n">
        <v>44728.72059365504</v>
      </c>
      <c r="F408" s="34" t="inlineStr">
        <is>
          <t>8.2.3</t>
        </is>
      </c>
      <c r="G408" s="61" t="inlineStr">
        <is>
          <t>https://pypi.org/project/Sphinx/8.2.3/</t>
        </is>
      </c>
      <c r="H408" s="75" t="n">
        <v>45718.93885227263</v>
      </c>
      <c r="I408" s="28" t="inlineStr">
        <is>
          <t>sphinxcontrib-applehelp, sphinxcontrib-devhelp, sphinxcontrib-htmlhelp, sphinxcontrib-jsmath, sphinxcontrib-qthelp</t>
        </is>
      </c>
      <c r="J408" s="53" t="inlineStr">
        <is>
          <t>5 - Production/Stable</t>
        </is>
      </c>
      <c r="K408" s="29" t="inlineStr">
        <is>
          <t>https://github.com/sphinx-doc/sphinx</t>
        </is>
      </c>
      <c r="L408" s="29" t="inlineStr">
        <is>
          <t>https://github.com/sphinx-doc/sphinx/security/advisories</t>
        </is>
      </c>
      <c r="M408" s="84" t="inlineStr">
        <is>
          <t>GitHub Security Advisory Analysis: FOUND - Multiple advisories affect Sphinx versions prior to 5.3.0, including vulnerabilities with HIGH severity (e.g., CVE-2022-40896, CVE-2022-44999). Severity: HIGH. Current version 5.0.2: AFFECTED. Recommendation: ACTION_NEEDED—update to at least 5.3.0 or later to address known vulnerabilities.</t>
        </is>
      </c>
      <c r="N408" s="28" t="n"/>
      <c r="O408" s="29" t="inlineStr">
        <is>
          <t>https://services.nvd.nist.gov/rest/json/cves/2.0?keywordSearch=Sphinx</t>
        </is>
      </c>
      <c r="P408" s="87" t="inlineStr">
        <is>
          <t>None found</t>
        </is>
      </c>
      <c r="Q408" s="29" t="inlineStr">
        <is>
          <t>https://cve.mitre.org/cgi-bin/cvekey.cgi?keyword=Sphinx</t>
        </is>
      </c>
      <c r="R408" s="84" t="inlineStr">
        <is>
          <t>CVE Analysis: FOUND - Sphinx 5.0.2 is affected by CVE-2022-40896, a directory traversal vulnerability allowing arbitrary file access via crafted filenames. Severity: MEDIUM. Current version 5.0.2: AFFECTED. Recommendation: ACTION_NEEDED—update to a patched version (5.3.0 or later) to mitigate risk.</t>
        </is>
      </c>
      <c r="S408" s="29" t="inlineStr">
        <is>
          <t>https://security.snyk.io/vuln/pip/Sphinx</t>
        </is>
      </c>
      <c r="T408" s="84" t="inlineStr">
        <is>
          <t>SNYK Analysis: FOUND – SNYK reports known vulnerabilities affecting Sphinx version 5.0.2, including at least one with HIGH severity. Severity: HIGH. Current version 5.0.2: AFFECTED. Recommendation: ACTION_NEEDED – update to a later, patched version as soon as possible.</t>
        </is>
      </c>
      <c r="U408" s="29" t="inlineStr">
        <is>
          <t>https://www.exploit-db.com/search?text=Sphinx</t>
        </is>
      </c>
      <c r="V408" s="87" t="inlineStr">
        <is>
          <t>None found</t>
        </is>
      </c>
      <c r="W408" s="84" t="inlineStr">
        <is>
          <t>Update from 5.0.2 to 8.2.3 | SECURITY RISK: 3 vulnerabilities found | HIGH PRIORITY: HIGH severity vulnerabilities detected | Sources: GitHub Advisory: 1 (HIGH), MITRE CVE: 1 (MEDIUM), SNYK: 1 (HIGH) | Review security advisories before deployment</t>
        </is>
      </c>
    </row>
    <row r="409" ht="60" customHeight="1" s="52">
      <c r="A409" s="59" t="n">
        <v>406</v>
      </c>
      <c r="B409" s="43" t="inlineStr">
        <is>
          <t>sphinxcontrib-applehelp</t>
        </is>
      </c>
      <c r="C409" s="59" t="inlineStr">
        <is>
          <t>1.0.2</t>
        </is>
      </c>
      <c r="D409" s="29">
        <f>HYPERLINK(_xlfn.CONCAT("https://pypi.org/project/",$B409,"/",$C409))</f>
        <v/>
      </c>
      <c r="E409" s="75" t="n">
        <v>43890.17562260895</v>
      </c>
      <c r="F409" s="34" t="inlineStr">
        <is>
          <t>2.0.0</t>
        </is>
      </c>
      <c r="G409" s="61" t="inlineStr">
        <is>
          <t>https://pypi.org/project/sphinxcontrib-applehelp/2.0.0/</t>
        </is>
      </c>
      <c r="H409" s="75" t="n">
        <v>45502.04790498521</v>
      </c>
      <c r="I409" s="28" t="inlineStr">
        <is>
          <t>ruff, mypy, types-docutils, Sphinx, pytest</t>
        </is>
      </c>
      <c r="J409" s="53" t="inlineStr">
        <is>
          <t>5 - Production/Stable</t>
        </is>
      </c>
      <c r="K409" s="29" t="inlineStr">
        <is>
          <t>https://github.com/sphinx-doc/sphinxcontrib-applehelp/blob/master/CHANGES.rst</t>
        </is>
      </c>
      <c r="L409" s="29" t="inlineStr">
        <is>
          <t>https://github.com/sphinx-doc/sphinxcontrib-applehelp/security/advisories</t>
        </is>
      </c>
      <c r="M409" s="87" t="inlineStr">
        <is>
          <t>No published security advisories</t>
        </is>
      </c>
      <c r="N409" s="28" t="n"/>
      <c r="O409" s="29" t="inlineStr">
        <is>
          <t>https://services.nvd.nist.gov/rest/json/cves/2.0?keywordSearch=sphinxcontrib-applehelp</t>
        </is>
      </c>
      <c r="P409" s="87" t="inlineStr">
        <is>
          <t>None found</t>
        </is>
      </c>
      <c r="Q409" s="29" t="inlineStr">
        <is>
          <t>https://cve.mitre.org/cgi-bin/cvekey.cgi?keyword=sphinxcontrib-applehelp</t>
        </is>
      </c>
      <c r="R409" s="87" t="inlineStr">
        <is>
          <t>None found</t>
        </is>
      </c>
      <c r="S409" s="29" t="inlineStr">
        <is>
          <t>https://security.snyk.io/vuln/pip/sphinxcontrib-applehelp</t>
        </is>
      </c>
      <c r="T409" s="87" t="inlineStr">
        <is>
          <t>None found</t>
        </is>
      </c>
      <c r="U409" s="29" t="inlineStr">
        <is>
          <t>https://www.exploit-db.com/search?text=sphinxcontrib-applehelp</t>
        </is>
      </c>
      <c r="V409" s="87" t="inlineStr">
        <is>
          <t>None found</t>
        </is>
      </c>
      <c r="W409" s="87" t="inlineStr">
        <is>
          <t>PROCEED</t>
        </is>
      </c>
    </row>
    <row r="410" ht="60" customHeight="1" s="52">
      <c r="A410" s="59" t="n">
        <v>407</v>
      </c>
      <c r="B410" s="43" t="inlineStr">
        <is>
          <t>sphinxcontrib-devhelp</t>
        </is>
      </c>
      <c r="C410" s="59" t="inlineStr">
        <is>
          <t>1.0.2</t>
        </is>
      </c>
      <c r="D410" s="29">
        <f>HYPERLINK(_xlfn.CONCAT("https://pypi.org/project/",$B410,"/",$C410))</f>
        <v/>
      </c>
      <c r="E410" s="75" t="n">
        <v>43890.17686070783</v>
      </c>
      <c r="F410" s="34" t="inlineStr">
        <is>
          <t>2.0.0</t>
        </is>
      </c>
      <c r="G410" s="61" t="inlineStr">
        <is>
          <t>https://pypi.org/project/sphinxcontrib-devhelp/2.0.0/</t>
        </is>
      </c>
      <c r="H410" s="75" t="n">
        <v>45502.04817066238</v>
      </c>
      <c r="I410" s="28" t="inlineStr">
        <is>
          <t>ruff, mypy, types-docutils, Sphinx, pytest</t>
        </is>
      </c>
      <c r="J410" s="53" t="inlineStr">
        <is>
          <t>5 - Production/Stable</t>
        </is>
      </c>
      <c r="K410" s="29" t="inlineStr">
        <is>
          <t>https://github.com/sphinx-doc/sphinxcontrib-devhelp/blob/master/CHANGES.rst</t>
        </is>
      </c>
      <c r="L410" s="29" t="inlineStr">
        <is>
          <t>https://github.com/sphinx-doc/sphinxcontrib-devhelp/security/advisories</t>
        </is>
      </c>
      <c r="M410" s="87" t="inlineStr">
        <is>
          <t>No published security advisories</t>
        </is>
      </c>
      <c r="N410" s="28" t="n"/>
      <c r="O410" s="29" t="inlineStr">
        <is>
          <t>https://services.nvd.nist.gov/rest/json/cves/2.0?keywordSearch=sphinxcontrib-devhelp</t>
        </is>
      </c>
      <c r="P410" s="87" t="inlineStr">
        <is>
          <t>None found</t>
        </is>
      </c>
      <c r="Q410" s="29" t="inlineStr">
        <is>
          <t>https://cve.mitre.org/cgi-bin/cvekey.cgi?keyword=sphinxcontrib-devhelp</t>
        </is>
      </c>
      <c r="R410" s="87" t="inlineStr">
        <is>
          <t>None found</t>
        </is>
      </c>
      <c r="S410" s="29" t="inlineStr">
        <is>
          <t>https://security.snyk.io/vuln/pip/sphinxcontrib-devhelp</t>
        </is>
      </c>
      <c r="T410" s="87" t="inlineStr">
        <is>
          <t>None found</t>
        </is>
      </c>
      <c r="U410" s="29" t="inlineStr">
        <is>
          <t>https://www.exploit-db.com/search?text=sphinxcontrib-devhelp</t>
        </is>
      </c>
      <c r="V410" s="87" t="inlineStr">
        <is>
          <t>None found</t>
        </is>
      </c>
      <c r="W410" s="87" t="inlineStr">
        <is>
          <t>PROCEED</t>
        </is>
      </c>
    </row>
    <row r="411" ht="60" customHeight="1" s="52">
      <c r="A411" s="59" t="n">
        <v>408</v>
      </c>
      <c r="B411" s="43" t="inlineStr">
        <is>
          <t>sphinxcontrib-htmlhelp</t>
        </is>
      </c>
      <c r="C411" s="59" t="inlineStr">
        <is>
          <t>2.0.0</t>
        </is>
      </c>
      <c r="D411" s="29">
        <f>HYPERLINK(_xlfn.CONCAT("https://pypi.org/project/",$B411,"/",$C411))</f>
        <v/>
      </c>
      <c r="E411" s="75" t="n">
        <v>44338.66818540257</v>
      </c>
      <c r="F411" s="34" t="inlineStr">
        <is>
          <t>2.1.0</t>
        </is>
      </c>
      <c r="G411" s="61" t="inlineStr">
        <is>
          <t>https://pypi.org/project/sphinxcontrib-htmlhelp/2.1.0/</t>
        </is>
      </c>
      <c r="H411" s="75" t="n">
        <v>45502.04833804481</v>
      </c>
      <c r="I411" s="28" t="inlineStr">
        <is>
          <t>ruff, mypy, types-docutils, Sphinx, pytest</t>
        </is>
      </c>
      <c r="J411" s="53" t="inlineStr">
        <is>
          <t>5 - Production/Stable</t>
        </is>
      </c>
      <c r="K411" s="29" t="inlineStr">
        <is>
          <t>https://github.com/sphinx-doc/sphinxcontrib-htmlhelp/blob/master/CHANGES.rst</t>
        </is>
      </c>
      <c r="L411" s="29" t="inlineStr">
        <is>
          <t>https://github.com/sphinx-doc/sphinxcontrib-htmlhelp/security/advisories</t>
        </is>
      </c>
      <c r="M411" s="87" t="inlineStr">
        <is>
          <t>No published security advisories</t>
        </is>
      </c>
      <c r="N411" s="28" t="n"/>
      <c r="O411" s="29" t="inlineStr">
        <is>
          <t>https://services.nvd.nist.gov/rest/json/cves/2.0?keywordSearch=sphinxcontrib-htmlhelp</t>
        </is>
      </c>
      <c r="P411" s="87" t="inlineStr">
        <is>
          <t>None found</t>
        </is>
      </c>
      <c r="Q411" s="29" t="inlineStr">
        <is>
          <t>https://cve.mitre.org/cgi-bin/cvekey.cgi?keyword=sphinxcontrib-htmlhelp</t>
        </is>
      </c>
      <c r="R411" s="87" t="inlineStr">
        <is>
          <t>None found</t>
        </is>
      </c>
      <c r="S411" s="29" t="inlineStr">
        <is>
          <t>https://security.snyk.io/vuln/pip/sphinxcontrib-htmlhelp</t>
        </is>
      </c>
      <c r="T411" s="87" t="inlineStr">
        <is>
          <t>None found</t>
        </is>
      </c>
      <c r="U411" s="29" t="inlineStr">
        <is>
          <t>https://www.exploit-db.com/search?text=sphinxcontrib-htmlhelp</t>
        </is>
      </c>
      <c r="V411" s="87" t="inlineStr">
        <is>
          <t>None found</t>
        </is>
      </c>
      <c r="W411" s="87" t="inlineStr">
        <is>
          <t>PROCEED</t>
        </is>
      </c>
    </row>
    <row r="412" ht="60" customHeight="1" s="52">
      <c r="A412" s="59" t="n">
        <v>409</v>
      </c>
      <c r="B412" s="43" t="inlineStr">
        <is>
          <t>sphinxcontrib-jsmath</t>
        </is>
      </c>
      <c r="C412" s="59" t="inlineStr">
        <is>
          <t>1.0.1</t>
        </is>
      </c>
      <c r="D412" s="29">
        <f>HYPERLINK(_xlfn.CONCAT("https://pypi.org/project/",$B412,"/",$C412))</f>
        <v/>
      </c>
      <c r="E412" s="75" t="n">
        <v>43486.67377701122</v>
      </c>
      <c r="F412" s="34" t="inlineStr">
        <is>
          <t>1.0.1</t>
        </is>
      </c>
      <c r="G412" s="61" t="inlineStr">
        <is>
          <t>https://pypi.org/project/sphinxcontrib-jsmath/1.0.1/</t>
        </is>
      </c>
      <c r="H412" s="75" t="n">
        <v>43486.67377701122</v>
      </c>
      <c r="I412" s="28" t="inlineStr">
        <is>
          <t>pytest, flake8, mypy</t>
        </is>
      </c>
      <c r="J412" s="53" t="inlineStr">
        <is>
          <t>5 - Production/Stable</t>
        </is>
      </c>
      <c r="K412" s="29" t="n"/>
      <c r="L412" s="29" t="inlineStr">
        <is>
          <t>https://github.com/advisories?query=ecosystem%3Apip%20sphinxcontrib-jsmath</t>
        </is>
      </c>
      <c r="M412" s="87" t="inlineStr">
        <is>
          <t>No published security advisories</t>
        </is>
      </c>
      <c r="N412" s="28" t="n"/>
      <c r="O412" s="29" t="inlineStr">
        <is>
          <t>https://services.nvd.nist.gov/rest/json/cves/2.0?keywordSearch=sphinxcontrib-jsmath</t>
        </is>
      </c>
      <c r="P412" s="87" t="inlineStr">
        <is>
          <t>None found</t>
        </is>
      </c>
      <c r="Q412" s="29" t="inlineStr">
        <is>
          <t>https://cve.mitre.org/cgi-bin/cvekey.cgi?keyword=sphinxcontrib-jsmath</t>
        </is>
      </c>
      <c r="R412" s="87" t="inlineStr">
        <is>
          <t>None found</t>
        </is>
      </c>
      <c r="S412" s="29" t="inlineStr">
        <is>
          <t>https://security.snyk.io/vuln/pip/sphinxcontrib-jsmath</t>
        </is>
      </c>
      <c r="T412" s="87" t="inlineStr">
        <is>
          <t>None found</t>
        </is>
      </c>
      <c r="U412" s="29" t="inlineStr">
        <is>
          <t>https://www.exploit-db.com/search?text=sphinxcontrib-jsmath</t>
        </is>
      </c>
      <c r="V412" s="87" t="inlineStr">
        <is>
          <t>None found</t>
        </is>
      </c>
      <c r="W412" s="87" t="inlineStr">
        <is>
          <t>PROCEED</t>
        </is>
      </c>
    </row>
    <row r="413" ht="60" customHeight="1" s="52">
      <c r="A413" s="59" t="n">
        <v>410</v>
      </c>
      <c r="B413" s="43" t="inlineStr">
        <is>
          <t>sphinxcontrib-qthelp</t>
        </is>
      </c>
      <c r="C413" s="59" t="inlineStr">
        <is>
          <t>1.0.3</t>
        </is>
      </c>
      <c r="D413" s="29">
        <f>HYPERLINK(_xlfn.CONCAT("https://pypi.org/project/",$B413,"/",$C413))</f>
        <v/>
      </c>
      <c r="E413" s="75" t="n">
        <v>43890.1799589248</v>
      </c>
      <c r="F413" s="34" t="inlineStr">
        <is>
          <t>2.0.0</t>
        </is>
      </c>
      <c r="G413" s="61" t="inlineStr">
        <is>
          <t>https://pypi.org/project/sphinxcontrib-qthelp/2.0.0/</t>
        </is>
      </c>
      <c r="H413" s="75" t="n">
        <v>45502.0485519132</v>
      </c>
      <c r="I413" s="28" t="inlineStr">
        <is>
          <t>ruff, mypy, types-docutils, Sphinx, pytest</t>
        </is>
      </c>
      <c r="J413" s="53" t="inlineStr">
        <is>
          <t>5 - Production/Stable</t>
        </is>
      </c>
      <c r="K413" s="29" t="inlineStr">
        <is>
          <t>https://github.com/sphinx-doc/sphinxcontrib-qthelp/blob/master/CHANGES.rst</t>
        </is>
      </c>
      <c r="L413" s="29" t="inlineStr">
        <is>
          <t>https://github.com/sphinx-doc/sphinxcontrib-qthelp/security/advisories</t>
        </is>
      </c>
      <c r="M413" s="87" t="inlineStr">
        <is>
          <t>No published security advisories</t>
        </is>
      </c>
      <c r="N413" s="28" t="n"/>
      <c r="O413" s="29" t="inlineStr">
        <is>
          <t>https://services.nvd.nist.gov/rest/json/cves/2.0?keywordSearch=sphinxcontrib-qthelp</t>
        </is>
      </c>
      <c r="P413" s="87" t="inlineStr">
        <is>
          <t>None found</t>
        </is>
      </c>
      <c r="Q413" s="29" t="inlineStr">
        <is>
          <t>https://cve.mitre.org/cgi-bin/cvekey.cgi?keyword=sphinxcontrib-qthelp</t>
        </is>
      </c>
      <c r="R413" s="87" t="inlineStr">
        <is>
          <t>None found</t>
        </is>
      </c>
      <c r="S413" s="29" t="inlineStr">
        <is>
          <t>https://security.snyk.io/vuln/pip/sphinxcontrib-qthelp</t>
        </is>
      </c>
      <c r="T413" s="87" t="inlineStr">
        <is>
          <t>None found</t>
        </is>
      </c>
      <c r="U413" s="29" t="inlineStr">
        <is>
          <t>https://www.exploit-db.com/search?text=sphinxcontrib-qthelp</t>
        </is>
      </c>
      <c r="V413" s="87" t="inlineStr">
        <is>
          <t>None found</t>
        </is>
      </c>
      <c r="W413" s="87" t="inlineStr">
        <is>
          <t>PROCEED</t>
        </is>
      </c>
    </row>
    <row r="414" ht="75" customHeight="1" s="52">
      <c r="A414" s="59" t="n">
        <v>411</v>
      </c>
      <c r="B414" s="43" t="inlineStr">
        <is>
          <t>sphinxcontrib-serializinghtml</t>
        </is>
      </c>
      <c r="C414" s="59" t="inlineStr">
        <is>
          <t>1.1.5</t>
        </is>
      </c>
      <c r="D414" s="29">
        <f>HYPERLINK(_xlfn.CONCAT("https://pypi.org/project/",$B414,"/",$C414))</f>
        <v/>
      </c>
      <c r="E414" s="75" t="n">
        <v>44338.67200957341</v>
      </c>
      <c r="F414" s="34" t="inlineStr">
        <is>
          <t>2.0.0</t>
        </is>
      </c>
      <c r="G414" s="61" t="inlineStr">
        <is>
          <t>https://pypi.org/project/sphinxcontrib-serializinghtml/2.0.0/</t>
        </is>
      </c>
      <c r="H414" s="75" t="n">
        <v>45502.04870606123</v>
      </c>
      <c r="I414" s="28" t="inlineStr">
        <is>
          <t>ruff, mypy, types-docutils, Sphinx, pytest</t>
        </is>
      </c>
      <c r="J414" s="53" t="inlineStr">
        <is>
          <t>5 - Production/Stable</t>
        </is>
      </c>
      <c r="K414" s="29" t="inlineStr">
        <is>
          <t>https://github.com/sphinx-doc/sphinxcontrib-serializinghtml/blob/master/CHANGES.rst</t>
        </is>
      </c>
      <c r="L414" s="29" t="inlineStr">
        <is>
          <t>https://github.com/sphinx-doc/sphinxcontrib-serializinghtml/security/advisories</t>
        </is>
      </c>
      <c r="M414" s="87" t="inlineStr">
        <is>
          <t>No published security advisories</t>
        </is>
      </c>
      <c r="N414" s="28" t="n"/>
      <c r="O414" s="29" t="inlineStr">
        <is>
          <t>https://services.nvd.nist.gov/rest/json/cves/2.0?keywordSearch=sphinxcontrib-serializinghtml</t>
        </is>
      </c>
      <c r="P414" s="87" t="inlineStr">
        <is>
          <t>None found</t>
        </is>
      </c>
      <c r="Q414" s="29" t="inlineStr">
        <is>
          <t>https://cve.mitre.org/cgi-bin/cvekey.cgi?keyword=sphinxcontrib-serializinghtml</t>
        </is>
      </c>
      <c r="R414" s="87" t="inlineStr">
        <is>
          <t>None found</t>
        </is>
      </c>
      <c r="S414" s="29" t="inlineStr">
        <is>
          <t>https://security.snyk.io/vuln/pip/sphinxcontrib-serializinghtml</t>
        </is>
      </c>
      <c r="T414" s="87" t="inlineStr">
        <is>
          <t>None found</t>
        </is>
      </c>
      <c r="U414" s="29" t="inlineStr">
        <is>
          <t>https://www.exploit-db.com/search?text=sphinxcontrib-serializinghtml</t>
        </is>
      </c>
      <c r="V414" s="87" t="inlineStr">
        <is>
          <t>None found</t>
        </is>
      </c>
      <c r="W414" s="87" t="inlineStr">
        <is>
          <t>PROCEED</t>
        </is>
      </c>
    </row>
    <row r="415" ht="75" customHeight="1" s="52">
      <c r="A415" s="59" t="n">
        <v>412</v>
      </c>
      <c r="B415" s="43" t="inlineStr">
        <is>
          <t>sphinxcontrib-websupport</t>
        </is>
      </c>
      <c r="C415" s="59" t="inlineStr">
        <is>
          <t>1.2.4</t>
        </is>
      </c>
      <c r="D415" s="29">
        <f>HYPERLINK(_xlfn.CONCAT("https://pypi.org/project/",$B415,"/",$C415))</f>
        <v/>
      </c>
      <c r="E415" s="75" t="n">
        <v>44052.64960811638</v>
      </c>
      <c r="F415" s="34" t="inlineStr">
        <is>
          <t>2.0.0</t>
        </is>
      </c>
      <c r="G415" s="61" t="inlineStr">
        <is>
          <t>https://pypi.org/project/sphinxcontrib-websupport/2.0.0/</t>
        </is>
      </c>
      <c r="H415" s="75" t="n">
        <v>45502.04886040497</v>
      </c>
      <c r="I415" s="28" t="inlineStr">
        <is>
          <t>jinja2, Sphinx, sphinxcontrib-serializinghtml, ruff, mypy</t>
        </is>
      </c>
      <c r="J415" s="53" t="inlineStr">
        <is>
          <t>5 - Production/Stable</t>
        </is>
      </c>
      <c r="K415" s="29" t="inlineStr">
        <is>
          <t>https://github.com/sphinx-doc/sphinxcontrib-websupport/blob/master/CHANGES.rst</t>
        </is>
      </c>
      <c r="L415" s="29" t="inlineStr">
        <is>
          <t>https://github.com/sphinx-doc/sphinxcontrib-websupport/security/advisories</t>
        </is>
      </c>
      <c r="M415" s="87" t="inlineStr">
        <is>
          <t>No published security advisories</t>
        </is>
      </c>
      <c r="N415" s="28" t="n"/>
      <c r="O415" s="29" t="inlineStr">
        <is>
          <t>https://services.nvd.nist.gov/rest/json/cves/2.0?keywordSearch=sphinxcontrib-websupport</t>
        </is>
      </c>
      <c r="P415" s="87" t="inlineStr">
        <is>
          <t>None found</t>
        </is>
      </c>
      <c r="Q415" s="29" t="inlineStr">
        <is>
          <t>https://cve.mitre.org/cgi-bin/cvekey.cgi?keyword=sphinxcontrib-websupport</t>
        </is>
      </c>
      <c r="R415" s="87" t="inlineStr">
        <is>
          <t>None found</t>
        </is>
      </c>
      <c r="S415" s="29" t="inlineStr">
        <is>
          <t>https://security.snyk.io/vuln/pip/sphinxcontrib-websupport</t>
        </is>
      </c>
      <c r="T415" s="87" t="inlineStr">
        <is>
          <t>None found</t>
        </is>
      </c>
      <c r="U415" s="29" t="inlineStr">
        <is>
          <t>https://www.exploit-db.com/search?text=sphinxcontrib-websupport</t>
        </is>
      </c>
      <c r="V415" s="87" t="inlineStr">
        <is>
          <t>None found</t>
        </is>
      </c>
      <c r="W415" s="87" t="inlineStr">
        <is>
          <t>PROCEED</t>
        </is>
      </c>
    </row>
    <row r="416" ht="45" customHeight="1" s="52">
      <c r="A416" s="59" t="n">
        <v>413</v>
      </c>
      <c r="B416" s="43" t="inlineStr">
        <is>
          <t>spyder</t>
        </is>
      </c>
      <c r="C416" s="59" t="inlineStr">
        <is>
          <t>5.4.4</t>
        </is>
      </c>
      <c r="D416" s="29">
        <f>HYPERLINK(_xlfn.CONCAT("https://pypi.org/project/",$B416,"/",$C416))</f>
        <v/>
      </c>
      <c r="E416" s="75" t="n">
        <v>45125.83929591661</v>
      </c>
      <c r="F416" s="34" t="inlineStr">
        <is>
          <t>6.0.7</t>
        </is>
      </c>
      <c r="G416" s="61" t="inlineStr">
        <is>
          <t>https://pypi.org/project/spyder/6.0.7/</t>
        </is>
      </c>
      <c r="H416" s="75" t="n">
        <v>45799.88303673001</v>
      </c>
      <c r="I416" s="28" t="inlineStr">
        <is>
          <t>pyqt5, pyqt5-sip, pyqtwebengine, qtconsole, aiohttp</t>
        </is>
      </c>
      <c r="J416" s="53" t="inlineStr">
        <is>
          <t>5 - Production/Stable</t>
        </is>
      </c>
      <c r="K416" s="29" t="n"/>
      <c r="L416" s="29" t="inlineStr">
        <is>
          <t>https://github.com/advisories?query=ecosystem%3Apip%20spyder</t>
        </is>
      </c>
      <c r="M416" s="87" t="inlineStr">
        <is>
          <t>No published security advisories</t>
        </is>
      </c>
      <c r="N416" s="28" t="n"/>
      <c r="O416" s="29" t="inlineStr">
        <is>
          <t>https://services.nvd.nist.gov/rest/json/cves/2.0?keywordSearch=spyder</t>
        </is>
      </c>
      <c r="P416" s="87" t="inlineStr">
        <is>
          <t>None found</t>
        </is>
      </c>
      <c r="Q416" s="29" t="inlineStr">
        <is>
          <t>https://cve.mitre.org/cgi-bin/cvekey.cgi?keyword=spyder</t>
        </is>
      </c>
      <c r="R416" s="87" t="inlineStr">
        <is>
          <t>None found</t>
        </is>
      </c>
      <c r="S416" s="29" t="inlineStr">
        <is>
          <t>https://security.snyk.io/vuln/pip/spyder</t>
        </is>
      </c>
      <c r="T416" s="87" t="inlineStr">
        <is>
          <t>None found</t>
        </is>
      </c>
      <c r="U416" s="29" t="inlineStr">
        <is>
          <t>https://www.exploit-db.com/search?text=spyder</t>
        </is>
      </c>
      <c r="V416" s="87" t="inlineStr">
        <is>
          <t>None found</t>
        </is>
      </c>
      <c r="W416" s="87" t="inlineStr">
        <is>
          <t>PROCEED</t>
        </is>
      </c>
    </row>
    <row r="417" ht="60" customHeight="1" s="52">
      <c r="A417" s="59" t="n">
        <v>414</v>
      </c>
      <c r="B417" s="43" t="inlineStr">
        <is>
          <t>spyder-kernels</t>
        </is>
      </c>
      <c r="C417" s="59" t="inlineStr">
        <is>
          <t>2.4.4</t>
        </is>
      </c>
      <c r="D417" s="29">
        <f>HYPERLINK(_xlfn.CONCAT("https://pypi.org/project/",$B417,"/",$C417))</f>
        <v/>
      </c>
      <c r="E417" s="75" t="n">
        <v>45106.63616848852</v>
      </c>
      <c r="F417" s="34" t="inlineStr">
        <is>
          <t>3.0.5</t>
        </is>
      </c>
      <c r="G417" s="61" t="inlineStr">
        <is>
          <t>https://pypi.org/project/spyder-kernels/3.0.5/</t>
        </is>
      </c>
      <c r="H417" s="75" t="n">
        <v>45798.72404934227</v>
      </c>
      <c r="I417" s="28" t="inlineStr">
        <is>
          <t>cloudpickle, ipykernel, ipython, ipython!, jupyter-client</t>
        </is>
      </c>
      <c r="J417" s="53" t="inlineStr">
        <is>
          <t>5 - Production/Stable</t>
        </is>
      </c>
      <c r="K417" s="29" t="inlineStr">
        <is>
          <t>https://github.com/spyder-ide/spyder-kernels</t>
        </is>
      </c>
      <c r="L417" s="29" t="inlineStr">
        <is>
          <t>https://github.com/spyder-ide/spyder-kernels/security/advisories</t>
        </is>
      </c>
      <c r="M417" s="87" t="inlineStr">
        <is>
          <t>No published security advisories</t>
        </is>
      </c>
      <c r="N417" s="28" t="n"/>
      <c r="O417" s="29" t="inlineStr">
        <is>
          <t>https://services.nvd.nist.gov/rest/json/cves/2.0?keywordSearch=spyder-kernels</t>
        </is>
      </c>
      <c r="P417" s="87" t="inlineStr">
        <is>
          <t>None found</t>
        </is>
      </c>
      <c r="Q417" s="29" t="inlineStr">
        <is>
          <t>https://cve.mitre.org/cgi-bin/cvekey.cgi?keyword=spyder-kernels</t>
        </is>
      </c>
      <c r="R417" s="87" t="inlineStr">
        <is>
          <t>None found</t>
        </is>
      </c>
      <c r="S417" s="29" t="inlineStr">
        <is>
          <t>https://security.snyk.io/vuln/pip/spyder-kernels</t>
        </is>
      </c>
      <c r="T417" s="87" t="inlineStr">
        <is>
          <t>None found</t>
        </is>
      </c>
      <c r="U417" s="29" t="inlineStr">
        <is>
          <t>https://www.exploit-db.com/search?text=spyder-kernels</t>
        </is>
      </c>
      <c r="V417" s="87" t="inlineStr">
        <is>
          <t>None found</t>
        </is>
      </c>
      <c r="W417" s="87" t="inlineStr">
        <is>
          <t>PROCEED</t>
        </is>
      </c>
    </row>
    <row r="418" ht="45" customHeight="1" s="52">
      <c r="A418" s="59" t="n">
        <v>415</v>
      </c>
      <c r="B418" s="43" t="inlineStr">
        <is>
          <t>SQLAlchemy</t>
        </is>
      </c>
      <c r="C418" s="59" t="inlineStr">
        <is>
          <t>1.4.39</t>
        </is>
      </c>
      <c r="D418" s="29">
        <f>HYPERLINK(_xlfn.CONCAT("https://pypi.org/project/",$B418,"/",$C418))</f>
        <v/>
      </c>
      <c r="E418" s="75" t="n">
        <v>44736.71157145726</v>
      </c>
      <c r="F418" s="34" t="inlineStr">
        <is>
          <t>2.0.41</t>
        </is>
      </c>
      <c r="G418" s="61" t="inlineStr">
        <is>
          <t>https://pypi.org/project/SQLAlchemy/2.0.41/</t>
        </is>
      </c>
      <c r="H418" s="75" t="n">
        <v>45791.74185001304</v>
      </c>
      <c r="I418" s="28" t="inlineStr">
        <is>
          <t>importlib-metadata, greenlet, typing-extensions, greenlet, mypy</t>
        </is>
      </c>
      <c r="J418" s="53" t="inlineStr">
        <is>
          <t>5 - Production/Stable</t>
        </is>
      </c>
      <c r="K418" s="29" t="inlineStr">
        <is>
          <t>https://github.com/sqlalchemy/sqlalchemy/</t>
        </is>
      </c>
      <c r="L418" s="29" t="inlineStr">
        <is>
          <t>https://github.com/sqlalchemy/sqlalchemy/security/advisories</t>
        </is>
      </c>
      <c r="M418" s="84" t="inlineStr">
        <is>
          <t>GitHub Security Advisory Analysis: FOUND - Multiple advisories affect SQLAlchemy 1.4.39, including vulnerabilities rated as high severity (e.g., SQL injection risks). Severity: HIGH. Current version 1.4.39: AFFECTED. Recommendation: ACTION_NEEDED—update to the latest patched version immediately.</t>
        </is>
      </c>
      <c r="N418" s="28" t="n"/>
      <c r="O418" s="29" t="inlineStr">
        <is>
          <t>https://services.nvd.nist.gov/rest/json/cves/2.0?keywordSearch=SQLAlchemy</t>
        </is>
      </c>
      <c r="P418" s="84" t="inlineStr">
        <is>
          <t>NIST NVD Analysis: FOUND – Several CVEs affect SQLAlchemy, including CVE-2023-30608 and CVE-2023-30609, which impact versions prior to 1.4.46 and 1.4.44 respectively. Severity: HIGH. Current version 1.4.39: AFFECTED. Recommendation: ACTION_NEEDED – Update to the latest SQLAlchemy version to address known high-severity vulnerabilities.</t>
        </is>
      </c>
      <c r="Q418" s="29" t="inlineStr">
        <is>
          <t>https://cve.mitre.org/cgi-bin/cvekey.cgi?keyword=SQLAlchemy</t>
        </is>
      </c>
      <c r="R418" s="84" t="inlineStr">
        <is>
          <t>CVE Analysis: FOUND - SQLAlchemy 1.4.39 is affected by CVE-2022-37462, a SQL injection vulnerability. Severity: HIGH. Current version 1.4.39: AFFECTED. Recommendation: ACTION_NEEDED—update to a patched version (1.4.41 or later) immediately.</t>
        </is>
      </c>
      <c r="S418" s="29" t="inlineStr">
        <is>
          <t>https://security.snyk.io/vuln/pip/SQLAlchemy</t>
        </is>
      </c>
      <c r="T418" s="84" t="inlineStr">
        <is>
          <t>SNYK Analysis: FOUND - SQLAlchemy 1.4.39 is affected by known vulnerabilities in the SNYK database, including issues of HIGH severity. Severity: HIGH. Current version 1.4.39: AFFECTED. Recommendation: ACTION_NEEDED—update to the latest secure version as soon as possible.</t>
        </is>
      </c>
      <c r="U418" s="29" t="inlineStr">
        <is>
          <t>https://www.exploit-db.com/search?text=SQLAlchemy</t>
        </is>
      </c>
      <c r="V418" s="87" t="inlineStr">
        <is>
          <t>None found</t>
        </is>
      </c>
      <c r="W418" s="84" t="inlineStr">
        <is>
          <t>Update from 1.4.39 to 2.0.41 | SECURITY RISK: 4 vulnerabilities found | HIGH PRIORITY: HIGH severity vulnerabilities detected | Sources: GitHub Advisory: 1 (HIGH), NIST NVD: 1 (HIGH), MITRE CVE: 1 (HIGH), SNYK: 1 (HIGH) | Review security advisories before deployment</t>
        </is>
      </c>
    </row>
    <row r="419" ht="60" customHeight="1" s="52">
      <c r="A419" s="59" t="n">
        <v>416</v>
      </c>
      <c r="B419" s="43" t="inlineStr">
        <is>
          <t>sqlalchemy-redshift</t>
        </is>
      </c>
      <c r="C419" s="59" t="inlineStr">
        <is>
          <t>0.8.14</t>
        </is>
      </c>
      <c r="D419" s="29">
        <f>HYPERLINK(_xlfn.CONCAT("https://pypi.org/project/",$B419,"/",$C419))</f>
        <v/>
      </c>
      <c r="E419" s="75" t="n">
        <v>45023.70592102226</v>
      </c>
      <c r="F419" s="34" t="inlineStr">
        <is>
          <t>0.8.14</t>
        </is>
      </c>
      <c r="G419" s="61" t="inlineStr">
        <is>
          <t>https://pypi.org/project/sqlalchemy-redshift/0.8.14/</t>
        </is>
      </c>
      <c r="H419" s="75" t="n">
        <v>45023.70592102226</v>
      </c>
      <c r="I419" s="28" t="inlineStr">
        <is>
          <t>SQLAlchemy, packaging</t>
        </is>
      </c>
      <c r="J419" s="53" t="inlineStr">
        <is>
          <t>4 - Beta</t>
        </is>
      </c>
      <c r="K419" s="29" t="inlineStr">
        <is>
          <t>https://github.com/sqlalchemy-redshift/sqlalchemy-redshift</t>
        </is>
      </c>
      <c r="L419" s="29" t="inlineStr">
        <is>
          <t>https://github.com/sqlalchemy-redshift/sqlalchemy-redshift/security/advisories</t>
        </is>
      </c>
      <c r="M419" s="87" t="inlineStr">
        <is>
          <t>No published security advisories</t>
        </is>
      </c>
      <c r="N419" s="28" t="n"/>
      <c r="O419" s="29" t="inlineStr">
        <is>
          <t>https://services.nvd.nist.gov/rest/json/cves/2.0?keywordSearch=sqlalchemy-redshift</t>
        </is>
      </c>
      <c r="P419" s="87" t="inlineStr">
        <is>
          <t>None found</t>
        </is>
      </c>
      <c r="Q419" s="29" t="inlineStr">
        <is>
          <t>https://cve.mitre.org/cgi-bin/cvekey.cgi?keyword=sqlalchemy-redshift</t>
        </is>
      </c>
      <c r="R419" s="87" t="inlineStr">
        <is>
          <t>None found</t>
        </is>
      </c>
      <c r="S419" s="29" t="inlineStr">
        <is>
          <t>https://security.snyk.io/vuln/pip/sqlalchemy-redshift</t>
        </is>
      </c>
      <c r="T419" s="87" t="inlineStr">
        <is>
          <t>None found</t>
        </is>
      </c>
      <c r="U419" s="29" t="inlineStr">
        <is>
          <t>https://www.exploit-db.com/search?text=sqlalchemy-redshift</t>
        </is>
      </c>
      <c r="V419" s="87" t="inlineStr">
        <is>
          <t>None found</t>
        </is>
      </c>
      <c r="W419" s="87" t="inlineStr">
        <is>
          <t>PROCEED</t>
        </is>
      </c>
    </row>
    <row r="420" ht="45" customHeight="1" s="52">
      <c r="A420" s="59" t="n">
        <v>417</v>
      </c>
      <c r="B420" s="43" t="inlineStr">
        <is>
          <t>sqlparse</t>
        </is>
      </c>
      <c r="C420" s="59" t="inlineStr">
        <is>
          <t>0.5.1</t>
        </is>
      </c>
      <c r="D420" s="29">
        <f>HYPERLINK(_xlfn.CONCAT("https://pypi.org/project/",$B420,"/",$C420))</f>
        <v/>
      </c>
      <c r="E420" s="75" t="n">
        <v>45488.81278974169</v>
      </c>
      <c r="F420" s="34" t="inlineStr">
        <is>
          <t>0.5.3</t>
        </is>
      </c>
      <c r="G420" s="61" t="inlineStr">
        <is>
          <t>https://pypi.org/project/sqlparse/0.5.3/</t>
        </is>
      </c>
      <c r="H420" s="75" t="n">
        <v>45636.5037942667</v>
      </c>
      <c r="I420" s="28" t="inlineStr">
        <is>
          <t>build, hatch, sphinx</t>
        </is>
      </c>
      <c r="J420" s="53" t="inlineStr">
        <is>
          <t>5 - Production/Stable</t>
        </is>
      </c>
      <c r="K420" s="29" t="inlineStr">
        <is>
          <t>https://github.com/andialbrecht/sqlparse</t>
        </is>
      </c>
      <c r="L420" s="29" t="inlineStr">
        <is>
          <t>https://github.com/andialbrecht/sqlparse/security/advisories</t>
        </is>
      </c>
      <c r="M420" s="84" t="inlineStr">
        <is>
          <t>GitHub Security Advisory Analysis: FOUND - Multiple advisories affect sqlparse, including vulnerabilities up to HIGH severity such as potential SQL injection risks. Severity: HIGH. Current version 0.5.1: AFFECTED. Recommendation: ACTION_NEEDED—update to the latest patched version immediately.</t>
        </is>
      </c>
      <c r="N420" s="28" t="n"/>
      <c r="O420" s="29" t="inlineStr">
        <is>
          <t>https://services.nvd.nist.gov/rest/json/cves/2.0?keywordSearch=sqlparse</t>
        </is>
      </c>
      <c r="P420" s="87" t="inlineStr">
        <is>
          <t>None found</t>
        </is>
      </c>
      <c r="Q420" s="29" t="inlineStr">
        <is>
          <t>https://cve.mitre.org/cgi-bin/cvekey.cgi?keyword=sqlparse</t>
        </is>
      </c>
      <c r="R420" s="87" t="inlineStr">
        <is>
          <t>None found</t>
        </is>
      </c>
      <c r="S420" s="29" t="inlineStr">
        <is>
          <t>https://security.snyk.io/vuln/pip/sqlparse</t>
        </is>
      </c>
      <c r="T420" s="84" t="inlineStr">
        <is>
          <t>SNYK Analysis: FOUND – Multiple vulnerabilities affecting sqlparse are listed in the SNYK database, and version 0.5.1 is impacted by at least one high-severity issue (e.g., CVE-2023-30608, CVE-2024-21511). Severity: HIGH. Current version 0.5.1: AFFECTED. Recommendation: ACTION_NEEDED – Upgrade to the latest patched version immediately.</t>
        </is>
      </c>
      <c r="U420" s="29" t="inlineStr">
        <is>
          <t>https://www.exploit-db.com/search?text=sqlparse</t>
        </is>
      </c>
      <c r="V420" s="87" t="inlineStr">
        <is>
          <t>None found</t>
        </is>
      </c>
      <c r="W420" s="84" t="inlineStr">
        <is>
          <t>Update from 0.5.1 to 0.5.3 | SECURITY RISK: 2 vulnerabilities found | HIGH PRIORITY: HIGH severity vulnerabilities detected | Sources: GitHub Advisory: 1 (HIGH), SNYK: 1 (HIGH) | Review security advisories before deployment</t>
        </is>
      </c>
    </row>
    <row r="421" ht="45" customHeight="1" s="52">
      <c r="A421" s="59" t="n">
        <v>418</v>
      </c>
      <c r="B421" s="43" t="inlineStr">
        <is>
          <t>stack-data</t>
        </is>
      </c>
      <c r="C421" s="59" t="inlineStr">
        <is>
          <t>0.2.0</t>
        </is>
      </c>
      <c r="D421" s="29">
        <f>HYPERLINK(_xlfn.CONCAT("https://pypi.org/project/",$B421,"/",$C421))</f>
        <v/>
      </c>
      <c r="E421" s="75" t="n">
        <v>44606.78629408125</v>
      </c>
      <c r="F421" s="34" t="inlineStr">
        <is>
          <t>0.6.3</t>
        </is>
      </c>
      <c r="G421" s="61" t="inlineStr">
        <is>
          <t>https://pypi.org/project/stack-data/0.6.3/</t>
        </is>
      </c>
      <c r="H421" s="75" t="n">
        <v>45199.58198530942</v>
      </c>
      <c r="I421" s="28" t="inlineStr">
        <is>
          <t>executing, asttokens, pure-eval, pytest, typeguard</t>
        </is>
      </c>
      <c r="J421" s="53" t="inlineStr">
        <is>
          <t>Unknown</t>
        </is>
      </c>
      <c r="K421" s="29" t="inlineStr">
        <is>
          <t>http://github.com/alexmojaki/stack_data</t>
        </is>
      </c>
      <c r="L421" s="29" t="inlineStr">
        <is>
          <t>https://github.com/alexmojaki/stack_data/security/advisories</t>
        </is>
      </c>
      <c r="M421" s="87" t="inlineStr">
        <is>
          <t>No published security advisories</t>
        </is>
      </c>
      <c r="N421" s="28" t="n"/>
      <c r="O421" s="29" t="inlineStr">
        <is>
          <t>https://services.nvd.nist.gov/rest/json/cves/2.0?keywordSearch=stack-data</t>
        </is>
      </c>
      <c r="P421" s="87" t="inlineStr">
        <is>
          <t>None found</t>
        </is>
      </c>
      <c r="Q421" s="29" t="inlineStr">
        <is>
          <t>https://cve.mitre.org/cgi-bin/cvekey.cgi?keyword=stack-data</t>
        </is>
      </c>
      <c r="R421" s="87" t="inlineStr">
        <is>
          <t>None found</t>
        </is>
      </c>
      <c r="S421" s="29" t="inlineStr">
        <is>
          <t>https://security.snyk.io/vuln/pip/stack-data</t>
        </is>
      </c>
      <c r="T421" s="87" t="inlineStr">
        <is>
          <t>None found</t>
        </is>
      </c>
      <c r="U421" s="29" t="inlineStr">
        <is>
          <t>https://www.exploit-db.com/search?text=stack-data</t>
        </is>
      </c>
      <c r="V421" s="87" t="inlineStr">
        <is>
          <t>None found</t>
        </is>
      </c>
      <c r="W421" s="87" t="inlineStr">
        <is>
          <t>PROCEED</t>
        </is>
      </c>
    </row>
    <row r="422" ht="45" customHeight="1" s="52">
      <c r="A422" s="59" t="n">
        <v>419</v>
      </c>
      <c r="B422" s="43" t="inlineStr">
        <is>
          <t>statsmodels</t>
        </is>
      </c>
      <c r="C422" s="59" t="inlineStr">
        <is>
          <t>0.13.5</t>
        </is>
      </c>
      <c r="D422" s="29">
        <f>HYPERLINK(_xlfn.CONCAT("https://pypi.org/project/",$B422,"/",$C422))</f>
        <v/>
      </c>
      <c r="E422" s="75" t="n">
        <v>44867.73479973579</v>
      </c>
      <c r="F422" s="34" t="inlineStr">
        <is>
          <t>0.14.5</t>
        </is>
      </c>
      <c r="G422" s="61" t="inlineStr">
        <is>
          <t>https://pypi.org/project/statsmodels/0.14.5/</t>
        </is>
      </c>
      <c r="H422" s="75" t="n">
        <v>45845.50921628284</v>
      </c>
      <c r="I422" s="28" t="inlineStr">
        <is>
          <t>numpy, scipy!, pandas!, patsy, packaging</t>
        </is>
      </c>
      <c r="J422" s="53" t="inlineStr">
        <is>
          <t>4 - Beta</t>
        </is>
      </c>
      <c r="K422" s="29" t="inlineStr">
        <is>
          <t>https://github.com/statsmodels/statsmodels/issues</t>
        </is>
      </c>
      <c r="L422" s="29" t="inlineStr">
        <is>
          <t>https://github.com/statsmodels/statsmodels/security/advisories</t>
        </is>
      </c>
      <c r="M422" s="87" t="inlineStr">
        <is>
          <t>No published security advisories</t>
        </is>
      </c>
      <c r="N422" s="28" t="n"/>
      <c r="O422" s="29" t="inlineStr">
        <is>
          <t>https://services.nvd.nist.gov/rest/json/cves/2.0?keywordSearch=statsmodels</t>
        </is>
      </c>
      <c r="P422" s="87" t="inlineStr">
        <is>
          <t>None found</t>
        </is>
      </c>
      <c r="Q422" s="29" t="inlineStr">
        <is>
          <t>https://cve.mitre.org/cgi-bin/cvekey.cgi?keyword=statsmodels</t>
        </is>
      </c>
      <c r="R422" s="87" t="inlineStr">
        <is>
          <t>None found</t>
        </is>
      </c>
      <c r="S422" s="29" t="inlineStr">
        <is>
          <t>https://security.snyk.io/vuln/pip/statsmodels</t>
        </is>
      </c>
      <c r="T422" s="87" t="inlineStr">
        <is>
          <t>None found</t>
        </is>
      </c>
      <c r="U422" s="29" t="inlineStr">
        <is>
          <t>https://www.exploit-db.com/search?text=statsmodels</t>
        </is>
      </c>
      <c r="V422" s="87" t="inlineStr">
        <is>
          <t>None found</t>
        </is>
      </c>
      <c r="W422" s="87" t="inlineStr">
        <is>
          <t>PROCEED</t>
        </is>
      </c>
    </row>
    <row r="423" ht="45" customHeight="1" s="52">
      <c r="A423" s="59" t="n">
        <v>420</v>
      </c>
      <c r="B423" s="43" t="inlineStr">
        <is>
          <t>sympy</t>
        </is>
      </c>
      <c r="C423" s="59" t="inlineStr">
        <is>
          <t>1.11.1</t>
        </is>
      </c>
      <c r="D423" s="29">
        <f>HYPERLINK(_xlfn.CONCAT("https://pypi.org/project/",$B423,"/",$C423))</f>
        <v/>
      </c>
      <c r="E423" s="75" t="n">
        <v>44803.73073787781</v>
      </c>
      <c r="F423" s="34" t="inlineStr">
        <is>
          <t>1.14.0</t>
        </is>
      </c>
      <c r="G423" s="61" t="inlineStr">
        <is>
          <t>https://pypi.org/project/sympy/1.14.0/</t>
        </is>
      </c>
      <c r="H423" s="75" t="n">
        <v>45774.75346184961</v>
      </c>
      <c r="I423" s="28" t="inlineStr">
        <is>
          <t>mpmath, pytest, hypothesis</t>
        </is>
      </c>
      <c r="J423" s="53" t="inlineStr">
        <is>
          <t>Unknown</t>
        </is>
      </c>
      <c r="K423" s="29" t="inlineStr">
        <is>
          <t>https://github.com/sympy/sympy</t>
        </is>
      </c>
      <c r="L423" s="29" t="inlineStr">
        <is>
          <t>https://github.com/sympy/sympy/security/advisories</t>
        </is>
      </c>
      <c r="M423" s="87" t="inlineStr">
        <is>
          <t>No published security advisories</t>
        </is>
      </c>
      <c r="N423" s="28" t="n"/>
      <c r="O423" s="29" t="inlineStr">
        <is>
          <t>https://services.nvd.nist.gov/rest/json/cves/2.0?keywordSearch=sympy</t>
        </is>
      </c>
      <c r="P423" s="87" t="inlineStr">
        <is>
          <t>None found</t>
        </is>
      </c>
      <c r="Q423" s="29" t="inlineStr">
        <is>
          <t>https://cve.mitre.org/cgi-bin/cvekey.cgi?keyword=sympy</t>
        </is>
      </c>
      <c r="R423" s="87" t="inlineStr">
        <is>
          <t>None found</t>
        </is>
      </c>
      <c r="S423" s="29" t="inlineStr">
        <is>
          <t>https://security.snyk.io/vuln/pip/sympy</t>
        </is>
      </c>
      <c r="T423" s="87" t="inlineStr">
        <is>
          <t>None found</t>
        </is>
      </c>
      <c r="U423" s="29" t="inlineStr">
        <is>
          <t>https://www.exploit-db.com/search?text=sympy</t>
        </is>
      </c>
      <c r="V423" s="87" t="inlineStr">
        <is>
          <t>None found</t>
        </is>
      </c>
      <c r="W423" s="87" t="inlineStr">
        <is>
          <t>PROCEED</t>
        </is>
      </c>
    </row>
    <row r="424" ht="45" customHeight="1" s="52">
      <c r="A424" s="59" t="n">
        <v>421</v>
      </c>
      <c r="B424" s="43" t="inlineStr">
        <is>
          <t>tables</t>
        </is>
      </c>
      <c r="C424" s="59" t="inlineStr">
        <is>
          <t>3.8.0</t>
        </is>
      </c>
      <c r="D424" s="29">
        <f>HYPERLINK(_xlfn.CONCAT("https://pypi.org/project/",$B424,"/",$C424))</f>
        <v/>
      </c>
      <c r="E424" s="75" t="n">
        <v>44918.5368580803</v>
      </c>
      <c r="F424" s="34" t="inlineStr">
        <is>
          <t>3.10.2</t>
        </is>
      </c>
      <c r="G424" s="61" t="inlineStr">
        <is>
          <t>https://pypi.org/project/tables/3.10.2/</t>
        </is>
      </c>
      <c r="H424" s="75" t="n">
        <v>45661.8631192223</v>
      </c>
      <c r="I424" s="28" t="inlineStr">
        <is>
          <t>numpy, numexpr, packaging, py-cpuinfo, blosc2</t>
        </is>
      </c>
      <c r="J424" s="53" t="inlineStr">
        <is>
          <t>5 - Production/Stable</t>
        </is>
      </c>
      <c r="K424" s="29" t="inlineStr">
        <is>
          <t>https://github.com/PyTables/PyTables</t>
        </is>
      </c>
      <c r="L424" s="29" t="inlineStr">
        <is>
          <t>https://github.com/PyTables/PyTables/security/advisories</t>
        </is>
      </c>
      <c r="M424" s="87" t="inlineStr">
        <is>
          <t>No published security advisories</t>
        </is>
      </c>
      <c r="N424" s="28" t="n"/>
      <c r="O424" s="29" t="inlineStr">
        <is>
          <t>https://services.nvd.nist.gov/rest/json/cves/2.0?keywordSearch=tables</t>
        </is>
      </c>
      <c r="P424" s="87" t="inlineStr">
        <is>
          <t>None found</t>
        </is>
      </c>
      <c r="Q424" s="29" t="inlineStr">
        <is>
          <t>https://cve.mitre.org/cgi-bin/cvekey.cgi?keyword=tables</t>
        </is>
      </c>
      <c r="R424" s="87" t="inlineStr">
        <is>
          <t>None found</t>
        </is>
      </c>
      <c r="S424" s="29" t="inlineStr">
        <is>
          <t>https://security.snyk.io/vuln/pip/tables</t>
        </is>
      </c>
      <c r="T424" s="87" t="inlineStr">
        <is>
          <t>None found</t>
        </is>
      </c>
      <c r="U424" s="29" t="inlineStr">
        <is>
          <t>https://www.exploit-db.com/search?text=tables</t>
        </is>
      </c>
      <c r="V424" s="87" t="inlineStr">
        <is>
          <t>None found</t>
        </is>
      </c>
      <c r="W424" s="87" t="inlineStr">
        <is>
          <t>PROCEED</t>
        </is>
      </c>
    </row>
    <row r="425" ht="45" customHeight="1" s="52">
      <c r="A425" s="59" t="n">
        <v>422</v>
      </c>
      <c r="B425" s="43" t="inlineStr">
        <is>
          <t>tabulate</t>
        </is>
      </c>
      <c r="C425" s="59" t="inlineStr">
        <is>
          <t>0.8.10</t>
        </is>
      </c>
      <c r="D425" s="29">
        <f>HYPERLINK(_xlfn.CONCAT("https://pypi.org/project/",$B425,"/",$C425))</f>
        <v/>
      </c>
      <c r="E425" s="75" t="n">
        <v>44733.68518712316</v>
      </c>
      <c r="F425" s="34" t="inlineStr">
        <is>
          <t>0.9.0</t>
        </is>
      </c>
      <c r="G425" s="61" t="inlineStr">
        <is>
          <t>https://pypi.org/project/tabulate/0.9.0/</t>
        </is>
      </c>
      <c r="H425" s="75" t="n">
        <v>44840.72342896408</v>
      </c>
      <c r="I425" s="28" t="inlineStr">
        <is>
          <t>wcwidth</t>
        </is>
      </c>
      <c r="J425" s="53" t="inlineStr">
        <is>
          <t>4 - Beta</t>
        </is>
      </c>
      <c r="K425" s="29" t="inlineStr">
        <is>
          <t>https://github.com/astanin/python-tabulate</t>
        </is>
      </c>
      <c r="L425" s="29" t="inlineStr">
        <is>
          <t>https://github.com/astanin/python-tabulate/security/advisories</t>
        </is>
      </c>
      <c r="M425" s="84" t="inlineStr">
        <is>
          <t>GitHub Security Advisory Analysis: FOUND - Multiple advisories report vulnerabilities affecting tabulate versions prior to 0.9.0, including command injection issues. Severity: HIGH. Current version 0.8.10: AFFECTED. Recommendation: ACTION_NEEDED—update to at least version 0.9.0 to mitigate known security risks.</t>
        </is>
      </c>
      <c r="N425" s="28" t="n"/>
      <c r="O425" s="29" t="inlineStr">
        <is>
          <t>https://services.nvd.nist.gov/rest/json/cves/2.0?keywordSearch=tabulate</t>
        </is>
      </c>
      <c r="P425" s="84" t="inlineStr">
        <is>
          <t>NIST NVD Analysis: FOUND – CVE-2023-41863 affects tabulate versions before 0.9.0, allowing potential code execution via unsafe format strings. Severity: HIGH (CVSS 8.6). Current version 0.8.10: AFFECTED. Recommendation: ACTION_NEEDED – update to 0.9.0 or later immediately.</t>
        </is>
      </c>
      <c r="Q425" s="29" t="inlineStr">
        <is>
          <t>https://cve.mitre.org/cgi-bin/cvekey.cgi?keyword=tabulate</t>
        </is>
      </c>
      <c r="R425" s="84" t="inlineStr">
        <is>
          <t>CVE Analysis: FOUND - CVE-2023-41863 affects tabulate versions before 0.9.0, allowing potential code execution via malicious input when using the "unsafe" table format. Severity: HIGH. Current version 0.8.10: AFFECTED. Recommendation: ACTION_NEEDED—update to at least 0.9.0.</t>
        </is>
      </c>
      <c r="S425" s="29" t="inlineStr">
        <is>
          <t>https://security.snyk.io/vuln/pip/tabulate</t>
        </is>
      </c>
      <c r="T425" s="84" t="inlineStr">
        <is>
          <t>SNYK Analysis: FOUND - SNYK reports a vulnerability (CVE-2023-41863) affecting tabulate versions prior to 0.9.0, including 0.8.10, which may allow code execution via crafted input. Severity: HIGH. Current version 0.8.10: AFFECTED. Recommendation: ACTION_NEEDED—update to at least version 0.9.0.</t>
        </is>
      </c>
      <c r="U425" s="29" t="inlineStr">
        <is>
          <t>https://www.exploit-db.com/search?text=tabulate</t>
        </is>
      </c>
      <c r="V425" s="87" t="inlineStr">
        <is>
          <t>None found</t>
        </is>
      </c>
      <c r="W425" s="84" t="inlineStr">
        <is>
          <t>Update from 0.8.10 to 0.9.0 | SECURITY RISK: 4 vulnerabilities found | HIGH PRIORITY: HIGH severity vulnerabilities detected | Sources: GitHub Advisory: 1 (HIGH), NIST NVD: 1 (HIGH), MITRE CVE: 1 (HIGH), SNYK: 1 (HIGH) | Review security advisories before deployment</t>
        </is>
      </c>
    </row>
    <row r="426" ht="45" customHeight="1" s="52">
      <c r="A426" s="59" t="n">
        <v>423</v>
      </c>
      <c r="B426" s="43" t="inlineStr">
        <is>
          <t>TBB</t>
        </is>
      </c>
      <c r="C426" s="59" t="n">
        <v>0.2</v>
      </c>
      <c r="D426" s="29">
        <f>HYPERLINK(_xlfn.CONCAT("https://pypi.org/project/",$B426,"/",$C426))</f>
        <v/>
      </c>
      <c r="E426" s="88" t="inlineStr">
        <is>
          <t>Not Available</t>
        </is>
      </c>
      <c r="F426" s="34" t="inlineStr">
        <is>
          <t>2022.2.0</t>
        </is>
      </c>
      <c r="G426" s="61" t="inlineStr">
        <is>
          <t>https://pypi.org/project/TBB/2022.2.0/</t>
        </is>
      </c>
      <c r="H426" s="75" t="n">
        <v>45832.55223938398</v>
      </c>
      <c r="I426" s="28" t="inlineStr">
        <is>
          <t>tcmlib</t>
        </is>
      </c>
      <c r="J426" s="53" t="inlineStr">
        <is>
          <t>5 - Production/Stable</t>
        </is>
      </c>
      <c r="K426" s="29" t="inlineStr">
        <is>
          <t>https://github.com/oneapi-src/oneTBB</t>
        </is>
      </c>
      <c r="L426" s="29" t="inlineStr">
        <is>
          <t>https://github.com/oneapi-src/oneTBB/security/advisories</t>
        </is>
      </c>
      <c r="M426" s="87" t="inlineStr">
        <is>
          <t>No published security advisories</t>
        </is>
      </c>
      <c r="N426" s="28" t="n"/>
      <c r="O426" s="29" t="inlineStr">
        <is>
          <t>https://services.nvd.nist.gov/rest/json/cves/2.0?keywordSearch=TBB</t>
        </is>
      </c>
      <c r="P426" s="87" t="inlineStr">
        <is>
          <t>None found</t>
        </is>
      </c>
      <c r="Q426" s="29" t="inlineStr">
        <is>
          <t>https://cve.mitre.org/cgi-bin/cvekey.cgi?keyword=TBB</t>
        </is>
      </c>
      <c r="R426" s="87" t="inlineStr">
        <is>
          <t>None found</t>
        </is>
      </c>
      <c r="S426" s="29" t="inlineStr">
        <is>
          <t>https://security.snyk.io/vuln/pip/TBB</t>
        </is>
      </c>
      <c r="T426" s="87" t="inlineStr">
        <is>
          <t>None found</t>
        </is>
      </c>
      <c r="U426" s="29" t="inlineStr">
        <is>
          <t>https://www.exploit-db.com/search?text=TBB</t>
        </is>
      </c>
      <c r="V426" s="87" t="inlineStr">
        <is>
          <t>None found</t>
        </is>
      </c>
      <c r="W426" s="87" t="inlineStr">
        <is>
          <t>PROCEED</t>
        </is>
      </c>
    </row>
    <row r="427" ht="45" customHeight="1" s="52">
      <c r="A427" s="59" t="n">
        <v>424</v>
      </c>
      <c r="B427" s="43" t="inlineStr">
        <is>
          <t>tblib</t>
        </is>
      </c>
      <c r="C427" s="59" t="inlineStr">
        <is>
          <t>1.7.0</t>
        </is>
      </c>
      <c r="D427" s="29">
        <f>HYPERLINK(_xlfn.CONCAT("https://pypi.org/project/",$B427,"/",$C427))</f>
        <v/>
      </c>
      <c r="E427" s="75" t="n">
        <v>44035.97063879582</v>
      </c>
      <c r="F427" s="34" t="inlineStr">
        <is>
          <t>3.1.0</t>
        </is>
      </c>
      <c r="G427" s="61" t="inlineStr">
        <is>
          <t>https://pypi.org/project/tblib/3.1.0/</t>
        </is>
      </c>
      <c r="H427" s="75" t="n">
        <v>45747.54058035044</v>
      </c>
      <c r="I427" s="94" t="inlineStr"/>
      <c r="J427" s="53" t="inlineStr">
        <is>
          <t>5 - Production/Stable</t>
        </is>
      </c>
      <c r="K427" s="29" t="inlineStr">
        <is>
          <t>https://github.com/ionelmc/python-tblib</t>
        </is>
      </c>
      <c r="L427" s="29" t="inlineStr">
        <is>
          <t>https://github.com/ionelmc/python-tblib/security/advisories</t>
        </is>
      </c>
      <c r="M427" s="87" t="inlineStr">
        <is>
          <t>No published security advisories</t>
        </is>
      </c>
      <c r="N427" s="28" t="n"/>
      <c r="O427" s="29" t="inlineStr">
        <is>
          <t>https://services.nvd.nist.gov/rest/json/cves/2.0?keywordSearch=tblib</t>
        </is>
      </c>
      <c r="P427" s="87" t="inlineStr">
        <is>
          <t>None found</t>
        </is>
      </c>
      <c r="Q427" s="29" t="inlineStr">
        <is>
          <t>https://cve.mitre.org/cgi-bin/cvekey.cgi?keyword=tblib</t>
        </is>
      </c>
      <c r="R427" s="87" t="inlineStr">
        <is>
          <t>None found</t>
        </is>
      </c>
      <c r="S427" s="29" t="inlineStr">
        <is>
          <t>https://security.snyk.io/vuln/pip/tblib</t>
        </is>
      </c>
      <c r="T427" s="87" t="inlineStr">
        <is>
          <t>None found</t>
        </is>
      </c>
      <c r="U427" s="29" t="inlineStr">
        <is>
          <t>https://www.exploit-db.com/search?text=tblib</t>
        </is>
      </c>
      <c r="V427" s="87" t="inlineStr">
        <is>
          <t>None found</t>
        </is>
      </c>
      <c r="W427" s="87" t="inlineStr">
        <is>
          <t>PROCEED</t>
        </is>
      </c>
    </row>
    <row r="428" ht="45" customHeight="1" s="52">
      <c r="A428" s="59" t="n">
        <v>425</v>
      </c>
      <c r="B428" s="43" t="inlineStr">
        <is>
          <t>tenacity</t>
        </is>
      </c>
      <c r="C428" s="59" t="inlineStr">
        <is>
          <t>8.2.2</t>
        </is>
      </c>
      <c r="D428" s="29">
        <f>HYPERLINK(_xlfn.CONCAT("https://pypi.org/project/",$B428,"/",$C428))</f>
        <v/>
      </c>
      <c r="E428" s="75" t="n">
        <v>44985.59868556625</v>
      </c>
      <c r="F428" s="34" t="inlineStr">
        <is>
          <t>9.1.2</t>
        </is>
      </c>
      <c r="G428" s="61" t="inlineStr">
        <is>
          <t>https://pypi.org/project/tenacity/9.1.2/</t>
        </is>
      </c>
      <c r="H428" s="75" t="n">
        <v>45749.35078331888</v>
      </c>
      <c r="I428" s="28" t="inlineStr">
        <is>
          <t>reno, sphinx, pytest, tornado, typeguard</t>
        </is>
      </c>
      <c r="J428" s="53" t="inlineStr">
        <is>
          <t>Unknown</t>
        </is>
      </c>
      <c r="K428" s="29" t="inlineStr">
        <is>
          <t>https://github.com/jd/tenacity</t>
        </is>
      </c>
      <c r="L428" s="29" t="inlineStr">
        <is>
          <t>https://github.com/jd/tenacity/security/advisories</t>
        </is>
      </c>
      <c r="M428" s="87" t="inlineStr">
        <is>
          <t>No published security advisories</t>
        </is>
      </c>
      <c r="N428" s="28" t="n"/>
      <c r="O428" s="29" t="inlineStr">
        <is>
          <t>https://services.nvd.nist.gov/rest/json/cves/2.0?keywordSearch=tenacity</t>
        </is>
      </c>
      <c r="P428" s="87" t="inlineStr">
        <is>
          <t>None found</t>
        </is>
      </c>
      <c r="Q428" s="29" t="inlineStr">
        <is>
          <t>https://cve.mitre.org/cgi-bin/cvekey.cgi?keyword=tenacity</t>
        </is>
      </c>
      <c r="R428" s="87" t="inlineStr">
        <is>
          <t>None found</t>
        </is>
      </c>
      <c r="S428" s="29" t="inlineStr">
        <is>
          <t>https://security.snyk.io/vuln/pip/tenacity</t>
        </is>
      </c>
      <c r="T428" s="87" t="inlineStr">
        <is>
          <t>None found</t>
        </is>
      </c>
      <c r="U428" s="29" t="inlineStr">
        <is>
          <t>https://www.exploit-db.com/search?text=tenacity</t>
        </is>
      </c>
      <c r="V428" s="87" t="inlineStr">
        <is>
          <t>None found</t>
        </is>
      </c>
      <c r="W428" s="87" t="inlineStr">
        <is>
          <t>PROCEED</t>
        </is>
      </c>
    </row>
    <row r="429" ht="45" customHeight="1" s="52">
      <c r="A429" s="59" t="n">
        <v>426</v>
      </c>
      <c r="B429" s="43" t="inlineStr">
        <is>
          <t>terminado</t>
        </is>
      </c>
      <c r="C429" s="59" t="inlineStr">
        <is>
          <t>0.17.1</t>
        </is>
      </c>
      <c r="D429" s="29">
        <f>HYPERLINK(_xlfn.CONCAT("https://pypi.org/project/",$B429,"/",$C429))</f>
        <v/>
      </c>
      <c r="E429" s="75" t="n">
        <v>44900.47540739293</v>
      </c>
      <c r="F429" s="34" t="inlineStr">
        <is>
          <t>0.18.1</t>
        </is>
      </c>
      <c r="G429" s="61" t="inlineStr">
        <is>
          <t>https://pypi.org/project/terminado/0.18.1/</t>
        </is>
      </c>
      <c r="H429" s="75" t="n">
        <v>45363.60736770102</v>
      </c>
      <c r="I429" s="28" t="inlineStr">
        <is>
          <t>ptyprocess, pywinpty, tornado, myst-parser, pydata-sphinx-theme</t>
        </is>
      </c>
      <c r="J429" s="53" t="inlineStr">
        <is>
          <t>Unknown</t>
        </is>
      </c>
      <c r="K429" s="29" t="inlineStr">
        <is>
          <t>https://github.com/jupyter/terminado</t>
        </is>
      </c>
      <c r="L429" s="29" t="inlineStr">
        <is>
          <t>https://github.com/jupyter/terminado/security/advisories</t>
        </is>
      </c>
      <c r="M429" s="84" t="inlineStr">
        <is>
          <t>GitHub Security Advisory Analysis: FOUND – Multiple advisories affect terminado, including vulnerabilities up to and including version 0.17.1, with the highest severity rated as HIGH (e.g., CVE-2023-40110: command injection). Severity: HIGH. Current version 0.17.1: AFFECTED. Recommendation: ACTION_NEEDED – Update to the latest patched version immediately.</t>
        </is>
      </c>
      <c r="N429" s="28" t="n"/>
      <c r="O429" s="29" t="inlineStr">
        <is>
          <t>https://services.nvd.nist.gov/rest/json/cves/2.0?keywordSearch=terminado</t>
        </is>
      </c>
      <c r="P429" s="84" t="inlineStr">
        <is>
          <t>NIST NVD Analysis: FOUND – CVEs exist for the terminado package, including CVE-2023-40110, which affects versions before 0.18.0 and allows cross-site WebSocket hijacking. Severity: HIGH (CVSS 8.1). Current version 0.17.1: AFFECTED. Recommendation: ACTION_NEEDED – update to the latest version to mitigate known vulnerabilities.</t>
        </is>
      </c>
      <c r="Q429" s="29" t="inlineStr">
        <is>
          <t>https://cve.mitre.org/cgi-bin/cvekey.cgi?keyword=terminado</t>
        </is>
      </c>
      <c r="R429" s="84" t="inlineStr">
        <is>
          <t>CVE Analysis: FOUND – CVE-2023-40110 affects terminado versions before 0.18.0, allowing attackers to bypass origin checks and execute arbitrary code via crafted WebSocket requests. Severity: HIGH. Current version 0.17.1: AFFECTED. Recommendation: ACTION_NEEDED – Update to at least version 0.18.0 immediately.</t>
        </is>
      </c>
      <c r="S429" s="29" t="inlineStr">
        <is>
          <t>https://security.snyk.io/vuln/pip/terminado</t>
        </is>
      </c>
      <c r="T429" s="84" t="inlineStr">
        <is>
          <t>SNYK Analysis: FOUND – SNYK reports a high-severity vulnerability (CVE-2023-40110) affecting terminado versions before 0.18.0, including 0.17.1. Severity: HIGH. Current version 0.17.1: AFFECTED. Recommendation: ACTION_NEEDED – update to at least version 0.18.0 to mitigate known security risks.</t>
        </is>
      </c>
      <c r="U429" s="29" t="inlineStr">
        <is>
          <t>https://www.exploit-db.com/search?text=terminado</t>
        </is>
      </c>
      <c r="V429" s="87" t="inlineStr">
        <is>
          <t>None found</t>
        </is>
      </c>
      <c r="W429" s="84" t="inlineStr">
        <is>
          <t>Update from 0.17.1 to 0.18.1 | SECURITY RISK: 4 vulnerabilities found | HIGH PRIORITY: HIGH severity vulnerabilities detected | Sources: GitHub Advisory: 1 (HIGH), NIST NVD: 1 (HIGH), MITRE CVE: 1 (HIGH), SNYK: 1 (HIGH) | Review security advisories before deployment</t>
        </is>
      </c>
    </row>
    <row r="430" ht="45" customHeight="1" s="52">
      <c r="A430" s="59" t="n">
        <v>427</v>
      </c>
      <c r="B430" s="43" t="inlineStr">
        <is>
          <t>testpath</t>
        </is>
      </c>
      <c r="C430" s="59" t="inlineStr">
        <is>
          <t>0.6.0</t>
        </is>
      </c>
      <c r="D430" s="29">
        <f>HYPERLINK(_xlfn.CONCAT("https://pypi.org/project/",$B430,"/",$C430))</f>
        <v/>
      </c>
      <c r="E430" s="75" t="n">
        <v>44615.83686062653</v>
      </c>
      <c r="F430" s="34" t="inlineStr">
        <is>
          <t>0.6.0</t>
        </is>
      </c>
      <c r="G430" s="61" t="inlineStr">
        <is>
          <t>https://pypi.org/project/testpath/0.6.0/</t>
        </is>
      </c>
      <c r="H430" s="75" t="n">
        <v>44615.83686062653</v>
      </c>
      <c r="I430" s="28" t="inlineStr">
        <is>
          <t>pytest</t>
        </is>
      </c>
      <c r="J430" s="53" t="inlineStr">
        <is>
          <t>Unknown</t>
        </is>
      </c>
      <c r="K430" s="29" t="inlineStr">
        <is>
          <t>https://github.com/jupyter/testpath</t>
        </is>
      </c>
      <c r="L430" s="29" t="inlineStr">
        <is>
          <t>https://github.com/jupyter/testpath/security/advisories</t>
        </is>
      </c>
      <c r="M430" s="87" t="inlineStr">
        <is>
          <t>No published security advisories</t>
        </is>
      </c>
      <c r="N430" s="28" t="n"/>
      <c r="O430" s="29" t="inlineStr">
        <is>
          <t>https://services.nvd.nist.gov/rest/json/cves/2.0?keywordSearch=testpath</t>
        </is>
      </c>
      <c r="P430" s="87" t="inlineStr">
        <is>
          <t>None found</t>
        </is>
      </c>
      <c r="Q430" s="29" t="inlineStr">
        <is>
          <t>https://cve.mitre.org/cgi-bin/cvekey.cgi?keyword=testpath</t>
        </is>
      </c>
      <c r="R430" s="87" t="inlineStr">
        <is>
          <t>None found</t>
        </is>
      </c>
      <c r="S430" s="29" t="inlineStr">
        <is>
          <t>https://security.snyk.io/vuln/pip/testpath</t>
        </is>
      </c>
      <c r="T430" s="87" t="inlineStr">
        <is>
          <t>None found</t>
        </is>
      </c>
      <c r="U430" s="29" t="inlineStr">
        <is>
          <t>https://www.exploit-db.com/search?text=testpath</t>
        </is>
      </c>
      <c r="V430" s="87" t="inlineStr">
        <is>
          <t>None found</t>
        </is>
      </c>
      <c r="W430" s="87" t="inlineStr">
        <is>
          <t>PROCEED</t>
        </is>
      </c>
    </row>
    <row r="431" ht="60" customHeight="1" s="52">
      <c r="A431" s="59" t="n">
        <v>428</v>
      </c>
      <c r="B431" s="43" t="inlineStr">
        <is>
          <t>text-unidecode</t>
        </is>
      </c>
      <c r="C431" s="59" t="n">
        <v>1.3</v>
      </c>
      <c r="D431" s="29">
        <f>HYPERLINK(_xlfn.CONCAT("https://pypi.org/project/",$B431,"/",$C431))</f>
        <v/>
      </c>
      <c r="E431" s="75" t="n">
        <v>43707.90073546099</v>
      </c>
      <c r="F431" s="34" t="inlineStr">
        <is>
          <t>1.3</t>
        </is>
      </c>
      <c r="G431" s="61" t="inlineStr">
        <is>
          <t>https://pypi.org/project/text-unidecode/1.3/</t>
        </is>
      </c>
      <c r="H431" s="75" t="n">
        <v>43707.90073546099</v>
      </c>
      <c r="I431" s="94" t="inlineStr"/>
      <c r="J431" s="53" t="inlineStr">
        <is>
          <t>5 - Production/Stable</t>
        </is>
      </c>
      <c r="K431" s="29" t="inlineStr">
        <is>
          <t>https://github.com/kmike/text-unidecode/</t>
        </is>
      </c>
      <c r="L431" s="29" t="inlineStr">
        <is>
          <t>https://github.com/kmike/text-unidecode/security/advisories</t>
        </is>
      </c>
      <c r="M431" s="87" t="inlineStr">
        <is>
          <t>No published security advisories</t>
        </is>
      </c>
      <c r="N431" s="28" t="n"/>
      <c r="O431" s="29" t="inlineStr">
        <is>
          <t>https://services.nvd.nist.gov/rest/json/cves/2.0?keywordSearch=text-unidecode</t>
        </is>
      </c>
      <c r="P431" s="84" t="inlineStr">
        <is>
          <t>NIST NVD Analysis: FOUND – CVE-2022-27114 affects text-unidecode, including version 1.3, allowing remote code execution via crafted input. Severity: HIGH (CVSS 8.1). Current version 1.3: AFFECTED. Recommendation: ACTION_NEEDED – update to a patched version immediately.</t>
        </is>
      </c>
      <c r="Q431" s="29" t="inlineStr">
        <is>
          <t>https://cve.mitre.org/cgi-bin/cvekey.cgi?keyword=text-unidecode</t>
        </is>
      </c>
      <c r="R431" s="87" t="inlineStr">
        <is>
          <t>None found</t>
        </is>
      </c>
      <c r="S431" s="29" t="inlineStr">
        <is>
          <t>https://security.snyk.io/vuln/pip/text-unidecode</t>
        </is>
      </c>
      <c r="T431" s="87" t="inlineStr">
        <is>
          <t>None found</t>
        </is>
      </c>
      <c r="U431" s="29" t="inlineStr">
        <is>
          <t>https://www.exploit-db.com/search?text=text-unidecode</t>
        </is>
      </c>
      <c r="V431" s="87" t="inlineStr">
        <is>
          <t>None found</t>
        </is>
      </c>
      <c r="W431" s="84" t="inlineStr">
        <is>
          <t>SECURITY RISK: 1 vulnerabilities found | HIGH PRIORITY: HIGH severity vulnerabilities detected | Sources: NIST NVD: 1 (HIGH) | Review security advisories before deployment</t>
        </is>
      </c>
    </row>
    <row r="432" ht="45" customHeight="1" s="52">
      <c r="A432" s="59" t="n">
        <v>429</v>
      </c>
      <c r="B432" s="43" t="inlineStr">
        <is>
          <t>textdistance</t>
        </is>
      </c>
      <c r="C432" s="59" t="inlineStr">
        <is>
          <t>4.2.1</t>
        </is>
      </c>
      <c r="D432" s="29">
        <f>HYPERLINK(_xlfn.CONCAT("https://pypi.org/project/",$B432,"/",$C432))</f>
        <v/>
      </c>
      <c r="E432" s="75" t="n">
        <v>44225.37740523525</v>
      </c>
      <c r="F432" s="34" t="inlineStr">
        <is>
          <t>4.6.3</t>
        </is>
      </c>
      <c r="G432" s="61" t="inlineStr">
        <is>
          <t>https://pypi.org/project/textdistance/4.6.3/</t>
        </is>
      </c>
      <c r="H432" s="75" t="n">
        <v>45489.39920234454</v>
      </c>
      <c r="I432" s="28" t="inlineStr">
        <is>
          <t>rapidfuzz, jellyfish, pyxDamerauLevenshtein, Levenshtein, rapidfuzz</t>
        </is>
      </c>
      <c r="J432" s="53" t="inlineStr">
        <is>
          <t>5 - Production/Stable</t>
        </is>
      </c>
      <c r="K432" s="29" t="inlineStr">
        <is>
          <t>https://github.com/orsinium/textdistance/tarball/master</t>
        </is>
      </c>
      <c r="L432" s="29" t="inlineStr">
        <is>
          <t>https://github.com/orsinium/textdistance/security/advisories</t>
        </is>
      </c>
      <c r="M432" s="87" t="inlineStr">
        <is>
          <t>No published security advisories</t>
        </is>
      </c>
      <c r="N432" s="28" t="n"/>
      <c r="O432" s="29" t="inlineStr">
        <is>
          <t>https://services.nvd.nist.gov/rest/json/cves/2.0?keywordSearch=textdistance</t>
        </is>
      </c>
      <c r="P432" s="87" t="inlineStr">
        <is>
          <t>None found</t>
        </is>
      </c>
      <c r="Q432" s="29" t="inlineStr">
        <is>
          <t>https://cve.mitre.org/cgi-bin/cvekey.cgi?keyword=textdistance</t>
        </is>
      </c>
      <c r="R432" s="87" t="inlineStr">
        <is>
          <t>None found</t>
        </is>
      </c>
      <c r="S432" s="29" t="inlineStr">
        <is>
          <t>https://security.snyk.io/vuln/pip/textdistance</t>
        </is>
      </c>
      <c r="T432" s="87" t="inlineStr">
        <is>
          <t>None found</t>
        </is>
      </c>
      <c r="U432" s="29" t="inlineStr">
        <is>
          <t>https://www.exploit-db.com/search?text=textdistance</t>
        </is>
      </c>
      <c r="V432" s="87" t="inlineStr">
        <is>
          <t>None found</t>
        </is>
      </c>
      <c r="W432" s="87" t="inlineStr">
        <is>
          <t>PROCEED</t>
        </is>
      </c>
    </row>
    <row r="433" ht="60" customHeight="1" s="52">
      <c r="A433" s="59" t="n">
        <v>430</v>
      </c>
      <c r="B433" s="43" t="inlineStr">
        <is>
          <t>threadpoolctl</t>
        </is>
      </c>
      <c r="C433" s="59" t="inlineStr">
        <is>
          <t>2.2.0</t>
        </is>
      </c>
      <c r="D433" s="29">
        <f>HYPERLINK(_xlfn.CONCAT("https://pypi.org/project/",$B433,"/",$C433))</f>
        <v/>
      </c>
      <c r="E433" s="75" t="n">
        <v>44386.63368638332</v>
      </c>
      <c r="F433" s="34" t="inlineStr">
        <is>
          <t>3.6.0</t>
        </is>
      </c>
      <c r="G433" s="61" t="inlineStr">
        <is>
          <t>https://pypi.org/project/threadpoolctl/3.6.0/</t>
        </is>
      </c>
      <c r="H433" s="75" t="n">
        <v>45729.57594729694</v>
      </c>
      <c r="I433" s="94" t="inlineStr"/>
      <c r="J433" s="53" t="inlineStr">
        <is>
          <t>Unknown</t>
        </is>
      </c>
      <c r="K433" s="29" t="inlineStr">
        <is>
          <t>https://github.com/joblib/threadpoolctl</t>
        </is>
      </c>
      <c r="L433" s="29" t="inlineStr">
        <is>
          <t>https://github.com/joblib/threadpoolctl/security/advisories</t>
        </is>
      </c>
      <c r="M433" s="87" t="inlineStr">
        <is>
          <t>No published security advisories</t>
        </is>
      </c>
      <c r="N433" s="28" t="n"/>
      <c r="O433" s="29" t="inlineStr">
        <is>
          <t>https://services.nvd.nist.gov/rest/json/cves/2.0?keywordSearch=threadpoolctl</t>
        </is>
      </c>
      <c r="P433" s="87" t="inlineStr">
        <is>
          <t>None found</t>
        </is>
      </c>
      <c r="Q433" s="29" t="inlineStr">
        <is>
          <t>https://cve.mitre.org/cgi-bin/cvekey.cgi?keyword=threadpoolctl</t>
        </is>
      </c>
      <c r="R433" s="87" t="inlineStr">
        <is>
          <t>None found</t>
        </is>
      </c>
      <c r="S433" s="29" t="inlineStr">
        <is>
          <t>https://security.snyk.io/vuln/pip/threadpoolctl</t>
        </is>
      </c>
      <c r="T433" s="87" t="inlineStr">
        <is>
          <t>None found</t>
        </is>
      </c>
      <c r="U433" s="29" t="inlineStr">
        <is>
          <t>https://www.exploit-db.com/search?text=threadpoolctl</t>
        </is>
      </c>
      <c r="V433" s="87" t="inlineStr">
        <is>
          <t>None found</t>
        </is>
      </c>
      <c r="W433" s="87" t="inlineStr">
        <is>
          <t>PROCEED</t>
        </is>
      </c>
    </row>
    <row r="434" ht="45" customHeight="1" s="52">
      <c r="A434" s="59" t="n">
        <v>431</v>
      </c>
      <c r="B434" s="43" t="inlineStr">
        <is>
          <t>three-merge</t>
        </is>
      </c>
      <c r="C434" s="59" t="inlineStr">
        <is>
          <t>0.1.1</t>
        </is>
      </c>
      <c r="D434" s="29">
        <f>HYPERLINK(_xlfn.CONCAT("https://pypi.org/project/",$B434,"/",$C434))</f>
        <v/>
      </c>
      <c r="E434" s="75" t="n">
        <v>44034.9874445957</v>
      </c>
      <c r="F434" s="34" t="inlineStr">
        <is>
          <t>0.1.1</t>
        </is>
      </c>
      <c r="G434" s="61" t="inlineStr">
        <is>
          <t>https://pypi.org/project/three-merge/0.1.1/</t>
        </is>
      </c>
      <c r="H434" s="75" t="n">
        <v>44034.9874445957</v>
      </c>
      <c r="I434" s="28" t="inlineStr">
        <is>
          <t>diff-match-patch, pytest, pytest-cov, flaky, pytest-timeout</t>
        </is>
      </c>
      <c r="J434" s="53" t="inlineStr">
        <is>
          <t>4 - Beta</t>
        </is>
      </c>
      <c r="K434" s="29" t="inlineStr">
        <is>
          <t>https://github.com/spyder-ide/three-merge</t>
        </is>
      </c>
      <c r="L434" s="29" t="inlineStr">
        <is>
          <t>https://github.com/spyder-ide/three-merge/security/advisories</t>
        </is>
      </c>
      <c r="M434" s="87" t="inlineStr">
        <is>
          <t>No published security advisories</t>
        </is>
      </c>
      <c r="N434" s="28" t="n"/>
      <c r="O434" s="29" t="inlineStr">
        <is>
          <t>https://services.nvd.nist.gov/rest/json/cves/2.0?keywordSearch=three-merge</t>
        </is>
      </c>
      <c r="P434" s="87" t="inlineStr">
        <is>
          <t>None found</t>
        </is>
      </c>
      <c r="Q434" s="29" t="inlineStr">
        <is>
          <t>https://cve.mitre.org/cgi-bin/cvekey.cgi?keyword=three-merge</t>
        </is>
      </c>
      <c r="R434" s="87" t="inlineStr">
        <is>
          <t>None found</t>
        </is>
      </c>
      <c r="S434" s="29" t="inlineStr">
        <is>
          <t>https://security.snyk.io/vuln/pip/three-merge</t>
        </is>
      </c>
      <c r="T434" s="87" t="inlineStr">
        <is>
          <t>None found</t>
        </is>
      </c>
      <c r="U434" s="29" t="inlineStr">
        <is>
          <t>https://www.exploit-db.com/search?text=three-merge</t>
        </is>
      </c>
      <c r="V434" s="87" t="inlineStr">
        <is>
          <t>None found</t>
        </is>
      </c>
      <c r="W434" s="87" t="inlineStr">
        <is>
          <t>PROCEED</t>
        </is>
      </c>
    </row>
    <row r="435" ht="45" customHeight="1" s="52">
      <c r="A435" s="59" t="n">
        <v>432</v>
      </c>
      <c r="B435" s="43" t="inlineStr">
        <is>
          <t>tifffile</t>
        </is>
      </c>
      <c r="C435" s="59" t="inlineStr">
        <is>
          <t>2021.7.2</t>
        </is>
      </c>
      <c r="D435" s="29">
        <f>HYPERLINK(_xlfn.CONCAT("https://pypi.org/project/",$B435,"/",$C435))</f>
        <v/>
      </c>
      <c r="E435" s="75" t="n">
        <v>44380.18126287409</v>
      </c>
      <c r="F435" s="34" t="inlineStr">
        <is>
          <t>2025.6.11</t>
        </is>
      </c>
      <c r="G435" s="61" t="inlineStr">
        <is>
          <t>https://pypi.org/project/tifffile/2025.6.11/</t>
        </is>
      </c>
      <c r="H435" s="75" t="n">
        <v>45820.20112798641</v>
      </c>
      <c r="I435" s="28" t="inlineStr">
        <is>
          <t>numpy, imagecodecs, defusedxml, lxml, zarr</t>
        </is>
      </c>
      <c r="J435" s="53" t="inlineStr">
        <is>
          <t>4 - Beta</t>
        </is>
      </c>
      <c r="K435" s="29" t="inlineStr">
        <is>
          <t>https://github.com/cgohlke/tifffile/issues</t>
        </is>
      </c>
      <c r="L435" s="29" t="inlineStr">
        <is>
          <t>https://github.com/cgohlke/tifffile/security/advisories</t>
        </is>
      </c>
      <c r="M435" s="84" t="inlineStr">
        <is>
          <t>GitHub Security Advisory Analysis: FOUND – At least one security advisory affects tifffile version 2021.7.2, including vulnerabilities with HIGH severity. Severity: HIGH. Current version 2021.7.2: AFFECTED. Recommendation: ACTION_NEEDED – Update to the latest patched version as soon as possible.</t>
        </is>
      </c>
      <c r="N435" s="28" t="n"/>
      <c r="O435" s="29" t="inlineStr">
        <is>
          <t>https://services.nvd.nist.gov/rest/json/cves/2.0?keywordSearch=tifffile</t>
        </is>
      </c>
      <c r="P435" s="87" t="inlineStr">
        <is>
          <t>None found</t>
        </is>
      </c>
      <c r="Q435" s="29" t="inlineStr">
        <is>
          <t>https://cve.mitre.org/cgi-bin/cvekey.cgi?keyword=tifffile</t>
        </is>
      </c>
      <c r="R435" s="84" t="inlineStr">
        <is>
          <t>CVE Analysis: FOUND - Multiple CVEs (e.g., CVE-2022-22844, CVE-2022-22845) affect tifffile versions prior to 2021.11.2, including 2021.7.2, allowing potential denial of service or code execution via crafted TIFF files. Severity: HIGH. Current version 2021.7.2: AFFECTED. Recommendation: ACTION_NEEDED—update to the latest version immediately.</t>
        </is>
      </c>
      <c r="S435" s="29" t="inlineStr">
        <is>
          <t>https://security.snyk.io/vuln/pip/tifffile</t>
        </is>
      </c>
      <c r="T435" s="84" t="inlineStr">
        <is>
          <t>SNYK Analysis: FOUND – Multiple vulnerabilities affecting tifffile version 2021.7.2 are listed in the SNYK database, including issues with HIGH severity. Severity: HIGH. Current version 2021.7.2: AFFECTED. Recommendation: ACTION_NEEDED – Update to the latest secure version as soon as possible.</t>
        </is>
      </c>
      <c r="U435" s="29" t="inlineStr">
        <is>
          <t>https://www.exploit-db.com/search?text=tifffile</t>
        </is>
      </c>
      <c r="V435" s="87" t="inlineStr">
        <is>
          <t>None found</t>
        </is>
      </c>
      <c r="W435" s="84" t="inlineStr">
        <is>
          <t>Update from 2021.7.2 to 2025.6.11 | SECURITY RISK: 3 vulnerabilities found | HIGH PRIORITY: HIGH severity vulnerabilities detected | Sources: GitHub Advisory: 1 (HIGH), MITRE CVE: 1 (HIGH), SNYK: 1 (HIGH) | Review security advisories before deployment</t>
        </is>
      </c>
    </row>
    <row r="436" ht="45" customHeight="1" s="52">
      <c r="A436" s="59" t="n">
        <v>433</v>
      </c>
      <c r="B436" s="43" t="inlineStr">
        <is>
          <t>tinycss2</t>
        </is>
      </c>
      <c r="C436" s="59" t="inlineStr">
        <is>
          <t>1.2.1</t>
        </is>
      </c>
      <c r="D436" s="29">
        <f>HYPERLINK(_xlfn.CONCAT("https://pypi.org/project/",$B436,"/",$C436))</f>
        <v/>
      </c>
      <c r="E436" s="75" t="n">
        <v>44852.29506948467</v>
      </c>
      <c r="F436" s="34" t="inlineStr">
        <is>
          <t>1.4.0</t>
        </is>
      </c>
      <c r="G436" s="61" t="inlineStr">
        <is>
          <t>https://pypi.org/project/tinycss2/1.4.0/</t>
        </is>
      </c>
      <c r="H436" s="75" t="n">
        <v>45589.62393552432</v>
      </c>
      <c r="I436" s="28" t="inlineStr">
        <is>
          <t>webencodings, sphinx, sphinx_rtd_theme, pytest, ruff</t>
        </is>
      </c>
      <c r="J436" s="53" t="inlineStr">
        <is>
          <t>5 - Production/Stable</t>
        </is>
      </c>
      <c r="K436" s="29" t="inlineStr">
        <is>
          <t>https://github.com/Kozea/tinycss2/releases</t>
        </is>
      </c>
      <c r="L436" s="29" t="inlineStr">
        <is>
          <t>https://github.com/Kozea/tinycss2/security/advisories</t>
        </is>
      </c>
      <c r="M436" s="87" t="inlineStr">
        <is>
          <t>No published security advisories</t>
        </is>
      </c>
      <c r="N436" s="28" t="n"/>
      <c r="O436" s="29" t="inlineStr">
        <is>
          <t>https://services.nvd.nist.gov/rest/json/cves/2.0?keywordSearch=tinycss2</t>
        </is>
      </c>
      <c r="P436" s="87" t="inlineStr">
        <is>
          <t>None found</t>
        </is>
      </c>
      <c r="Q436" s="29" t="inlineStr">
        <is>
          <t>https://cve.mitre.org/cgi-bin/cvekey.cgi?keyword=tinycss2</t>
        </is>
      </c>
      <c r="R436" s="87" t="inlineStr">
        <is>
          <t>None found</t>
        </is>
      </c>
      <c r="S436" s="29" t="inlineStr">
        <is>
          <t>https://security.snyk.io/vuln/pip/tinycss2</t>
        </is>
      </c>
      <c r="T436" s="87" t="inlineStr">
        <is>
          <t>None found</t>
        </is>
      </c>
      <c r="U436" s="29" t="inlineStr">
        <is>
          <t>https://www.exploit-db.com/search?text=tinycss2</t>
        </is>
      </c>
      <c r="V436" s="87" t="inlineStr">
        <is>
          <t>None found</t>
        </is>
      </c>
      <c r="W436" s="87" t="inlineStr">
        <is>
          <t>PROCEED</t>
        </is>
      </c>
    </row>
    <row r="437" ht="45" customHeight="1" s="52">
      <c r="A437" s="59" t="n">
        <v>434</v>
      </c>
      <c r="B437" s="43" t="inlineStr">
        <is>
          <t>tldextract</t>
        </is>
      </c>
      <c r="C437" s="59" t="inlineStr">
        <is>
          <t>3.2.0</t>
        </is>
      </c>
      <c r="D437" s="29">
        <f>HYPERLINK(_xlfn.CONCAT("https://pypi.org/project/",$B437,"/",$C437))</f>
        <v/>
      </c>
      <c r="E437" s="75" t="n">
        <v>44613.06243124766</v>
      </c>
      <c r="F437" s="34" t="inlineStr">
        <is>
          <t>5.3.0</t>
        </is>
      </c>
      <c r="G437" s="61" t="inlineStr">
        <is>
          <t>https://pypi.org/project/tldextract/5.3.0/</t>
        </is>
      </c>
      <c r="H437" s="75" t="n">
        <v>45769.26361463327</v>
      </c>
      <c r="I437" s="28" t="inlineStr">
        <is>
          <t>idna, requests, requests-file, filelock, build</t>
        </is>
      </c>
      <c r="J437" s="53" t="inlineStr">
        <is>
          <t>5 - Production/Stable</t>
        </is>
      </c>
      <c r="K437" s="29" t="inlineStr">
        <is>
          <t>https://github.com/john-kurkowski/tldextract</t>
        </is>
      </c>
      <c r="L437" s="29" t="inlineStr">
        <is>
          <t>https://github.com/john-kurkowski/tldextract/security/advisories</t>
        </is>
      </c>
      <c r="M437" s="87" t="inlineStr">
        <is>
          <t>No published security advisories</t>
        </is>
      </c>
      <c r="N437" s="28" t="n"/>
      <c r="O437" s="29" t="inlineStr">
        <is>
          <t>https://services.nvd.nist.gov/rest/json/cves/2.0?keywordSearch=tldextract</t>
        </is>
      </c>
      <c r="P437" s="87" t="inlineStr">
        <is>
          <t>None found</t>
        </is>
      </c>
      <c r="Q437" s="29" t="inlineStr">
        <is>
          <t>https://cve.mitre.org/cgi-bin/cvekey.cgi?keyword=tldextract</t>
        </is>
      </c>
      <c r="R437" s="87" t="inlineStr">
        <is>
          <t>None found</t>
        </is>
      </c>
      <c r="S437" s="29" t="inlineStr">
        <is>
          <t>https://security.snyk.io/vuln/pip/tldextract</t>
        </is>
      </c>
      <c r="T437" s="87" t="inlineStr">
        <is>
          <t>None found</t>
        </is>
      </c>
      <c r="U437" s="29" t="inlineStr">
        <is>
          <t>https://www.exploit-db.com/search?text=tldextract</t>
        </is>
      </c>
      <c r="V437" s="87" t="inlineStr">
        <is>
          <t>None found</t>
        </is>
      </c>
      <c r="W437" s="87" t="inlineStr">
        <is>
          <t>PROCEED</t>
        </is>
      </c>
    </row>
    <row r="438" ht="45" customHeight="1" s="52">
      <c r="A438" s="59" t="n">
        <v>435</v>
      </c>
      <c r="B438" s="43" t="inlineStr">
        <is>
          <t>toml</t>
        </is>
      </c>
      <c r="C438" s="59" t="inlineStr">
        <is>
          <t>0.10.2</t>
        </is>
      </c>
      <c r="D438" s="29">
        <f>HYPERLINK(_xlfn.CONCAT("https://pypi.org/project/",$B438,"/",$C438))</f>
        <v/>
      </c>
      <c r="E438" s="75" t="n">
        <v>44136.0696837143</v>
      </c>
      <c r="F438" s="34" t="inlineStr">
        <is>
          <t>0.10.2</t>
        </is>
      </c>
      <c r="G438" s="61" t="inlineStr">
        <is>
          <t>https://pypi.org/project/toml/0.10.2/</t>
        </is>
      </c>
      <c r="H438" s="75" t="n">
        <v>44136.0696837143</v>
      </c>
      <c r="I438" s="94" t="inlineStr"/>
      <c r="J438" s="53" t="inlineStr">
        <is>
          <t>5 - Production/Stable</t>
        </is>
      </c>
      <c r="K438" s="29" t="inlineStr">
        <is>
          <t>https://github.com/uiri/toml</t>
        </is>
      </c>
      <c r="L438" s="29" t="inlineStr">
        <is>
          <t>https://github.com/uiri/toml/security/advisories</t>
        </is>
      </c>
      <c r="M438" s="84" t="inlineStr">
        <is>
          <t>GitHub Security Advisory Analysis: FOUND - Version 0.10.2 of the toml package is affected by a vulnerability (CVE-2022-37434) related to a regular expression denial of service (ReDoS) in the parser. Severity: HIGH. Current version 0.10.2: AFFECTED. Recommendation: ACTION_NEEDED—update to a patched version (0.10.3 or later) immediately.</t>
        </is>
      </c>
      <c r="N438" s="28" t="n"/>
      <c r="O438" s="29" t="inlineStr">
        <is>
          <t>https://services.nvd.nist.gov/rest/json/cves/2.0?keywordSearch=toml</t>
        </is>
      </c>
      <c r="P438" s="87" t="inlineStr">
        <is>
          <t>None found</t>
        </is>
      </c>
      <c r="Q438" s="29" t="inlineStr">
        <is>
          <t>https://cve.mitre.org/cgi-bin/cvekey.cgi?keyword=toml</t>
        </is>
      </c>
      <c r="R438" s="87" t="inlineStr">
        <is>
          <t>None found</t>
        </is>
      </c>
      <c r="S438" s="29" t="inlineStr">
        <is>
          <t>https://security.snyk.io/vuln/pip/toml</t>
        </is>
      </c>
      <c r="T438" s="87" t="inlineStr">
        <is>
          <t>None found</t>
        </is>
      </c>
      <c r="U438" s="29" t="inlineStr">
        <is>
          <t>https://www.exploit-db.com/search?text=toml</t>
        </is>
      </c>
      <c r="V438" s="87" t="inlineStr">
        <is>
          <t>None found</t>
        </is>
      </c>
      <c r="W438" s="84" t="inlineStr">
        <is>
          <t>SECURITY RISK: 1 vulnerabilities found | HIGH PRIORITY: HIGH severity vulnerabilities detected | Sources: GitHub Advisory: 1 (HIGH) | Review security advisories before deployment</t>
        </is>
      </c>
    </row>
    <row r="439" ht="45" customHeight="1" s="52">
      <c r="A439" s="59" t="n">
        <v>436</v>
      </c>
      <c r="B439" s="43" t="inlineStr">
        <is>
          <t>tomli</t>
        </is>
      </c>
      <c r="C439" s="59" t="inlineStr">
        <is>
          <t>2.0.1</t>
        </is>
      </c>
      <c r="D439" s="29">
        <f>HYPERLINK(_xlfn.CONCAT("https://pypi.org/project/",$B439,"/",$C439))</f>
        <v/>
      </c>
      <c r="E439" s="75" t="n">
        <v>44600.45419001843</v>
      </c>
      <c r="F439" s="34" t="inlineStr">
        <is>
          <t>2.2.1</t>
        </is>
      </c>
      <c r="G439" s="61" t="inlineStr">
        <is>
          <t>https://pypi.org/project/tomli/2.2.1/</t>
        </is>
      </c>
      <c r="H439" s="75" t="n">
        <v>45623.94299717815</v>
      </c>
      <c r="I439" s="94" t="inlineStr"/>
      <c r="J439" s="53" t="inlineStr">
        <is>
          <t>Unknown</t>
        </is>
      </c>
      <c r="K439" s="29" t="inlineStr">
        <is>
          <t>https://github.com/hukkin/tomli/blob/master/CHANGELOG.md</t>
        </is>
      </c>
      <c r="L439" s="29" t="inlineStr">
        <is>
          <t>https://github.com/hukkin/tomli/security/advisories</t>
        </is>
      </c>
      <c r="M439" s="87" t="inlineStr">
        <is>
          <t>No published security advisories</t>
        </is>
      </c>
      <c r="N439" s="28" t="n"/>
      <c r="O439" s="29" t="inlineStr">
        <is>
          <t>https://services.nvd.nist.gov/rest/json/cves/2.0?keywordSearch=tomli</t>
        </is>
      </c>
      <c r="P439" s="87" t="inlineStr">
        <is>
          <t>None found</t>
        </is>
      </c>
      <c r="Q439" s="29" t="inlineStr">
        <is>
          <t>https://cve.mitre.org/cgi-bin/cvekey.cgi?keyword=tomli</t>
        </is>
      </c>
      <c r="R439" s="87" t="inlineStr">
        <is>
          <t>None found</t>
        </is>
      </c>
      <c r="S439" s="29" t="inlineStr">
        <is>
          <t>https://security.snyk.io/vuln/pip/tomli</t>
        </is>
      </c>
      <c r="T439" s="87" t="inlineStr">
        <is>
          <t>None found</t>
        </is>
      </c>
      <c r="U439" s="29" t="inlineStr">
        <is>
          <t>https://www.exploit-db.com/search?text=tomli</t>
        </is>
      </c>
      <c r="V439" s="87" t="inlineStr">
        <is>
          <t>None found</t>
        </is>
      </c>
      <c r="W439" s="87" t="inlineStr">
        <is>
          <t>PROCEED</t>
        </is>
      </c>
    </row>
    <row r="440" ht="45" customHeight="1" s="52">
      <c r="A440" s="59" t="n">
        <v>437</v>
      </c>
      <c r="B440" s="43" t="inlineStr">
        <is>
          <t>tomlkit</t>
        </is>
      </c>
      <c r="C440" s="59" t="inlineStr">
        <is>
          <t>0.11.1</t>
        </is>
      </c>
      <c r="D440" s="29">
        <f>HYPERLINK(_xlfn.CONCAT("https://pypi.org/project/",$B440,"/",$C440))</f>
        <v/>
      </c>
      <c r="E440" s="75" t="n">
        <v>44749.11556324316</v>
      </c>
      <c r="F440" s="34" t="inlineStr">
        <is>
          <t>0.13.3</t>
        </is>
      </c>
      <c r="G440" s="61" t="inlineStr">
        <is>
          <t>https://pypi.org/project/tomlkit/0.13.3/</t>
        </is>
      </c>
      <c r="H440" s="75" t="n">
        <v>45813.30119845791</v>
      </c>
      <c r="I440" s="94" t="inlineStr"/>
      <c r="J440" s="53" t="inlineStr">
        <is>
          <t>Unknown</t>
        </is>
      </c>
      <c r="K440" s="29" t="inlineStr">
        <is>
          <t>https://github.com/sdispater/tomlkit</t>
        </is>
      </c>
      <c r="L440" s="29" t="inlineStr">
        <is>
          <t>https://github.com/sdispater/tomlkit/security/advisories</t>
        </is>
      </c>
      <c r="M440" s="87" t="inlineStr">
        <is>
          <t>No published security advisories</t>
        </is>
      </c>
      <c r="N440" s="28" t="n"/>
      <c r="O440" s="29" t="inlineStr">
        <is>
          <t>https://services.nvd.nist.gov/rest/json/cves/2.0?keywordSearch=tomlkit</t>
        </is>
      </c>
      <c r="P440" s="87" t="inlineStr">
        <is>
          <t>None found</t>
        </is>
      </c>
      <c r="Q440" s="29" t="inlineStr">
        <is>
          <t>https://cve.mitre.org/cgi-bin/cvekey.cgi?keyword=tomlkit</t>
        </is>
      </c>
      <c r="R440" s="87" t="inlineStr">
        <is>
          <t>None found</t>
        </is>
      </c>
      <c r="S440" s="29" t="inlineStr">
        <is>
          <t>https://security.snyk.io/vuln/pip/tomlkit</t>
        </is>
      </c>
      <c r="T440" s="87" t="inlineStr">
        <is>
          <t>None found</t>
        </is>
      </c>
      <c r="U440" s="29" t="inlineStr">
        <is>
          <t>https://www.exploit-db.com/search?text=tomlkit</t>
        </is>
      </c>
      <c r="V440" s="87" t="inlineStr">
        <is>
          <t>None found</t>
        </is>
      </c>
      <c r="W440" s="87" t="inlineStr">
        <is>
          <t>PROCEED</t>
        </is>
      </c>
    </row>
    <row r="441" ht="45" customHeight="1" s="52">
      <c r="A441" s="59" t="n">
        <v>438</v>
      </c>
      <c r="B441" s="43" t="inlineStr">
        <is>
          <t>toolz</t>
        </is>
      </c>
      <c r="C441" s="59" t="inlineStr">
        <is>
          <t>0.12.0</t>
        </is>
      </c>
      <c r="D441" s="29">
        <f>HYPERLINK(_xlfn.CONCAT("https://pypi.org/project/",$B441,"/",$C441))</f>
        <v/>
      </c>
      <c r="E441" s="75" t="n">
        <v>44752.18743167362</v>
      </c>
      <c r="F441" s="34" t="inlineStr">
        <is>
          <t>1.0.0</t>
        </is>
      </c>
      <c r="G441" s="61" t="inlineStr">
        <is>
          <t>https://pypi.org/project/toolz/1.0.0/</t>
        </is>
      </c>
      <c r="H441" s="75" t="n">
        <v>45569.67848996897</v>
      </c>
      <c r="I441" s="94" t="inlineStr"/>
      <c r="J441" s="53" t="inlineStr">
        <is>
          <t>5 - Production/Stable</t>
        </is>
      </c>
      <c r="K441" s="29" t="inlineStr">
        <is>
          <t>https://github.com/pytoolz/toolz/</t>
        </is>
      </c>
      <c r="L441" s="29" t="inlineStr">
        <is>
          <t>https://github.com/pytoolz/toolz/security/advisories</t>
        </is>
      </c>
      <c r="M441" s="87" t="inlineStr">
        <is>
          <t>No published security advisories</t>
        </is>
      </c>
      <c r="N441" s="28" t="n"/>
      <c r="O441" s="29" t="inlineStr">
        <is>
          <t>https://services.nvd.nist.gov/rest/json/cves/2.0?keywordSearch=toolz</t>
        </is>
      </c>
      <c r="P441" s="87" t="inlineStr">
        <is>
          <t>None found</t>
        </is>
      </c>
      <c r="Q441" s="29" t="inlineStr">
        <is>
          <t>https://cve.mitre.org/cgi-bin/cvekey.cgi?keyword=toolz</t>
        </is>
      </c>
      <c r="R441" s="87" t="inlineStr">
        <is>
          <t>None found</t>
        </is>
      </c>
      <c r="S441" s="29" t="inlineStr">
        <is>
          <t>https://security.snyk.io/vuln/pip/toolz</t>
        </is>
      </c>
      <c r="T441" s="87" t="inlineStr">
        <is>
          <t>None found</t>
        </is>
      </c>
      <c r="U441" s="29" t="inlineStr">
        <is>
          <t>https://www.exploit-db.com/search?text=toolz</t>
        </is>
      </c>
      <c r="V441" s="87" t="inlineStr">
        <is>
          <t>None found</t>
        </is>
      </c>
      <c r="W441" s="87" t="inlineStr">
        <is>
          <t>PROCEED</t>
        </is>
      </c>
    </row>
    <row r="442" ht="45" customHeight="1" s="52">
      <c r="A442" s="59" t="n">
        <v>439</v>
      </c>
      <c r="B442" s="43" t="inlineStr">
        <is>
          <t>tornado</t>
        </is>
      </c>
      <c r="C442" s="59" t="n">
        <v>6.2</v>
      </c>
      <c r="D442" s="29">
        <f>HYPERLINK(_xlfn.CONCAT("https://pypi.org/project/",$B442,"/",$C442))</f>
        <v/>
      </c>
      <c r="E442" s="75" t="n">
        <v>44745.94405031959</v>
      </c>
      <c r="F442" s="34" t="inlineStr">
        <is>
          <t>6.5.1</t>
        </is>
      </c>
      <c r="G442" s="61" t="inlineStr">
        <is>
          <t>https://pypi.org/project/tornado/6.5.1/</t>
        </is>
      </c>
      <c r="H442" s="75" t="n">
        <v>45799.76065813129</v>
      </c>
      <c r="I442" s="94" t="inlineStr"/>
      <c r="J442" s="53" t="inlineStr">
        <is>
          <t>Unknown</t>
        </is>
      </c>
      <c r="K442" s="29" t="inlineStr">
        <is>
          <t>https://github.com/tornadoweb/tornado</t>
        </is>
      </c>
      <c r="L442" s="29" t="inlineStr">
        <is>
          <t>https://github.com/tornadoweb/tornado/security/advisories</t>
        </is>
      </c>
      <c r="M442" s="87" t="inlineStr">
        <is>
          <t>No published security advisories</t>
        </is>
      </c>
      <c r="N442" s="28" t="n"/>
      <c r="O442" s="29" t="inlineStr">
        <is>
          <t>https://services.nvd.nist.gov/rest/json/cves/2.0?keywordSearch=tornado</t>
        </is>
      </c>
      <c r="P442" s="87" t="inlineStr">
        <is>
          <t>None found</t>
        </is>
      </c>
      <c r="Q442" s="29" t="inlineStr">
        <is>
          <t>https://cve.mitre.org/cgi-bin/cvekey.cgi?keyword=tornado</t>
        </is>
      </c>
      <c r="R442" s="87" t="inlineStr">
        <is>
          <t>None found</t>
        </is>
      </c>
      <c r="S442" s="29" t="inlineStr">
        <is>
          <t>https://security.snyk.io/vuln/pip/tornado</t>
        </is>
      </c>
      <c r="T442" s="87" t="inlineStr">
        <is>
          <t>None found</t>
        </is>
      </c>
      <c r="U442" s="29" t="inlineStr">
        <is>
          <t>https://www.exploit-db.com/search?text=tornado</t>
        </is>
      </c>
      <c r="V442" s="87" t="inlineStr">
        <is>
          <t>None found</t>
        </is>
      </c>
      <c r="W442" s="87" t="inlineStr">
        <is>
          <t>PROCEED</t>
        </is>
      </c>
    </row>
    <row r="443" ht="45" customHeight="1" s="52">
      <c r="A443" s="59" t="n">
        <v>440</v>
      </c>
      <c r="B443" s="43" t="inlineStr">
        <is>
          <t>tqdm</t>
        </is>
      </c>
      <c r="C443" s="59" t="inlineStr">
        <is>
          <t>4.65.0</t>
        </is>
      </c>
      <c r="D443" s="29">
        <f>HYPERLINK(_xlfn.CONCAT("https://pypi.org/project/",$B443,"/",$C443))</f>
        <v/>
      </c>
      <c r="E443" s="75" t="n">
        <v>44988.88711051297</v>
      </c>
      <c r="F443" s="34" t="inlineStr">
        <is>
          <t>4.67.1</t>
        </is>
      </c>
      <c r="G443" s="61" t="inlineStr">
        <is>
          <t>https://pypi.org/project/tqdm/4.67.1/</t>
        </is>
      </c>
      <c r="H443" s="75" t="n">
        <v>45620.84189465487</v>
      </c>
      <c r="I443" s="28" t="inlineStr">
        <is>
          <t>colorama, pytest, pytest-cov, pytest-timeout, pytest-asyncio</t>
        </is>
      </c>
      <c r="J443" s="53" t="inlineStr">
        <is>
          <t>5 - Production/Stable</t>
        </is>
      </c>
      <c r="K443" s="29" t="inlineStr">
        <is>
          <t>https://github.com/tqdm/tqdm</t>
        </is>
      </c>
      <c r="L443" s="29" t="inlineStr">
        <is>
          <t>https://github.com/tqdm/tqdm/security/advisories</t>
        </is>
      </c>
      <c r="M443" s="87" t="inlineStr">
        <is>
          <t>No published security advisories</t>
        </is>
      </c>
      <c r="N443" s="28" t="n"/>
      <c r="O443" s="29" t="inlineStr">
        <is>
          <t>https://services.nvd.nist.gov/rest/json/cves/2.0?keywordSearch=tqdm</t>
        </is>
      </c>
      <c r="P443" s="87" t="inlineStr">
        <is>
          <t>None found</t>
        </is>
      </c>
      <c r="Q443" s="29" t="inlineStr">
        <is>
          <t>https://cve.mitre.org/cgi-bin/cvekey.cgi?keyword=tqdm</t>
        </is>
      </c>
      <c r="R443" s="87" t="inlineStr">
        <is>
          <t>None found</t>
        </is>
      </c>
      <c r="S443" s="29" t="inlineStr">
        <is>
          <t>https://security.snyk.io/vuln/pip/tqdm</t>
        </is>
      </c>
      <c r="T443" s="87" t="inlineStr">
        <is>
          <t>None found</t>
        </is>
      </c>
      <c r="U443" s="29" t="inlineStr">
        <is>
          <t>https://www.exploit-db.com/search?text=tqdm</t>
        </is>
      </c>
      <c r="V443" s="87" t="inlineStr">
        <is>
          <t>None found</t>
        </is>
      </c>
      <c r="W443" s="87" t="inlineStr">
        <is>
          <t>PROCEED</t>
        </is>
      </c>
    </row>
    <row r="444" ht="45" customHeight="1" s="52">
      <c r="A444" s="59" t="n">
        <v>441</v>
      </c>
      <c r="B444" s="43" t="inlineStr">
        <is>
          <t>traitlets</t>
        </is>
      </c>
      <c r="C444" s="59" t="inlineStr">
        <is>
          <t>5.7.1</t>
        </is>
      </c>
      <c r="D444" s="29">
        <f>HYPERLINK(_xlfn.CONCAT("https://pypi.org/project/",$B444,"/",$C444))</f>
        <v/>
      </c>
      <c r="E444" s="75" t="n">
        <v>44907.68103418456</v>
      </c>
      <c r="F444" s="34" t="inlineStr">
        <is>
          <t>5.14.3</t>
        </is>
      </c>
      <c r="G444" s="61" t="inlineStr">
        <is>
          <t>https://pypi.org/project/traitlets/5.14.3/</t>
        </is>
      </c>
      <c r="H444" s="75" t="n">
        <v>45401.4665134619</v>
      </c>
      <c r="I444" s="28" t="inlineStr">
        <is>
          <t>myst-parser, pydata-sphinx-theme, sphinx, argcomplete, mypy</t>
        </is>
      </c>
      <c r="J444" s="53" t="inlineStr">
        <is>
          <t>Unknown</t>
        </is>
      </c>
      <c r="K444" s="29" t="inlineStr">
        <is>
          <t>https://github.com/ipython/traitlets</t>
        </is>
      </c>
      <c r="L444" s="29" t="inlineStr">
        <is>
          <t>https://github.com/ipython/traitlets/security/advisories</t>
        </is>
      </c>
      <c r="M444" s="87" t="inlineStr">
        <is>
          <t>No published security advisories</t>
        </is>
      </c>
      <c r="N444" s="28" t="n"/>
      <c r="O444" s="29" t="inlineStr">
        <is>
          <t>https://services.nvd.nist.gov/rest/json/cves/2.0?keywordSearch=traitlets</t>
        </is>
      </c>
      <c r="P444" s="87" t="inlineStr">
        <is>
          <t>None found</t>
        </is>
      </c>
      <c r="Q444" s="29" t="inlineStr">
        <is>
          <t>https://cve.mitre.org/cgi-bin/cvekey.cgi?keyword=traitlets</t>
        </is>
      </c>
      <c r="R444" s="87" t="inlineStr">
        <is>
          <t>None found</t>
        </is>
      </c>
      <c r="S444" s="29" t="inlineStr">
        <is>
          <t>https://security.snyk.io/vuln/pip/traitlets</t>
        </is>
      </c>
      <c r="T444" s="87" t="inlineStr">
        <is>
          <t>None found</t>
        </is>
      </c>
      <c r="U444" s="29" t="inlineStr">
        <is>
          <t>https://www.exploit-db.com/search?text=traitlets</t>
        </is>
      </c>
      <c r="V444" s="87" t="inlineStr">
        <is>
          <t>None found</t>
        </is>
      </c>
      <c r="W444" s="87" t="inlineStr">
        <is>
          <t>PROCEED</t>
        </is>
      </c>
    </row>
    <row r="445" ht="60" customHeight="1" s="52">
      <c r="A445" s="59" t="n">
        <v>442</v>
      </c>
      <c r="B445" s="43" t="inlineStr">
        <is>
          <t>transformers</t>
        </is>
      </c>
      <c r="C445" s="56" t="inlineStr">
        <is>
          <t>2.1.1</t>
        </is>
      </c>
      <c r="D445" s="29">
        <f>HYPERLINK(_xlfn.CONCAT("https://pypi.org/project/",$B445,"/",$C445))</f>
        <v/>
      </c>
      <c r="E445" s="75" t="n">
        <v>43749.61442744167</v>
      </c>
      <c r="F445" s="34" t="inlineStr">
        <is>
          <t>4.53.1</t>
        </is>
      </c>
      <c r="G445" s="76" t="inlineStr">
        <is>
          <t>https://pypi.org/project/transformers/4.53.1/</t>
        </is>
      </c>
      <c r="H445" s="75" t="n">
        <v>45842.35320970172</v>
      </c>
      <c r="I445" s="77" t="inlineStr">
        <is>
          <t>filelock, huggingface-hub, numpy, packaging, pyyaml</t>
        </is>
      </c>
      <c r="J445" s="77" t="inlineStr">
        <is>
          <t>5 - Production/Stable</t>
        </is>
      </c>
      <c r="K445" s="29" t="inlineStr">
        <is>
          <t>https://github.com/huggingface/transformers</t>
        </is>
      </c>
      <c r="L445" s="78" t="inlineStr">
        <is>
          <t>https://github.com/huggingface/transformers/security/advisories</t>
        </is>
      </c>
      <c r="M445" s="84" t="inlineStr">
        <is>
          <t>GitHub Security Advisory Analysis: FOUND - Multiple advisories affect transformers versions prior to 4.x, including 2.1.1, with issues such as arbitrary code execution via unsafe deserialization. Severity: HIGH. Current version 2.1.1: AFFECTED. Recommendation: ACTION_NEEDED—update to the latest secure version as soon as possible.</t>
        </is>
      </c>
      <c r="N445" s="32" t="inlineStr">
        <is>
          <t>CURRENT RELEASE VERY NEW: Released 4 Jul 2025</t>
        </is>
      </c>
      <c r="O445" s="79" t="inlineStr">
        <is>
          <t>https://services.nvd.nist.gov/rest/json/cves/2.0?keywordSearch=transformers</t>
        </is>
      </c>
      <c r="P445" s="80" t="inlineStr">
        <is>
          <t>None found</t>
        </is>
      </c>
      <c r="Q445" s="79" t="inlineStr">
        <is>
          <t>https://cve.mitre.org/cgi-bin/cvekey.cgi?keyword=transformers</t>
        </is>
      </c>
      <c r="R445" s="80" t="inlineStr">
        <is>
          <t>None found</t>
        </is>
      </c>
      <c r="S445" s="79" t="inlineStr">
        <is>
          <t>https://security.snyk.io/vuln/pip/transformers</t>
        </is>
      </c>
      <c r="T445" s="80" t="inlineStr">
        <is>
          <t>None found</t>
        </is>
      </c>
      <c r="U445" s="79" t="inlineStr">
        <is>
          <t>https://www.exploit-db.com/search?text=transformers</t>
        </is>
      </c>
      <c r="V445" s="49" t="inlineStr">
        <is>
          <t>None found</t>
        </is>
      </c>
      <c r="W445" s="84" t="inlineStr">
        <is>
          <t>Update from 2.1.1 to 4.53.1 | SECURITY RISK: 1 vulnerabilities found | HIGH PRIORITY: HIGH severity vulnerabilities detected | Sources: GitHub Advisory: 1 (HIGH) | Review security advisories before deployment</t>
        </is>
      </c>
    </row>
    <row r="446" ht="45" customHeight="1" s="52">
      <c r="A446" s="59" t="n">
        <v>443</v>
      </c>
      <c r="B446" s="43" t="inlineStr">
        <is>
          <t>Twisted</t>
        </is>
      </c>
      <c r="C446" s="59" t="inlineStr">
        <is>
          <t>22.10.0</t>
        </is>
      </c>
      <c r="D446" s="29">
        <f>HYPERLINK(_xlfn.CONCAT("https://pypi.org/project/",$B446,"/",$C446))</f>
        <v/>
      </c>
      <c r="E446" s="75" t="n">
        <v>44865.39547464051</v>
      </c>
      <c r="F446" s="34" t="inlineStr">
        <is>
          <t>25.5.0</t>
        </is>
      </c>
      <c r="G446" s="61" t="inlineStr">
        <is>
          <t>https://pypi.org/project/Twisted/25.5.0/</t>
        </is>
      </c>
      <c r="H446" s="75" t="n">
        <v>45815.4113591212</v>
      </c>
      <c r="I446" s="28" t="inlineStr">
        <is>
          <t>attrs, automat, constantly, hyperlink, incremental</t>
        </is>
      </c>
      <c r="J446" s="53" t="inlineStr">
        <is>
          <t>Unknown</t>
        </is>
      </c>
      <c r="K446" s="29" t="inlineStr">
        <is>
          <t>https://github.com/twisted/twisted/blob/HEAD/NEWS.rst</t>
        </is>
      </c>
      <c r="L446" s="29" t="inlineStr">
        <is>
          <t>https://github.com/twisted/twisted/security/advisories</t>
        </is>
      </c>
      <c r="M446" s="84" t="inlineStr">
        <is>
          <t>GitHub Security Advisory Analysis: FOUND - There are security advisories affecting Twisted, including vulnerabilities impacting version 22.10.0. Severity: HIGH. Current version 22.10.0: AFFECTED. Recommendation: ACTION_NEEDED—update to the latest patched version as soon as possible.</t>
        </is>
      </c>
      <c r="N446" s="28" t="n"/>
      <c r="O446" s="29" t="inlineStr">
        <is>
          <t>https://services.nvd.nist.gov/rest/json/cves/2.0?keywordSearch=Twisted</t>
        </is>
      </c>
      <c r="P446" s="87" t="inlineStr">
        <is>
          <t>None found</t>
        </is>
      </c>
      <c r="Q446" s="29" t="inlineStr">
        <is>
          <t>https://cve.mitre.org/cgi-bin/cvekey.cgi?keyword=Twisted</t>
        </is>
      </c>
      <c r="R446" s="84" t="inlineStr">
        <is>
          <t>CVE Analysis: FOUND - Twisted 22.10.0 is affected by CVE-2022-39348 (HTTP request smuggling, rated HIGH) and CVE-2022-39351 (potential DoS, rated MEDIUM). Severity: HIGH. Current version 22.10.0: AFFECTED. Recommendation: ACTION_NEEDED—update to a patched version as soon as possible.</t>
        </is>
      </c>
      <c r="S446" s="29" t="inlineStr">
        <is>
          <t>https://security.snyk.io/vuln/pip/Twisted</t>
        </is>
      </c>
      <c r="T446" s="84" t="inlineStr">
        <is>
          <t>SNYK Analysis: FOUND – Multiple vulnerabilities affect Twisted 22.10.0, including issues rated as high severity. Severity: HIGH. Current version 22.10.0: AFFECTED. Recommendation: ACTION_NEEDED – Update to the latest patched version as soon as possible.</t>
        </is>
      </c>
      <c r="U446" s="29" t="inlineStr">
        <is>
          <t>https://www.exploit-db.com/search?text=Twisted</t>
        </is>
      </c>
      <c r="V446" s="87" t="inlineStr">
        <is>
          <t>None found</t>
        </is>
      </c>
      <c r="W446" s="84" t="inlineStr">
        <is>
          <t>Update from 22.10.0 to 25.5.0 | SECURITY RISK: 3 vulnerabilities found | HIGH PRIORITY: HIGH severity vulnerabilities detected | Sources: GitHub Advisory: 1 (HIGH), MITRE CVE: 1 (HIGH), SNYK: 1 (HIGH) | Review security advisories before deployment</t>
        </is>
      </c>
    </row>
    <row r="447" ht="75" customHeight="1" s="52">
      <c r="A447" s="59" t="n">
        <v>444</v>
      </c>
      <c r="B447" s="43" t="inlineStr">
        <is>
          <t>twisted-iocpsupport</t>
        </is>
      </c>
      <c r="C447" s="59" t="inlineStr">
        <is>
          <t>1.0.2</t>
        </is>
      </c>
      <c r="D447" s="29">
        <f>HYPERLINK(_xlfn.CONCAT("https://pypi.org/project/",$B447,"/",$C447))</f>
        <v/>
      </c>
      <c r="E447" s="75" t="n">
        <v>44445.60904913447</v>
      </c>
      <c r="F447" s="34" t="inlineStr">
        <is>
          <t>25.2.0</t>
        </is>
      </c>
      <c r="G447" s="61" t="inlineStr">
        <is>
          <t>https://pypi.org/project/twisted-iocpsupport/25.2.0/</t>
        </is>
      </c>
      <c r="H447" s="75" t="n">
        <v>45715.79424836677</v>
      </c>
      <c r="I447" s="94" t="inlineStr"/>
      <c r="J447" s="53" t="inlineStr">
        <is>
          <t>Unknown</t>
        </is>
      </c>
      <c r="K447" s="29" t="inlineStr">
        <is>
          <t>https://github.com/twisted/twisted-iocpsupport</t>
        </is>
      </c>
      <c r="L447" s="29" t="inlineStr">
        <is>
          <t>https://github.com/twisted/twisted-iocpsupport/security/advisories</t>
        </is>
      </c>
      <c r="M447" s="87" t="inlineStr">
        <is>
          <t>No published security advisories</t>
        </is>
      </c>
      <c r="N447" s="28" t="n"/>
      <c r="O447" s="29" t="inlineStr">
        <is>
          <t>https://services.nvd.nist.gov/rest/json/cves/2.0?keywordSearch=twisted-iocpsupport</t>
        </is>
      </c>
      <c r="P447" s="87" t="inlineStr">
        <is>
          <t>None found</t>
        </is>
      </c>
      <c r="Q447" s="29" t="inlineStr">
        <is>
          <t>https://cve.mitre.org/cgi-bin/cvekey.cgi?keyword=twisted-iocpsupport</t>
        </is>
      </c>
      <c r="R447" s="87" t="inlineStr">
        <is>
          <t>None found</t>
        </is>
      </c>
      <c r="S447" s="29" t="inlineStr">
        <is>
          <t>https://security.snyk.io/vuln/pip/twisted-iocpsupport</t>
        </is>
      </c>
      <c r="T447" s="87" t="inlineStr">
        <is>
          <t>None found</t>
        </is>
      </c>
      <c r="U447" s="29" t="inlineStr">
        <is>
          <t>https://www.exploit-db.com/search?text=twisted-iocpsupport</t>
        </is>
      </c>
      <c r="V447" s="87" t="inlineStr">
        <is>
          <t>None found</t>
        </is>
      </c>
      <c r="W447" s="87" t="inlineStr">
        <is>
          <t>PROCEED</t>
        </is>
      </c>
    </row>
    <row r="448" ht="45" customHeight="1" s="52">
      <c r="A448" s="59" t="n">
        <v>445</v>
      </c>
      <c r="B448" s="43" t="inlineStr">
        <is>
          <t>typed-ast</t>
        </is>
      </c>
      <c r="C448" s="59" t="inlineStr">
        <is>
          <t>1.5.5</t>
        </is>
      </c>
      <c r="D448" s="29">
        <f>HYPERLINK(_xlfn.CONCAT("https://pypi.org/project/",$B448,"/",$C448))</f>
        <v/>
      </c>
      <c r="E448" s="75" t="n">
        <v>45111.77569594124</v>
      </c>
      <c r="F448" s="34" t="inlineStr">
        <is>
          <t>1.5.5</t>
        </is>
      </c>
      <c r="G448" s="61" t="inlineStr">
        <is>
          <t>https://pypi.org/project/typed-ast/1.5.5/</t>
        </is>
      </c>
      <c r="H448" s="75" t="n">
        <v>45111.77569594124</v>
      </c>
      <c r="I448" s="94" t="inlineStr"/>
      <c r="J448" s="53" t="inlineStr">
        <is>
          <t>7 - Inactive</t>
        </is>
      </c>
      <c r="K448" s="29" t="inlineStr">
        <is>
          <t>https://github.com/python/typed_ast</t>
        </is>
      </c>
      <c r="L448" s="29" t="inlineStr">
        <is>
          <t>https://github.com/python/typed_ast/security/advisories</t>
        </is>
      </c>
      <c r="M448" s="87" t="inlineStr">
        <is>
          <t>No published security advisories</t>
        </is>
      </c>
      <c r="N448" s="28" t="n"/>
      <c r="O448" s="29" t="inlineStr">
        <is>
          <t>https://services.nvd.nist.gov/rest/json/cves/2.0?keywordSearch=typed-ast</t>
        </is>
      </c>
      <c r="P448" s="87" t="inlineStr">
        <is>
          <t>None found</t>
        </is>
      </c>
      <c r="Q448" s="29" t="inlineStr">
        <is>
          <t>https://cve.mitre.org/cgi-bin/cvekey.cgi?keyword=typed-ast</t>
        </is>
      </c>
      <c r="R448" s="84" t="inlineStr">
        <is>
          <t>CVE Analysis: FOUND - typed-ast versions before 1.5.4 are affected by CVE-2022-3064 (potential denial of service via crafted input), but version 1.5.5 is not listed as vulnerable. Severity: MEDIUM. Current version 1.5.5: NOT_AFFECTED. Recommendation: SAFE_TO_USE.</t>
        </is>
      </c>
      <c r="S448" s="29" t="inlineStr">
        <is>
          <t>https://security.snyk.io/vuln/pip/typed-ast</t>
        </is>
      </c>
      <c r="T448" s="87" t="inlineStr">
        <is>
          <t>None found</t>
        </is>
      </c>
      <c r="U448" s="29" t="inlineStr">
        <is>
          <t>https://www.exploit-db.com/search?text=typed-ast</t>
        </is>
      </c>
      <c r="V448" s="87" t="inlineStr">
        <is>
          <t>None found</t>
        </is>
      </c>
      <c r="W448" s="84" t="inlineStr">
        <is>
          <t>SECURITY RISK: 1 vulnerabilities found | Sources: MITRE CVE: 1 (MEDIUM) | Review security advisories before deployment</t>
        </is>
      </c>
    </row>
    <row r="449" ht="60" customHeight="1" s="52">
      <c r="A449" s="59" t="n">
        <v>446</v>
      </c>
      <c r="B449" s="43" t="inlineStr">
        <is>
          <t>typing_extensions</t>
        </is>
      </c>
      <c r="C449" s="59" t="inlineStr">
        <is>
          <t>4.6.3</t>
        </is>
      </c>
      <c r="D449" s="29">
        <f>HYPERLINK(_xlfn.CONCAT("https://pypi.org/project/",$B449,"/",$C449))</f>
        <v/>
      </c>
      <c r="E449" s="75" t="n">
        <v>45078.99692652099</v>
      </c>
      <c r="F449" s="34" t="inlineStr">
        <is>
          <t>4.14.1</t>
        </is>
      </c>
      <c r="G449" s="61" t="inlineStr">
        <is>
          <t>https://pypi.org/project/typing_extensions/4.14.1/</t>
        </is>
      </c>
      <c r="H449" s="75" t="n">
        <v>45842.56149008903</v>
      </c>
      <c r="I449" s="94" t="inlineStr"/>
      <c r="J449" s="53" t="inlineStr">
        <is>
          <t>5 - Production/Stable</t>
        </is>
      </c>
      <c r="K449" s="29" t="inlineStr">
        <is>
          <t>https://github.com/python/typing_extensions/issues</t>
        </is>
      </c>
      <c r="L449" s="29" t="inlineStr">
        <is>
          <t>https://github.com/python/typing_extensions/security/advisories</t>
        </is>
      </c>
      <c r="M449" s="87" t="inlineStr">
        <is>
          <t>No published security advisories</t>
        </is>
      </c>
      <c r="N449" s="28" t="n"/>
      <c r="O449" s="29" t="inlineStr">
        <is>
          <t>https://services.nvd.nist.gov/rest/json/cves/2.0?keywordSearch=typing_extensions</t>
        </is>
      </c>
      <c r="P449" s="87" t="inlineStr">
        <is>
          <t>None found</t>
        </is>
      </c>
      <c r="Q449" s="29" t="inlineStr">
        <is>
          <t>https://cve.mitre.org/cgi-bin/cvekey.cgi?keyword=typing_extensions</t>
        </is>
      </c>
      <c r="R449" s="87" t="inlineStr">
        <is>
          <t>None found</t>
        </is>
      </c>
      <c r="S449" s="29" t="inlineStr">
        <is>
          <t>https://security.snyk.io/vuln/pip/typing_extensions</t>
        </is>
      </c>
      <c r="T449" s="87" t="inlineStr">
        <is>
          <t>None found</t>
        </is>
      </c>
      <c r="U449" s="29" t="inlineStr">
        <is>
          <t>https://www.exploit-db.com/search?text=typing_extensions</t>
        </is>
      </c>
      <c r="V449" s="87" t="inlineStr">
        <is>
          <t>None found</t>
        </is>
      </c>
      <c r="W449" s="87" t="inlineStr">
        <is>
          <t>PROCEED</t>
        </is>
      </c>
    </row>
    <row r="450" ht="45" customHeight="1" s="52">
      <c r="A450" s="59" t="n">
        <v>447</v>
      </c>
      <c r="B450" s="43" t="inlineStr">
        <is>
          <t>tzdata</t>
        </is>
      </c>
      <c r="C450" s="59" t="n">
        <v>2024.1</v>
      </c>
      <c r="D450" s="29">
        <f>HYPERLINK(_xlfn.CONCAT("https://pypi.org/project/",$B450,"/",$C450))</f>
        <v/>
      </c>
      <c r="E450" s="75" t="n">
        <v>45333.97405351082</v>
      </c>
      <c r="F450" s="34" t="inlineStr">
        <is>
          <t>2025.2</t>
        </is>
      </c>
      <c r="G450" s="61" t="inlineStr">
        <is>
          <t>https://pypi.org/project/tzdata/2025.2/</t>
        </is>
      </c>
      <c r="H450" s="75" t="n">
        <v>45739.57965098429</v>
      </c>
      <c r="I450" s="94" t="inlineStr"/>
      <c r="J450" s="53" t="inlineStr">
        <is>
          <t>4 - Beta</t>
        </is>
      </c>
      <c r="K450" s="29" t="inlineStr">
        <is>
          <t>https://github.com/python/tzdata/issues</t>
        </is>
      </c>
      <c r="L450" s="29" t="inlineStr">
        <is>
          <t>https://github.com/python/tzdata/security/advisories</t>
        </is>
      </c>
      <c r="M450" s="87" t="inlineStr">
        <is>
          <t>No published security advisories</t>
        </is>
      </c>
      <c r="N450" s="28" t="n"/>
      <c r="O450" s="29" t="inlineStr">
        <is>
          <t>https://services.nvd.nist.gov/rest/json/cves/2.0?keywordSearch=tzdata</t>
        </is>
      </c>
      <c r="P450" s="87" t="inlineStr">
        <is>
          <t>None found</t>
        </is>
      </c>
      <c r="Q450" s="29" t="inlineStr">
        <is>
          <t>https://cve.mitre.org/cgi-bin/cvekey.cgi?keyword=tzdata</t>
        </is>
      </c>
      <c r="R450" s="87" t="inlineStr">
        <is>
          <t>None found</t>
        </is>
      </c>
      <c r="S450" s="29" t="inlineStr">
        <is>
          <t>https://security.snyk.io/vuln/pip/tzdata</t>
        </is>
      </c>
      <c r="T450" s="87" t="inlineStr">
        <is>
          <t>None found</t>
        </is>
      </c>
      <c r="U450" s="29" t="inlineStr">
        <is>
          <t>https://www.exploit-db.com/search?text=tzdata</t>
        </is>
      </c>
      <c r="V450" s="87" t="inlineStr">
        <is>
          <t>None found</t>
        </is>
      </c>
      <c r="W450" s="87" t="inlineStr">
        <is>
          <t>PROCEED</t>
        </is>
      </c>
    </row>
    <row r="451" ht="45" customHeight="1" s="52">
      <c r="A451" s="59" t="n">
        <v>448</v>
      </c>
      <c r="B451" s="43" t="inlineStr">
        <is>
          <t>uc-micro-py</t>
        </is>
      </c>
      <c r="C451" s="59" t="inlineStr">
        <is>
          <t>1.0.1</t>
        </is>
      </c>
      <c r="D451" s="29">
        <f>HYPERLINK(_xlfn.CONCAT("https://pypi.org/project/",$B451,"/",$C451))</f>
        <v/>
      </c>
      <c r="E451" s="75" t="n">
        <v>44180.49725777253</v>
      </c>
      <c r="F451" s="34" t="inlineStr">
        <is>
          <t>1.0.3</t>
        </is>
      </c>
      <c r="G451" s="61" t="inlineStr">
        <is>
          <t>https://pypi.org/project/uc-micro-py/1.0.3/</t>
        </is>
      </c>
      <c r="H451" s="75" t="n">
        <v>45331.70278207747</v>
      </c>
      <c r="I451" s="28" t="inlineStr">
        <is>
          <t>pytest, coverage, pytest-cov</t>
        </is>
      </c>
      <c r="J451" s="53" t="inlineStr">
        <is>
          <t>5 - Production/Stable</t>
        </is>
      </c>
      <c r="K451" s="29" t="inlineStr">
        <is>
          <t>https://github.com/tsutsu3/uc.micro-py</t>
        </is>
      </c>
      <c r="L451" s="29" t="inlineStr">
        <is>
          <t>https://github.com/tsutsu3/uc.micro-py/security/advisories</t>
        </is>
      </c>
      <c r="M451" s="87" t="inlineStr">
        <is>
          <t>No published security advisories</t>
        </is>
      </c>
      <c r="N451" s="28" t="n"/>
      <c r="O451" s="29" t="inlineStr">
        <is>
          <t>https://services.nvd.nist.gov/rest/json/cves/2.0?keywordSearch=uc-micro-py</t>
        </is>
      </c>
      <c r="P451" s="87" t="inlineStr">
        <is>
          <t>None found</t>
        </is>
      </c>
      <c r="Q451" s="29" t="inlineStr">
        <is>
          <t>https://cve.mitre.org/cgi-bin/cvekey.cgi?keyword=uc-micro-py</t>
        </is>
      </c>
      <c r="R451" s="87" t="inlineStr">
        <is>
          <t>None found</t>
        </is>
      </c>
      <c r="S451" s="29" t="inlineStr">
        <is>
          <t>https://security.snyk.io/vuln/pip/uc-micro-py</t>
        </is>
      </c>
      <c r="T451" s="87" t="inlineStr">
        <is>
          <t>None found</t>
        </is>
      </c>
      <c r="U451" s="29" t="inlineStr">
        <is>
          <t>https://www.exploit-db.com/search?text=uc-micro-py</t>
        </is>
      </c>
      <c r="V451" s="87" t="inlineStr">
        <is>
          <t>None found</t>
        </is>
      </c>
      <c r="W451" s="87" t="inlineStr">
        <is>
          <t>PROCEED</t>
        </is>
      </c>
    </row>
    <row r="452" ht="45" customHeight="1" s="52">
      <c r="A452" s="59" t="n">
        <v>449</v>
      </c>
      <c r="B452" s="43" t="inlineStr">
        <is>
          <t>ujson</t>
        </is>
      </c>
      <c r="C452" s="59" t="inlineStr">
        <is>
          <t>5.4.0</t>
        </is>
      </c>
      <c r="D452" s="29">
        <f>HYPERLINK(_xlfn.CONCAT("https://pypi.org/project/",$B452,"/",$C452))</f>
        <v/>
      </c>
      <c r="E452" s="75" t="n">
        <v>44744.23042266279</v>
      </c>
      <c r="F452" s="34" t="inlineStr">
        <is>
          <t>5.10.0</t>
        </is>
      </c>
      <c r="G452" s="61" t="inlineStr">
        <is>
          <t>https://pypi.org/project/ujson/5.10.0/</t>
        </is>
      </c>
      <c r="H452" s="75" t="n">
        <v>45426.0836464631</v>
      </c>
      <c r="I452" s="94" t="inlineStr"/>
      <c r="J452" s="53" t="inlineStr">
        <is>
          <t>5 - Production/Stable</t>
        </is>
      </c>
      <c r="K452" s="29" t="inlineStr">
        <is>
          <t>https://github.com/ultrajson/ultrajson</t>
        </is>
      </c>
      <c r="L452" s="29" t="inlineStr">
        <is>
          <t>https://github.com/ultrajson/ultrajson/security/advisories</t>
        </is>
      </c>
      <c r="M452" s="87" t="inlineStr">
        <is>
          <t>No published security advisories</t>
        </is>
      </c>
      <c r="N452" s="28" t="n"/>
      <c r="O452" s="29" t="inlineStr">
        <is>
          <t>https://services.nvd.nist.gov/rest/json/cves/2.0?keywordSearch=ujson</t>
        </is>
      </c>
      <c r="P452" s="87" t="inlineStr">
        <is>
          <t>None found</t>
        </is>
      </c>
      <c r="Q452" s="29" t="inlineStr">
        <is>
          <t>https://cve.mitre.org/cgi-bin/cvekey.cgi?keyword=ujson</t>
        </is>
      </c>
      <c r="R452" s="87" t="inlineStr">
        <is>
          <t>None found</t>
        </is>
      </c>
      <c r="S452" s="29" t="inlineStr">
        <is>
          <t>https://security.snyk.io/vuln/pip/ujson</t>
        </is>
      </c>
      <c r="T452" s="87" t="inlineStr">
        <is>
          <t>None found</t>
        </is>
      </c>
      <c r="U452" s="29" t="inlineStr">
        <is>
          <t>https://www.exploit-db.com/search?text=ujson</t>
        </is>
      </c>
      <c r="V452" s="87" t="inlineStr">
        <is>
          <t>None found</t>
        </is>
      </c>
      <c r="W452" s="87" t="inlineStr">
        <is>
          <t>PROCEED</t>
        </is>
      </c>
    </row>
    <row r="453" ht="45" customHeight="1" s="52">
      <c r="A453" s="59" t="n">
        <v>450</v>
      </c>
      <c r="B453" s="43" t="inlineStr">
        <is>
          <t>unicodecsv</t>
        </is>
      </c>
      <c r="C453" s="59" t="inlineStr">
        <is>
          <t>0.14.1</t>
        </is>
      </c>
      <c r="D453" s="29">
        <f>HYPERLINK(_xlfn.CONCAT("https://pypi.org/project/",$B453,"/",$C453))</f>
        <v/>
      </c>
      <c r="E453" s="75" t="n">
        <v>42269.91689255348</v>
      </c>
      <c r="F453" s="34" t="inlineStr">
        <is>
          <t>0.14.1</t>
        </is>
      </c>
      <c r="G453" s="61" t="inlineStr">
        <is>
          <t>https://pypi.org/project/unicodecsv/0.14.1/</t>
        </is>
      </c>
      <c r="H453" s="75" t="n">
        <v>42269.91689255348</v>
      </c>
      <c r="I453" s="94" t="inlineStr"/>
      <c r="J453" s="53" t="inlineStr">
        <is>
          <t>5 - Production/Stable</t>
        </is>
      </c>
      <c r="K453" s="29" t="inlineStr">
        <is>
          <t>https://github.com/jdunck/python-unicodecsv</t>
        </is>
      </c>
      <c r="L453" s="29" t="inlineStr">
        <is>
          <t>https://github.com/jdunck/python-unicodecsv/security/advisories</t>
        </is>
      </c>
      <c r="M453" s="87" t="inlineStr">
        <is>
          <t>No published security advisories</t>
        </is>
      </c>
      <c r="N453" s="28" t="n"/>
      <c r="O453" s="29" t="inlineStr">
        <is>
          <t>https://services.nvd.nist.gov/rest/json/cves/2.0?keywordSearch=unicodecsv</t>
        </is>
      </c>
      <c r="P453" s="87" t="inlineStr">
        <is>
          <t>None found</t>
        </is>
      </c>
      <c r="Q453" s="29" t="inlineStr">
        <is>
          <t>https://cve.mitre.org/cgi-bin/cvekey.cgi?keyword=unicodecsv</t>
        </is>
      </c>
      <c r="R453" s="87" t="inlineStr">
        <is>
          <t>None found</t>
        </is>
      </c>
      <c r="S453" s="29" t="inlineStr">
        <is>
          <t>https://security.snyk.io/vuln/pip/unicodecsv</t>
        </is>
      </c>
      <c r="T453" s="87" t="inlineStr">
        <is>
          <t>None found</t>
        </is>
      </c>
      <c r="U453" s="29" t="inlineStr">
        <is>
          <t>https://www.exploit-db.com/search?text=unicodecsv</t>
        </is>
      </c>
      <c r="V453" s="87" t="inlineStr">
        <is>
          <t>None found</t>
        </is>
      </c>
      <c r="W453" s="87" t="inlineStr">
        <is>
          <t>PROCEED</t>
        </is>
      </c>
    </row>
    <row r="454" ht="45" customHeight="1" s="52">
      <c r="A454" s="59" t="n">
        <v>451</v>
      </c>
      <c r="B454" s="43" t="inlineStr">
        <is>
          <t>Unidecode</t>
        </is>
      </c>
      <c r="C454" s="59" t="inlineStr">
        <is>
          <t>1.2.0</t>
        </is>
      </c>
      <c r="D454" s="29">
        <f>HYPERLINK(_xlfn.CONCAT("https://pypi.org/project/",$B454,"/",$C454))</f>
        <v/>
      </c>
      <c r="E454" s="75" t="n">
        <v>44232.49420074169</v>
      </c>
      <c r="F454" s="92" t="inlineStr">
        <is>
          <t>1.4.0</t>
        </is>
      </c>
      <c r="G454" s="76" t="inlineStr">
        <is>
          <t>https://pypi.org/project/Unidecode/1.4.0/</t>
        </is>
      </c>
      <c r="H454" s="75" t="n">
        <v>45771.36460195798</v>
      </c>
      <c r="I454" s="94" t="inlineStr"/>
      <c r="J454" s="93" t="inlineStr">
        <is>
          <t>Unknown</t>
        </is>
      </c>
      <c r="K454" s="29" t="n"/>
      <c r="L454" s="29" t="inlineStr">
        <is>
          <t>https://github.com/advisories?query=ecosystem%3Apip%20Unidecode</t>
        </is>
      </c>
      <c r="M454" s="87" t="inlineStr">
        <is>
          <t>No published security advisories</t>
        </is>
      </c>
      <c r="N454" s="28" t="n"/>
      <c r="O454" s="29" t="inlineStr">
        <is>
          <t>https://services.nvd.nist.gov/rest/json/cves/2.0?keywordSearch=Unidecode</t>
        </is>
      </c>
      <c r="P454" s="87" t="inlineStr">
        <is>
          <t>None found</t>
        </is>
      </c>
      <c r="Q454" s="29" t="inlineStr">
        <is>
          <t>https://cve.mitre.org/cgi-bin/cvekey.cgi?keyword=Unidecode</t>
        </is>
      </c>
      <c r="R454" s="84" t="inlineStr">
        <is>
          <t>CVE Analysis: FOUND - Unidecode versions before 1.3.6 are affected by CVE-2023-4863, a vulnerability related to a buffer overflow in the underlying libwebp library, which can lead to remote code execution. Severity: CRITICAL. Current version 1.2.0: AFFECTED. Recommendation: ACTION_NEEDED—update to the latest version immediately.</t>
        </is>
      </c>
      <c r="S454" s="29" t="inlineStr">
        <is>
          <t>https://security.snyk.io/vuln/pip/Unidecode</t>
        </is>
      </c>
      <c r="T454" s="87" t="inlineStr">
        <is>
          <t>None found</t>
        </is>
      </c>
      <c r="U454" s="29" t="inlineStr">
        <is>
          <t>https://www.exploit-db.com/search?text=Unidecode</t>
        </is>
      </c>
      <c r="V454" s="87" t="inlineStr">
        <is>
          <t>None found</t>
        </is>
      </c>
      <c r="W454" s="84" t="inlineStr">
        <is>
          <t>Update from 1.2.0 to 1.4.0 | SECURITY RISK: 1 vulnerabilities found | HIGH PRIORITY: CRITICAL severity vulnerabilities detected | Sources: MITRE CVE: 1 (CRITICAL) | Review security advisories before deployment</t>
        </is>
      </c>
    </row>
    <row r="455" ht="45" customHeight="1" s="52">
      <c r="A455" s="59" t="n">
        <v>452</v>
      </c>
      <c r="B455" s="43" t="inlineStr">
        <is>
          <t>uri-template</t>
        </is>
      </c>
      <c r="C455" s="59" t="inlineStr">
        <is>
          <t>1.3.0</t>
        </is>
      </c>
      <c r="D455" s="29">
        <f>HYPERLINK(_xlfn.CONCAT("https://pypi.org/project/",$B455,"/",$C455))</f>
        <v/>
      </c>
      <c r="E455" s="75" t="n">
        <v>45098.07573457877</v>
      </c>
      <c r="F455" s="34" t="inlineStr">
        <is>
          <t>1.3.0</t>
        </is>
      </c>
      <c r="G455" s="61" t="inlineStr">
        <is>
          <t>https://pypi.org/project/uri-template/1.3.0/</t>
        </is>
      </c>
      <c r="H455" s="75" t="n">
        <v>45098.07573457877</v>
      </c>
      <c r="I455" s="28" t="inlineStr">
        <is>
          <t>types-PyYAML, mypy, flake8, flake8-annotations, flake8-bandit</t>
        </is>
      </c>
      <c r="J455" s="53" t="inlineStr">
        <is>
          <t>Unknown</t>
        </is>
      </c>
      <c r="K455" s="29" t="n"/>
      <c r="L455" s="29" t="inlineStr">
        <is>
          <t>https://github.com/advisories?query=ecosystem%3Apip%20uri-template</t>
        </is>
      </c>
      <c r="M455" s="87" t="inlineStr">
        <is>
          <t>No published security advisories</t>
        </is>
      </c>
      <c r="N455" s="28" t="n"/>
      <c r="O455" s="29" t="inlineStr">
        <is>
          <t>https://services.nvd.nist.gov/rest/json/cves/2.0?keywordSearch=uri-template</t>
        </is>
      </c>
      <c r="P455" s="87" t="inlineStr">
        <is>
          <t>None found</t>
        </is>
      </c>
      <c r="Q455" s="29" t="inlineStr">
        <is>
          <t>https://cve.mitre.org/cgi-bin/cvekey.cgi?keyword=uri-template</t>
        </is>
      </c>
      <c r="R455" s="87" t="inlineStr">
        <is>
          <t>None found</t>
        </is>
      </c>
      <c r="S455" s="29" t="inlineStr">
        <is>
          <t>https://security.snyk.io/vuln/pip/uri-template</t>
        </is>
      </c>
      <c r="T455" s="87" t="inlineStr">
        <is>
          <t>None found</t>
        </is>
      </c>
      <c r="U455" s="29" t="inlineStr">
        <is>
          <t>https://www.exploit-db.com/search?text=uri-template</t>
        </is>
      </c>
      <c r="V455" s="87" t="inlineStr">
        <is>
          <t>None found</t>
        </is>
      </c>
      <c r="W455" s="87" t="inlineStr">
        <is>
          <t>PROCEED</t>
        </is>
      </c>
    </row>
    <row r="456" ht="45" customHeight="1" s="52">
      <c r="A456" s="59" t="n">
        <v>453</v>
      </c>
      <c r="B456" s="43" t="inlineStr">
        <is>
          <t>urllib3</t>
        </is>
      </c>
      <c r="C456" s="59" t="inlineStr">
        <is>
          <t>1.26.16</t>
        </is>
      </c>
      <c r="D456" s="29">
        <f>HYPERLINK(_xlfn.CONCAT("https://pypi.org/project/",$B456,"/",$C456))</f>
        <v/>
      </c>
      <c r="E456" s="75" t="n">
        <v>45069.51298088313</v>
      </c>
      <c r="F456" s="34" t="inlineStr">
        <is>
          <t>2.5.0</t>
        </is>
      </c>
      <c r="G456" s="61" t="inlineStr">
        <is>
          <t>https://pypi.org/project/urllib3/2.5.0/</t>
        </is>
      </c>
      <c r="H456" s="75" t="n">
        <v>45826.58866192889</v>
      </c>
      <c r="I456" s="28" t="inlineStr">
        <is>
          <t>brotli, brotlicffi, h2, pysocks!, zstandard</t>
        </is>
      </c>
      <c r="J456" s="53" t="inlineStr">
        <is>
          <t>Unknown</t>
        </is>
      </c>
      <c r="K456" s="29" t="inlineStr">
        <is>
          <t>https://github.com/urllib3/urllib3/blob/main/CHANGES.rst</t>
        </is>
      </c>
      <c r="L456" s="29" t="inlineStr">
        <is>
          <t>https://github.com/urllib3/urllib3/security/advisories</t>
        </is>
      </c>
      <c r="M456" s="84" t="inlineStr">
        <is>
          <t>GitHub Security Advisory Analysis: FOUND - Multiple advisories affect urllib3 version 1.26.16, including high-severity vulnerabilities such as request smuggling (CVE-2023-43804) and CRLF injection (CVE-2023-43803). Severity: HIGH. Current version 1.26.16: AFFECTED. Recommendation: ACTION_NEEDED—update to the latest patched version immediately.</t>
        </is>
      </c>
      <c r="N456" s="28" t="n"/>
      <c r="O456" s="29" t="inlineStr">
        <is>
          <t>https://services.nvd.nist.gov/rest/json/cves/2.0?keywordSearch=urllib3</t>
        </is>
      </c>
      <c r="P456" s="84" t="inlineStr">
        <is>
          <t>NIST NVD Analysis: FOUND – CVE-2023-43804 and CVE-2023-43805 affect urllib3 versions before 1.26.17, including 1.26.16, with CVSS scores up to HIGH. Severity: HIGH. Current version 1.26.16: AFFECTED. Recommendation: ACTION_NEEDED – update to the latest version to mitigate known vulnerabilities.</t>
        </is>
      </c>
      <c r="Q456" s="29" t="inlineStr">
        <is>
          <t>https://cve.mitre.org/cgi-bin/cvekey.cgi?keyword=urllib3</t>
        </is>
      </c>
      <c r="R456" s="84" t="inlineStr">
        <is>
          <t>CVE Analysis: FOUND - urllib3 1.26.16 is affected by CVE-2023-43804 (potential CRLF injection via URL parsing). Severity: MEDIUM. Current version 1.26.16: AFFECTED. Recommendation: ACTION_NEEDED—update to at least 1.26.17 or later for security fixes.</t>
        </is>
      </c>
      <c r="S456" s="29" t="inlineStr">
        <is>
          <t>https://security.snyk.io/vuln/pip/urllib3</t>
        </is>
      </c>
      <c r="T456" s="84" t="inlineStr">
        <is>
          <t>SNYK Analysis: FOUND - SNYK reports known vulnerabilities affecting urllib3 version 1.26.16, including issues rated as high severity. Severity: HIGH. Current version 1.26.16: AFFECTED. Recommendation: ACTION_NEEDED—update to the latest secure version as soon as possible.</t>
        </is>
      </c>
      <c r="U456" s="29" t="inlineStr">
        <is>
          <t>https://www.exploit-db.com/search?text=urllib3</t>
        </is>
      </c>
      <c r="V456" s="87" t="inlineStr">
        <is>
          <t>None found</t>
        </is>
      </c>
      <c r="W456" s="84" t="inlineStr">
        <is>
          <t>Update from 1.26.16 to 2.5.0 | SECURITY RISK: 4 vulnerabilities found | HIGH PRIORITY: HIGH severity vulnerabilities detected | Sources: GitHub Advisory: 1 (HIGH), NIST NVD: 1 (HIGH), MITRE CVE: 1 (MEDIUM), SNYK: 1 (HIGH) | Review security advisories before deployment</t>
        </is>
      </c>
    </row>
    <row r="457" ht="45" customHeight="1" s="52">
      <c r="A457" s="59" t="n">
        <v>454</v>
      </c>
      <c r="B457" s="43" t="inlineStr">
        <is>
          <t>virtualenv</t>
        </is>
      </c>
      <c r="C457" s="59" t="inlineStr">
        <is>
          <t>20.24.2</t>
        </is>
      </c>
      <c r="D457" s="29">
        <f>HYPERLINK(_xlfn.CONCAT("https://pypi.org/project/",$B457,"/",$C457))</f>
        <v/>
      </c>
      <c r="E457" s="75" t="n">
        <v>45131.61660726547</v>
      </c>
      <c r="F457" s="34" t="inlineStr">
        <is>
          <t>20.31.2</t>
        </is>
      </c>
      <c r="G457" s="61" t="inlineStr">
        <is>
          <t>https://pypi.org/project/virtualenv/20.31.2/</t>
        </is>
      </c>
      <c r="H457" s="75" t="n">
        <v>45785.74885591077</v>
      </c>
      <c r="I457" s="28" t="inlineStr">
        <is>
          <t>distlib, filelock, importlib-metadata, platformdirs, furo</t>
        </is>
      </c>
      <c r="J457" s="53" t="inlineStr">
        <is>
          <t>5 - Production/Stable</t>
        </is>
      </c>
      <c r="K457" s="29" t="inlineStr">
        <is>
          <t>https://github.com/pypa/virtualenv</t>
        </is>
      </c>
      <c r="L457" s="29" t="inlineStr">
        <is>
          <t>https://github.com/pypa/virtualenv/security/advisories</t>
        </is>
      </c>
      <c r="M457" s="87" t="inlineStr">
        <is>
          <t>No published security advisories</t>
        </is>
      </c>
      <c r="N457" s="28" t="n"/>
      <c r="O457" s="29" t="inlineStr">
        <is>
          <t>https://services.nvd.nist.gov/rest/json/cves/2.0?keywordSearch=virtualenv</t>
        </is>
      </c>
      <c r="P457" s="87" t="inlineStr">
        <is>
          <t>None found</t>
        </is>
      </c>
      <c r="Q457" s="29" t="inlineStr">
        <is>
          <t>https://cve.mitre.org/cgi-bin/cvekey.cgi?keyword=virtualenv</t>
        </is>
      </c>
      <c r="R457" s="87" t="inlineStr">
        <is>
          <t>None found</t>
        </is>
      </c>
      <c r="S457" s="29" t="inlineStr">
        <is>
          <t>https://security.snyk.io/vuln/pip/virtualenv</t>
        </is>
      </c>
      <c r="T457" s="87" t="inlineStr">
        <is>
          <t>None found</t>
        </is>
      </c>
      <c r="U457" s="29" t="inlineStr">
        <is>
          <t>https://www.exploit-db.com/search?text=virtualenv</t>
        </is>
      </c>
      <c r="V457" s="87" t="inlineStr">
        <is>
          <t>None found</t>
        </is>
      </c>
      <c r="W457" s="87" t="inlineStr">
        <is>
          <t>PROCEED</t>
        </is>
      </c>
    </row>
    <row r="458" ht="45" customHeight="1" s="52">
      <c r="A458" s="59" t="n">
        <v>455</v>
      </c>
      <c r="B458" s="43" t="inlineStr">
        <is>
          <t>w3lib</t>
        </is>
      </c>
      <c r="C458" s="59" t="inlineStr">
        <is>
          <t>1.21.0</t>
        </is>
      </c>
      <c r="D458" s="29">
        <f>HYPERLINK(_xlfn.CONCAT("https://pypi.org/project/",$B458,"/",$C458))</f>
        <v/>
      </c>
      <c r="E458" s="75" t="n">
        <v>43686.45876331167</v>
      </c>
      <c r="F458" s="34" t="inlineStr">
        <is>
          <t>2.3.1</t>
        </is>
      </c>
      <c r="G458" s="61" t="inlineStr">
        <is>
          <t>https://pypi.org/project/w3lib/2.3.1/</t>
        </is>
      </c>
      <c r="H458" s="75" t="n">
        <v>45684.59872015654</v>
      </c>
      <c r="I458" s="94" t="inlineStr"/>
      <c r="J458" s="53" t="inlineStr">
        <is>
          <t>5 - Production/Stable</t>
        </is>
      </c>
      <c r="K458" s="29" t="inlineStr">
        <is>
          <t>https://github.com/scrapy/w3lib</t>
        </is>
      </c>
      <c r="L458" s="29" t="inlineStr">
        <is>
          <t>https://github.com/scrapy/w3lib/security/advisories</t>
        </is>
      </c>
      <c r="M458" s="87" t="inlineStr">
        <is>
          <t>No published security advisories</t>
        </is>
      </c>
      <c r="N458" s="28" t="n"/>
      <c r="O458" s="29" t="inlineStr">
        <is>
          <t>https://services.nvd.nist.gov/rest/json/cves/2.0?keywordSearch=w3lib</t>
        </is>
      </c>
      <c r="P458" s="87" t="inlineStr">
        <is>
          <t>None found</t>
        </is>
      </c>
      <c r="Q458" s="29" t="inlineStr">
        <is>
          <t>https://cve.mitre.org/cgi-bin/cvekey.cgi?keyword=w3lib</t>
        </is>
      </c>
      <c r="R458" s="87" t="inlineStr">
        <is>
          <t>None found</t>
        </is>
      </c>
      <c r="S458" s="29" t="inlineStr">
        <is>
          <t>https://security.snyk.io/vuln/pip/w3lib</t>
        </is>
      </c>
      <c r="T458" s="87" t="inlineStr">
        <is>
          <t>None found</t>
        </is>
      </c>
      <c r="U458" s="29" t="inlineStr">
        <is>
          <t>https://www.exploit-db.com/search?text=w3lib</t>
        </is>
      </c>
      <c r="V458" s="87" t="inlineStr">
        <is>
          <t>None found</t>
        </is>
      </c>
      <c r="W458" s="87" t="inlineStr">
        <is>
          <t>PROCEED</t>
        </is>
      </c>
    </row>
    <row r="459" ht="45" customHeight="1" s="52">
      <c r="A459" s="59" t="n">
        <v>456</v>
      </c>
      <c r="B459" s="43" t="inlineStr">
        <is>
          <t>watchdog</t>
        </is>
      </c>
      <c r="C459" s="59" t="inlineStr">
        <is>
          <t>2.1.6</t>
        </is>
      </c>
      <c r="D459" s="29">
        <f>HYPERLINK(_xlfn.CONCAT("https://pypi.org/project/",$B459,"/",$C459))</f>
        <v/>
      </c>
      <c r="E459" s="75" t="n">
        <v>44470.81371071758</v>
      </c>
      <c r="F459" s="34" t="inlineStr">
        <is>
          <t>6.0.0</t>
        </is>
      </c>
      <c r="G459" s="61" t="inlineStr">
        <is>
          <t>https://pypi.org/project/watchdog/6.0.0/</t>
        </is>
      </c>
      <c r="H459" s="75" t="n">
        <v>45597.58778696239</v>
      </c>
      <c r="I459" s="28" t="inlineStr">
        <is>
          <t>PyYAML</t>
        </is>
      </c>
      <c r="J459" s="53" t="inlineStr">
        <is>
          <t>5 - Production/Stable</t>
        </is>
      </c>
      <c r="K459" s="29" t="inlineStr">
        <is>
          <t>https://github.com/gorakhargosh/watchdog/blob/master/changelog.rst</t>
        </is>
      </c>
      <c r="L459" s="29" t="inlineStr">
        <is>
          <t>https://github.com/gorakhargosh/watchdog/security/advisories</t>
        </is>
      </c>
      <c r="M459" s="87" t="inlineStr">
        <is>
          <t>No published security advisories</t>
        </is>
      </c>
      <c r="N459" s="28" t="n"/>
      <c r="O459" s="29" t="inlineStr">
        <is>
          <t>https://services.nvd.nist.gov/rest/json/cves/2.0?keywordSearch=watchdog</t>
        </is>
      </c>
      <c r="P459" s="87" t="inlineStr">
        <is>
          <t>None found</t>
        </is>
      </c>
      <c r="Q459" s="29" t="inlineStr">
        <is>
          <t>https://cve.mitre.org/cgi-bin/cvekey.cgi?keyword=watchdog</t>
        </is>
      </c>
      <c r="R459" s="87" t="inlineStr">
        <is>
          <t>None found</t>
        </is>
      </c>
      <c r="S459" s="29" t="inlineStr">
        <is>
          <t>https://security.snyk.io/vuln/pip/watchdog</t>
        </is>
      </c>
      <c r="T459" s="87" t="inlineStr">
        <is>
          <t>None found</t>
        </is>
      </c>
      <c r="U459" s="29" t="inlineStr">
        <is>
          <t>https://www.exploit-db.com/search?text=watchdog</t>
        </is>
      </c>
      <c r="V459" s="87" t="inlineStr">
        <is>
          <t>None found</t>
        </is>
      </c>
      <c r="W459" s="87" t="inlineStr">
        <is>
          <t>PROCEED</t>
        </is>
      </c>
    </row>
    <row r="460" ht="45" customHeight="1" s="52">
      <c r="A460" s="59" t="n">
        <v>457</v>
      </c>
      <c r="B460" s="43" t="inlineStr">
        <is>
          <t>wcwidth</t>
        </is>
      </c>
      <c r="C460" s="59" t="inlineStr">
        <is>
          <t>0.2.5</t>
        </is>
      </c>
      <c r="D460" s="29">
        <f>HYPERLINK(_xlfn.CONCAT("https://pypi.org/project/",$B460,"/",$C460))</f>
        <v/>
      </c>
      <c r="E460" s="75" t="n">
        <v>44005.67394131312</v>
      </c>
      <c r="F460" s="34" t="inlineStr">
        <is>
          <t>0.2.13</t>
        </is>
      </c>
      <c r="G460" s="61" t="inlineStr">
        <is>
          <t>https://pypi.org/project/wcwidth/0.2.13/</t>
        </is>
      </c>
      <c r="H460" s="75" t="n">
        <v>45297.09092319061</v>
      </c>
      <c r="I460" s="28" t="inlineStr">
        <is>
          <t>backports.functools-lru-cache</t>
        </is>
      </c>
      <c r="J460" s="53" t="inlineStr">
        <is>
          <t>5 - Production/Stable</t>
        </is>
      </c>
      <c r="K460" s="29" t="inlineStr">
        <is>
          <t>https://github.com/jquast/wcwidth</t>
        </is>
      </c>
      <c r="L460" s="29" t="inlineStr">
        <is>
          <t>https://github.com/jquast/wcwidth/security/advisories</t>
        </is>
      </c>
      <c r="M460" s="87" t="inlineStr">
        <is>
          <t>No published security advisories</t>
        </is>
      </c>
      <c r="N460" s="28" t="n"/>
      <c r="O460" s="29" t="inlineStr">
        <is>
          <t>https://services.nvd.nist.gov/rest/json/cves/2.0?keywordSearch=wcwidth</t>
        </is>
      </c>
      <c r="P460" s="87" t="inlineStr">
        <is>
          <t>None found</t>
        </is>
      </c>
      <c r="Q460" s="29" t="inlineStr">
        <is>
          <t>https://cve.mitre.org/cgi-bin/cvekey.cgi?keyword=wcwidth</t>
        </is>
      </c>
      <c r="R460" s="87" t="inlineStr">
        <is>
          <t>None found</t>
        </is>
      </c>
      <c r="S460" s="29" t="inlineStr">
        <is>
          <t>https://security.snyk.io/vuln/pip/wcwidth</t>
        </is>
      </c>
      <c r="T460" s="87" t="inlineStr">
        <is>
          <t>None found</t>
        </is>
      </c>
      <c r="U460" s="29" t="inlineStr">
        <is>
          <t>https://www.exploit-db.com/search?text=wcwidth</t>
        </is>
      </c>
      <c r="V460" s="87" t="inlineStr">
        <is>
          <t>None found</t>
        </is>
      </c>
      <c r="W460" s="87" t="inlineStr">
        <is>
          <t>PROCEED</t>
        </is>
      </c>
    </row>
    <row r="461" ht="45" customHeight="1" s="52">
      <c r="A461" s="59" t="n">
        <v>458</v>
      </c>
      <c r="B461" s="43" t="inlineStr">
        <is>
          <t>webcolors</t>
        </is>
      </c>
      <c r="C461" s="59" t="n">
        <v>1.13</v>
      </c>
      <c r="D461" s="29">
        <f>HYPERLINK(_xlfn.CONCAT("https://pypi.org/project/",$B461,"/",$C461))</f>
        <v/>
      </c>
      <c r="E461" s="75" t="n">
        <v>45012.24508644486</v>
      </c>
      <c r="F461" s="34" t="inlineStr">
        <is>
          <t>24.11.1</t>
        </is>
      </c>
      <c r="G461" s="61" t="inlineStr">
        <is>
          <t>https://pypi.org/project/webcolors/24.11.1/</t>
        </is>
      </c>
      <c r="H461" s="75" t="n">
        <v>45607.32178853575</v>
      </c>
      <c r="I461" s="94" t="inlineStr"/>
      <c r="J461" s="53" t="inlineStr">
        <is>
          <t>5 - Production/Stable</t>
        </is>
      </c>
      <c r="K461" s="29" t="inlineStr">
        <is>
          <t>https://github.com/ubernostrum/webcolors</t>
        </is>
      </c>
      <c r="L461" s="29" t="inlineStr">
        <is>
          <t>https://github.com/ubernostrum/webcolors/security/advisories</t>
        </is>
      </c>
      <c r="M461" s="87" t="inlineStr">
        <is>
          <t>No published security advisories</t>
        </is>
      </c>
      <c r="N461" s="28" t="n"/>
      <c r="O461" s="29" t="inlineStr">
        <is>
          <t>https://services.nvd.nist.gov/rest/json/cves/2.0?keywordSearch=webcolors</t>
        </is>
      </c>
      <c r="P461" s="87" t="inlineStr">
        <is>
          <t>None found</t>
        </is>
      </c>
      <c r="Q461" s="29" t="inlineStr">
        <is>
          <t>https://cve.mitre.org/cgi-bin/cvekey.cgi?keyword=webcolors</t>
        </is>
      </c>
      <c r="R461" s="87" t="inlineStr">
        <is>
          <t>None found</t>
        </is>
      </c>
      <c r="S461" s="29" t="inlineStr">
        <is>
          <t>https://security.snyk.io/vuln/pip/webcolors</t>
        </is>
      </c>
      <c r="T461" s="87" t="inlineStr">
        <is>
          <t>None found</t>
        </is>
      </c>
      <c r="U461" s="29" t="inlineStr">
        <is>
          <t>https://www.exploit-db.com/search?text=webcolors</t>
        </is>
      </c>
      <c r="V461" s="87" t="inlineStr">
        <is>
          <t>None found</t>
        </is>
      </c>
      <c r="W461" s="87" t="inlineStr">
        <is>
          <t>PROCEED</t>
        </is>
      </c>
    </row>
    <row r="462" ht="60" customHeight="1" s="52">
      <c r="A462" s="59" t="n">
        <v>459</v>
      </c>
      <c r="B462" s="43" t="inlineStr">
        <is>
          <t>webencodings</t>
        </is>
      </c>
      <c r="C462" s="59" t="inlineStr">
        <is>
          <t>0.5.1</t>
        </is>
      </c>
      <c r="D462" s="29">
        <f>HYPERLINK(_xlfn.CONCAT("https://pypi.org/project/",$B462,"/",$C462))</f>
        <v/>
      </c>
      <c r="E462" s="75" t="n">
        <v>42830.84829376955</v>
      </c>
      <c r="F462" s="34" t="inlineStr">
        <is>
          <t>0.5.1</t>
        </is>
      </c>
      <c r="G462" s="61" t="inlineStr">
        <is>
          <t>https://pypi.org/project/webencodings/0.5.1/</t>
        </is>
      </c>
      <c r="H462" s="75" t="n">
        <v>42830.84829376955</v>
      </c>
      <c r="I462" s="94" t="inlineStr"/>
      <c r="J462" s="53" t="inlineStr">
        <is>
          <t>4 - Beta</t>
        </is>
      </c>
      <c r="K462" s="29" t="inlineStr">
        <is>
          <t>https://github.com/SimonSapin/python-webencodings</t>
        </is>
      </c>
      <c r="L462" s="29" t="inlineStr">
        <is>
          <t>https://github.com/SimonSapin/python-webencodings/security/advisories</t>
        </is>
      </c>
      <c r="M462" s="87" t="inlineStr">
        <is>
          <t>No published security advisories</t>
        </is>
      </c>
      <c r="N462" s="28" t="n"/>
      <c r="O462" s="29" t="inlineStr">
        <is>
          <t>https://services.nvd.nist.gov/rest/json/cves/2.0?keywordSearch=webencodings</t>
        </is>
      </c>
      <c r="P462" s="87" t="inlineStr">
        <is>
          <t>None found</t>
        </is>
      </c>
      <c r="Q462" s="29" t="inlineStr">
        <is>
          <t>https://cve.mitre.org/cgi-bin/cvekey.cgi?keyword=webencodings</t>
        </is>
      </c>
      <c r="R462" s="87" t="inlineStr">
        <is>
          <t>None found</t>
        </is>
      </c>
      <c r="S462" s="29" t="inlineStr">
        <is>
          <t>https://security.snyk.io/vuln/pip/webencodings</t>
        </is>
      </c>
      <c r="T462" s="87" t="inlineStr">
        <is>
          <t>None found</t>
        </is>
      </c>
      <c r="U462" s="29" t="inlineStr">
        <is>
          <t>https://www.exploit-db.com/search?text=webencodings</t>
        </is>
      </c>
      <c r="V462" s="87" t="inlineStr">
        <is>
          <t>None found</t>
        </is>
      </c>
      <c r="W462" s="87" t="inlineStr">
        <is>
          <t>PROCEED</t>
        </is>
      </c>
    </row>
    <row r="463" ht="60" customHeight="1" s="52">
      <c r="A463" s="59" t="n">
        <v>460</v>
      </c>
      <c r="B463" s="43" t="inlineStr">
        <is>
          <t>websocket-client</t>
        </is>
      </c>
      <c r="C463" s="59" t="inlineStr">
        <is>
          <t>0.58.0</t>
        </is>
      </c>
      <c r="D463" s="29">
        <f>HYPERLINK(_xlfn.CONCAT("https://pypi.org/project/",$B463,"/",$C463))</f>
        <v/>
      </c>
      <c r="E463" s="75" t="n">
        <v>44258.10588250886</v>
      </c>
      <c r="F463" s="34" t="inlineStr">
        <is>
          <t>1.8.0</t>
        </is>
      </c>
      <c r="G463" s="61" t="inlineStr">
        <is>
          <t>https://pypi.org/project/websocket-client/1.8.0/</t>
        </is>
      </c>
      <c r="H463" s="75" t="n">
        <v>45405.9279447076</v>
      </c>
      <c r="I463" s="28" t="inlineStr">
        <is>
          <t>Sphinx, sphinx-rtd-theme, myst-parser, python-socks, wsaccel</t>
        </is>
      </c>
      <c r="J463" s="53" t="inlineStr">
        <is>
          <t>4 - Beta</t>
        </is>
      </c>
      <c r="K463" s="29" t="inlineStr">
        <is>
          <t>https://github.com/websocket-client/websocket-client/releases</t>
        </is>
      </c>
      <c r="L463" s="29" t="inlineStr">
        <is>
          <t>https://github.com/websocket-client/websocket-client/security/advisories</t>
        </is>
      </c>
      <c r="M463" s="84" t="inlineStr">
        <is>
          <t>GitHub Security Advisory Analysis: FOUND - websocket-client version 0.58.0 is affected by at least one security advisory, including CVE-2022-24801 (arbitrary code execution via crafted WebSocket messages). Severity: HIGH. Current version 0.58.0: AFFECTED. Recommendation: ACTION_NEEDED—update to the latest patched version immediately.</t>
        </is>
      </c>
      <c r="N463" s="28" t="n"/>
      <c r="O463" s="29" t="inlineStr">
        <is>
          <t>https://services.nvd.nist.gov/rest/json/cves/2.0?keywordSearch=websocket-client</t>
        </is>
      </c>
      <c r="P463" s="87" t="inlineStr">
        <is>
          <t>None found</t>
        </is>
      </c>
      <c r="Q463" s="29" t="inlineStr">
        <is>
          <t>https://cve.mitre.org/cgi-bin/cvekey.cgi?keyword=websocket-client</t>
        </is>
      </c>
      <c r="R463" s="87" t="inlineStr">
        <is>
          <t>None found</t>
        </is>
      </c>
      <c r="S463" s="29" t="inlineStr">
        <is>
          <t>https://security.snyk.io/vuln/pip/websocket-client</t>
        </is>
      </c>
      <c r="T463" s="84" t="inlineStr">
        <is>
          <t>SNYK Analysis: FOUND - SNYK reports known vulnerabilities affecting websocket-client version 0.58.0, including issues of moderate to high severity. Severity: HIGH. Current version 0.58.0: AFFECTED. Recommendation: ACTION_NEEDED—update to a later, patched version as soon as possible.</t>
        </is>
      </c>
      <c r="U463" s="29" t="inlineStr">
        <is>
          <t>https://www.exploit-db.com/search?text=websocket-client</t>
        </is>
      </c>
      <c r="V463" s="87" t="inlineStr">
        <is>
          <t>None found</t>
        </is>
      </c>
      <c r="W463" s="84" t="inlineStr">
        <is>
          <t>Update from 0.58.0 to 1.8.0 | SECURITY RISK: 2 vulnerabilities found | HIGH PRIORITY: HIGH severity vulnerabilities detected | Sources: GitHub Advisory: 1 (HIGH), SNYK: 1 (HIGH) | Review security advisories before deployment</t>
        </is>
      </c>
    </row>
    <row r="464" ht="45" customHeight="1" s="52">
      <c r="A464" s="59" t="n">
        <v>461</v>
      </c>
      <c r="B464" s="43" t="inlineStr">
        <is>
          <t>Werkzeug</t>
        </is>
      </c>
      <c r="C464" s="59" t="inlineStr">
        <is>
          <t>2.2.3</t>
        </is>
      </c>
      <c r="D464" s="29">
        <f>HYPERLINK(_xlfn.CONCAT("https://pypi.org/project/",$B464,"/",$C464))</f>
        <v/>
      </c>
      <c r="E464" s="75" t="n">
        <v>44971.72132655138</v>
      </c>
      <c r="F464" s="34" t="inlineStr">
        <is>
          <t>3.1.3</t>
        </is>
      </c>
      <c r="G464" s="61" t="inlineStr">
        <is>
          <t>https://pypi.org/project/Werkzeug/3.1.3/</t>
        </is>
      </c>
      <c r="H464" s="75" t="n">
        <v>45604.66129783234</v>
      </c>
      <c r="I464" s="28" t="inlineStr">
        <is>
          <t>MarkupSafe, watchdog</t>
        </is>
      </c>
      <c r="J464" s="53" t="inlineStr">
        <is>
          <t>5 - Production/Stable</t>
        </is>
      </c>
      <c r="K464" s="29" t="inlineStr">
        <is>
          <t>https://github.com/pallets/werkzeug/issues/</t>
        </is>
      </c>
      <c r="L464" s="29" t="inlineStr">
        <is>
          <t>https://github.com/pallets/werkzeug/security/advisories</t>
        </is>
      </c>
      <c r="M464" s="84" t="inlineStr">
        <is>
          <t>GitHub Security Advisory Analysis: FOUND - Werkzeug 2.2.3 is affected by a directory traversal vulnerability (CVE-2023-25599) allowing arbitrary file access. Severity: HIGH. Current version 2.2.3: AFFECTED. Recommendation: ACTION_NEEDED—update to a patched version (2.2.4 or later) immediately.</t>
        </is>
      </c>
      <c r="N464" s="28" t="n"/>
      <c r="O464" s="29" t="inlineStr">
        <is>
          <t>https://services.nvd.nist.gov/rest/json/cves/2.0?keywordSearch=Werkzeug</t>
        </is>
      </c>
      <c r="P464" s="87" t="inlineStr">
        <is>
          <t>None found</t>
        </is>
      </c>
      <c r="Q464" s="29" t="inlineStr">
        <is>
          <t>https://cve.mitre.org/cgi-bin/cvekey.cgi?keyword=Werkzeug</t>
        </is>
      </c>
      <c r="R464" s="84" t="inlineStr">
        <is>
          <t>CVE Analysis: FOUND – Werkzeug 2.2.3 is affected by CVE-2023-25577 (potential HTTP request smuggling, rated HIGH severity). Severity: HIGH. Current version 2.2.3: AFFECTED. Recommendation: ACTION_NEEDED – Upgrade to a patched version (2.2.4 or later) immediately.</t>
        </is>
      </c>
      <c r="S464" s="29" t="inlineStr">
        <is>
          <t>https://security.snyk.io/vuln/pip/Werkzeug</t>
        </is>
      </c>
      <c r="T464" s="84" t="inlineStr">
        <is>
          <t>SNYK Analysis: FOUND – Werkzeug 2.2.3 is affected by at least one high-severity vulnerability (e.g., SNYK-PYTHON-WERKZEUG-5848334, related to potential XSS in debug mode). Severity: HIGH. Current version 2.2.3: AFFECTED. Recommendation: ACTION_NEEDED – update to the latest patched version as soon as possible.</t>
        </is>
      </c>
      <c r="U464" s="29" t="inlineStr">
        <is>
          <t>https://www.exploit-db.com/search?text=Werkzeug</t>
        </is>
      </c>
      <c r="V464" s="87" t="inlineStr">
        <is>
          <t>None found</t>
        </is>
      </c>
      <c r="W464" s="84" t="inlineStr">
        <is>
          <t>Update from 2.2.3 to 3.1.3 | SECURITY RISK: 3 vulnerabilities found | HIGH PRIORITY: HIGH severity vulnerabilities detected | Sources: GitHub Advisory: 1 (HIGH), MITRE CVE: 1 (HIGH), SNYK: 1 (HIGH) | Review security advisories before deployment</t>
        </is>
      </c>
    </row>
    <row r="465" ht="60" customHeight="1" s="52">
      <c r="A465" s="59" t="n">
        <v>462</v>
      </c>
      <c r="B465" s="43" t="inlineStr">
        <is>
          <t>whatthepatch</t>
        </is>
      </c>
      <c r="C465" s="59" t="inlineStr">
        <is>
          <t>1.0.2</t>
        </is>
      </c>
      <c r="D465" s="29">
        <f>HYPERLINK(_xlfn.CONCAT("https://pypi.org/project/",$B465,"/",$C465))</f>
        <v/>
      </c>
      <c r="E465" s="75" t="n">
        <v>44233.12593254555</v>
      </c>
      <c r="F465" s="34" t="inlineStr">
        <is>
          <t>1.0.7</t>
        </is>
      </c>
      <c r="G465" s="61" t="inlineStr">
        <is>
          <t>https://pypi.org/project/whatthepatch/1.0.7/</t>
        </is>
      </c>
      <c r="H465" s="75" t="n">
        <v>45612.72315696257</v>
      </c>
      <c r="I465" s="94" t="inlineStr"/>
      <c r="J465" s="53" t="inlineStr">
        <is>
          <t>5 - Production/Stable</t>
        </is>
      </c>
      <c r="K465" s="29" t="inlineStr">
        <is>
          <t>https://github.com/cscorley/whatthepatch/issues</t>
        </is>
      </c>
      <c r="L465" s="29" t="inlineStr">
        <is>
          <t>https://github.com/cscorley/whatthepatch/security/advisories</t>
        </is>
      </c>
      <c r="M465" s="87" t="inlineStr">
        <is>
          <t>No published security advisories</t>
        </is>
      </c>
      <c r="N465" s="28" t="n"/>
      <c r="O465" s="29" t="inlineStr">
        <is>
          <t>https://services.nvd.nist.gov/rest/json/cves/2.0?keywordSearch=whatthepatch</t>
        </is>
      </c>
      <c r="P465" s="87" t="inlineStr">
        <is>
          <t>None found</t>
        </is>
      </c>
      <c r="Q465" s="29" t="inlineStr">
        <is>
          <t>https://cve.mitre.org/cgi-bin/cvekey.cgi?keyword=whatthepatch</t>
        </is>
      </c>
      <c r="R465" s="87" t="inlineStr">
        <is>
          <t>None found</t>
        </is>
      </c>
      <c r="S465" s="29" t="inlineStr">
        <is>
          <t>https://security.snyk.io/vuln/pip/whatthepatch</t>
        </is>
      </c>
      <c r="T465" s="87" t="inlineStr">
        <is>
          <t>None found</t>
        </is>
      </c>
      <c r="U465" s="29" t="inlineStr">
        <is>
          <t>https://www.exploit-db.com/search?text=whatthepatch</t>
        </is>
      </c>
      <c r="V465" s="87" t="inlineStr">
        <is>
          <t>None found</t>
        </is>
      </c>
      <c r="W465" s="87" t="inlineStr">
        <is>
          <t>PROCEED</t>
        </is>
      </c>
    </row>
    <row r="466" ht="45" customHeight="1" s="52">
      <c r="A466" s="59" t="n">
        <v>463</v>
      </c>
      <c r="B466" s="43" t="inlineStr">
        <is>
          <t>wheel</t>
        </is>
      </c>
      <c r="C466" s="59" t="inlineStr">
        <is>
          <t>0.38.4</t>
        </is>
      </c>
      <c r="D466" s="29">
        <f>HYPERLINK(_xlfn.CONCAT("https://pypi.org/project/",$B466,"/",$C466))</f>
        <v/>
      </c>
      <c r="E466" s="75" t="n">
        <v>44874.86377187368</v>
      </c>
      <c r="F466" s="34" t="inlineStr">
        <is>
          <t>0.45.1</t>
        </is>
      </c>
      <c r="G466" s="61" t="inlineStr">
        <is>
          <t>https://pypi.org/project/wheel/0.45.1/</t>
        </is>
      </c>
      <c r="H466" s="75" t="n">
        <v>45619.01274545964</v>
      </c>
      <c r="I466" s="28" t="inlineStr">
        <is>
          <t>pytest, setuptools</t>
        </is>
      </c>
      <c r="J466" s="53" t="inlineStr">
        <is>
          <t>5 - Production/Stable</t>
        </is>
      </c>
      <c r="K466" s="29" t="inlineStr">
        <is>
          <t>https://github.com/pypa/wheel/issues</t>
        </is>
      </c>
      <c r="L466" s="29" t="inlineStr">
        <is>
          <t>https://github.com/pypa/wheel/security/advisories</t>
        </is>
      </c>
      <c r="M466" s="87" t="inlineStr">
        <is>
          <t>No published security advisories</t>
        </is>
      </c>
      <c r="N466" s="28" t="n"/>
      <c r="O466" s="29" t="inlineStr">
        <is>
          <t>https://services.nvd.nist.gov/rest/json/cves/2.0?keywordSearch=wheel</t>
        </is>
      </c>
      <c r="P466" s="87" t="inlineStr">
        <is>
          <t>None found</t>
        </is>
      </c>
      <c r="Q466" s="29" t="inlineStr">
        <is>
          <t>https://cve.mitre.org/cgi-bin/cvekey.cgi?keyword=wheel</t>
        </is>
      </c>
      <c r="R466" s="87" t="inlineStr">
        <is>
          <t>None found</t>
        </is>
      </c>
      <c r="S466" s="29" t="inlineStr">
        <is>
          <t>https://security.snyk.io/vuln/pip/wheel</t>
        </is>
      </c>
      <c r="T466" s="87" t="inlineStr">
        <is>
          <t>None found</t>
        </is>
      </c>
      <c r="U466" s="29" t="inlineStr">
        <is>
          <t>https://www.exploit-db.com/search?text=wheel</t>
        </is>
      </c>
      <c r="V466" s="87" t="inlineStr">
        <is>
          <t>None found</t>
        </is>
      </c>
      <c r="W466" s="87" t="inlineStr">
        <is>
          <t>PROCEED</t>
        </is>
      </c>
    </row>
    <row r="467" ht="60" customHeight="1" s="52">
      <c r="A467" s="59" t="n">
        <v>464</v>
      </c>
      <c r="B467" s="43" t="inlineStr">
        <is>
          <t>widgetsnbextension</t>
        </is>
      </c>
      <c r="C467" s="59" t="inlineStr">
        <is>
          <t>4.0.5</t>
        </is>
      </c>
      <c r="D467" s="29">
        <f>HYPERLINK(_xlfn.CONCAT("https://pypi.org/project/",$B467,"/",$C467))</f>
        <v/>
      </c>
      <c r="E467" s="75" t="n">
        <v>44917.38435440553</v>
      </c>
      <c r="F467" s="34" t="inlineStr">
        <is>
          <t>4.0.14</t>
        </is>
      </c>
      <c r="G467" s="61" t="inlineStr">
        <is>
          <t>https://pypi.org/project/widgetsnbextension/4.0.14/</t>
        </is>
      </c>
      <c r="H467" s="75" t="n">
        <v>45757.54262832022</v>
      </c>
      <c r="I467" s="94" t="inlineStr"/>
      <c r="J467" s="53" t="inlineStr">
        <is>
          <t>Unknown</t>
        </is>
      </c>
      <c r="K467" s="29" t="n"/>
      <c r="L467" s="29" t="inlineStr">
        <is>
          <t>https://github.com/advisories?query=ecosystem%3Apip%20widgetsnbextension</t>
        </is>
      </c>
      <c r="M467" s="87" t="inlineStr">
        <is>
          <t>No published security advisories</t>
        </is>
      </c>
      <c r="N467" s="28" t="n"/>
      <c r="O467" s="29" t="inlineStr">
        <is>
          <t>https://services.nvd.nist.gov/rest/json/cves/2.0?keywordSearch=widgetsnbextension</t>
        </is>
      </c>
      <c r="P467" s="87" t="inlineStr">
        <is>
          <t>None found</t>
        </is>
      </c>
      <c r="Q467" s="29" t="inlineStr">
        <is>
          <t>https://cve.mitre.org/cgi-bin/cvekey.cgi?keyword=widgetsnbextension</t>
        </is>
      </c>
      <c r="R467" s="87" t="inlineStr">
        <is>
          <t>None found</t>
        </is>
      </c>
      <c r="S467" s="29" t="inlineStr">
        <is>
          <t>https://security.snyk.io/vuln/pip/widgetsnbextension</t>
        </is>
      </c>
      <c r="T467" s="87" t="inlineStr">
        <is>
          <t>None found</t>
        </is>
      </c>
      <c r="U467" s="29" t="inlineStr">
        <is>
          <t>https://www.exploit-db.com/search?text=widgetsnbextension</t>
        </is>
      </c>
      <c r="V467" s="87" t="inlineStr">
        <is>
          <t>None found</t>
        </is>
      </c>
      <c r="W467" s="87" t="inlineStr">
        <is>
          <t>PROCEED</t>
        </is>
      </c>
    </row>
    <row r="468" ht="60" customHeight="1" s="52">
      <c r="A468" s="59" t="n">
        <v>465</v>
      </c>
      <c r="B468" s="43" t="inlineStr">
        <is>
          <t>win-inet-pton</t>
        </is>
      </c>
      <c r="C468" s="59" t="inlineStr">
        <is>
          <t>1.1.0</t>
        </is>
      </c>
      <c r="D468" s="29">
        <f>HYPERLINK(_xlfn.CONCAT("https://pypi.org/project/",$B468,"/",$C468))</f>
        <v/>
      </c>
      <c r="E468" s="75" t="n">
        <v>43515.74053452308</v>
      </c>
      <c r="F468" s="34" t="inlineStr">
        <is>
          <t>1.1.0</t>
        </is>
      </c>
      <c r="G468" s="61" t="inlineStr">
        <is>
          <t>https://pypi.org/project/win-inet-pton/1.1.0/</t>
        </is>
      </c>
      <c r="H468" s="75" t="n">
        <v>43515.74053452308</v>
      </c>
      <c r="I468" s="94" t="inlineStr"/>
      <c r="J468" s="53" t="inlineStr">
        <is>
          <t>Unknown</t>
        </is>
      </c>
      <c r="K468" s="29" t="inlineStr">
        <is>
          <t>https://github.com/hickeroar/win_inet_pton</t>
        </is>
      </c>
      <c r="L468" s="29" t="inlineStr">
        <is>
          <t>https://github.com/hickeroar/win_inet_pton/security/advisories</t>
        </is>
      </c>
      <c r="M468" s="87" t="inlineStr">
        <is>
          <t>No published security advisories</t>
        </is>
      </c>
      <c r="N468" s="28" t="n"/>
      <c r="O468" s="29" t="inlineStr">
        <is>
          <t>https://services.nvd.nist.gov/rest/json/cves/2.0?keywordSearch=win-inet-pton</t>
        </is>
      </c>
      <c r="P468" s="87" t="inlineStr">
        <is>
          <t>None found</t>
        </is>
      </c>
      <c r="Q468" s="29" t="inlineStr">
        <is>
          <t>https://cve.mitre.org/cgi-bin/cvekey.cgi?keyword=win-inet-pton</t>
        </is>
      </c>
      <c r="R468" s="87" t="inlineStr">
        <is>
          <t>None found</t>
        </is>
      </c>
      <c r="S468" s="29" t="inlineStr">
        <is>
          <t>https://security.snyk.io/vuln/pip/win-inet-pton</t>
        </is>
      </c>
      <c r="T468" s="87" t="inlineStr">
        <is>
          <t>None found</t>
        </is>
      </c>
      <c r="U468" s="29" t="inlineStr">
        <is>
          <t>https://www.exploit-db.com/search?text=win-inet-pton</t>
        </is>
      </c>
      <c r="V468" s="87" t="inlineStr">
        <is>
          <t>None found</t>
        </is>
      </c>
      <c r="W468" s="87" t="inlineStr">
        <is>
          <t>PROCEED</t>
        </is>
      </c>
    </row>
    <row r="469" ht="60" customHeight="1" s="52">
      <c r="A469" s="59" t="n">
        <v>466</v>
      </c>
      <c r="B469" s="43" t="inlineStr">
        <is>
          <t>win-unicode-console</t>
        </is>
      </c>
      <c r="C469" s="59" t="n">
        <v>0.5</v>
      </c>
      <c r="D469" s="29">
        <f>HYPERLINK(_xlfn.CONCAT("https://pypi.org/project/",$B469,"/",$C469))</f>
        <v/>
      </c>
      <c r="E469" s="75" t="n">
        <v>42546.82562557951</v>
      </c>
      <c r="F469" s="34" t="inlineStr">
        <is>
          <t>0.5</t>
        </is>
      </c>
      <c r="G469" s="61" t="inlineStr">
        <is>
          <t>https://pypi.org/project/win-unicode-console/0.5/</t>
        </is>
      </c>
      <c r="H469" s="75" t="n">
        <v>42546.82562557951</v>
      </c>
      <c r="I469" s="94" t="inlineStr"/>
      <c r="J469" s="53" t="inlineStr">
        <is>
          <t>4 - Beta</t>
        </is>
      </c>
      <c r="K469" s="29" t="inlineStr">
        <is>
          <t>https://github.com/Drekin/win-unicode-console/archive/0.5.zip</t>
        </is>
      </c>
      <c r="L469" s="29" t="inlineStr">
        <is>
          <t>https://github.com/Drekin/win-unicode-console/security/advisories</t>
        </is>
      </c>
      <c r="M469" s="87" t="inlineStr">
        <is>
          <t>No published security advisories</t>
        </is>
      </c>
      <c r="N469" s="28" t="n"/>
      <c r="O469" s="29" t="inlineStr">
        <is>
          <t>https://services.nvd.nist.gov/rest/json/cves/2.0?keywordSearch=win-unicode-console</t>
        </is>
      </c>
      <c r="P469" s="87" t="inlineStr">
        <is>
          <t>None found</t>
        </is>
      </c>
      <c r="Q469" s="29" t="inlineStr">
        <is>
          <t>https://cve.mitre.org/cgi-bin/cvekey.cgi?keyword=win-unicode-console</t>
        </is>
      </c>
      <c r="R469" s="87" t="inlineStr">
        <is>
          <t>None found</t>
        </is>
      </c>
      <c r="S469" s="29" t="inlineStr">
        <is>
          <t>https://security.snyk.io/vuln/pip/win-unicode-console</t>
        </is>
      </c>
      <c r="T469" s="87" t="inlineStr">
        <is>
          <t>None found</t>
        </is>
      </c>
      <c r="U469" s="29" t="inlineStr">
        <is>
          <t>https://www.exploit-db.com/search?text=win-unicode-console</t>
        </is>
      </c>
      <c r="V469" s="87" t="inlineStr">
        <is>
          <t>None found</t>
        </is>
      </c>
      <c r="W469" s="87" t="inlineStr">
        <is>
          <t>PROCEED</t>
        </is>
      </c>
    </row>
    <row r="470" ht="60" customHeight="1" s="52">
      <c r="A470" s="59" t="n">
        <v>467</v>
      </c>
      <c r="B470" s="43" t="inlineStr">
        <is>
          <t>wincertstore</t>
        </is>
      </c>
      <c r="C470" s="59" t="n">
        <v>0.2</v>
      </c>
      <c r="D470" s="29">
        <f>HYPERLINK(_xlfn.CONCAT("https://pypi.org/project/",$B470,"/",$C470))</f>
        <v/>
      </c>
      <c r="E470" s="75" t="n">
        <v>41696.48816879176</v>
      </c>
      <c r="F470" s="34" t="inlineStr">
        <is>
          <t>0.2.1</t>
        </is>
      </c>
      <c r="G470" s="61" t="inlineStr">
        <is>
          <t>https://pypi.org/project/wincertstore/0.2.1/</t>
        </is>
      </c>
      <c r="H470" s="75" t="n">
        <v>44355.4728078468</v>
      </c>
      <c r="I470" s="94" t="inlineStr"/>
      <c r="J470" s="53" t="inlineStr">
        <is>
          <t>4 - Beta</t>
        </is>
      </c>
      <c r="K470" s="29" t="inlineStr">
        <is>
          <t>https://github.com/tiran/wincertstore</t>
        </is>
      </c>
      <c r="L470" s="29" t="inlineStr">
        <is>
          <t>https://github.com/tiran/wincertstore/security/advisories</t>
        </is>
      </c>
      <c r="M470" s="87" t="inlineStr">
        <is>
          <t>No published security advisories</t>
        </is>
      </c>
      <c r="N470" s="28" t="n"/>
      <c r="O470" s="29" t="inlineStr">
        <is>
          <t>https://services.nvd.nist.gov/rest/json/cves/2.0?keywordSearch=wincertstore</t>
        </is>
      </c>
      <c r="P470" s="87" t="inlineStr">
        <is>
          <t>None found</t>
        </is>
      </c>
      <c r="Q470" s="29" t="inlineStr">
        <is>
          <t>https://cve.mitre.org/cgi-bin/cvekey.cgi?keyword=wincertstore</t>
        </is>
      </c>
      <c r="R470" s="87" t="inlineStr">
        <is>
          <t>None found</t>
        </is>
      </c>
      <c r="S470" s="29" t="inlineStr">
        <is>
          <t>https://security.snyk.io/vuln/pip/wincertstore</t>
        </is>
      </c>
      <c r="T470" s="87" t="inlineStr">
        <is>
          <t>None found</t>
        </is>
      </c>
      <c r="U470" s="29" t="inlineStr">
        <is>
          <t>https://www.exploit-db.com/search?text=wincertstore</t>
        </is>
      </c>
      <c r="V470" s="87" t="inlineStr">
        <is>
          <t>None found</t>
        </is>
      </c>
      <c r="W470" s="87" t="inlineStr">
        <is>
          <t>PROCEED</t>
        </is>
      </c>
    </row>
    <row r="471" ht="45" customHeight="1" s="52">
      <c r="A471" s="59" t="n">
        <v>468</v>
      </c>
      <c r="B471" s="43" t="inlineStr">
        <is>
          <t>wrapt</t>
        </is>
      </c>
      <c r="C471" s="59" t="inlineStr">
        <is>
          <t>1.14.1</t>
        </is>
      </c>
      <c r="D471" s="29">
        <f>HYPERLINK(_xlfn.CONCAT("https://pypi.org/project/",$B471,"/",$C471))</f>
        <v/>
      </c>
      <c r="E471" s="75" t="n">
        <v>44683.22654207645</v>
      </c>
      <c r="F471" s="34" t="inlineStr">
        <is>
          <t>1.17.2</t>
        </is>
      </c>
      <c r="G471" s="61" t="inlineStr">
        <is>
          <t>https://pypi.org/project/wrapt/1.17.2/</t>
        </is>
      </c>
      <c r="H471" s="75" t="n">
        <v>45671.43974092984</v>
      </c>
      <c r="I471" s="94" t="inlineStr"/>
      <c r="J471" s="53" t="inlineStr">
        <is>
          <t>5 - Production/Stable</t>
        </is>
      </c>
      <c r="K471" s="29" t="inlineStr">
        <is>
          <t>https://github.com/GrahamDumpleton/wrapt/issues/</t>
        </is>
      </c>
      <c r="L471" s="29" t="inlineStr">
        <is>
          <t>https://github.com/GrahamDumpleton/wrapt/security/advisories</t>
        </is>
      </c>
      <c r="M471" s="87" t="inlineStr">
        <is>
          <t>No published security advisories</t>
        </is>
      </c>
      <c r="N471" s="28" t="n"/>
      <c r="O471" s="29" t="inlineStr">
        <is>
          <t>https://services.nvd.nist.gov/rest/json/cves/2.0?keywordSearch=wrapt</t>
        </is>
      </c>
      <c r="P471" s="87" t="inlineStr">
        <is>
          <t>None found</t>
        </is>
      </c>
      <c r="Q471" s="29" t="inlineStr">
        <is>
          <t>https://cve.mitre.org/cgi-bin/cvekey.cgi?keyword=wrapt</t>
        </is>
      </c>
      <c r="R471" s="87" t="inlineStr">
        <is>
          <t>None found</t>
        </is>
      </c>
      <c r="S471" s="29" t="inlineStr">
        <is>
          <t>https://security.snyk.io/vuln/pip/wrapt</t>
        </is>
      </c>
      <c r="T471" s="87" t="inlineStr">
        <is>
          <t>None found</t>
        </is>
      </c>
      <c r="U471" s="29" t="inlineStr">
        <is>
          <t>https://www.exploit-db.com/search?text=wrapt</t>
        </is>
      </c>
      <c r="V471" s="87" t="inlineStr">
        <is>
          <t>None found</t>
        </is>
      </c>
      <c r="W471" s="87" t="inlineStr">
        <is>
          <t>PROCEED</t>
        </is>
      </c>
    </row>
    <row r="472" ht="45" customHeight="1" s="52">
      <c r="A472" s="59" t="n">
        <v>469</v>
      </c>
      <c r="B472" s="43" t="inlineStr">
        <is>
          <t>xarray</t>
        </is>
      </c>
      <c r="C472" s="59" t="inlineStr">
        <is>
          <t>2022.11.0</t>
        </is>
      </c>
      <c r="D472" s="29">
        <f>HYPERLINK(_xlfn.CONCAT("https://pypi.org/project/",$B472,"/",$C472))</f>
        <v/>
      </c>
      <c r="E472" s="75" t="n">
        <v>44869.86493370665</v>
      </c>
      <c r="F472" s="92" t="inlineStr">
        <is>
          <t>2025.7.1</t>
        </is>
      </c>
      <c r="G472" s="76" t="inlineStr">
        <is>
          <t>https://pypi.org/project/xarray/2025.7.1/</t>
        </is>
      </c>
      <c r="H472" s="75" t="n">
        <v>45848.20353129659</v>
      </c>
      <c r="I472" s="28" t="inlineStr">
        <is>
          <t>numpy, packaging, pandas, scipy, bottleneck</t>
        </is>
      </c>
      <c r="J472" s="53" t="inlineStr">
        <is>
          <t>5 - Production/Stable</t>
        </is>
      </c>
      <c r="K472" s="29" t="inlineStr">
        <is>
          <t>https://github.com/pydata/xarray/issues</t>
        </is>
      </c>
      <c r="L472" s="29" t="inlineStr">
        <is>
          <t>https://github.com/pydata/xarray/security/advisories</t>
        </is>
      </c>
      <c r="M472" s="87" t="inlineStr">
        <is>
          <t>No published security advisories</t>
        </is>
      </c>
      <c r="N472" s="28" t="n"/>
      <c r="O472" s="29" t="inlineStr">
        <is>
          <t>https://services.nvd.nist.gov/rest/json/cves/2.0?keywordSearch=xarray</t>
        </is>
      </c>
      <c r="P472" s="87" t="inlineStr">
        <is>
          <t>None found</t>
        </is>
      </c>
      <c r="Q472" s="29" t="inlineStr">
        <is>
          <t>https://cve.mitre.org/cgi-bin/cvekey.cgi?keyword=xarray</t>
        </is>
      </c>
      <c r="R472" s="87" t="inlineStr">
        <is>
          <t>None found</t>
        </is>
      </c>
      <c r="S472" s="29" t="inlineStr">
        <is>
          <t>https://security.snyk.io/vuln/pip/xarray</t>
        </is>
      </c>
      <c r="T472" s="87" t="inlineStr">
        <is>
          <t>None found</t>
        </is>
      </c>
      <c r="U472" s="29" t="inlineStr">
        <is>
          <t>https://www.exploit-db.com/search?text=xarray</t>
        </is>
      </c>
      <c r="V472" s="87" t="inlineStr">
        <is>
          <t>None found</t>
        </is>
      </c>
      <c r="W472" s="87" t="inlineStr">
        <is>
          <t>PROCEED</t>
        </is>
      </c>
    </row>
    <row r="473" ht="45" customHeight="1" s="52">
      <c r="A473" s="59" t="n">
        <v>470</v>
      </c>
      <c r="B473" s="43" t="inlineStr">
        <is>
          <t>xgboost</t>
        </is>
      </c>
      <c r="C473" s="59" t="inlineStr">
        <is>
          <t>1.7.6</t>
        </is>
      </c>
      <c r="D473" s="29">
        <f>HYPERLINK(_xlfn.CONCAT("https://pypi.org/project/",$B473,"/",$C473))</f>
        <v/>
      </c>
      <c r="E473" s="75" t="n">
        <v>45096.12614676834</v>
      </c>
      <c r="F473" s="34" t="inlineStr">
        <is>
          <t>3.0.2</t>
        </is>
      </c>
      <c r="G473" s="61" t="inlineStr">
        <is>
          <t>https://pypi.org/project/xgboost/3.0.2/</t>
        </is>
      </c>
      <c r="H473" s="75" t="n">
        <v>45802.38166009021</v>
      </c>
      <c r="I473" s="28" t="inlineStr">
        <is>
          <t>numpy, nvidia-nccl-cu12, scipy, dask, distributed</t>
        </is>
      </c>
      <c r="J473" s="53" t="inlineStr">
        <is>
          <t>5 - Production/Stable</t>
        </is>
      </c>
      <c r="K473" s="29" t="inlineStr">
        <is>
          <t>https://github.com/dmlc/xgboost</t>
        </is>
      </c>
      <c r="L473" s="29" t="inlineStr">
        <is>
          <t>https://github.com/dmlc/xgboost/security/advisories</t>
        </is>
      </c>
      <c r="M473" s="87" t="inlineStr">
        <is>
          <t>No published security advisories</t>
        </is>
      </c>
      <c r="N473" s="28" t="n"/>
      <c r="O473" s="29" t="inlineStr">
        <is>
          <t>https://services.nvd.nist.gov/rest/json/cves/2.0?keywordSearch=xgboost</t>
        </is>
      </c>
      <c r="P473" s="87" t="inlineStr">
        <is>
          <t>None found</t>
        </is>
      </c>
      <c r="Q473" s="29" t="inlineStr">
        <is>
          <t>https://cve.mitre.org/cgi-bin/cvekey.cgi?keyword=xgboost</t>
        </is>
      </c>
      <c r="R473" s="87" t="inlineStr">
        <is>
          <t>None found</t>
        </is>
      </c>
      <c r="S473" s="29" t="inlineStr">
        <is>
          <t>https://security.snyk.io/vuln/pip/xgboost</t>
        </is>
      </c>
      <c r="T473" s="87" t="inlineStr">
        <is>
          <t>None found</t>
        </is>
      </c>
      <c r="U473" s="29" t="inlineStr">
        <is>
          <t>https://www.exploit-db.com/search?text=xgboost</t>
        </is>
      </c>
      <c r="V473" s="87" t="inlineStr">
        <is>
          <t>None found</t>
        </is>
      </c>
      <c r="W473" s="87" t="inlineStr">
        <is>
          <t>PROCEED</t>
        </is>
      </c>
    </row>
    <row r="474" ht="45" customHeight="1" s="52">
      <c r="A474" s="59" t="n">
        <v>471</v>
      </c>
      <c r="B474" s="43" t="inlineStr">
        <is>
          <t>xlrd</t>
        </is>
      </c>
      <c r="C474" s="59" t="inlineStr">
        <is>
          <t>2.0.1</t>
        </is>
      </c>
      <c r="D474" s="29">
        <f>HYPERLINK(_xlfn.CONCAT("https://pypi.org/project/",$B474,"/",$C474))</f>
        <v/>
      </c>
      <c r="E474" s="75" t="n">
        <v>44176.42663053217</v>
      </c>
      <c r="F474" s="34" t="inlineStr">
        <is>
          <t>2.0.2</t>
        </is>
      </c>
      <c r="G474" s="61" t="inlineStr">
        <is>
          <t>https://pypi.org/project/xlrd/2.0.2/</t>
        </is>
      </c>
      <c r="H474" s="75" t="n">
        <v>45822.36571488455</v>
      </c>
      <c r="I474" s="28" t="inlineStr">
        <is>
          <t>wheel, twine, sphinx, pytest, pytest-cov</t>
        </is>
      </c>
      <c r="J474" s="53" t="inlineStr">
        <is>
          <t>5 - Production/Stable</t>
        </is>
      </c>
      <c r="K474" s="29" t="n"/>
      <c r="L474" s="29" t="inlineStr">
        <is>
          <t>https://github.com/advisories?query=ecosystem%3Apip%20xlrd</t>
        </is>
      </c>
      <c r="M474" s="87" t="inlineStr">
        <is>
          <t>No published security advisories</t>
        </is>
      </c>
      <c r="N474" s="28" t="n"/>
      <c r="O474" s="29" t="inlineStr">
        <is>
          <t>https://services.nvd.nist.gov/rest/json/cves/2.0?keywordSearch=xlrd</t>
        </is>
      </c>
      <c r="P474" s="87" t="inlineStr">
        <is>
          <t>None found</t>
        </is>
      </c>
      <c r="Q474" s="29" t="inlineStr">
        <is>
          <t>https://cve.mitre.org/cgi-bin/cvekey.cgi?keyword=xlrd</t>
        </is>
      </c>
      <c r="R474" s="87" t="inlineStr">
        <is>
          <t>None found</t>
        </is>
      </c>
      <c r="S474" s="29" t="inlineStr">
        <is>
          <t>https://security.snyk.io/vuln/pip/xlrd</t>
        </is>
      </c>
      <c r="T474" s="87" t="inlineStr">
        <is>
          <t>None found</t>
        </is>
      </c>
      <c r="U474" s="29" t="inlineStr">
        <is>
          <t>https://www.exploit-db.com/search?text=xlrd</t>
        </is>
      </c>
      <c r="V474" s="87" t="inlineStr">
        <is>
          <t>None found</t>
        </is>
      </c>
      <c r="W474" s="87" t="inlineStr">
        <is>
          <t>PROCEED</t>
        </is>
      </c>
    </row>
    <row r="475" ht="45" customHeight="1" s="52">
      <c r="A475" s="59" t="n">
        <v>472</v>
      </c>
      <c r="B475" s="43" t="inlineStr">
        <is>
          <t>XlsxWriter</t>
        </is>
      </c>
      <c r="C475" s="59" t="inlineStr">
        <is>
          <t>3.1.2</t>
        </is>
      </c>
      <c r="D475" s="29">
        <f>HYPERLINK(_xlfn.CONCAT("https://pypi.org/project/",$B475,"/",$C475))</f>
        <v/>
      </c>
      <c r="E475" s="75" t="n">
        <v>45074.6115252928</v>
      </c>
      <c r="F475" s="34" t="inlineStr">
        <is>
          <t>3.2.5</t>
        </is>
      </c>
      <c r="G475" s="61" t="inlineStr">
        <is>
          <t>https://pypi.org/project/XlsxWriter/3.2.5/</t>
        </is>
      </c>
      <c r="H475" s="75" t="n">
        <v>45825.37446126274</v>
      </c>
      <c r="I475" s="94" t="inlineStr"/>
      <c r="J475" s="53" t="inlineStr">
        <is>
          <t>5 - Production/Stable</t>
        </is>
      </c>
      <c r="K475" s="29" t="inlineStr">
        <is>
          <t>https://github.com/jmcnamara/XlsxWriter</t>
        </is>
      </c>
      <c r="L475" s="29" t="inlineStr">
        <is>
          <t>https://github.com/jmcnamara/XlsxWriter/security/advisories</t>
        </is>
      </c>
      <c r="M475" s="87" t="inlineStr">
        <is>
          <t>No published security advisories</t>
        </is>
      </c>
      <c r="N475" s="28" t="n"/>
      <c r="O475" s="29" t="inlineStr">
        <is>
          <t>https://services.nvd.nist.gov/rest/json/cves/2.0?keywordSearch=XlsxWriter</t>
        </is>
      </c>
      <c r="P475" s="87" t="inlineStr">
        <is>
          <t>None found</t>
        </is>
      </c>
      <c r="Q475" s="29" t="inlineStr">
        <is>
          <t>https://cve.mitre.org/cgi-bin/cvekey.cgi?keyword=XlsxWriter</t>
        </is>
      </c>
      <c r="R475" s="87" t="inlineStr">
        <is>
          <t>None found</t>
        </is>
      </c>
      <c r="S475" s="29" t="inlineStr">
        <is>
          <t>https://security.snyk.io/vuln/pip/XlsxWriter</t>
        </is>
      </c>
      <c r="T475" s="87" t="inlineStr">
        <is>
          <t>None found</t>
        </is>
      </c>
      <c r="U475" s="29" t="inlineStr">
        <is>
          <t>https://www.exploit-db.com/search?text=XlsxWriter</t>
        </is>
      </c>
      <c r="V475" s="87" t="inlineStr">
        <is>
          <t>None found</t>
        </is>
      </c>
      <c r="W475" s="87" t="inlineStr">
        <is>
          <t>PROCEED</t>
        </is>
      </c>
    </row>
    <row r="476" ht="45" customHeight="1" s="52">
      <c r="A476" s="59" t="n">
        <v>473</v>
      </c>
      <c r="B476" s="43" t="inlineStr">
        <is>
          <t>xlwings</t>
        </is>
      </c>
      <c r="C476" s="59" t="inlineStr">
        <is>
          <t>0.29.1</t>
        </is>
      </c>
      <c r="D476" s="29">
        <f>HYPERLINK(_xlfn.CONCAT("https://pypi.org/project/",$B476,"/",$C476))</f>
        <v/>
      </c>
      <c r="E476" s="75" t="n">
        <v>44962.45181296881</v>
      </c>
      <c r="F476" s="34" t="inlineStr">
        <is>
          <t>0.33.15</t>
        </is>
      </c>
      <c r="G476" s="61" t="inlineStr">
        <is>
          <t>https://pypi.org/project/xlwings/0.33.15/</t>
        </is>
      </c>
      <c r="H476" s="75" t="n">
        <v>45798.36855061066</v>
      </c>
      <c r="I476" s="28" t="inlineStr">
        <is>
          <t>pywin32, psutil, appscript, jinja2, pdfrw</t>
        </is>
      </c>
      <c r="J476" s="53" t="inlineStr">
        <is>
          <t>4 - Beta</t>
        </is>
      </c>
      <c r="K476" s="29" t="inlineStr">
        <is>
          <t>https://github.com/xlwings/xlwings</t>
        </is>
      </c>
      <c r="L476" s="29" t="inlineStr">
        <is>
          <t>https://github.com/xlwings/xlwings/security/advisories</t>
        </is>
      </c>
      <c r="M476" s="87" t="inlineStr">
        <is>
          <t>No published security advisories</t>
        </is>
      </c>
      <c r="N476" s="28" t="n"/>
      <c r="O476" s="29" t="inlineStr">
        <is>
          <t>https://services.nvd.nist.gov/rest/json/cves/2.0?keywordSearch=xlwings</t>
        </is>
      </c>
      <c r="P476" s="87" t="inlineStr">
        <is>
          <t>None found</t>
        </is>
      </c>
      <c r="Q476" s="29" t="inlineStr">
        <is>
          <t>https://cve.mitre.org/cgi-bin/cvekey.cgi?keyword=xlwings</t>
        </is>
      </c>
      <c r="R476" s="87" t="inlineStr">
        <is>
          <t>None found</t>
        </is>
      </c>
      <c r="S476" s="29" t="inlineStr">
        <is>
          <t>https://security.snyk.io/vuln/pip/xlwings</t>
        </is>
      </c>
      <c r="T476" s="87" t="inlineStr">
        <is>
          <t>None found</t>
        </is>
      </c>
      <c r="U476" s="29" t="inlineStr">
        <is>
          <t>https://www.exploit-db.com/search?text=xlwings</t>
        </is>
      </c>
      <c r="V476" s="87" t="inlineStr">
        <is>
          <t>None found</t>
        </is>
      </c>
      <c r="W476" s="87" t="inlineStr">
        <is>
          <t>PROCEED</t>
        </is>
      </c>
    </row>
    <row r="477" ht="45" customHeight="1" s="52">
      <c r="A477" s="59" t="n">
        <v>474</v>
      </c>
      <c r="B477" s="43" t="inlineStr">
        <is>
          <t>xlwt</t>
        </is>
      </c>
      <c r="C477" s="59" t="inlineStr">
        <is>
          <t>1.3.0</t>
        </is>
      </c>
      <c r="D477" s="29">
        <f>HYPERLINK(_xlfn.CONCAT("https://pypi.org/project/",$B477,"/",$C477))</f>
        <v/>
      </c>
      <c r="E477" s="75" t="n">
        <v>42969.28281575415</v>
      </c>
      <c r="F477" s="34" t="inlineStr">
        <is>
          <t>1.3.0</t>
        </is>
      </c>
      <c r="G477" s="61" t="inlineStr">
        <is>
          <t>https://pypi.org/project/xlwt/1.3.0/</t>
        </is>
      </c>
      <c r="H477" s="75" t="n">
        <v>42969.28281575415</v>
      </c>
      <c r="I477" s="94" t="inlineStr"/>
      <c r="J477" s="53" t="inlineStr">
        <is>
          <t>5 - Production/Stable</t>
        </is>
      </c>
      <c r="K477" s="29" t="n"/>
      <c r="L477" s="29" t="inlineStr">
        <is>
          <t>https://github.com/advisories?query=ecosystem%3Apip%20xlwt</t>
        </is>
      </c>
      <c r="M477" s="84" t="inlineStr">
        <is>
          <t>GitHub Security Advisory Analysis: FOUND - Multiple advisories affect xlwt, including remote code execution vulnerabilities impacting version 1.3.0. Severity: HIGH. Current version 1.3.0: AFFECTED. Recommendation: ACTION_NEEDED—update to a secure alternative or mitigate usage immediately.</t>
        </is>
      </c>
      <c r="N477" s="28" t="n"/>
      <c r="O477" s="29" t="inlineStr">
        <is>
          <t>https://services.nvd.nist.gov/rest/json/cves/2.0?keywordSearch=xlwt</t>
        </is>
      </c>
      <c r="P477" s="87" t="inlineStr">
        <is>
          <t>None found</t>
        </is>
      </c>
      <c r="Q477" s="29" t="inlineStr">
        <is>
          <t>https://cve.mitre.org/cgi-bin/cvekey.cgi?keyword=xlwt</t>
        </is>
      </c>
      <c r="R477" s="87" t="inlineStr">
        <is>
          <t>None found</t>
        </is>
      </c>
      <c r="S477" s="29" t="inlineStr">
        <is>
          <t>https://security.snyk.io/vuln/pip/xlwt</t>
        </is>
      </c>
      <c r="T477" s="84" t="inlineStr">
        <is>
          <t>SNYK Analysis: FOUND – SNYK reports a known vulnerability (arbitrary code execution via malicious Excel files) affecting xlwt version 1.3.0. Severity: HIGH. Current version 1.3.0: AFFECTED. Recommendation: ACTION_NEEDED – Upgrade to a secure alternative or mitigate risk, as this version is not safe to use.</t>
        </is>
      </c>
      <c r="U477" s="29" t="inlineStr">
        <is>
          <t>https://www.exploit-db.com/search?text=xlwt</t>
        </is>
      </c>
      <c r="V477" s="87" t="inlineStr">
        <is>
          <t>None found</t>
        </is>
      </c>
      <c r="W477" s="84" t="inlineStr">
        <is>
          <t>SECURITY RISK: 2 vulnerabilities found | HIGH PRIORITY: HIGH severity vulnerabilities detected | Sources: GitHub Advisory: 1 (HIGH), SNYK: 1 (HIGH) | Review security advisories before deployment</t>
        </is>
      </c>
    </row>
    <row r="478" ht="45" customHeight="1" s="52">
      <c r="A478" s="59" t="n">
        <v>475</v>
      </c>
      <c r="B478" s="43" t="inlineStr">
        <is>
          <t>xmltodict</t>
        </is>
      </c>
      <c r="C478" s="59" t="inlineStr">
        <is>
          <t>0.13.0</t>
        </is>
      </c>
      <c r="D478" s="29">
        <f>HYPERLINK(_xlfn.CONCAT("https://pypi.org/project/",$B478,"/",$C478))</f>
        <v/>
      </c>
      <c r="E478" s="75" t="n">
        <v>44689.29170021813</v>
      </c>
      <c r="F478" s="34" t="inlineStr">
        <is>
          <t>0.14.2</t>
        </is>
      </c>
      <c r="G478" s="61" t="inlineStr">
        <is>
          <t>https://pypi.org/project/xmltodict/0.14.2/</t>
        </is>
      </c>
      <c r="H478" s="75" t="n">
        <v>45581.2572644573</v>
      </c>
      <c r="I478" s="94" t="inlineStr"/>
      <c r="J478" s="53" t="inlineStr">
        <is>
          <t>Unknown</t>
        </is>
      </c>
      <c r="K478" s="29" t="inlineStr">
        <is>
          <t>https://github.com/martinblech/xmltodict</t>
        </is>
      </c>
      <c r="L478" s="29" t="inlineStr">
        <is>
          <t>https://github.com/martinblech/xmltodict/security/advisories</t>
        </is>
      </c>
      <c r="M478" s="87" t="inlineStr">
        <is>
          <t>No published security advisories</t>
        </is>
      </c>
      <c r="N478" s="28" t="n"/>
      <c r="O478" s="29" t="inlineStr">
        <is>
          <t>https://services.nvd.nist.gov/rest/json/cves/2.0?keywordSearch=xmltodict</t>
        </is>
      </c>
      <c r="P478" s="87" t="inlineStr">
        <is>
          <t>None found</t>
        </is>
      </c>
      <c r="Q478" s="29" t="inlineStr">
        <is>
          <t>https://cve.mitre.org/cgi-bin/cvekey.cgi?keyword=xmltodict</t>
        </is>
      </c>
      <c r="R478" s="87" t="inlineStr">
        <is>
          <t>None found</t>
        </is>
      </c>
      <c r="S478" s="29" t="inlineStr">
        <is>
          <t>https://security.snyk.io/vuln/pip/xmltodict</t>
        </is>
      </c>
      <c r="T478" s="87" t="inlineStr">
        <is>
          <t>None found</t>
        </is>
      </c>
      <c r="U478" s="29" t="inlineStr">
        <is>
          <t>https://www.exploit-db.com/search?text=xmltodict</t>
        </is>
      </c>
      <c r="V478" s="87" t="inlineStr">
        <is>
          <t>None found</t>
        </is>
      </c>
      <c r="W478" s="87" t="inlineStr">
        <is>
          <t>PROCEED</t>
        </is>
      </c>
    </row>
    <row r="479" ht="45" customHeight="1" s="52">
      <c r="A479" s="59" t="n">
        <v>476</v>
      </c>
      <c r="B479" s="43" t="inlineStr">
        <is>
          <t>xyzservices</t>
        </is>
      </c>
      <c r="C479" s="59" t="inlineStr">
        <is>
          <t>2022.9.0</t>
        </is>
      </c>
      <c r="D479" s="29">
        <f>HYPERLINK(_xlfn.CONCAT("https://pypi.org/project/",$B479,"/",$C479))</f>
        <v/>
      </c>
      <c r="E479" s="75" t="n">
        <v>44823.63323649429</v>
      </c>
      <c r="F479" s="34" t="inlineStr">
        <is>
          <t>2025.4.0</t>
        </is>
      </c>
      <c r="G479" s="61" t="inlineStr">
        <is>
          <t>https://pypi.org/project/xyzservices/2025.4.0/</t>
        </is>
      </c>
      <c r="H479" s="75" t="n">
        <v>45772.44315357409</v>
      </c>
      <c r="I479" s="94" t="inlineStr"/>
      <c r="J479" s="53" t="inlineStr">
        <is>
          <t>Unknown</t>
        </is>
      </c>
      <c r="K479" s="29" t="inlineStr">
        <is>
          <t>https://github.com/geopandas/xyzservices</t>
        </is>
      </c>
      <c r="L479" s="29" t="inlineStr">
        <is>
          <t>https://github.com/geopandas/xyzservices/security/advisories</t>
        </is>
      </c>
      <c r="M479" s="87" t="inlineStr">
        <is>
          <t>No published security advisories</t>
        </is>
      </c>
      <c r="N479" s="28" t="n"/>
      <c r="O479" s="29" t="inlineStr">
        <is>
          <t>https://services.nvd.nist.gov/rest/json/cves/2.0?keywordSearch=xyzservices</t>
        </is>
      </c>
      <c r="P479" s="87" t="inlineStr">
        <is>
          <t>None found</t>
        </is>
      </c>
      <c r="Q479" s="29" t="inlineStr">
        <is>
          <t>https://cve.mitre.org/cgi-bin/cvekey.cgi?keyword=xyzservices</t>
        </is>
      </c>
      <c r="R479" s="87" t="inlineStr">
        <is>
          <t>None found</t>
        </is>
      </c>
      <c r="S479" s="29" t="inlineStr">
        <is>
          <t>https://security.snyk.io/vuln/pip/xyzservices</t>
        </is>
      </c>
      <c r="T479" s="87" t="inlineStr">
        <is>
          <t>None found</t>
        </is>
      </c>
      <c r="U479" s="29" t="inlineStr">
        <is>
          <t>https://www.exploit-db.com/search?text=xyzservices</t>
        </is>
      </c>
      <c r="V479" s="87" t="inlineStr">
        <is>
          <t>None found</t>
        </is>
      </c>
      <c r="W479" s="87" t="inlineStr">
        <is>
          <t>PROCEED</t>
        </is>
      </c>
    </row>
    <row r="480" ht="45" customHeight="1" s="52">
      <c r="A480" s="59" t="n">
        <v>477</v>
      </c>
      <c r="B480" s="43" t="inlineStr">
        <is>
          <t>y-py</t>
        </is>
      </c>
      <c r="C480" s="59" t="inlineStr">
        <is>
          <t>0.5.9</t>
        </is>
      </c>
      <c r="D480" s="29">
        <f>HYPERLINK(_xlfn.CONCAT("https://pypi.org/project/",$B480,"/",$C480))</f>
        <v/>
      </c>
      <c r="E480" s="75" t="n">
        <v>44978.4343127207</v>
      </c>
      <c r="F480" s="34" t="inlineStr">
        <is>
          <t>0.6.2</t>
        </is>
      </c>
      <c r="G480" s="61" t="inlineStr">
        <is>
          <t>https://pypi.org/project/y-py/0.6.2/</t>
        </is>
      </c>
      <c r="H480" s="75" t="n">
        <v>45204.24847011548</v>
      </c>
      <c r="I480" s="94" t="inlineStr"/>
      <c r="J480" s="53" t="inlineStr">
        <is>
          <t>4 - Beta</t>
        </is>
      </c>
      <c r="K480" s="29" t="inlineStr">
        <is>
          <t>https://github.com/y-crdt/ypy</t>
        </is>
      </c>
      <c r="L480" s="29" t="inlineStr">
        <is>
          <t>https://github.com/y-crdt/ypy/security/advisories</t>
        </is>
      </c>
      <c r="M480" s="87" t="inlineStr">
        <is>
          <t>No published security advisories</t>
        </is>
      </c>
      <c r="N480" s="28" t="n"/>
      <c r="O480" s="29" t="inlineStr">
        <is>
          <t>https://services.nvd.nist.gov/rest/json/cves/2.0?keywordSearch=y-py</t>
        </is>
      </c>
      <c r="P480" s="87" t="inlineStr">
        <is>
          <t>None found</t>
        </is>
      </c>
      <c r="Q480" s="29" t="inlineStr">
        <is>
          <t>https://cve.mitre.org/cgi-bin/cvekey.cgi?keyword=y-py</t>
        </is>
      </c>
      <c r="R480" s="87" t="inlineStr">
        <is>
          <t>None found</t>
        </is>
      </c>
      <c r="S480" s="29" t="inlineStr">
        <is>
          <t>https://security.snyk.io/vuln/pip/y-py</t>
        </is>
      </c>
      <c r="T480" s="87" t="inlineStr">
        <is>
          <t>None found</t>
        </is>
      </c>
      <c r="U480" s="29" t="inlineStr">
        <is>
          <t>https://www.exploit-db.com/search?text=y-py</t>
        </is>
      </c>
      <c r="V480" s="87" t="inlineStr">
        <is>
          <t>None found</t>
        </is>
      </c>
      <c r="W480" s="87" t="inlineStr">
        <is>
          <t>PROCEED</t>
        </is>
      </c>
    </row>
    <row r="481" ht="45" customHeight="1" s="52">
      <c r="A481" s="59" t="n">
        <v>478</v>
      </c>
      <c r="B481" s="43" t="inlineStr">
        <is>
          <t>yapf</t>
        </is>
      </c>
      <c r="C481" s="59" t="inlineStr">
        <is>
          <t>0.40.1</t>
        </is>
      </c>
      <c r="D481" s="29">
        <f>HYPERLINK(_xlfn.CONCAT("https://pypi.org/project/",$B481,"/",$C481))</f>
        <v/>
      </c>
      <c r="E481" s="75" t="n">
        <v>45097.23846852727</v>
      </c>
      <c r="F481" s="34" t="inlineStr">
        <is>
          <t>0.43.0</t>
        </is>
      </c>
      <c r="G481" s="61" t="inlineStr">
        <is>
          <t>https://pypi.org/project/yapf/0.43.0/</t>
        </is>
      </c>
      <c r="H481" s="75" t="n">
        <v>45610.00809456221</v>
      </c>
      <c r="I481" s="28" t="inlineStr">
        <is>
          <t>platformdirs, tomli</t>
        </is>
      </c>
      <c r="J481" s="53" t="inlineStr">
        <is>
          <t>4 - Beta</t>
        </is>
      </c>
      <c r="K481" s="29" t="inlineStr">
        <is>
          <t>https://github.com/google/yapf/blob/main/CHANGELOG.md</t>
        </is>
      </c>
      <c r="L481" s="29" t="inlineStr">
        <is>
          <t>https://github.com/google/yapf/security/advisories</t>
        </is>
      </c>
      <c r="M481" s="87" t="inlineStr">
        <is>
          <t>No published security advisories</t>
        </is>
      </c>
      <c r="N481" s="28" t="n"/>
      <c r="O481" s="29" t="inlineStr">
        <is>
          <t>https://services.nvd.nist.gov/rest/json/cves/2.0?keywordSearch=yapf</t>
        </is>
      </c>
      <c r="P481" s="87" t="inlineStr">
        <is>
          <t>None found</t>
        </is>
      </c>
      <c r="Q481" s="29" t="inlineStr">
        <is>
          <t>https://cve.mitre.org/cgi-bin/cvekey.cgi?keyword=yapf</t>
        </is>
      </c>
      <c r="R481" s="87" t="inlineStr">
        <is>
          <t>None found</t>
        </is>
      </c>
      <c r="S481" s="29" t="inlineStr">
        <is>
          <t>https://security.snyk.io/vuln/pip/yapf</t>
        </is>
      </c>
      <c r="T481" s="87" t="inlineStr">
        <is>
          <t>None found</t>
        </is>
      </c>
      <c r="U481" s="29" t="inlineStr">
        <is>
          <t>https://www.exploit-db.com/search?text=yapf</t>
        </is>
      </c>
      <c r="V481" s="87" t="inlineStr">
        <is>
          <t>None found</t>
        </is>
      </c>
      <c r="W481" s="87" t="inlineStr">
        <is>
          <t>PROCEED</t>
        </is>
      </c>
    </row>
    <row r="482" ht="45" customHeight="1" s="52">
      <c r="A482" s="59" t="n">
        <v>479</v>
      </c>
      <c r="B482" s="43" t="inlineStr">
        <is>
          <t>yarl</t>
        </is>
      </c>
      <c r="C482" s="59" t="inlineStr">
        <is>
          <t>1.8.1</t>
        </is>
      </c>
      <c r="D482" s="29">
        <f>HYPERLINK(_xlfn.CONCAT("https://pypi.org/project/",$B482,"/",$C482))</f>
        <v/>
      </c>
      <c r="E482" s="75" t="n">
        <v>44775.30017287656</v>
      </c>
      <c r="F482" s="34" t="inlineStr">
        <is>
          <t>1.20.1</t>
        </is>
      </c>
      <c r="G482" s="61" t="inlineStr">
        <is>
          <t>https://pypi.org/project/yarl/1.20.1/</t>
        </is>
      </c>
      <c r="H482" s="75" t="n">
        <v>45818.02952672313</v>
      </c>
      <c r="I482" s="28" t="inlineStr">
        <is>
          <t>idna, multidict, propcache</t>
        </is>
      </c>
      <c r="J482" s="53" t="inlineStr">
        <is>
          <t>5 - Production/Stable</t>
        </is>
      </c>
      <c r="K482" s="29" t="inlineStr">
        <is>
          <t>https://github.com/aio-libs/yarl/actions?query=branch:master</t>
        </is>
      </c>
      <c r="L482" s="29" t="inlineStr">
        <is>
          <t>https://github.com/aio-libs/yarl/security/advisories</t>
        </is>
      </c>
      <c r="M482" s="87" t="inlineStr">
        <is>
          <t>No published security advisories</t>
        </is>
      </c>
      <c r="N482" s="28" t="n"/>
      <c r="O482" s="29" t="inlineStr">
        <is>
          <t>https://services.nvd.nist.gov/rest/json/cves/2.0?keywordSearch=yarl</t>
        </is>
      </c>
      <c r="P482" s="87" t="inlineStr">
        <is>
          <t>None found</t>
        </is>
      </c>
      <c r="Q482" s="29" t="inlineStr">
        <is>
          <t>https://cve.mitre.org/cgi-bin/cvekey.cgi?keyword=yarl</t>
        </is>
      </c>
      <c r="R482" s="87" t="inlineStr">
        <is>
          <t>None found</t>
        </is>
      </c>
      <c r="S482" s="29" t="inlineStr">
        <is>
          <t>https://security.snyk.io/vuln/pip/yarl</t>
        </is>
      </c>
      <c r="T482" s="87" t="inlineStr">
        <is>
          <t>None found</t>
        </is>
      </c>
      <c r="U482" s="29" t="inlineStr">
        <is>
          <t>https://www.exploit-db.com/search?text=yarl</t>
        </is>
      </c>
      <c r="V482" s="87" t="inlineStr">
        <is>
          <t>None found</t>
        </is>
      </c>
      <c r="W482" s="87" t="inlineStr">
        <is>
          <t>PROCEED</t>
        </is>
      </c>
    </row>
    <row r="483" ht="60" customHeight="1" s="52">
      <c r="A483" s="59" t="n">
        <v>480</v>
      </c>
      <c r="B483" s="43" t="inlineStr">
        <is>
          <t>ypy-websocket</t>
        </is>
      </c>
      <c r="C483" s="59" t="inlineStr">
        <is>
          <t>0.8.2</t>
        </is>
      </c>
      <c r="D483" s="29">
        <f>HYPERLINK(_xlfn.CONCAT("https://pypi.org/project/",$B483,"/",$C483))</f>
        <v/>
      </c>
      <c r="E483" s="75" t="n">
        <v>44901.45597560063</v>
      </c>
      <c r="F483" s="34" t="inlineStr">
        <is>
          <t>0.12.4</t>
        </is>
      </c>
      <c r="G483" s="61" t="inlineStr">
        <is>
          <t>https://pypi.org/project/ypy-websocket/0.12.4/</t>
        </is>
      </c>
      <c r="H483" s="75" t="n">
        <v>45203.61669867499</v>
      </c>
      <c r="I483" s="28" t="inlineStr">
        <is>
          <t>aiosqlite, anyio, typing-extensions, y-py, channels</t>
        </is>
      </c>
      <c r="J483" s="53" t="inlineStr">
        <is>
          <t>4 - Beta</t>
        </is>
      </c>
      <c r="K483" s="29" t="inlineStr">
        <is>
          <t>https://github.com/y-crdt/ypy-websocket</t>
        </is>
      </c>
      <c r="L483" s="29" t="inlineStr">
        <is>
          <t>https://github.com/y-crdt/ypy-websocket/security/advisories</t>
        </is>
      </c>
      <c r="M483" s="87" t="inlineStr">
        <is>
          <t>No published security advisories</t>
        </is>
      </c>
      <c r="N483" s="28" t="n"/>
      <c r="O483" s="29" t="inlineStr">
        <is>
          <t>https://services.nvd.nist.gov/rest/json/cves/2.0?keywordSearch=ypy-websocket</t>
        </is>
      </c>
      <c r="P483" s="87" t="inlineStr">
        <is>
          <t>None found</t>
        </is>
      </c>
      <c r="Q483" s="29" t="inlineStr">
        <is>
          <t>https://cve.mitre.org/cgi-bin/cvekey.cgi?keyword=ypy-websocket</t>
        </is>
      </c>
      <c r="R483" s="87" t="inlineStr">
        <is>
          <t>None found</t>
        </is>
      </c>
      <c r="S483" s="29" t="inlineStr">
        <is>
          <t>https://security.snyk.io/vuln/pip/ypy-websocket</t>
        </is>
      </c>
      <c r="T483" s="87" t="inlineStr">
        <is>
          <t>None found</t>
        </is>
      </c>
      <c r="U483" s="29" t="inlineStr">
        <is>
          <t>https://www.exploit-db.com/search?text=ypy-websocket</t>
        </is>
      </c>
      <c r="V483" s="87" t="inlineStr">
        <is>
          <t>None found</t>
        </is>
      </c>
      <c r="W483" s="87" t="inlineStr">
        <is>
          <t>PROCEED</t>
        </is>
      </c>
    </row>
    <row r="484" ht="45" customHeight="1" s="52">
      <c r="A484" s="59" t="n">
        <v>481</v>
      </c>
      <c r="B484" s="43" t="inlineStr">
        <is>
          <t>zict</t>
        </is>
      </c>
      <c r="C484" s="59" t="inlineStr">
        <is>
          <t>2.2.0</t>
        </is>
      </c>
      <c r="D484" s="29">
        <f>HYPERLINK(_xlfn.CONCAT("https://pypi.org/project/",$B484,"/",$C484))</f>
        <v/>
      </c>
      <c r="E484" s="75" t="n">
        <v>44679.59703619634</v>
      </c>
      <c r="F484" s="34" t="inlineStr">
        <is>
          <t>3.0.0</t>
        </is>
      </c>
      <c r="G484" s="61" t="inlineStr">
        <is>
          <t>https://pypi.org/project/zict/3.0.0/</t>
        </is>
      </c>
      <c r="H484" s="75" t="n">
        <v>45033.90362782748</v>
      </c>
      <c r="I484" s="94" t="inlineStr"/>
      <c r="J484" s="53" t="inlineStr">
        <is>
          <t>5 - Production/Stable</t>
        </is>
      </c>
      <c r="K484" s="29" t="n"/>
      <c r="L484" s="29" t="inlineStr">
        <is>
          <t>https://github.com/advisories?query=ecosystem%3Apip%20zict</t>
        </is>
      </c>
      <c r="M484" s="87" t="inlineStr">
        <is>
          <t>No published security advisories</t>
        </is>
      </c>
      <c r="N484" s="28" t="n"/>
      <c r="O484" s="29" t="inlineStr">
        <is>
          <t>https://services.nvd.nist.gov/rest/json/cves/2.0?keywordSearch=zict</t>
        </is>
      </c>
      <c r="P484" s="87" t="inlineStr">
        <is>
          <t>None found</t>
        </is>
      </c>
      <c r="Q484" s="29" t="inlineStr">
        <is>
          <t>https://cve.mitre.org/cgi-bin/cvekey.cgi?keyword=zict</t>
        </is>
      </c>
      <c r="R484" s="87" t="inlineStr">
        <is>
          <t>None found</t>
        </is>
      </c>
      <c r="S484" s="29" t="inlineStr">
        <is>
          <t>https://security.snyk.io/vuln/pip/zict</t>
        </is>
      </c>
      <c r="T484" s="87" t="inlineStr">
        <is>
          <t>None found</t>
        </is>
      </c>
      <c r="U484" s="29" t="inlineStr">
        <is>
          <t>https://www.exploit-db.com/search?text=zict</t>
        </is>
      </c>
      <c r="V484" s="87" t="inlineStr">
        <is>
          <t>None found</t>
        </is>
      </c>
      <c r="W484" s="87" t="inlineStr">
        <is>
          <t>PROCEED</t>
        </is>
      </c>
    </row>
    <row r="485" ht="45" customHeight="1" s="52">
      <c r="A485" s="59" t="n">
        <v>482</v>
      </c>
      <c r="B485" s="43" t="inlineStr">
        <is>
          <t>zipp</t>
        </is>
      </c>
      <c r="C485" s="59" t="inlineStr">
        <is>
          <t>3.11.0</t>
        </is>
      </c>
      <c r="D485" s="29">
        <f>HYPERLINK(_xlfn.CONCAT("https://pypi.org/project/",$B485,"/",$C485))</f>
        <v/>
      </c>
      <c r="E485" s="75" t="n">
        <v>44890.75891802768</v>
      </c>
      <c r="F485" s="34" t="inlineStr">
        <is>
          <t>3.23.0</t>
        </is>
      </c>
      <c r="G485" s="61" t="inlineStr">
        <is>
          <t>https://pypi.org/project/zipp/3.23.0/</t>
        </is>
      </c>
      <c r="H485" s="75" t="n">
        <v>45816.71294021011</v>
      </c>
      <c r="I485" s="28" t="inlineStr">
        <is>
          <t>pytest!, jaraco.itertools, jaraco.functools, more_itertools, big-O</t>
        </is>
      </c>
      <c r="J485" s="53" t="inlineStr">
        <is>
          <t>5 - Production/Stable</t>
        </is>
      </c>
      <c r="K485" s="29" t="inlineStr">
        <is>
          <t>https://github.com/jaraco/zipp</t>
        </is>
      </c>
      <c r="L485" s="29" t="inlineStr">
        <is>
          <t>https://github.com/jaraco/zipp/security/advisories</t>
        </is>
      </c>
      <c r="M485" s="87" t="inlineStr">
        <is>
          <t>No published security advisories</t>
        </is>
      </c>
      <c r="N485" s="28" t="n"/>
      <c r="O485" s="29" t="inlineStr">
        <is>
          <t>https://services.nvd.nist.gov/rest/json/cves/2.0?keywordSearch=zipp</t>
        </is>
      </c>
      <c r="P485" s="87" t="inlineStr">
        <is>
          <t>None found</t>
        </is>
      </c>
      <c r="Q485" s="29" t="inlineStr">
        <is>
          <t>https://cve.mitre.org/cgi-bin/cvekey.cgi?keyword=zipp</t>
        </is>
      </c>
      <c r="R485" s="87" t="inlineStr">
        <is>
          <t>None found</t>
        </is>
      </c>
      <c r="S485" s="29" t="inlineStr">
        <is>
          <t>https://security.snyk.io/vuln/pip/zipp</t>
        </is>
      </c>
      <c r="T485" s="87" t="inlineStr">
        <is>
          <t>None found</t>
        </is>
      </c>
      <c r="U485" s="29" t="inlineStr">
        <is>
          <t>https://www.exploit-db.com/search?text=zipp</t>
        </is>
      </c>
      <c r="V485" s="87" t="inlineStr">
        <is>
          <t>None found</t>
        </is>
      </c>
      <c r="W485" s="87" t="inlineStr">
        <is>
          <t>PROCEED</t>
        </is>
      </c>
    </row>
    <row r="486" ht="45" customHeight="1" s="52">
      <c r="A486" s="59" t="n">
        <v>483</v>
      </c>
      <c r="B486" s="43" t="inlineStr">
        <is>
          <t>zope.event</t>
        </is>
      </c>
      <c r="C486" s="59" t="n">
        <v>5</v>
      </c>
      <c r="D486" s="29">
        <f>HYPERLINK(_xlfn.CONCAT("https://pypi.org/project/",$B486,"/",$C486))</f>
        <v/>
      </c>
      <c r="E486" s="88" t="inlineStr">
        <is>
          <t>Not Available</t>
        </is>
      </c>
      <c r="F486" s="34" t="inlineStr">
        <is>
          <t>5.1</t>
        </is>
      </c>
      <c r="G486" s="61" t="inlineStr">
        <is>
          <t>https://pypi.org/project/zope.event/5.1/</t>
        </is>
      </c>
      <c r="H486" s="75" t="n">
        <v>45834.3016409621</v>
      </c>
      <c r="I486" s="28" t="inlineStr">
        <is>
          <t>setuptools, Sphinx, zope.testrunner</t>
        </is>
      </c>
      <c r="J486" s="53" t="inlineStr">
        <is>
          <t>5 - Production/Stable</t>
        </is>
      </c>
      <c r="K486" s="29" t="inlineStr">
        <is>
          <t>https://github.com/zopefoundation/zope.event</t>
        </is>
      </c>
      <c r="L486" s="29" t="inlineStr">
        <is>
          <t>https://github.com/zopefoundation/zope.event/security/advisories</t>
        </is>
      </c>
      <c r="M486" s="87" t="inlineStr">
        <is>
          <t>No published security advisories</t>
        </is>
      </c>
      <c r="N486" s="28" t="n"/>
      <c r="O486" s="29" t="inlineStr">
        <is>
          <t>https://services.nvd.nist.gov/rest/json/cves/2.0?keywordSearch=zope.event</t>
        </is>
      </c>
      <c r="P486" s="87" t="inlineStr">
        <is>
          <t>None found</t>
        </is>
      </c>
      <c r="Q486" s="29" t="inlineStr">
        <is>
          <t>https://cve.mitre.org/cgi-bin/cvekey.cgi?keyword=zope.event</t>
        </is>
      </c>
      <c r="R486" s="87" t="inlineStr">
        <is>
          <t>None found</t>
        </is>
      </c>
      <c r="S486" s="29" t="inlineStr">
        <is>
          <t>https://security.snyk.io/vuln/pip/zope.event</t>
        </is>
      </c>
      <c r="T486" s="87" t="inlineStr">
        <is>
          <t>None found</t>
        </is>
      </c>
      <c r="U486" s="29" t="inlineStr">
        <is>
          <t>https://www.exploit-db.com/search?text=zope.event</t>
        </is>
      </c>
      <c r="V486" s="87" t="inlineStr">
        <is>
          <t>None found</t>
        </is>
      </c>
      <c r="W486" s="87" t="inlineStr">
        <is>
          <t>PROCEED</t>
        </is>
      </c>
    </row>
    <row r="487" ht="60" customHeight="1" s="52">
      <c r="A487" s="59" t="n">
        <v>484</v>
      </c>
      <c r="B487" s="43" t="inlineStr">
        <is>
          <t>zope.interface</t>
        </is>
      </c>
      <c r="C487" s="59" t="inlineStr">
        <is>
          <t>5.4.0</t>
        </is>
      </c>
      <c r="D487" s="29">
        <f>HYPERLINK(_xlfn.CONCAT("https://pypi.org/project/",$B487,"/",$C487))</f>
        <v/>
      </c>
      <c r="E487" s="75" t="n">
        <v>44301.41487378223</v>
      </c>
      <c r="F487" s="34" t="inlineStr">
        <is>
          <t>7.2</t>
        </is>
      </c>
      <c r="G487" s="61" t="inlineStr">
        <is>
          <t>https://pypi.org/project/zope.interface/7.2/</t>
        </is>
      </c>
      <c r="H487" s="75" t="n">
        <v>45624.36631691567</v>
      </c>
      <c r="I487" s="28" t="inlineStr">
        <is>
          <t>setuptools, Sphinx, repoze.sphinx.autointerface, furo, coverage</t>
        </is>
      </c>
      <c r="J487" s="53" t="inlineStr">
        <is>
          <t>5 - Production/Stable</t>
        </is>
      </c>
      <c r="K487" s="29" t="inlineStr">
        <is>
          <t>https://github.com/zopefoundation/zope.interface</t>
        </is>
      </c>
      <c r="L487" s="29" t="inlineStr">
        <is>
          <t>https://github.com/zopefoundation/zope.interface/security/advisories</t>
        </is>
      </c>
      <c r="M487" s="87" t="inlineStr">
        <is>
          <t>No published security advisories</t>
        </is>
      </c>
      <c r="N487" s="28" t="n"/>
      <c r="O487" s="29" t="inlineStr">
        <is>
          <t>https://services.nvd.nist.gov/rest/json/cves/2.0?keywordSearch=zope.interface</t>
        </is>
      </c>
      <c r="P487" s="87" t="inlineStr">
        <is>
          <t>None found</t>
        </is>
      </c>
      <c r="Q487" s="29" t="inlineStr">
        <is>
          <t>https://cve.mitre.org/cgi-bin/cvekey.cgi?keyword=zope.interface</t>
        </is>
      </c>
      <c r="R487" s="87" t="inlineStr">
        <is>
          <t>None found</t>
        </is>
      </c>
      <c r="S487" s="29" t="inlineStr">
        <is>
          <t>https://security.snyk.io/vuln/pip/zope.interface</t>
        </is>
      </c>
      <c r="T487" s="87" t="inlineStr">
        <is>
          <t>None found</t>
        </is>
      </c>
      <c r="U487" s="29" t="inlineStr">
        <is>
          <t>https://www.exploit-db.com/search?text=zope.interface</t>
        </is>
      </c>
      <c r="V487" s="87" t="inlineStr">
        <is>
          <t>None found</t>
        </is>
      </c>
      <c r="W487" s="87" t="inlineStr">
        <is>
          <t>PROCEED</t>
        </is>
      </c>
    </row>
    <row r="488" ht="45" customHeight="1" s="52">
      <c r="A488" s="59" t="n">
        <v>485</v>
      </c>
      <c r="B488" s="43" t="inlineStr">
        <is>
          <t>zstandard</t>
        </is>
      </c>
      <c r="C488" s="59" t="inlineStr">
        <is>
          <t>0.19.0</t>
        </is>
      </c>
      <c r="D488" s="29">
        <f>HYPERLINK(_xlfn.CONCAT("https://pypi.org/project/",$B488,"/",$C488))</f>
        <v/>
      </c>
      <c r="E488" s="75" t="n">
        <v>44864.05052814158</v>
      </c>
      <c r="F488" s="34" t="inlineStr">
        <is>
          <t>0.23.0</t>
        </is>
      </c>
      <c r="G488" s="61" t="inlineStr">
        <is>
          <t>https://pypi.org/project/zstandard/0.23.0/</t>
        </is>
      </c>
      <c r="H488" s="75" t="n">
        <v>45488.00934434608</v>
      </c>
      <c r="I488" s="28" t="inlineStr">
        <is>
          <t>cffi, cffi</t>
        </is>
      </c>
      <c r="J488" s="53" t="inlineStr">
        <is>
          <t>5 - Production/Stable</t>
        </is>
      </c>
      <c r="K488" s="29" t="inlineStr">
        <is>
          <t>https://github.com/indygreg/python-zstandard</t>
        </is>
      </c>
      <c r="L488" s="29" t="inlineStr">
        <is>
          <t>https://github.com/indygreg/python-zstandard/security/advisories</t>
        </is>
      </c>
      <c r="M488" s="87" t="inlineStr">
        <is>
          <t>No published security advisories</t>
        </is>
      </c>
      <c r="N488" s="28" t="n"/>
      <c r="O488" s="29" t="inlineStr">
        <is>
          <t>https://services.nvd.nist.gov/rest/json/cves/2.0?keywordSearch=zstandard</t>
        </is>
      </c>
      <c r="P488" s="87" t="inlineStr">
        <is>
          <t>None found</t>
        </is>
      </c>
      <c r="Q488" s="29" t="inlineStr">
        <is>
          <t>https://cve.mitre.org/cgi-bin/cvekey.cgi?keyword=zstandard</t>
        </is>
      </c>
      <c r="R488" s="87" t="inlineStr">
        <is>
          <t>None found</t>
        </is>
      </c>
      <c r="S488" s="29" t="inlineStr">
        <is>
          <t>https://security.snyk.io/vuln/pip/zstandard</t>
        </is>
      </c>
      <c r="T488" s="84" t="inlineStr">
        <is>
          <t>SNYK Analysis: FOUND – SNYK reports vulnerabilities affecting zstandard version 0.19.0, including at least one with HIGH severity. Severity: HIGH. Current version 0.19.0: AFFECTED. Recommendation: ACTION_NEEDED – update to the latest secure version as soon as possible.</t>
        </is>
      </c>
      <c r="U488" s="29" t="inlineStr">
        <is>
          <t>https://www.exploit-db.com/search?text=zstandard</t>
        </is>
      </c>
      <c r="V488" s="87" t="inlineStr">
        <is>
          <t>None found</t>
        </is>
      </c>
      <c r="W488" s="84" t="inlineStr">
        <is>
          <t>Update from 0.19.0 to 0.23.0 | SECURITY RISK: 1 vulnerabilities found | HIGH PRIORITY: HIGH severity vulnerabilities detected | Sources: SNYK: 1 (HIGH) | Review security advisories before deployment</t>
        </is>
      </c>
    </row>
    <row r="489"/>
    <row r="490" ht="60.75" customHeight="1" s="52" thickBot="1">
      <c r="B490" s="43" t="inlineStr">
        <is>
          <t>streamlit</t>
        </is>
      </c>
      <c r="C490" s="59" t="inlineStr">
        <is>
          <t>NEW</t>
        </is>
      </c>
      <c r="D490" s="29">
        <f>HYPERLINK(_xlfn.CONCAT("https://pypi.org/project/",$B490,"/",""))</f>
        <v/>
      </c>
      <c r="E490" s="88" t="inlineStr">
        <is>
          <t>Not Available</t>
        </is>
      </c>
      <c r="F490" s="34" t="inlineStr">
        <is>
          <t>1.46.1</t>
        </is>
      </c>
      <c r="G490" s="32" t="inlineStr">
        <is>
          <t>https://pypi.org/project/streamlit/1.46.1/</t>
        </is>
      </c>
      <c r="H490" s="75" t="n">
        <v>45834.66878395957</v>
      </c>
      <c r="I490" s="47" t="inlineStr">
        <is>
          <t>altair, blinker, cachetools, click, numpy</t>
        </is>
      </c>
      <c r="J490" s="59" t="inlineStr">
        <is>
          <t>5 - Production/Stable</t>
        </is>
      </c>
      <c r="K490" s="29" t="inlineStr">
        <is>
          <t>https://github.com/streamlit/streamlit/issues</t>
        </is>
      </c>
      <c r="L490" s="29" t="inlineStr">
        <is>
          <t>https://github.com/streamlit/streamlit/security/advisories</t>
        </is>
      </c>
      <c r="M490" s="80" t="inlineStr">
        <is>
          <t>No published security advisories</t>
        </is>
      </c>
      <c r="N490" s="28" t="n"/>
      <c r="O490" s="29" t="inlineStr">
        <is>
          <t>https://services.nvd.nist.gov/rest/json/cves/2.0?keywordSearch=streamlit</t>
        </is>
      </c>
      <c r="P490" s="108" t="inlineStr">
        <is>
          <t>None found</t>
        </is>
      </c>
      <c r="Q490" s="29" t="inlineStr">
        <is>
          <t>https://cve.mitre.org/cgi-bin/cvekey.cgi?keyword=streamlit</t>
        </is>
      </c>
      <c r="R490" s="108" t="inlineStr">
        <is>
          <t>None found</t>
        </is>
      </c>
      <c r="S490" s="29" t="inlineStr">
        <is>
          <t>https://security.snyk.io/vuln/pip/streamlit</t>
        </is>
      </c>
      <c r="T490" s="108" t="inlineStr">
        <is>
          <t>None found</t>
        </is>
      </c>
      <c r="U490" s="29" t="inlineStr">
        <is>
          <t>https://www.exploit-db.com/search?text=streamlit</t>
        </is>
      </c>
      <c r="V490" s="109" t="inlineStr">
        <is>
          <t>None found</t>
        </is>
      </c>
      <c r="W490" s="87" t="inlineStr">
        <is>
          <t>PROCEED</t>
        </is>
      </c>
    </row>
  </sheetData>
  <autoFilter ref="A3:W488"/>
  <hyperlinks>
    <hyperlink xmlns:r="http://schemas.openxmlformats.org/officeDocument/2006/relationships" ref="K4" r:id="rId1"/>
    <hyperlink xmlns:r="http://schemas.openxmlformats.org/officeDocument/2006/relationships" ref="L4" r:id="rId2"/>
    <hyperlink xmlns:r="http://schemas.openxmlformats.org/officeDocument/2006/relationships" ref="L5" r:id="rId3"/>
    <hyperlink xmlns:r="http://schemas.openxmlformats.org/officeDocument/2006/relationships" ref="L6" r:id="rId4"/>
    <hyperlink xmlns:r="http://schemas.openxmlformats.org/officeDocument/2006/relationships" ref="L7" r:id="rId5"/>
    <hyperlink xmlns:r="http://schemas.openxmlformats.org/officeDocument/2006/relationships" ref="L8" r:id="rId6"/>
    <hyperlink xmlns:r="http://schemas.openxmlformats.org/officeDocument/2006/relationships" ref="L10" r:id="rId7"/>
    <hyperlink xmlns:r="http://schemas.openxmlformats.org/officeDocument/2006/relationships" ref="K21" r:id="rId8"/>
    <hyperlink xmlns:r="http://schemas.openxmlformats.org/officeDocument/2006/relationships" ref="N45" display="https://www.cve.org/CVERecord?id=CVE-2024-21503" r:id="rId9"/>
    <hyperlink xmlns:r="http://schemas.openxmlformats.org/officeDocument/2006/relationships" ref="K68" r:id="rId10"/>
    <hyperlink xmlns:r="http://schemas.openxmlformats.org/officeDocument/2006/relationships" ref="N82" r:id="rId11"/>
    <hyperlink xmlns:r="http://schemas.openxmlformats.org/officeDocument/2006/relationships" ref="K90" r:id="rId12"/>
    <hyperlink xmlns:r="http://schemas.openxmlformats.org/officeDocument/2006/relationships" ref="P92" r:id="rId13"/>
    <hyperlink xmlns:r="http://schemas.openxmlformats.org/officeDocument/2006/relationships" ref="R92" r:id="rId14"/>
    <hyperlink xmlns:r="http://schemas.openxmlformats.org/officeDocument/2006/relationships" ref="K93" r:id="rId15"/>
    <hyperlink xmlns:r="http://schemas.openxmlformats.org/officeDocument/2006/relationships" ref="N95" display="https://github.com/plotly/dash" r:id="rId16"/>
    <hyperlink xmlns:r="http://schemas.openxmlformats.org/officeDocument/2006/relationships" ref="K97" r:id="rId17"/>
    <hyperlink xmlns:r="http://schemas.openxmlformats.org/officeDocument/2006/relationships" ref="N136" display="https://www.cve.org/CVERecord?id=CVE-2023-41419" r:id="rId18"/>
    <hyperlink xmlns:r="http://schemas.openxmlformats.org/officeDocument/2006/relationships" ref="T140" display="https://www.cve.org/CVERecord?id=CVE-2024-5550" r:id="rId19"/>
    <hyperlink xmlns:r="http://schemas.openxmlformats.org/officeDocument/2006/relationships" ref="K149" r:id="rId20"/>
    <hyperlink xmlns:r="http://schemas.openxmlformats.org/officeDocument/2006/relationships" ref="P149" display="https://www.cve.org/CVERecord?id=CVE-2024-5550" r:id="rId21"/>
    <hyperlink xmlns:r="http://schemas.openxmlformats.org/officeDocument/2006/relationships" ref="K207" r:id="rId22"/>
    <hyperlink xmlns:r="http://schemas.openxmlformats.org/officeDocument/2006/relationships" ref="K235" r:id="rId23"/>
    <hyperlink xmlns:r="http://schemas.openxmlformats.org/officeDocument/2006/relationships" ref="N244" r:id="rId24"/>
    <hyperlink xmlns:r="http://schemas.openxmlformats.org/officeDocument/2006/relationships" ref="K249" r:id="rId25"/>
    <hyperlink xmlns:r="http://schemas.openxmlformats.org/officeDocument/2006/relationships" ref="K252" r:id="rId26"/>
    <hyperlink xmlns:r="http://schemas.openxmlformats.org/officeDocument/2006/relationships" ref="K266" r:id="rId27"/>
    <hyperlink xmlns:r="http://schemas.openxmlformats.org/officeDocument/2006/relationships" ref="J403" display="https://pypi.org/search/?c=Development+Status+%3A%3A+5+-+Production%2FStable" r:id="rId28"/>
  </hyperlinks>
  <printOptions horizontalCentered="1"/>
  <pageMargins left="0.25" right="0.25" top="0.75" bottom="0.75" header="0.3" footer="0.3"/>
  <pageSetup orientation="landscape" paperSize="8" scale="61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88"/>
  <sheetViews>
    <sheetView topLeftCell="A434" workbookViewId="0">
      <selection activeCell="C4" sqref="C4:D488"/>
    </sheetView>
  </sheetViews>
  <sheetFormatPr baseColWidth="8" defaultRowHeight="15" outlineLevelCol="0"/>
  <cols>
    <col width="39.85546875" bestFit="1" customWidth="1" style="52" min="1" max="1"/>
    <col width="39.85546875" bestFit="1" customWidth="1" style="52" min="3" max="3"/>
  </cols>
  <sheetData>
    <row r="1">
      <c r="A1" t="inlineStr">
        <is>
          <t>H:\&gt;pip list</t>
        </is>
      </c>
      <c r="C1" t="inlineStr">
        <is>
          <t>H:\&gt;pip list</t>
        </is>
      </c>
    </row>
    <row r="2">
      <c r="A2" t="inlineStr">
        <is>
          <t>Package                            Version</t>
        </is>
      </c>
      <c r="C2" t="inlineStr">
        <is>
          <t>Package</t>
        </is>
      </c>
      <c r="D2" t="inlineStr">
        <is>
          <t>Version</t>
        </is>
      </c>
    </row>
    <row r="3">
      <c r="A3" t="inlineStr">
        <is>
          <t>---------------------------------- ---------------</t>
        </is>
      </c>
      <c r="C3" t="inlineStr">
        <is>
          <t>----------------------------------</t>
        </is>
      </c>
      <c r="D3" t="inlineStr">
        <is>
          <t>---------------</t>
        </is>
      </c>
    </row>
    <row r="4">
      <c r="A4" t="inlineStr">
        <is>
          <t>agate                              1.9.1</t>
        </is>
      </c>
      <c r="C4" t="inlineStr">
        <is>
          <t>agate</t>
        </is>
      </c>
      <c r="D4" t="inlineStr">
        <is>
          <t>1.9.1</t>
        </is>
      </c>
    </row>
    <row r="5">
      <c r="A5" t="inlineStr">
        <is>
          <t>aiobotocore                        2.4.2</t>
        </is>
      </c>
      <c r="C5" t="inlineStr">
        <is>
          <t>aiobotocore</t>
        </is>
      </c>
      <c r="D5" t="inlineStr">
        <is>
          <t>2.4.2</t>
        </is>
      </c>
    </row>
    <row r="6">
      <c r="A6" t="inlineStr">
        <is>
          <t>aiofiles                           22.1.0</t>
        </is>
      </c>
      <c r="C6" t="inlineStr">
        <is>
          <t>aiofiles</t>
        </is>
      </c>
      <c r="D6" t="inlineStr">
        <is>
          <t>22.1.0</t>
        </is>
      </c>
    </row>
    <row r="7">
      <c r="A7" t="inlineStr">
        <is>
          <t>aiohttp                            3.8.3</t>
        </is>
      </c>
      <c r="C7" t="inlineStr">
        <is>
          <t>aiohttp</t>
        </is>
      </c>
      <c r="D7" t="inlineStr">
        <is>
          <t>3.8.3</t>
        </is>
      </c>
    </row>
    <row r="8">
      <c r="A8" t="inlineStr">
        <is>
          <t>aioitertools                       0.7.1</t>
        </is>
      </c>
      <c r="C8" t="inlineStr">
        <is>
          <t>aioitertools</t>
        </is>
      </c>
      <c r="D8" t="inlineStr">
        <is>
          <t>0.7.1</t>
        </is>
      </c>
    </row>
    <row r="9">
      <c r="A9" t="inlineStr">
        <is>
          <t>aiosignal                          1.2.0</t>
        </is>
      </c>
      <c r="C9" t="inlineStr">
        <is>
          <t>aiosignal</t>
        </is>
      </c>
      <c r="D9" t="inlineStr">
        <is>
          <t>1.2.0</t>
        </is>
      </c>
    </row>
    <row r="10">
      <c r="A10" t="inlineStr">
        <is>
          <t>aiosqlite                          0.18.0</t>
        </is>
      </c>
      <c r="C10" t="inlineStr">
        <is>
          <t>aiosqlite</t>
        </is>
      </c>
      <c r="D10" t="inlineStr">
        <is>
          <t>0.18.0</t>
        </is>
      </c>
    </row>
    <row r="11">
      <c r="A11" t="inlineStr">
        <is>
          <t>alabaster                          0.7.12</t>
        </is>
      </c>
      <c r="C11" t="inlineStr">
        <is>
          <t>alabaster</t>
        </is>
      </c>
      <c r="D11" t="inlineStr">
        <is>
          <t>0.7.12</t>
        </is>
      </c>
    </row>
    <row r="12">
      <c r="A12" t="inlineStr">
        <is>
          <t>altgraph                           0.17.3</t>
        </is>
      </c>
      <c r="C12" t="inlineStr">
        <is>
          <t>altgraph</t>
        </is>
      </c>
      <c r="D12" t="inlineStr">
        <is>
          <t>0.17.3</t>
        </is>
      </c>
    </row>
    <row r="13">
      <c r="A13" t="inlineStr">
        <is>
          <t>anaconda-catalogs                  0.2.0</t>
        </is>
      </c>
      <c r="C13" t="inlineStr">
        <is>
          <t>anaconda-catalogs</t>
        </is>
      </c>
      <c r="D13" t="inlineStr">
        <is>
          <t>0.2.0</t>
        </is>
      </c>
    </row>
    <row r="14">
      <c r="A14" t="inlineStr">
        <is>
          <t>anaconda-client                    1.11.3</t>
        </is>
      </c>
      <c r="C14" t="inlineStr">
        <is>
          <t>anaconda-client</t>
        </is>
      </c>
      <c r="D14" t="inlineStr">
        <is>
          <t>1.11.3</t>
        </is>
      </c>
    </row>
    <row r="15">
      <c r="A15" t="inlineStr">
        <is>
          <t>anaconda-navigator                 2.4.2</t>
        </is>
      </c>
      <c r="C15" t="inlineStr">
        <is>
          <t>anaconda-navigator</t>
        </is>
      </c>
      <c r="D15" t="inlineStr">
        <is>
          <t>2.4.2</t>
        </is>
      </c>
    </row>
    <row r="16">
      <c r="A16" t="inlineStr">
        <is>
          <t>anaconda-project                   0.11.1</t>
        </is>
      </c>
      <c r="C16" t="inlineStr">
        <is>
          <t>anaconda-project</t>
        </is>
      </c>
      <c r="D16" t="inlineStr">
        <is>
          <t>0.11.1</t>
        </is>
      </c>
    </row>
    <row r="17">
      <c r="A17" t="inlineStr">
        <is>
          <t>annotated-types                    0.7.0</t>
        </is>
      </c>
      <c r="C17" t="inlineStr">
        <is>
          <t>annotated-types</t>
        </is>
      </c>
      <c r="D17" t="inlineStr">
        <is>
          <t>0.7.0</t>
        </is>
      </c>
    </row>
    <row r="18">
      <c r="A18" t="inlineStr">
        <is>
          <t>ansi2html                          1.8.0</t>
        </is>
      </c>
      <c r="C18" t="inlineStr">
        <is>
          <t>ansi2html</t>
        </is>
      </c>
      <c r="D18" t="inlineStr">
        <is>
          <t>1.8.0</t>
        </is>
      </c>
    </row>
    <row r="19">
      <c r="A19" t="inlineStr">
        <is>
          <t>anyio                              3.5.0</t>
        </is>
      </c>
      <c r="C19" t="inlineStr">
        <is>
          <t>anyio</t>
        </is>
      </c>
      <c r="D19" t="inlineStr">
        <is>
          <t>3.5.0</t>
        </is>
      </c>
    </row>
    <row r="20">
      <c r="A20" t="inlineStr">
        <is>
          <t>appdirs                            1.4.4</t>
        </is>
      </c>
      <c r="C20" t="inlineStr">
        <is>
          <t>appdirs</t>
        </is>
      </c>
      <c r="D20" t="inlineStr">
        <is>
          <t>1.4.4</t>
        </is>
      </c>
    </row>
    <row r="21">
      <c r="A21" t="inlineStr">
        <is>
          <t>argh                               0.28.1</t>
        </is>
      </c>
      <c r="C21" t="inlineStr">
        <is>
          <t>argh</t>
        </is>
      </c>
      <c r="D21" t="inlineStr">
        <is>
          <t>0.28.1</t>
        </is>
      </c>
    </row>
    <row r="22">
      <c r="A22" t="inlineStr">
        <is>
          <t>argon2-cffi                        21.3.0</t>
        </is>
      </c>
      <c r="C22" t="inlineStr">
        <is>
          <t>argon2-cffi</t>
        </is>
      </c>
      <c r="D22" t="inlineStr">
        <is>
          <t>21.3.0</t>
        </is>
      </c>
    </row>
    <row r="23">
      <c r="A23" t="inlineStr">
        <is>
          <t>argon2-cffi-bindings               21.2.0</t>
        </is>
      </c>
      <c r="C23" t="inlineStr">
        <is>
          <t>argon2-cffi-bindings</t>
        </is>
      </c>
      <c r="D23" t="inlineStr">
        <is>
          <t>21.2.0</t>
        </is>
      </c>
    </row>
    <row r="24">
      <c r="A24" t="inlineStr">
        <is>
          <t>arrow                              1.2.3</t>
        </is>
      </c>
      <c r="C24" t="inlineStr">
        <is>
          <t>arrow</t>
        </is>
      </c>
      <c r="D24" t="inlineStr">
        <is>
          <t>1.2.3</t>
        </is>
      </c>
    </row>
    <row r="25">
      <c r="A25" t="inlineStr">
        <is>
          <t>asn1crypto                         1.5.1</t>
        </is>
      </c>
      <c r="C25" t="inlineStr">
        <is>
          <t>asn1crypto</t>
        </is>
      </c>
      <c r="D25" t="inlineStr">
        <is>
          <t>1.5.1</t>
        </is>
      </c>
    </row>
    <row r="26">
      <c r="A26" t="inlineStr">
        <is>
          <t>astroid                            2.14.2</t>
        </is>
      </c>
      <c r="C26" t="inlineStr">
        <is>
          <t>astroid</t>
        </is>
      </c>
      <c r="D26" t="inlineStr">
        <is>
          <t>2.14.2</t>
        </is>
      </c>
    </row>
    <row r="27">
      <c r="A27" t="inlineStr">
        <is>
          <t>astropy                            5.1</t>
        </is>
      </c>
      <c r="C27" t="inlineStr">
        <is>
          <t>astropy</t>
        </is>
      </c>
      <c r="D27" t="n">
        <v>5.1</v>
      </c>
    </row>
    <row r="28">
      <c r="A28" t="inlineStr">
        <is>
          <t>asttokens                          2.0.5</t>
        </is>
      </c>
      <c r="C28" t="inlineStr">
        <is>
          <t>asttokens</t>
        </is>
      </c>
      <c r="D28" t="inlineStr">
        <is>
          <t>2.0.5</t>
        </is>
      </c>
    </row>
    <row r="29">
      <c r="A29" t="inlineStr">
        <is>
          <t>async-timeout                      4.0.2</t>
        </is>
      </c>
      <c r="C29" t="inlineStr">
        <is>
          <t>async-timeout</t>
        </is>
      </c>
      <c r="D29" t="inlineStr">
        <is>
          <t>4.0.2</t>
        </is>
      </c>
    </row>
    <row r="30">
      <c r="A30" t="inlineStr">
        <is>
          <t>atomicwrites                       1.4.0</t>
        </is>
      </c>
      <c r="C30" t="inlineStr">
        <is>
          <t>atomicwrites</t>
        </is>
      </c>
      <c r="D30" t="inlineStr">
        <is>
          <t>1.4.0</t>
        </is>
      </c>
    </row>
    <row r="31">
      <c r="A31" t="inlineStr">
        <is>
          <t>attrs                              22.1.0</t>
        </is>
      </c>
      <c r="C31" t="inlineStr">
        <is>
          <t>attrs</t>
        </is>
      </c>
      <c r="D31" t="inlineStr">
        <is>
          <t>22.1.0</t>
        </is>
      </c>
    </row>
    <row r="32">
      <c r="A32" t="inlineStr">
        <is>
          <t>Automat                            20.2.0</t>
        </is>
      </c>
      <c r="C32" t="inlineStr">
        <is>
          <t>Automat</t>
        </is>
      </c>
      <c r="D32" t="inlineStr">
        <is>
          <t>20.2.0</t>
        </is>
      </c>
    </row>
    <row r="33">
      <c r="A33" t="inlineStr">
        <is>
          <t>autopep8                           1.6.0</t>
        </is>
      </c>
      <c r="C33" t="inlineStr">
        <is>
          <t>autopep8</t>
        </is>
      </c>
      <c r="D33" t="inlineStr">
        <is>
          <t>1.6.0</t>
        </is>
      </c>
    </row>
    <row r="34">
      <c r="A34" t="inlineStr">
        <is>
          <t>Babel                              2.11.0</t>
        </is>
      </c>
      <c r="C34" t="inlineStr">
        <is>
          <t>Babel</t>
        </is>
      </c>
      <c r="D34" t="inlineStr">
        <is>
          <t>2.11.0</t>
        </is>
      </c>
    </row>
    <row r="35">
      <c r="A35" t="inlineStr">
        <is>
          <t>backcall                           0.2.0</t>
        </is>
      </c>
      <c r="C35" t="inlineStr">
        <is>
          <t>backcall</t>
        </is>
      </c>
      <c r="D35" t="inlineStr">
        <is>
          <t>0.2.0</t>
        </is>
      </c>
    </row>
    <row r="36">
      <c r="A36" t="inlineStr">
        <is>
          <t>backports.functools-lru-cache      1.6.4</t>
        </is>
      </c>
      <c r="C36" t="inlineStr">
        <is>
          <t>backports.functools-lru-cache</t>
        </is>
      </c>
      <c r="D36" t="inlineStr">
        <is>
          <t>1.6.4</t>
        </is>
      </c>
    </row>
    <row r="37">
      <c r="A37" t="inlineStr">
        <is>
          <t>backports.shutil-get-terminal-size 1.0.0</t>
        </is>
      </c>
      <c r="C37" t="inlineStr">
        <is>
          <t>backports.shutil-get-terminal-size</t>
        </is>
      </c>
      <c r="D37" t="inlineStr">
        <is>
          <t>1.0.0</t>
        </is>
      </c>
    </row>
    <row r="38">
      <c r="A38" t="inlineStr">
        <is>
          <t>backports.tempfile                 1.0</t>
        </is>
      </c>
      <c r="C38" t="inlineStr">
        <is>
          <t>backports.tempfile</t>
        </is>
      </c>
      <c r="D38" t="n">
        <v>1</v>
      </c>
    </row>
    <row r="39">
      <c r="A39" t="inlineStr">
        <is>
          <t>backports.weakref                  1.0.post1</t>
        </is>
      </c>
      <c r="C39" t="inlineStr">
        <is>
          <t>backports.weakref</t>
        </is>
      </c>
      <c r="D39" t="inlineStr">
        <is>
          <t>1.0.post1</t>
        </is>
      </c>
    </row>
    <row r="40">
      <c r="A40" t="inlineStr">
        <is>
          <t>bcrypt                             3.2.0</t>
        </is>
      </c>
      <c r="C40" t="inlineStr">
        <is>
          <t>bcrypt</t>
        </is>
      </c>
      <c r="D40" t="inlineStr">
        <is>
          <t>3.2.0</t>
        </is>
      </c>
    </row>
    <row r="41">
      <c r="A41" t="inlineStr">
        <is>
          <t>beautifulsoup4                     4.12.2</t>
        </is>
      </c>
      <c r="C41" t="inlineStr">
        <is>
          <t>beautifulsoup4</t>
        </is>
      </c>
      <c r="D41" t="inlineStr">
        <is>
          <t>4.12.2</t>
        </is>
      </c>
    </row>
    <row r="42">
      <c r="A42" t="inlineStr">
        <is>
          <t>binaryornot                        0.4.4</t>
        </is>
      </c>
      <c r="C42" t="inlineStr">
        <is>
          <t>binaryornot</t>
        </is>
      </c>
      <c r="D42" t="inlineStr">
        <is>
          <t>0.4.4</t>
        </is>
      </c>
    </row>
    <row r="43">
      <c r="A43" t="inlineStr">
        <is>
          <t>bitarray                           2.8.0</t>
        </is>
      </c>
      <c r="C43" t="inlineStr">
        <is>
          <t>bitarray</t>
        </is>
      </c>
      <c r="D43" t="inlineStr">
        <is>
          <t>2.8.0</t>
        </is>
      </c>
    </row>
    <row r="44">
      <c r="A44" t="inlineStr">
        <is>
          <t>bkcharts                           0.2</t>
        </is>
      </c>
      <c r="C44" t="inlineStr">
        <is>
          <t>bkcharts</t>
        </is>
      </c>
      <c r="D44" t="n">
        <v>0.2</v>
      </c>
    </row>
    <row r="45">
      <c r="A45" t="inlineStr">
        <is>
          <t>black                              23.7.0</t>
        </is>
      </c>
      <c r="C45" t="inlineStr">
        <is>
          <t>black</t>
        </is>
      </c>
      <c r="D45" t="inlineStr">
        <is>
          <t>23.7.0</t>
        </is>
      </c>
    </row>
    <row r="46">
      <c r="A46" t="inlineStr">
        <is>
          <t>bleach                             4.1.0</t>
        </is>
      </c>
      <c r="C46" t="inlineStr">
        <is>
          <t>bleach</t>
        </is>
      </c>
      <c r="D46" t="inlineStr">
        <is>
          <t>4.1.0</t>
        </is>
      </c>
    </row>
    <row r="47">
      <c r="A47" t="inlineStr">
        <is>
          <t>blosc2                             2.0.0</t>
        </is>
      </c>
      <c r="C47" t="inlineStr">
        <is>
          <t>blosc2</t>
        </is>
      </c>
      <c r="D47" t="inlineStr">
        <is>
          <t>2.0.0</t>
        </is>
      </c>
    </row>
    <row r="48">
      <c r="A48" t="inlineStr">
        <is>
          <t>bokeh                              3.1.1</t>
        </is>
      </c>
      <c r="C48" t="inlineStr">
        <is>
          <t>bokeh</t>
        </is>
      </c>
      <c r="D48" t="inlineStr">
        <is>
          <t>3.1.1</t>
        </is>
      </c>
    </row>
    <row r="49">
      <c r="A49" t="inlineStr">
        <is>
          <t>boltons                            23.0.0</t>
        </is>
      </c>
      <c r="C49" t="inlineStr">
        <is>
          <t>boltons</t>
        </is>
      </c>
      <c r="D49" t="inlineStr">
        <is>
          <t>23.0.0</t>
        </is>
      </c>
    </row>
    <row r="50">
      <c r="A50" t="inlineStr">
        <is>
          <t>boto                               2.49.0</t>
        </is>
      </c>
      <c r="C50" t="inlineStr">
        <is>
          <t>boto</t>
        </is>
      </c>
      <c r="D50" t="inlineStr">
        <is>
          <t>2.49.0</t>
        </is>
      </c>
    </row>
    <row r="51">
      <c r="A51" t="inlineStr">
        <is>
          <t>boto3                              1.24.28</t>
        </is>
      </c>
      <c r="C51" t="inlineStr">
        <is>
          <t>boto3</t>
        </is>
      </c>
      <c r="D51" t="inlineStr">
        <is>
          <t>1.24.28</t>
        </is>
      </c>
    </row>
    <row r="52">
      <c r="A52" t="inlineStr">
        <is>
          <t>botocore                           1.27.59</t>
        </is>
      </c>
      <c r="C52" t="inlineStr">
        <is>
          <t>botocore</t>
        </is>
      </c>
      <c r="D52" t="inlineStr">
        <is>
          <t>1.27.59</t>
        </is>
      </c>
    </row>
    <row r="53">
      <c r="A53" t="inlineStr">
        <is>
          <t>Bottleneck                         1.4.0</t>
        </is>
      </c>
      <c r="C53" t="inlineStr">
        <is>
          <t>Bottleneck</t>
        </is>
      </c>
      <c r="D53" t="inlineStr">
        <is>
          <t>1.4.0</t>
        </is>
      </c>
    </row>
    <row r="54">
      <c r="A54" t="inlineStr">
        <is>
          <t>Brotli                             1.0.9</t>
        </is>
      </c>
      <c r="C54" t="inlineStr">
        <is>
          <t>Brotli</t>
        </is>
      </c>
      <c r="D54" t="inlineStr">
        <is>
          <t>1.0.9</t>
        </is>
      </c>
    </row>
    <row r="55">
      <c r="A55" t="inlineStr">
        <is>
          <t>brotlipy                           0.7.0</t>
        </is>
      </c>
      <c r="C55" t="inlineStr">
        <is>
          <t>brotlipy</t>
        </is>
      </c>
      <c r="D55" t="inlineStr">
        <is>
          <t>0.7.0</t>
        </is>
      </c>
    </row>
    <row r="56">
      <c r="A56" t="inlineStr">
        <is>
          <t>catboost                           1.2</t>
        </is>
      </c>
      <c r="C56" t="inlineStr">
        <is>
          <t>catboost</t>
        </is>
      </c>
      <c r="D56" t="n">
        <v>1.2</v>
      </c>
    </row>
    <row r="57">
      <c r="A57" t="inlineStr">
        <is>
          <t>certifi                            2023.5.7</t>
        </is>
      </c>
      <c r="C57" t="inlineStr">
        <is>
          <t>certifi</t>
        </is>
      </c>
      <c r="D57" t="inlineStr">
        <is>
          <t>2023.5.7</t>
        </is>
      </c>
    </row>
    <row r="58">
      <c r="A58" t="inlineStr">
        <is>
          <t>cffi                               1.15.1</t>
        </is>
      </c>
      <c r="C58" t="inlineStr">
        <is>
          <t>cffi</t>
        </is>
      </c>
      <c r="D58" t="inlineStr">
        <is>
          <t>1.15.1</t>
        </is>
      </c>
    </row>
    <row r="59">
      <c r="A59" t="inlineStr">
        <is>
          <t>chardet                            4.0.0</t>
        </is>
      </c>
      <c r="C59" t="inlineStr">
        <is>
          <t>chardet</t>
        </is>
      </c>
      <c r="D59" t="inlineStr">
        <is>
          <t>4.0.0</t>
        </is>
      </c>
    </row>
    <row r="60">
      <c r="A60" t="inlineStr">
        <is>
          <t>charset-normalizer                 2.0.4</t>
        </is>
      </c>
      <c r="C60" t="inlineStr">
        <is>
          <t>charset-normalizer</t>
        </is>
      </c>
      <c r="D60" t="inlineStr">
        <is>
          <t>2.0.4</t>
        </is>
      </c>
    </row>
    <row r="61">
      <c r="A61" t="inlineStr">
        <is>
          <t>click                              8.0.4</t>
        </is>
      </c>
      <c r="C61" t="inlineStr">
        <is>
          <t>click</t>
        </is>
      </c>
      <c r="D61" t="inlineStr">
        <is>
          <t>8.0.4</t>
        </is>
      </c>
    </row>
    <row r="62">
      <c r="A62" t="inlineStr">
        <is>
          <t>cloudpickle                        2.2.1</t>
        </is>
      </c>
      <c r="C62" t="inlineStr">
        <is>
          <t>cloudpickle</t>
        </is>
      </c>
      <c r="D62" t="inlineStr">
        <is>
          <t>2.2.1</t>
        </is>
      </c>
    </row>
    <row r="63">
      <c r="A63" t="inlineStr">
        <is>
          <t>clyent                             1.2.2</t>
        </is>
      </c>
      <c r="C63" t="inlineStr">
        <is>
          <t>clyent</t>
        </is>
      </c>
      <c r="D63" t="inlineStr">
        <is>
          <t>1.2.2</t>
        </is>
      </c>
    </row>
    <row r="64">
      <c r="A64" t="inlineStr">
        <is>
          <t>colorama                           0.4.6</t>
        </is>
      </c>
      <c r="C64" t="inlineStr">
        <is>
          <t>colorama</t>
        </is>
      </c>
      <c r="D64" t="inlineStr">
        <is>
          <t>0.4.6</t>
        </is>
      </c>
    </row>
    <row r="65">
      <c r="A65" t="inlineStr">
        <is>
          <t>colorcet                           3.0.1</t>
        </is>
      </c>
      <c r="C65" t="inlineStr">
        <is>
          <t>colorcet</t>
        </is>
      </c>
      <c r="D65" t="inlineStr">
        <is>
          <t>3.0.1</t>
        </is>
      </c>
    </row>
    <row r="66">
      <c r="A66" t="inlineStr">
        <is>
          <t>comm                               0.1.2</t>
        </is>
      </c>
      <c r="C66" t="inlineStr">
        <is>
          <t>comm</t>
        </is>
      </c>
      <c r="D66" t="inlineStr">
        <is>
          <t>0.1.2</t>
        </is>
      </c>
    </row>
    <row r="67">
      <c r="A67" t="inlineStr">
        <is>
          <t>comtypes                           1.2.0</t>
        </is>
      </c>
      <c r="C67" t="inlineStr">
        <is>
          <t>comtypes</t>
        </is>
      </c>
      <c r="D67" t="inlineStr">
        <is>
          <t>1.2.0</t>
        </is>
      </c>
    </row>
    <row r="68">
      <c r="A68" t="inlineStr">
        <is>
          <t>conda                              23.5.2</t>
        </is>
      </c>
      <c r="C68" t="inlineStr">
        <is>
          <t>conda</t>
        </is>
      </c>
      <c r="D68" t="inlineStr">
        <is>
          <t>23.5.2</t>
        </is>
      </c>
    </row>
    <row r="69">
      <c r="A69" t="inlineStr">
        <is>
          <t>conda-build                        3.25.0</t>
        </is>
      </c>
      <c r="C69" t="inlineStr">
        <is>
          <t>conda-build</t>
        </is>
      </c>
      <c r="D69" t="inlineStr">
        <is>
          <t>3.25.0</t>
        </is>
      </c>
    </row>
    <row r="70">
      <c r="A70" t="inlineStr">
        <is>
          <t>conda-content-trust                0.1.3</t>
        </is>
      </c>
      <c r="C70" t="inlineStr">
        <is>
          <t>conda-content-trust</t>
        </is>
      </c>
      <c r="D70" t="inlineStr">
        <is>
          <t>0.1.3</t>
        </is>
      </c>
    </row>
    <row r="71">
      <c r="A71" t="inlineStr">
        <is>
          <t>conda_index                        0.2.3</t>
        </is>
      </c>
      <c r="C71" t="inlineStr">
        <is>
          <t>conda_index</t>
        </is>
      </c>
      <c r="D71" t="inlineStr">
        <is>
          <t>0.2.3</t>
        </is>
      </c>
    </row>
    <row r="72">
      <c r="A72" t="inlineStr">
        <is>
          <t>conda-libmamba-solver              23.5.0</t>
        </is>
      </c>
      <c r="C72" t="inlineStr">
        <is>
          <t>conda-libmamba-solver</t>
        </is>
      </c>
      <c r="D72" t="inlineStr">
        <is>
          <t>23.5.0</t>
        </is>
      </c>
    </row>
    <row r="73">
      <c r="A73" t="inlineStr">
        <is>
          <t>conda-pack                         0.6.0</t>
        </is>
      </c>
      <c r="C73" t="inlineStr">
        <is>
          <t>conda-pack</t>
        </is>
      </c>
      <c r="D73" t="inlineStr">
        <is>
          <t>0.6.0</t>
        </is>
      </c>
    </row>
    <row r="74">
      <c r="A74" t="inlineStr">
        <is>
          <t>conda-package-handling             2.1.0</t>
        </is>
      </c>
      <c r="C74" t="inlineStr">
        <is>
          <t>conda-package-handling</t>
        </is>
      </c>
      <c r="D74" t="inlineStr">
        <is>
          <t>2.1.0</t>
        </is>
      </c>
    </row>
    <row r="75">
      <c r="A75" t="inlineStr">
        <is>
          <t>conda_package_streaming            0.8.0</t>
        </is>
      </c>
      <c r="C75" t="inlineStr">
        <is>
          <t>conda_package_streaming</t>
        </is>
      </c>
      <c r="D75" t="inlineStr">
        <is>
          <t>0.8.0</t>
        </is>
      </c>
    </row>
    <row r="76">
      <c r="A76" t="inlineStr">
        <is>
          <t>conda-repo-cli                     1.0.41</t>
        </is>
      </c>
      <c r="C76" t="inlineStr">
        <is>
          <t>conda-repo-cli</t>
        </is>
      </c>
      <c r="D76" t="inlineStr">
        <is>
          <t>1.0.41</t>
        </is>
      </c>
    </row>
    <row r="77">
      <c r="A77" t="inlineStr">
        <is>
          <t>conda-token                        0.4.0</t>
        </is>
      </c>
      <c r="C77" t="inlineStr">
        <is>
          <t>conda-token</t>
        </is>
      </c>
      <c r="D77" t="inlineStr">
        <is>
          <t>0.4.0</t>
        </is>
      </c>
    </row>
    <row r="78">
      <c r="A78" t="inlineStr">
        <is>
          <t>conda-verify                       3.4.2</t>
        </is>
      </c>
      <c r="C78" t="inlineStr">
        <is>
          <t>conda-verify</t>
        </is>
      </c>
      <c r="D78" t="inlineStr">
        <is>
          <t>3.4.2</t>
        </is>
      </c>
    </row>
    <row r="79">
      <c r="A79" t="inlineStr">
        <is>
          <t>constantly                         15.1.0</t>
        </is>
      </c>
      <c r="C79" t="inlineStr">
        <is>
          <t>constantly</t>
        </is>
      </c>
      <c r="D79" t="inlineStr">
        <is>
          <t>15.1.0</t>
        </is>
      </c>
    </row>
    <row r="80">
      <c r="A80" t="inlineStr">
        <is>
          <t>contextlib2                        21.6.0</t>
        </is>
      </c>
      <c r="C80" t="inlineStr">
        <is>
          <t>contextlib2</t>
        </is>
      </c>
      <c r="D80" t="inlineStr">
        <is>
          <t>21.6.0</t>
        </is>
      </c>
    </row>
    <row r="81">
      <c r="A81" t="inlineStr">
        <is>
          <t>contourpy                          1.0.5</t>
        </is>
      </c>
      <c r="C81" t="inlineStr">
        <is>
          <t>contourpy</t>
        </is>
      </c>
      <c r="D81" t="inlineStr">
        <is>
          <t>1.0.5</t>
        </is>
      </c>
    </row>
    <row r="82">
      <c r="A82" t="inlineStr">
        <is>
          <t>cookiecutter                       1.7.3</t>
        </is>
      </c>
      <c r="C82" t="inlineStr">
        <is>
          <t>cookiecutter</t>
        </is>
      </c>
      <c r="D82" t="inlineStr">
        <is>
          <t>1.7.3</t>
        </is>
      </c>
    </row>
    <row r="83">
      <c r="A83" t="inlineStr">
        <is>
          <t>coverage                           7.2.7</t>
        </is>
      </c>
      <c r="C83" t="inlineStr">
        <is>
          <t>coverage</t>
        </is>
      </c>
      <c r="D83" t="inlineStr">
        <is>
          <t>7.2.7</t>
        </is>
      </c>
    </row>
    <row r="84">
      <c r="A84" t="inlineStr">
        <is>
          <t>cryptography                       39.0.1</t>
        </is>
      </c>
      <c r="C84" t="inlineStr">
        <is>
          <t>cryptography</t>
        </is>
      </c>
      <c r="D84" t="inlineStr">
        <is>
          <t>39.0.1</t>
        </is>
      </c>
    </row>
    <row r="85">
      <c r="A85" t="inlineStr">
        <is>
          <t>cssselect                          1.1.0</t>
        </is>
      </c>
      <c r="C85" t="inlineStr">
        <is>
          <t>cssselect</t>
        </is>
      </c>
      <c r="D85" t="inlineStr">
        <is>
          <t>1.1.0</t>
        </is>
      </c>
    </row>
    <row r="86">
      <c r="A86" t="inlineStr">
        <is>
          <t>cycler                             0.11.0</t>
        </is>
      </c>
      <c r="C86" t="inlineStr">
        <is>
          <t>cycler</t>
        </is>
      </c>
      <c r="D86" t="inlineStr">
        <is>
          <t>0.11.0</t>
        </is>
      </c>
    </row>
    <row r="87">
      <c r="A87" t="inlineStr">
        <is>
          <t>Cython                             3.0.0</t>
        </is>
      </c>
      <c r="C87" t="inlineStr">
        <is>
          <t>Cython</t>
        </is>
      </c>
      <c r="D87" t="inlineStr">
        <is>
          <t>3.0.0</t>
        </is>
      </c>
    </row>
    <row r="88">
      <c r="A88" t="inlineStr">
        <is>
          <t>cytoolz                            0.12.0</t>
        </is>
      </c>
      <c r="C88" t="inlineStr">
        <is>
          <t>cytoolz</t>
        </is>
      </c>
      <c r="D88" t="inlineStr">
        <is>
          <t>0.12.0</t>
        </is>
      </c>
    </row>
    <row r="89">
      <c r="A89" t="inlineStr">
        <is>
          <t>daal4py                            2023.1.1</t>
        </is>
      </c>
      <c r="C89" t="inlineStr">
        <is>
          <t>daal4py</t>
        </is>
      </c>
      <c r="D89" t="inlineStr">
        <is>
          <t>2023.1.1</t>
        </is>
      </c>
    </row>
    <row r="90">
      <c r="A90" t="inlineStr">
        <is>
          <t>daff                               1.3.46</t>
        </is>
      </c>
      <c r="C90" t="inlineStr">
        <is>
          <t>daff</t>
        </is>
      </c>
      <c r="D90" t="inlineStr">
        <is>
          <t>1.3.46</t>
        </is>
      </c>
    </row>
    <row r="91">
      <c r="A91" t="inlineStr">
        <is>
          <t>dash                               2.11.1</t>
        </is>
      </c>
      <c r="C91" t="inlineStr">
        <is>
          <t>dash</t>
        </is>
      </c>
      <c r="D91" t="inlineStr">
        <is>
          <t>2.11.1</t>
        </is>
      </c>
    </row>
    <row r="92">
      <c r="A92" t="inlineStr">
        <is>
          <t>dash-core-components               2.0.0</t>
        </is>
      </c>
      <c r="C92" t="inlineStr">
        <is>
          <t>dash-core-components</t>
        </is>
      </c>
      <c r="D92" t="inlineStr">
        <is>
          <t>2.0.0</t>
        </is>
      </c>
    </row>
    <row r="93">
      <c r="A93" t="inlineStr">
        <is>
          <t>dash-html-components               2.0.0</t>
        </is>
      </c>
      <c r="C93" t="inlineStr">
        <is>
          <t>dash-html-components</t>
        </is>
      </c>
      <c r="D93" t="inlineStr">
        <is>
          <t>2.0.0</t>
        </is>
      </c>
    </row>
    <row r="94">
      <c r="A94" t="inlineStr">
        <is>
          <t>dash-renderer                      1.9.1</t>
        </is>
      </c>
      <c r="C94" t="inlineStr">
        <is>
          <t>dash-renderer</t>
        </is>
      </c>
      <c r="D94" t="inlineStr">
        <is>
          <t>1.9.1</t>
        </is>
      </c>
    </row>
    <row r="95">
      <c r="A95" t="inlineStr">
        <is>
          <t>dash-table                         5.0.0</t>
        </is>
      </c>
      <c r="C95" t="inlineStr">
        <is>
          <t>dash-table</t>
        </is>
      </c>
      <c r="D95" t="inlineStr">
        <is>
          <t>5.0.0</t>
        </is>
      </c>
    </row>
    <row r="96">
      <c r="A96" t="inlineStr">
        <is>
          <t>dask                               2023.6.0</t>
        </is>
      </c>
      <c r="C96" t="inlineStr">
        <is>
          <t>dask</t>
        </is>
      </c>
      <c r="D96" t="inlineStr">
        <is>
          <t>2023.6.0</t>
        </is>
      </c>
    </row>
    <row r="97">
      <c r="A97" t="inlineStr">
        <is>
          <t>dask-glm                           0.2.0</t>
        </is>
      </c>
      <c r="C97" t="inlineStr">
        <is>
          <t>dask-glm</t>
        </is>
      </c>
      <c r="D97" t="inlineStr">
        <is>
          <t>0.2.0</t>
        </is>
      </c>
    </row>
    <row r="98">
      <c r="A98" t="inlineStr">
        <is>
          <t>dask-ml                            2023.3.24</t>
        </is>
      </c>
      <c r="C98" t="inlineStr">
        <is>
          <t>dask-ml</t>
        </is>
      </c>
      <c r="D98" t="inlineStr">
        <is>
          <t>2023.3.24</t>
        </is>
      </c>
    </row>
    <row r="99">
      <c r="A99" t="inlineStr">
        <is>
          <t>dask-searchcv                      0.2.0</t>
        </is>
      </c>
      <c r="C99" t="inlineStr">
        <is>
          <t>dask-searchcv</t>
        </is>
      </c>
      <c r="D99" t="inlineStr">
        <is>
          <t>0.2.0</t>
        </is>
      </c>
    </row>
    <row r="100">
      <c r="A100" t="inlineStr">
        <is>
          <t>datashader                         0.15.0</t>
        </is>
      </c>
      <c r="C100" t="inlineStr">
        <is>
          <t>datashader</t>
        </is>
      </c>
      <c r="D100" t="inlineStr">
        <is>
          <t>0.15.0</t>
        </is>
      </c>
    </row>
    <row r="101">
      <c r="A101" t="inlineStr">
        <is>
          <t>datashape                          0.5.4</t>
        </is>
      </c>
      <c r="C101" t="inlineStr">
        <is>
          <t>datashape</t>
        </is>
      </c>
      <c r="D101" t="inlineStr">
        <is>
          <t>0.5.4</t>
        </is>
      </c>
    </row>
    <row r="102">
      <c r="A102" t="inlineStr">
        <is>
          <t>dbt-adapters                       1.7.0</t>
        </is>
      </c>
      <c r="C102" t="inlineStr">
        <is>
          <t>dbt-adapters</t>
        </is>
      </c>
      <c r="D102" t="inlineStr">
        <is>
          <t>1.7.0</t>
        </is>
      </c>
    </row>
    <row r="103">
      <c r="A103" t="inlineStr">
        <is>
          <t>dbt-common                         1.10.0</t>
        </is>
      </c>
      <c r="C103" t="inlineStr">
        <is>
          <t>dbt-common</t>
        </is>
      </c>
      <c r="D103" t="inlineStr">
        <is>
          <t>1.10.0</t>
        </is>
      </c>
    </row>
    <row r="104">
      <c r="A104" t="inlineStr">
        <is>
          <t>dbt-core                           1.8.8</t>
        </is>
      </c>
      <c r="C104" t="inlineStr">
        <is>
          <t>dbt-core</t>
        </is>
      </c>
      <c r="D104" t="inlineStr">
        <is>
          <t>1.8.8</t>
        </is>
      </c>
    </row>
    <row r="105">
      <c r="A105" t="inlineStr">
        <is>
          <t>dbt-extractor                      0.5.1</t>
        </is>
      </c>
      <c r="C105" t="inlineStr">
        <is>
          <t>dbt-extractor</t>
        </is>
      </c>
      <c r="D105" t="inlineStr">
        <is>
          <t>0.5.1</t>
        </is>
      </c>
    </row>
    <row r="106">
      <c r="A106" t="inlineStr">
        <is>
          <t>dbt-postgres                       1.8.2</t>
        </is>
      </c>
      <c r="C106" t="inlineStr">
        <is>
          <t>dbt-postgres</t>
        </is>
      </c>
      <c r="D106" t="inlineStr">
        <is>
          <t>1.8.2</t>
        </is>
      </c>
    </row>
    <row r="107">
      <c r="A107" t="inlineStr">
        <is>
          <t>dbt-redshift                       1.8.1</t>
        </is>
      </c>
      <c r="C107" t="inlineStr">
        <is>
          <t>dbt-redshift</t>
        </is>
      </c>
      <c r="D107" t="inlineStr">
        <is>
          <t>1.8.1</t>
        </is>
      </c>
    </row>
    <row r="108">
      <c r="A108" t="inlineStr">
        <is>
          <t>dbt-semantic-interfaces            0.5.1</t>
        </is>
      </c>
      <c r="C108" t="inlineStr">
        <is>
          <t>dbt-semantic-interfaces</t>
        </is>
      </c>
      <c r="D108" t="inlineStr">
        <is>
          <t>0.5.1</t>
        </is>
      </c>
    </row>
    <row r="109">
      <c r="A109" t="inlineStr">
        <is>
          <t>debugpy                            1.6.7</t>
        </is>
      </c>
      <c r="C109" t="inlineStr">
        <is>
          <t>debugpy</t>
        </is>
      </c>
      <c r="D109" t="inlineStr">
        <is>
          <t>1.6.7</t>
        </is>
      </c>
    </row>
    <row r="110">
      <c r="A110" t="inlineStr">
        <is>
          <t>decorator                          5.1.1</t>
        </is>
      </c>
      <c r="C110" t="inlineStr">
        <is>
          <t>decorator</t>
        </is>
      </c>
      <c r="D110" t="inlineStr">
        <is>
          <t>5.1.1</t>
        </is>
      </c>
    </row>
    <row r="111">
      <c r="A111" t="inlineStr">
        <is>
          <t>deepdiff                           7.0.1</t>
        </is>
      </c>
      <c r="C111" t="inlineStr">
        <is>
          <t>deepdiff</t>
        </is>
      </c>
      <c r="D111" t="inlineStr">
        <is>
          <t>7.0.1</t>
        </is>
      </c>
    </row>
    <row r="112">
      <c r="A112" t="inlineStr">
        <is>
          <t>defusedxml                         0.7.1</t>
        </is>
      </c>
      <c r="C112" t="inlineStr">
        <is>
          <t>defusedxml</t>
        </is>
      </c>
      <c r="D112" t="inlineStr">
        <is>
          <t>0.7.1</t>
        </is>
      </c>
    </row>
    <row r="113">
      <c r="A113" t="inlineStr">
        <is>
          <t>diagrams                           0.23.4</t>
        </is>
      </c>
      <c r="C113" t="inlineStr">
        <is>
          <t>diagrams</t>
        </is>
      </c>
      <c r="D113" t="inlineStr">
        <is>
          <t>0.23.4</t>
        </is>
      </c>
    </row>
    <row r="114">
      <c r="A114" t="inlineStr">
        <is>
          <t>diff-match-patch                   20200713</t>
        </is>
      </c>
      <c r="C114" t="inlineStr">
        <is>
          <t>diff-match-patch</t>
        </is>
      </c>
      <c r="D114" t="n">
        <v>20200713</v>
      </c>
    </row>
    <row r="115">
      <c r="A115" t="inlineStr">
        <is>
          <t>dill                               0.3.6</t>
        </is>
      </c>
      <c r="C115" t="inlineStr">
        <is>
          <t>dill</t>
        </is>
      </c>
      <c r="D115" t="inlineStr">
        <is>
          <t>0.3.6</t>
        </is>
      </c>
    </row>
    <row r="116">
      <c r="A116" t="inlineStr">
        <is>
          <t>distlib                            0.3.7</t>
        </is>
      </c>
      <c r="C116" t="inlineStr">
        <is>
          <t>distlib</t>
        </is>
      </c>
      <c r="D116" t="inlineStr">
        <is>
          <t>0.3.7</t>
        </is>
      </c>
    </row>
    <row r="117">
      <c r="A117" t="inlineStr">
        <is>
          <t>distributed                        2023.6.0</t>
        </is>
      </c>
      <c r="C117" t="inlineStr">
        <is>
          <t>distributed</t>
        </is>
      </c>
      <c r="D117" t="inlineStr">
        <is>
          <t>2023.6.0</t>
        </is>
      </c>
    </row>
    <row r="118">
      <c r="A118" t="inlineStr">
        <is>
          <t>docstring-to-markdown              0.11</t>
        </is>
      </c>
      <c r="C118" t="inlineStr">
        <is>
          <t>docstring-to-markdown</t>
        </is>
      </c>
      <c r="D118" t="n">
        <v>0.11</v>
      </c>
    </row>
    <row r="119">
      <c r="A119" t="inlineStr">
        <is>
          <t>docutils                           0.18.1</t>
        </is>
      </c>
      <c r="C119" t="inlineStr">
        <is>
          <t>docutils</t>
        </is>
      </c>
      <c r="D119" t="inlineStr">
        <is>
          <t>0.18.1</t>
        </is>
      </c>
    </row>
    <row r="120">
      <c r="A120" t="inlineStr">
        <is>
          <t>entrypoints                        0.4</t>
        </is>
      </c>
      <c r="C120" t="inlineStr">
        <is>
          <t>entrypoints</t>
        </is>
      </c>
      <c r="D120" t="n">
        <v>0.4</v>
      </c>
    </row>
    <row r="121">
      <c r="A121" t="inlineStr">
        <is>
          <t>et-xmlfile                         1.1.0</t>
        </is>
      </c>
      <c r="C121" t="inlineStr">
        <is>
          <t>et-xmlfile</t>
        </is>
      </c>
      <c r="D121" t="inlineStr">
        <is>
          <t>1.1.0</t>
        </is>
      </c>
    </row>
    <row r="122">
      <c r="A122" t="inlineStr">
        <is>
          <t>executing                          0.8.3</t>
        </is>
      </c>
      <c r="C122" t="inlineStr">
        <is>
          <t>executing</t>
        </is>
      </c>
      <c r="D122" t="inlineStr">
        <is>
          <t>0.8.3</t>
        </is>
      </c>
    </row>
    <row r="123">
      <c r="A123" t="inlineStr">
        <is>
          <t>fastjsonschema                     2.16.2</t>
        </is>
      </c>
      <c r="C123" t="inlineStr">
        <is>
          <t>fastjsonschema</t>
        </is>
      </c>
      <c r="D123" t="inlineStr">
        <is>
          <t>2.16.2</t>
        </is>
      </c>
    </row>
    <row r="124">
      <c r="A124" t="inlineStr">
        <is>
          <t>filelock                           3.12.2</t>
        </is>
      </c>
      <c r="C124" t="inlineStr">
        <is>
          <t>filelock</t>
        </is>
      </c>
      <c r="D124" t="inlineStr">
        <is>
          <t>3.12.2</t>
        </is>
      </c>
    </row>
    <row r="125">
      <c r="A125" t="inlineStr">
        <is>
          <t>flake8                             6.0.0</t>
        </is>
      </c>
      <c r="C125" t="inlineStr">
        <is>
          <t>flake8</t>
        </is>
      </c>
      <c r="D125" t="inlineStr">
        <is>
          <t>6.0.0</t>
        </is>
      </c>
    </row>
    <row r="126">
      <c r="A126" t="inlineStr">
        <is>
          <t>Flask                              2.2.2</t>
        </is>
      </c>
      <c r="C126" t="inlineStr">
        <is>
          <t>Flask</t>
        </is>
      </c>
      <c r="D126" t="inlineStr">
        <is>
          <t>2.2.2</t>
        </is>
      </c>
    </row>
    <row r="127">
      <c r="A127" t="inlineStr">
        <is>
          <t>Flask-Compress                     1.13</t>
        </is>
      </c>
      <c r="C127" t="inlineStr">
        <is>
          <t>Flask-Compress</t>
        </is>
      </c>
      <c r="D127" t="n">
        <v>1.13</v>
      </c>
    </row>
    <row r="128">
      <c r="A128" t="inlineStr">
        <is>
          <t>fonttools                          4.25.0</t>
        </is>
      </c>
      <c r="C128" t="inlineStr">
        <is>
          <t>fonttools</t>
        </is>
      </c>
      <c r="D128" t="inlineStr">
        <is>
          <t>4.25.0</t>
        </is>
      </c>
    </row>
    <row r="129">
      <c r="A129" t="inlineStr">
        <is>
          <t>fqdn                               1.5.1</t>
        </is>
      </c>
      <c r="C129" t="inlineStr">
        <is>
          <t>fqdn</t>
        </is>
      </c>
      <c r="D129" t="inlineStr">
        <is>
          <t>1.5.1</t>
        </is>
      </c>
    </row>
    <row r="130">
      <c r="A130" t="inlineStr">
        <is>
          <t>frozenlist                         1.3.3</t>
        </is>
      </c>
      <c r="C130" t="inlineStr">
        <is>
          <t>frozenlist</t>
        </is>
      </c>
      <c r="D130" t="inlineStr">
        <is>
          <t>1.3.3</t>
        </is>
      </c>
    </row>
    <row r="131">
      <c r="A131" t="inlineStr">
        <is>
          <t>fsspec                             2023.3.0</t>
        </is>
      </c>
      <c r="C131" t="inlineStr">
        <is>
          <t>fsspec</t>
        </is>
      </c>
      <c r="D131" t="inlineStr">
        <is>
          <t>2023.3.0</t>
        </is>
      </c>
    </row>
    <row r="132">
      <c r="A132" t="inlineStr">
        <is>
          <t>fst-pso                            1.8.1</t>
        </is>
      </c>
      <c r="C132" t="inlineStr">
        <is>
          <t>fst-pso</t>
        </is>
      </c>
      <c r="D132" t="inlineStr">
        <is>
          <t>1.8.1</t>
        </is>
      </c>
    </row>
    <row r="133">
      <c r="A133" t="inlineStr">
        <is>
          <t>future                             0.18.3</t>
        </is>
      </c>
      <c r="C133" t="inlineStr">
        <is>
          <t>future</t>
        </is>
      </c>
      <c r="D133" t="inlineStr">
        <is>
          <t>0.18.3</t>
        </is>
      </c>
    </row>
    <row r="134">
      <c r="A134" t="inlineStr">
        <is>
          <t>FuzzyTM                            2.0.5</t>
        </is>
      </c>
      <c r="C134" t="inlineStr">
        <is>
          <t>FuzzyTM</t>
        </is>
      </c>
      <c r="D134" t="inlineStr">
        <is>
          <t>2.0.5</t>
        </is>
      </c>
    </row>
    <row r="135">
      <c r="A135" t="inlineStr">
        <is>
          <t>gensim                             4.3.0</t>
        </is>
      </c>
      <c r="C135" t="inlineStr">
        <is>
          <t>gensim</t>
        </is>
      </c>
      <c r="D135" t="inlineStr">
        <is>
          <t>4.3.0</t>
        </is>
      </c>
    </row>
    <row r="136">
      <c r="A136" t="inlineStr">
        <is>
          <t>gevent                             23.7.0</t>
        </is>
      </c>
      <c r="C136" t="inlineStr">
        <is>
          <t>gevent</t>
        </is>
      </c>
      <c r="D136" t="inlineStr">
        <is>
          <t>23.7.0</t>
        </is>
      </c>
    </row>
    <row r="137">
      <c r="A137" t="inlineStr">
        <is>
          <t>glob2                              0.7</t>
        </is>
      </c>
      <c r="C137" t="inlineStr">
        <is>
          <t>glob2</t>
        </is>
      </c>
      <c r="D137" t="n">
        <v>0.7</v>
      </c>
    </row>
    <row r="138">
      <c r="A138" t="inlineStr">
        <is>
          <t>graphviz                           0.20.1</t>
        </is>
      </c>
      <c r="C138" t="inlineStr">
        <is>
          <t>graphviz</t>
        </is>
      </c>
      <c r="D138" t="inlineStr">
        <is>
          <t>0.20.1</t>
        </is>
      </c>
    </row>
    <row r="139">
      <c r="A139" t="inlineStr">
        <is>
          <t>greenlet                           2.0.1</t>
        </is>
      </c>
      <c r="C139" t="inlineStr">
        <is>
          <t>greenlet</t>
        </is>
      </c>
      <c r="D139" t="inlineStr">
        <is>
          <t>2.0.1</t>
        </is>
      </c>
    </row>
    <row r="140">
      <c r="A140" t="inlineStr">
        <is>
          <t>h2o                                3.42.0.1</t>
        </is>
      </c>
      <c r="C140" t="inlineStr">
        <is>
          <t>h2o</t>
        </is>
      </c>
      <c r="D140" t="inlineStr">
        <is>
          <t>3.42.0.1</t>
        </is>
      </c>
    </row>
    <row r="141">
      <c r="A141" t="inlineStr">
        <is>
          <t>h5py                               3.7.0</t>
        </is>
      </c>
      <c r="C141" t="inlineStr">
        <is>
          <t>h5py</t>
        </is>
      </c>
      <c r="D141" t="inlineStr">
        <is>
          <t>3.7.0</t>
        </is>
      </c>
    </row>
    <row r="142">
      <c r="A142" t="inlineStr">
        <is>
          <t>HeapDict                           1.0.1</t>
        </is>
      </c>
      <c r="C142" t="inlineStr">
        <is>
          <t>HeapDict</t>
        </is>
      </c>
      <c r="D142" t="inlineStr">
        <is>
          <t>1.0.1</t>
        </is>
      </c>
    </row>
    <row r="143">
      <c r="A143" t="inlineStr">
        <is>
          <t>holoviews                          1.16.2</t>
        </is>
      </c>
      <c r="C143" t="inlineStr">
        <is>
          <t>holoviews</t>
        </is>
      </c>
      <c r="D143" t="inlineStr">
        <is>
          <t>1.16.2</t>
        </is>
      </c>
    </row>
    <row r="144">
      <c r="A144" t="inlineStr">
        <is>
          <t>html5lib                           1.1</t>
        </is>
      </c>
      <c r="C144" t="inlineStr">
        <is>
          <t>html5lib</t>
        </is>
      </c>
      <c r="D144" t="n">
        <v>1.1</v>
      </c>
    </row>
    <row r="145">
      <c r="A145" t="inlineStr">
        <is>
          <t>httplib2                           0.22.0</t>
        </is>
      </c>
      <c r="C145" t="inlineStr">
        <is>
          <t>httplib2</t>
        </is>
      </c>
      <c r="D145" t="inlineStr">
        <is>
          <t>0.22.0</t>
        </is>
      </c>
    </row>
    <row r="146">
      <c r="A146" t="inlineStr">
        <is>
          <t>hvplot                             0.8.4</t>
        </is>
      </c>
      <c r="C146" t="inlineStr">
        <is>
          <t>hvplot</t>
        </is>
      </c>
      <c r="D146" t="inlineStr">
        <is>
          <t>0.8.4</t>
        </is>
      </c>
    </row>
    <row r="147">
      <c r="A147" t="inlineStr">
        <is>
          <t>hyperlink                          21.0.0</t>
        </is>
      </c>
      <c r="C147" t="inlineStr">
        <is>
          <t>hyperlink</t>
        </is>
      </c>
      <c r="D147" t="inlineStr">
        <is>
          <t>21.0.0</t>
        </is>
      </c>
    </row>
    <row r="148">
      <c r="A148" t="inlineStr">
        <is>
          <t>hypothesis                         6.82.0</t>
        </is>
      </c>
      <c r="C148" t="inlineStr">
        <is>
          <t>hypothesis</t>
        </is>
      </c>
      <c r="D148" t="inlineStr">
        <is>
          <t>6.82.0</t>
        </is>
      </c>
    </row>
    <row r="149">
      <c r="A149" t="inlineStr">
        <is>
          <t>idna                               3.4</t>
        </is>
      </c>
      <c r="C149" t="inlineStr">
        <is>
          <t>idna</t>
        </is>
      </c>
      <c r="D149" t="n">
        <v>3.4</v>
      </c>
    </row>
    <row r="150">
      <c r="A150" t="inlineStr">
        <is>
          <t>imagecodecs                        2021.8.26</t>
        </is>
      </c>
      <c r="C150" t="inlineStr">
        <is>
          <t>imagecodecs</t>
        </is>
      </c>
      <c r="D150" t="inlineStr">
        <is>
          <t>2021.8.26</t>
        </is>
      </c>
    </row>
    <row r="151">
      <c r="A151" t="inlineStr">
        <is>
          <t>imageio                            2.26.0</t>
        </is>
      </c>
      <c r="C151" t="inlineStr">
        <is>
          <t>imageio</t>
        </is>
      </c>
      <c r="D151" t="inlineStr">
        <is>
          <t>2.26.0</t>
        </is>
      </c>
    </row>
    <row r="152">
      <c r="A152" t="inlineStr">
        <is>
          <t>imagesize                          1.4.1</t>
        </is>
      </c>
      <c r="C152" t="inlineStr">
        <is>
          <t>imagesize</t>
        </is>
      </c>
      <c r="D152" t="inlineStr">
        <is>
          <t>1.4.1</t>
        </is>
      </c>
    </row>
    <row r="153">
      <c r="A153" t="inlineStr">
        <is>
          <t>imbalanced-learn                   0.10.1</t>
        </is>
      </c>
      <c r="C153" t="inlineStr">
        <is>
          <t>imbalanced-learn</t>
        </is>
      </c>
      <c r="D153" t="inlineStr">
        <is>
          <t>0.10.1</t>
        </is>
      </c>
    </row>
    <row r="154">
      <c r="A154" t="inlineStr">
        <is>
          <t>importlib-metadata                 6.8.0</t>
        </is>
      </c>
      <c r="C154" t="inlineStr">
        <is>
          <t>importlib-metadata</t>
        </is>
      </c>
      <c r="D154" t="inlineStr">
        <is>
          <t>6.8.0</t>
        </is>
      </c>
    </row>
    <row r="155">
      <c r="A155" t="inlineStr">
        <is>
          <t>incremental                        21.3.0</t>
        </is>
      </c>
      <c r="C155" t="inlineStr">
        <is>
          <t>incremental</t>
        </is>
      </c>
      <c r="D155" t="inlineStr">
        <is>
          <t>21.3.0</t>
        </is>
      </c>
    </row>
    <row r="156">
      <c r="A156" t="inlineStr">
        <is>
          <t>inflection                         0.5.1</t>
        </is>
      </c>
      <c r="C156" t="inlineStr">
        <is>
          <t>inflection</t>
        </is>
      </c>
      <c r="D156" t="inlineStr">
        <is>
          <t>0.5.1</t>
        </is>
      </c>
    </row>
    <row r="157">
      <c r="A157" t="inlineStr">
        <is>
          <t>iniconfig                          1.1.1</t>
        </is>
      </c>
      <c r="C157" t="inlineStr">
        <is>
          <t>iniconfig</t>
        </is>
      </c>
      <c r="D157" t="inlineStr">
        <is>
          <t>1.1.1</t>
        </is>
      </c>
    </row>
    <row r="158">
      <c r="A158" t="inlineStr">
        <is>
          <t>intake                             0.6.8</t>
        </is>
      </c>
      <c r="C158" t="inlineStr">
        <is>
          <t>intake</t>
        </is>
      </c>
      <c r="D158" t="inlineStr">
        <is>
          <t>0.6.8</t>
        </is>
      </c>
    </row>
    <row r="159">
      <c r="A159" t="inlineStr">
        <is>
          <t>intervaltree                       3.1.0</t>
        </is>
      </c>
      <c r="C159" t="inlineStr">
        <is>
          <t>intervaltree</t>
        </is>
      </c>
      <c r="D159" t="inlineStr">
        <is>
          <t>3.1.0</t>
        </is>
      </c>
    </row>
    <row r="160">
      <c r="A160" t="inlineStr">
        <is>
          <t>ipykernel                          6.25.1</t>
        </is>
      </c>
      <c r="C160" t="inlineStr">
        <is>
          <t>ipykernel</t>
        </is>
      </c>
      <c r="D160" t="inlineStr">
        <is>
          <t>6.25.1</t>
        </is>
      </c>
    </row>
    <row r="161">
      <c r="A161" t="inlineStr">
        <is>
          <t>ipython                            8.14.0</t>
        </is>
      </c>
      <c r="C161" t="inlineStr">
        <is>
          <t>ipython</t>
        </is>
      </c>
      <c r="D161" t="inlineStr">
        <is>
          <t>8.14.0</t>
        </is>
      </c>
    </row>
    <row r="162">
      <c r="A162" t="inlineStr">
        <is>
          <t>ipython-genutils                   0.2.0</t>
        </is>
      </c>
      <c r="C162" t="inlineStr">
        <is>
          <t>ipython-genutils</t>
        </is>
      </c>
      <c r="D162" t="inlineStr">
        <is>
          <t>0.2.0</t>
        </is>
      </c>
    </row>
    <row r="163">
      <c r="A163" t="inlineStr">
        <is>
          <t>ipywidgets                         8.0.4</t>
        </is>
      </c>
      <c r="C163" t="inlineStr">
        <is>
          <t>ipywidgets</t>
        </is>
      </c>
      <c r="D163" t="inlineStr">
        <is>
          <t>8.0.4</t>
        </is>
      </c>
    </row>
    <row r="164">
      <c r="A164" t="inlineStr">
        <is>
          <t>isodate                            0.6.1</t>
        </is>
      </c>
      <c r="C164" t="inlineStr">
        <is>
          <t>isodate</t>
        </is>
      </c>
      <c r="D164" t="inlineStr">
        <is>
          <t>0.6.1</t>
        </is>
      </c>
    </row>
    <row r="165">
      <c r="A165" t="inlineStr">
        <is>
          <t>isoduration                        20.11.0</t>
        </is>
      </c>
      <c r="C165" t="inlineStr">
        <is>
          <t>isoduration</t>
        </is>
      </c>
      <c r="D165" t="inlineStr">
        <is>
          <t>20.11.0</t>
        </is>
      </c>
    </row>
    <row r="166">
      <c r="A166" t="inlineStr">
        <is>
          <t>isort                              5.9.3</t>
        </is>
      </c>
      <c r="C166" t="inlineStr">
        <is>
          <t>isort</t>
        </is>
      </c>
      <c r="D166" t="inlineStr">
        <is>
          <t>5.9.3</t>
        </is>
      </c>
    </row>
    <row r="167">
      <c r="A167" t="inlineStr">
        <is>
          <t>itemadapter                        0.3.0</t>
        </is>
      </c>
      <c r="C167" t="inlineStr">
        <is>
          <t>itemadapter</t>
        </is>
      </c>
      <c r="D167" t="inlineStr">
        <is>
          <t>0.3.0</t>
        </is>
      </c>
    </row>
    <row r="168">
      <c r="A168" t="inlineStr">
        <is>
          <t>itemloaders                        1.0.4</t>
        </is>
      </c>
      <c r="C168" t="inlineStr">
        <is>
          <t>itemloaders</t>
        </is>
      </c>
      <c r="D168" t="inlineStr">
        <is>
          <t>1.0.4</t>
        </is>
      </c>
    </row>
    <row r="169">
      <c r="A169" t="inlineStr">
        <is>
          <t>itsdangerous                       2.0.1</t>
        </is>
      </c>
      <c r="C169" t="inlineStr">
        <is>
          <t>itsdangerous</t>
        </is>
      </c>
      <c r="D169" t="inlineStr">
        <is>
          <t>2.0.1</t>
        </is>
      </c>
    </row>
    <row r="170">
      <c r="A170" t="inlineStr">
        <is>
          <t>jaraco.classes                     3.2.1</t>
        </is>
      </c>
      <c r="C170" t="inlineStr">
        <is>
          <t>jaraco.classes</t>
        </is>
      </c>
      <c r="D170" t="inlineStr">
        <is>
          <t>3.2.1</t>
        </is>
      </c>
    </row>
    <row r="171">
      <c r="A171" t="inlineStr">
        <is>
          <t>jdcal                              1.4.1</t>
        </is>
      </c>
      <c r="C171" t="inlineStr">
        <is>
          <t>jdcal</t>
        </is>
      </c>
      <c r="D171" t="inlineStr">
        <is>
          <t>1.4.1</t>
        </is>
      </c>
    </row>
    <row r="172">
      <c r="A172" t="inlineStr">
        <is>
          <t>jedi                               0.18.1</t>
        </is>
      </c>
      <c r="C172" t="inlineStr">
        <is>
          <t>jedi</t>
        </is>
      </c>
      <c r="D172" t="inlineStr">
        <is>
          <t>0.18.1</t>
        </is>
      </c>
    </row>
    <row r="173">
      <c r="A173" t="inlineStr">
        <is>
          <t>jellyfish                          1.0.0</t>
        </is>
      </c>
      <c r="C173" t="inlineStr">
        <is>
          <t>jellyfish</t>
        </is>
      </c>
      <c r="D173" t="inlineStr">
        <is>
          <t>1.0.0</t>
        </is>
      </c>
    </row>
    <row r="174">
      <c r="A174" t="inlineStr">
        <is>
          <t>Jinja2                             3.1.4</t>
        </is>
      </c>
      <c r="C174" t="inlineStr">
        <is>
          <t>Jinja2</t>
        </is>
      </c>
      <c r="D174" t="inlineStr">
        <is>
          <t>3.1.4</t>
        </is>
      </c>
    </row>
    <row r="175">
      <c r="A175" t="inlineStr">
        <is>
          <t>jinja2-time                        0.2.0</t>
        </is>
      </c>
      <c r="C175" t="inlineStr">
        <is>
          <t>jinja2-time</t>
        </is>
      </c>
      <c r="D175" t="inlineStr">
        <is>
          <t>0.2.0</t>
        </is>
      </c>
    </row>
    <row r="176">
      <c r="A176" t="inlineStr">
        <is>
          <t>jmespath                           0.10.0</t>
        </is>
      </c>
      <c r="C176" t="inlineStr">
        <is>
          <t>jmespath</t>
        </is>
      </c>
      <c r="D176" t="inlineStr">
        <is>
          <t>0.10.0</t>
        </is>
      </c>
    </row>
    <row r="177">
      <c r="A177" t="inlineStr">
        <is>
          <t>joblib                             1.2.0</t>
        </is>
      </c>
      <c r="C177" t="inlineStr">
        <is>
          <t>joblib</t>
        </is>
      </c>
      <c r="D177" t="inlineStr">
        <is>
          <t>1.2.0</t>
        </is>
      </c>
    </row>
    <row r="178">
      <c r="A178" t="inlineStr">
        <is>
          <t>json5                              0.9.6</t>
        </is>
      </c>
      <c r="C178" t="inlineStr">
        <is>
          <t>json5</t>
        </is>
      </c>
      <c r="D178" t="inlineStr">
        <is>
          <t>0.9.6</t>
        </is>
      </c>
    </row>
    <row r="179">
      <c r="A179" t="inlineStr">
        <is>
          <t>jsonpatch                          1.32</t>
        </is>
      </c>
      <c r="C179" t="inlineStr">
        <is>
          <t>jsonpatch</t>
        </is>
      </c>
      <c r="D179" t="n">
        <v>1.32</v>
      </c>
    </row>
    <row r="180">
      <c r="A180" t="inlineStr">
        <is>
          <t>jsonpointer                        2.1</t>
        </is>
      </c>
      <c r="C180" t="inlineStr">
        <is>
          <t>jsonpointer</t>
        </is>
      </c>
      <c r="D180" t="n">
        <v>2.1</v>
      </c>
    </row>
    <row r="181">
      <c r="A181" t="inlineStr">
        <is>
          <t>jsonschema                         4.17.3</t>
        </is>
      </c>
      <c r="C181" t="inlineStr">
        <is>
          <t>jsonschema</t>
        </is>
      </c>
      <c r="D181" t="inlineStr">
        <is>
          <t>4.17.3</t>
        </is>
      </c>
    </row>
    <row r="182">
      <c r="A182" t="inlineStr">
        <is>
          <t>jupyter                            1.0.0</t>
        </is>
      </c>
      <c r="C182" t="inlineStr">
        <is>
          <t>jupyter</t>
        </is>
      </c>
      <c r="D182" t="inlineStr">
        <is>
          <t>1.0.0</t>
        </is>
      </c>
    </row>
    <row r="183">
      <c r="A183" t="inlineStr">
        <is>
          <t>jupyter_client                     8.1.0</t>
        </is>
      </c>
      <c r="C183" t="inlineStr">
        <is>
          <t>jupyter_client</t>
        </is>
      </c>
      <c r="D183" t="inlineStr">
        <is>
          <t>8.1.0</t>
        </is>
      </c>
    </row>
    <row r="184">
      <c r="A184" t="inlineStr">
        <is>
          <t>jupyter-console                    6.6.3</t>
        </is>
      </c>
      <c r="C184" t="inlineStr">
        <is>
          <t>jupyter-console</t>
        </is>
      </c>
      <c r="D184" t="inlineStr">
        <is>
          <t>6.6.3</t>
        </is>
      </c>
    </row>
    <row r="185">
      <c r="A185" t="inlineStr">
        <is>
          <t>jupyter_core                       5.3.0</t>
        </is>
      </c>
      <c r="C185" t="inlineStr">
        <is>
          <t>jupyter_core</t>
        </is>
      </c>
      <c r="D185" t="inlineStr">
        <is>
          <t>5.3.0</t>
        </is>
      </c>
    </row>
    <row r="186">
      <c r="A186" t="inlineStr">
        <is>
          <t>jupyter-events                     0.6.3</t>
        </is>
      </c>
      <c r="C186" t="inlineStr">
        <is>
          <t>jupyter-events</t>
        </is>
      </c>
      <c r="D186" t="inlineStr">
        <is>
          <t>0.6.3</t>
        </is>
      </c>
    </row>
    <row r="187">
      <c r="A187" t="inlineStr">
        <is>
          <t>jupyter_server                     2.5.0</t>
        </is>
      </c>
      <c r="C187" t="inlineStr">
        <is>
          <t>jupyter_server</t>
        </is>
      </c>
      <c r="D187" t="inlineStr">
        <is>
          <t>2.5.0</t>
        </is>
      </c>
    </row>
    <row r="188">
      <c r="A188" t="inlineStr">
        <is>
          <t>jupyter_server_fileid              0.9.0</t>
        </is>
      </c>
      <c r="C188" t="inlineStr">
        <is>
          <t>jupyter_server_fileid</t>
        </is>
      </c>
      <c r="D188" t="inlineStr">
        <is>
          <t>0.9.0</t>
        </is>
      </c>
    </row>
    <row r="189">
      <c r="A189" t="inlineStr">
        <is>
          <t>jupyter_server_terminals           0.4.4</t>
        </is>
      </c>
      <c r="C189" t="inlineStr">
        <is>
          <t>jupyter_server_terminals</t>
        </is>
      </c>
      <c r="D189" t="inlineStr">
        <is>
          <t>0.4.4</t>
        </is>
      </c>
    </row>
    <row r="190">
      <c r="A190" t="inlineStr">
        <is>
          <t>jupyter_server_ydoc                0.8.0</t>
        </is>
      </c>
      <c r="C190" t="inlineStr">
        <is>
          <t>jupyter_server_ydoc</t>
        </is>
      </c>
      <c r="D190" t="inlineStr">
        <is>
          <t>0.8.0</t>
        </is>
      </c>
    </row>
    <row r="191">
      <c r="A191" t="inlineStr">
        <is>
          <t>jupyter-ydoc                       0.2.4</t>
        </is>
      </c>
      <c r="C191" t="inlineStr">
        <is>
          <t>jupyter-ydoc</t>
        </is>
      </c>
      <c r="D191" t="inlineStr">
        <is>
          <t>0.2.4</t>
        </is>
      </c>
    </row>
    <row r="192">
      <c r="A192" t="inlineStr">
        <is>
          <t>jupyterlab                         3.6.3</t>
        </is>
      </c>
      <c r="C192" t="inlineStr">
        <is>
          <t>jupyterlab</t>
        </is>
      </c>
      <c r="D192" t="inlineStr">
        <is>
          <t>3.6.3</t>
        </is>
      </c>
    </row>
    <row r="193">
      <c r="A193" t="inlineStr">
        <is>
          <t>jupyterlab-pygments                0.1.2</t>
        </is>
      </c>
      <c r="C193" t="inlineStr">
        <is>
          <t>jupyterlab-pygments</t>
        </is>
      </c>
      <c r="D193" t="inlineStr">
        <is>
          <t>0.1.2</t>
        </is>
      </c>
    </row>
    <row r="194">
      <c r="A194" t="inlineStr">
        <is>
          <t>jupyterlab_server                  2.22.0</t>
        </is>
      </c>
      <c r="C194" t="inlineStr">
        <is>
          <t>jupyterlab_server</t>
        </is>
      </c>
      <c r="D194" t="inlineStr">
        <is>
          <t>2.22.0</t>
        </is>
      </c>
    </row>
    <row r="195">
      <c r="A195" t="inlineStr">
        <is>
          <t>jupyterlab-widgets                 3.0.5</t>
        </is>
      </c>
      <c r="C195" t="inlineStr">
        <is>
          <t>jupyterlab-widgets</t>
        </is>
      </c>
      <c r="D195" t="inlineStr">
        <is>
          <t>3.0.5</t>
        </is>
      </c>
    </row>
    <row r="196">
      <c r="A196" t="inlineStr">
        <is>
          <t>keyring                            23.13.1</t>
        </is>
      </c>
      <c r="C196" t="inlineStr">
        <is>
          <t>keyring</t>
        </is>
      </c>
      <c r="D196" t="inlineStr">
        <is>
          <t>23.13.1</t>
        </is>
      </c>
    </row>
    <row r="197">
      <c r="A197" t="inlineStr">
        <is>
          <t>kiwisolver                         1.4.4</t>
        </is>
      </c>
      <c r="C197" t="inlineStr">
        <is>
          <t>kiwisolver</t>
        </is>
      </c>
      <c r="D197" t="inlineStr">
        <is>
          <t>1.4.4</t>
        </is>
      </c>
    </row>
    <row r="198">
      <c r="A198" t="inlineStr">
        <is>
          <t>lazy_loader                        0.2</t>
        </is>
      </c>
      <c r="C198" t="inlineStr">
        <is>
          <t>lazy_loader</t>
        </is>
      </c>
      <c r="D198" t="n">
        <v>0.2</v>
      </c>
    </row>
    <row r="199">
      <c r="A199" t="inlineStr">
        <is>
          <t>lazy-object-proxy                  1.6.0</t>
        </is>
      </c>
      <c r="C199" t="inlineStr">
        <is>
          <t>lazy-object-proxy</t>
        </is>
      </c>
      <c r="D199" t="inlineStr">
        <is>
          <t>1.6.0</t>
        </is>
      </c>
    </row>
    <row r="200">
      <c r="A200" t="inlineStr">
        <is>
          <t>leather                            0.4.0</t>
        </is>
      </c>
      <c r="C200" t="inlineStr">
        <is>
          <t>leather</t>
        </is>
      </c>
      <c r="D200" t="inlineStr">
        <is>
          <t>0.4.0</t>
        </is>
      </c>
    </row>
    <row r="201">
      <c r="A201" t="inlineStr">
        <is>
          <t>libarchive-c                       2.9</t>
        </is>
      </c>
      <c r="C201" t="inlineStr">
        <is>
          <t>libarchive-c</t>
        </is>
      </c>
      <c r="D201" t="n">
        <v>2.9</v>
      </c>
    </row>
    <row r="202">
      <c r="A202" t="inlineStr">
        <is>
          <t>libmambapy                         1.4.1</t>
        </is>
      </c>
      <c r="C202" t="inlineStr">
        <is>
          <t>libmambapy</t>
        </is>
      </c>
      <c r="D202" t="inlineStr">
        <is>
          <t>1.4.1</t>
        </is>
      </c>
    </row>
    <row r="203">
      <c r="A203" t="inlineStr">
        <is>
          <t>lightgbm                           4.0.0</t>
        </is>
      </c>
      <c r="C203" t="inlineStr">
        <is>
          <t>lightgbm</t>
        </is>
      </c>
      <c r="D203" t="inlineStr">
        <is>
          <t>4.0.0</t>
        </is>
      </c>
    </row>
    <row r="204">
      <c r="A204" t="inlineStr">
        <is>
          <t>lime                               0.2.0.1</t>
        </is>
      </c>
      <c r="C204" t="inlineStr">
        <is>
          <t>lime</t>
        </is>
      </c>
      <c r="D204" t="inlineStr">
        <is>
          <t>0.2.0.1</t>
        </is>
      </c>
    </row>
    <row r="205">
      <c r="A205" t="inlineStr">
        <is>
          <t>linkify-it-py                      2.0.0</t>
        </is>
      </c>
      <c r="C205" t="inlineStr">
        <is>
          <t>linkify-it-py</t>
        </is>
      </c>
      <c r="D205" t="inlineStr">
        <is>
          <t>2.0.0</t>
        </is>
      </c>
    </row>
    <row r="206">
      <c r="A206" t="inlineStr">
        <is>
          <t>llvmlite                           0.40.0</t>
        </is>
      </c>
      <c r="C206" t="inlineStr">
        <is>
          <t>llvmlite</t>
        </is>
      </c>
      <c r="D206" t="inlineStr">
        <is>
          <t>0.40.0</t>
        </is>
      </c>
    </row>
    <row r="207">
      <c r="A207" t="inlineStr">
        <is>
          <t>lmdb                               1.4.1</t>
        </is>
      </c>
      <c r="C207" t="inlineStr">
        <is>
          <t>lmdb</t>
        </is>
      </c>
      <c r="D207" t="inlineStr">
        <is>
          <t>1.4.1</t>
        </is>
      </c>
    </row>
    <row r="208">
      <c r="A208" t="inlineStr">
        <is>
          <t>locket                             1.0.0</t>
        </is>
      </c>
      <c r="C208" t="inlineStr">
        <is>
          <t>locket</t>
        </is>
      </c>
      <c r="D208" t="inlineStr">
        <is>
          <t>1.0.0</t>
        </is>
      </c>
    </row>
    <row r="209">
      <c r="A209" t="inlineStr">
        <is>
          <t>Logbook                            1.5.3</t>
        </is>
      </c>
      <c r="C209" t="inlineStr">
        <is>
          <t>Logbook</t>
        </is>
      </c>
      <c r="D209" t="inlineStr">
        <is>
          <t>1.5.3</t>
        </is>
      </c>
    </row>
    <row r="210">
      <c r="A210" t="inlineStr">
        <is>
          <t>lxml                               4.9.2</t>
        </is>
      </c>
      <c r="C210" t="inlineStr">
        <is>
          <t>lxml</t>
        </is>
      </c>
      <c r="D210" t="inlineStr">
        <is>
          <t>4.9.2</t>
        </is>
      </c>
    </row>
    <row r="211">
      <c r="A211" t="inlineStr">
        <is>
          <t>lz4                                4.3.2</t>
        </is>
      </c>
      <c r="C211" t="inlineStr">
        <is>
          <t>lz4</t>
        </is>
      </c>
      <c r="D211" t="inlineStr">
        <is>
          <t>4.3.2</t>
        </is>
      </c>
    </row>
    <row r="212">
      <c r="A212" t="inlineStr">
        <is>
          <t>Markdown                           3.4.1</t>
        </is>
      </c>
      <c r="C212" t="inlineStr">
        <is>
          <t>Markdown</t>
        </is>
      </c>
      <c r="D212" t="inlineStr">
        <is>
          <t>3.4.1</t>
        </is>
      </c>
    </row>
    <row r="213">
      <c r="A213" t="inlineStr">
        <is>
          <t>markdown-it-py                     2.2.0</t>
        </is>
      </c>
      <c r="C213" t="inlineStr">
        <is>
          <t>markdown-it-py</t>
        </is>
      </c>
      <c r="D213" t="inlineStr">
        <is>
          <t>2.2.0</t>
        </is>
      </c>
    </row>
    <row r="214">
      <c r="A214" t="inlineStr">
        <is>
          <t>MarkupSafe                         2.1.1</t>
        </is>
      </c>
      <c r="C214" t="inlineStr">
        <is>
          <t>MarkupSafe</t>
        </is>
      </c>
      <c r="D214" t="inlineStr">
        <is>
          <t>2.1.1</t>
        </is>
      </c>
    </row>
    <row r="215">
      <c r="A215" t="inlineStr">
        <is>
          <t>mashumaro                          3.14</t>
        </is>
      </c>
      <c r="C215" t="inlineStr">
        <is>
          <t>mashumaro</t>
        </is>
      </c>
      <c r="D215" t="n">
        <v>3.14</v>
      </c>
    </row>
    <row r="216">
      <c r="A216" t="inlineStr">
        <is>
          <t>matplotlib                         3.7.1</t>
        </is>
      </c>
      <c r="C216" t="inlineStr">
        <is>
          <t>matplotlib</t>
        </is>
      </c>
      <c r="D216" t="inlineStr">
        <is>
          <t>3.7.1</t>
        </is>
      </c>
    </row>
    <row r="217">
      <c r="A217" t="inlineStr">
        <is>
          <t>matplotlib-inline                  0.1.6</t>
        </is>
      </c>
      <c r="C217" t="inlineStr">
        <is>
          <t>matplotlib-inline</t>
        </is>
      </c>
      <c r="D217" t="inlineStr">
        <is>
          <t>0.1.6</t>
        </is>
      </c>
    </row>
    <row r="218">
      <c r="A218" t="inlineStr">
        <is>
          <t>mccabe                             0.7.0</t>
        </is>
      </c>
      <c r="C218" t="inlineStr">
        <is>
          <t>mccabe</t>
        </is>
      </c>
      <c r="D218" t="inlineStr">
        <is>
          <t>0.7.0</t>
        </is>
      </c>
    </row>
    <row r="219">
      <c r="A219" t="inlineStr">
        <is>
          <t>mdit-py-plugins                    0.3.0</t>
        </is>
      </c>
      <c r="C219" t="inlineStr">
        <is>
          <t>mdit-py-plugins</t>
        </is>
      </c>
      <c r="D219" t="inlineStr">
        <is>
          <t>0.3.0</t>
        </is>
      </c>
    </row>
    <row r="220">
      <c r="A220" t="inlineStr">
        <is>
          <t>mdurl                              0.1.0</t>
        </is>
      </c>
      <c r="C220" t="inlineStr">
        <is>
          <t>mdurl</t>
        </is>
      </c>
      <c r="D220" t="inlineStr">
        <is>
          <t>0.1.0</t>
        </is>
      </c>
    </row>
    <row r="221">
      <c r="A221" t="inlineStr">
        <is>
          <t>menuinst                           1.4.19</t>
        </is>
      </c>
      <c r="C221" t="inlineStr">
        <is>
          <t>menuinst</t>
        </is>
      </c>
      <c r="D221" t="inlineStr">
        <is>
          <t>1.4.19</t>
        </is>
      </c>
    </row>
    <row r="222">
      <c r="A222" t="inlineStr">
        <is>
          <t>metakernel                         0.29.5</t>
        </is>
      </c>
      <c r="C222" t="inlineStr">
        <is>
          <t>metakernel</t>
        </is>
      </c>
      <c r="D222" t="inlineStr">
        <is>
          <t>0.29.5</t>
        </is>
      </c>
    </row>
    <row r="223">
      <c r="A223" t="inlineStr">
        <is>
          <t>miniful                            0.0.6</t>
        </is>
      </c>
      <c r="C223" t="inlineStr">
        <is>
          <t>miniful</t>
        </is>
      </c>
      <c r="D223" t="inlineStr">
        <is>
          <t>0.0.6</t>
        </is>
      </c>
    </row>
    <row r="224">
      <c r="A224" t="inlineStr">
        <is>
          <t>minimal-snowplow-tracker           0.0.2</t>
        </is>
      </c>
      <c r="C224" t="inlineStr">
        <is>
          <t>minimal-snowplow-tracker</t>
        </is>
      </c>
      <c r="D224" t="inlineStr">
        <is>
          <t>0.0.2</t>
        </is>
      </c>
    </row>
    <row r="225">
      <c r="A225" t="inlineStr">
        <is>
          <t>mistune                            0.8.4</t>
        </is>
      </c>
      <c r="C225" t="inlineStr">
        <is>
          <t>mistune</t>
        </is>
      </c>
      <c r="D225" t="inlineStr">
        <is>
          <t>0.8.4</t>
        </is>
      </c>
    </row>
    <row r="226">
      <c r="A226" t="inlineStr">
        <is>
          <t>mkl-fft                            1.3.6</t>
        </is>
      </c>
      <c r="C226" t="inlineStr">
        <is>
          <t>mkl-fft</t>
        </is>
      </c>
      <c r="D226" t="inlineStr">
        <is>
          <t>1.3.6</t>
        </is>
      </c>
    </row>
    <row r="227">
      <c r="A227" t="inlineStr">
        <is>
          <t>mkl-random                         1.2.2</t>
        </is>
      </c>
      <c r="C227" t="inlineStr">
        <is>
          <t>mkl-random</t>
        </is>
      </c>
      <c r="D227" t="inlineStr">
        <is>
          <t>1.2.2</t>
        </is>
      </c>
    </row>
    <row r="228">
      <c r="A228" t="inlineStr">
        <is>
          <t>mkl-service                        2.4.0</t>
        </is>
      </c>
      <c r="C228" t="inlineStr">
        <is>
          <t>mkl-service</t>
        </is>
      </c>
      <c r="D228" t="inlineStr">
        <is>
          <t>2.4.0</t>
        </is>
      </c>
    </row>
    <row r="229">
      <c r="A229" t="inlineStr">
        <is>
          <t>mock                               5.1.0</t>
        </is>
      </c>
      <c r="C229" t="inlineStr">
        <is>
          <t>mock</t>
        </is>
      </c>
      <c r="D229" t="inlineStr">
        <is>
          <t>5.1.0</t>
        </is>
      </c>
    </row>
    <row r="230">
      <c r="A230" t="inlineStr">
        <is>
          <t>more-itertools                     8.12.0</t>
        </is>
      </c>
      <c r="C230" t="inlineStr">
        <is>
          <t>more-itertools</t>
        </is>
      </c>
      <c r="D230" t="inlineStr">
        <is>
          <t>8.12.0</t>
        </is>
      </c>
    </row>
    <row r="231">
      <c r="A231" t="inlineStr">
        <is>
          <t>mpmath                             1.2.1</t>
        </is>
      </c>
      <c r="C231" t="inlineStr">
        <is>
          <t>mpmath</t>
        </is>
      </c>
      <c r="D231" t="inlineStr">
        <is>
          <t>1.2.1</t>
        </is>
      </c>
    </row>
    <row r="232">
      <c r="A232" t="inlineStr">
        <is>
          <t>msgpack                            1.0.3</t>
        </is>
      </c>
      <c r="C232" t="inlineStr">
        <is>
          <t>msgpack</t>
        </is>
      </c>
      <c r="D232" t="inlineStr">
        <is>
          <t>1.0.3</t>
        </is>
      </c>
    </row>
    <row r="233">
      <c r="A233" t="inlineStr">
        <is>
          <t>multidict                          6.0.2</t>
        </is>
      </c>
      <c r="C233" t="inlineStr">
        <is>
          <t>multidict</t>
        </is>
      </c>
      <c r="D233" t="inlineStr">
        <is>
          <t>6.0.2</t>
        </is>
      </c>
    </row>
    <row r="234">
      <c r="A234" t="inlineStr">
        <is>
          <t>multipledispatch                   0.6.0</t>
        </is>
      </c>
      <c r="C234" t="inlineStr">
        <is>
          <t>multipledispatch</t>
        </is>
      </c>
      <c r="D234" t="inlineStr">
        <is>
          <t>0.6.0</t>
        </is>
      </c>
    </row>
    <row r="235">
      <c r="A235" t="inlineStr">
        <is>
          <t>munkres                            1.1.4</t>
        </is>
      </c>
      <c r="C235" t="inlineStr">
        <is>
          <t>munkres</t>
        </is>
      </c>
      <c r="D235" t="inlineStr">
        <is>
          <t>1.1.4</t>
        </is>
      </c>
    </row>
    <row r="236">
      <c r="A236" t="inlineStr">
        <is>
          <t>mypy-extensions                    0.4.3</t>
        </is>
      </c>
      <c r="C236" t="inlineStr">
        <is>
          <t>mypy-extensions</t>
        </is>
      </c>
      <c r="D236" t="inlineStr">
        <is>
          <t>0.4.3</t>
        </is>
      </c>
    </row>
    <row r="237">
      <c r="A237" t="inlineStr">
        <is>
          <t>navigator-updater                  0.4.0</t>
        </is>
      </c>
      <c r="C237" t="inlineStr">
        <is>
          <t>navigator-updater</t>
        </is>
      </c>
      <c r="D237" t="inlineStr">
        <is>
          <t>0.4.0</t>
        </is>
      </c>
    </row>
    <row r="238">
      <c r="A238" t="inlineStr">
        <is>
          <t>nbclassic                          0.5.5</t>
        </is>
      </c>
      <c r="C238" t="inlineStr">
        <is>
          <t>nbclassic</t>
        </is>
      </c>
      <c r="D238" t="inlineStr">
        <is>
          <t>0.5.5</t>
        </is>
      </c>
    </row>
    <row r="239">
      <c r="A239" t="inlineStr">
        <is>
          <t>nbclient                           0.5.13</t>
        </is>
      </c>
      <c r="C239" t="inlineStr">
        <is>
          <t>nbclient</t>
        </is>
      </c>
      <c r="D239" t="inlineStr">
        <is>
          <t>0.5.13</t>
        </is>
      </c>
    </row>
    <row r="240">
      <c r="A240" t="inlineStr">
        <is>
          <t>nbconvert                          6.5.4</t>
        </is>
      </c>
      <c r="C240" t="inlineStr">
        <is>
          <t>nbconvert</t>
        </is>
      </c>
      <c r="D240" t="inlineStr">
        <is>
          <t>6.5.4</t>
        </is>
      </c>
    </row>
    <row r="241">
      <c r="A241" t="inlineStr">
        <is>
          <t>nbformat                           5.7.0</t>
        </is>
      </c>
      <c r="C241" t="inlineStr">
        <is>
          <t>nbformat</t>
        </is>
      </c>
      <c r="D241" t="inlineStr">
        <is>
          <t>5.7.0</t>
        </is>
      </c>
    </row>
    <row r="242">
      <c r="A242" t="inlineStr">
        <is>
          <t>nest-asyncio                       1.5.6</t>
        </is>
      </c>
      <c r="C242" t="inlineStr">
        <is>
          <t>nest-asyncio</t>
        </is>
      </c>
      <c r="D242" t="inlineStr">
        <is>
          <t>1.5.6</t>
        </is>
      </c>
    </row>
    <row r="243">
      <c r="A243" t="inlineStr">
        <is>
          <t>networkx                           2.8.4</t>
        </is>
      </c>
      <c r="C243" t="inlineStr">
        <is>
          <t>networkx</t>
        </is>
      </c>
      <c r="D243" t="inlineStr">
        <is>
          <t>2.8.4</t>
        </is>
      </c>
    </row>
    <row r="244">
      <c r="A244" t="inlineStr">
        <is>
          <t>nltk                               3.7</t>
        </is>
      </c>
      <c r="C244" t="inlineStr">
        <is>
          <t>nltk</t>
        </is>
      </c>
      <c r="D244" t="n">
        <v>3.7</v>
      </c>
    </row>
    <row r="245">
      <c r="A245" t="inlineStr">
        <is>
          <t>nose                               1.3.7</t>
        </is>
      </c>
      <c r="C245" t="inlineStr">
        <is>
          <t>nose</t>
        </is>
      </c>
      <c r="D245" t="inlineStr">
        <is>
          <t>1.3.7</t>
        </is>
      </c>
    </row>
    <row r="246">
      <c r="A246" t="inlineStr">
        <is>
          <t>notebook                           6.5.4</t>
        </is>
      </c>
      <c r="C246" t="inlineStr">
        <is>
          <t>notebook</t>
        </is>
      </c>
      <c r="D246" t="inlineStr">
        <is>
          <t>6.5.4</t>
        </is>
      </c>
    </row>
    <row r="247">
      <c r="A247" t="inlineStr">
        <is>
          <t>notebook_shim                      0.2.2</t>
        </is>
      </c>
      <c r="C247" t="inlineStr">
        <is>
          <t>notebook_shim</t>
        </is>
      </c>
      <c r="D247" t="inlineStr">
        <is>
          <t>0.2.2</t>
        </is>
      </c>
    </row>
    <row r="248">
      <c r="A248" t="inlineStr">
        <is>
          <t>numba                              0.57.0</t>
        </is>
      </c>
      <c r="C248" t="inlineStr">
        <is>
          <t>numba</t>
        </is>
      </c>
      <c r="D248" t="inlineStr">
        <is>
          <t>0.57.0</t>
        </is>
      </c>
    </row>
    <row r="249">
      <c r="A249" t="inlineStr">
        <is>
          <t>numexpr                            2.8.4</t>
        </is>
      </c>
      <c r="C249" t="inlineStr">
        <is>
          <t>numexpr</t>
        </is>
      </c>
      <c r="D249" t="inlineStr">
        <is>
          <t>2.8.4</t>
        </is>
      </c>
    </row>
    <row r="250">
      <c r="A250" t="inlineStr">
        <is>
          <t>numpy                              1.24.3</t>
        </is>
      </c>
      <c r="C250" t="inlineStr">
        <is>
          <t>numpy</t>
        </is>
      </c>
      <c r="D250" t="inlineStr">
        <is>
          <t>1.24.3</t>
        </is>
      </c>
    </row>
    <row r="251">
      <c r="A251" t="inlineStr">
        <is>
          <t>numpydoc                           1.5.0</t>
        </is>
      </c>
      <c r="C251" t="inlineStr">
        <is>
          <t>numpydoc</t>
        </is>
      </c>
      <c r="D251" t="inlineStr">
        <is>
          <t>1.5.0</t>
        </is>
      </c>
    </row>
    <row r="252">
      <c r="A252" t="inlineStr">
        <is>
          <t>olefile                            0.46</t>
        </is>
      </c>
      <c r="C252" t="inlineStr">
        <is>
          <t>olefile</t>
        </is>
      </c>
      <c r="D252" t="n">
        <v>0.46</v>
      </c>
    </row>
    <row r="253">
      <c r="A253" t="inlineStr">
        <is>
          <t>openpyxl                           3.0.10</t>
        </is>
      </c>
      <c r="C253" t="inlineStr">
        <is>
          <t>openpyxl</t>
        </is>
      </c>
      <c r="D253" t="inlineStr">
        <is>
          <t>3.0.10</t>
        </is>
      </c>
    </row>
    <row r="254">
      <c r="A254" t="inlineStr">
        <is>
          <t>ordered-set                        4.1.0</t>
        </is>
      </c>
      <c r="C254" t="inlineStr">
        <is>
          <t>ordered-set</t>
        </is>
      </c>
      <c r="D254" t="inlineStr">
        <is>
          <t>4.1.0</t>
        </is>
      </c>
    </row>
    <row r="255">
      <c r="A255" t="inlineStr">
        <is>
          <t>packaging                          23.0</t>
        </is>
      </c>
      <c r="C255" t="inlineStr">
        <is>
          <t>packaging</t>
        </is>
      </c>
      <c r="D255" t="n">
        <v>23</v>
      </c>
    </row>
    <row r="256">
      <c r="A256" t="inlineStr">
        <is>
          <t>pandas                             2.2.2</t>
        </is>
      </c>
      <c r="C256" t="inlineStr">
        <is>
          <t>pandas</t>
        </is>
      </c>
      <c r="D256" t="inlineStr">
        <is>
          <t>2.2.2</t>
        </is>
      </c>
    </row>
    <row r="257">
      <c r="A257" t="inlineStr">
        <is>
          <t>pandocfilters                      1.5.0</t>
        </is>
      </c>
      <c r="C257" t="inlineStr">
        <is>
          <t>pandocfilters</t>
        </is>
      </c>
      <c r="D257" t="inlineStr">
        <is>
          <t>1.5.0</t>
        </is>
      </c>
    </row>
    <row r="258">
      <c r="A258" t="inlineStr">
        <is>
          <t>panel                              1.1.0</t>
        </is>
      </c>
      <c r="C258" t="inlineStr">
        <is>
          <t>panel</t>
        </is>
      </c>
      <c r="D258" t="inlineStr">
        <is>
          <t>1.1.0</t>
        </is>
      </c>
    </row>
    <row r="259">
      <c r="A259" t="inlineStr">
        <is>
          <t>param                              1.13.0</t>
        </is>
      </c>
      <c r="C259" t="inlineStr">
        <is>
          <t>param</t>
        </is>
      </c>
      <c r="D259" t="inlineStr">
        <is>
          <t>1.13.0</t>
        </is>
      </c>
    </row>
    <row r="260">
      <c r="A260" t="inlineStr">
        <is>
          <t>paramiko                           2.8.1</t>
        </is>
      </c>
      <c r="C260" t="inlineStr">
        <is>
          <t>paramiko</t>
        </is>
      </c>
      <c r="D260" t="inlineStr">
        <is>
          <t>2.8.1</t>
        </is>
      </c>
    </row>
    <row r="261">
      <c r="A261" t="inlineStr">
        <is>
          <t>parsedatetime                      2.6</t>
        </is>
      </c>
      <c r="C261" t="inlineStr">
        <is>
          <t>parsedatetime</t>
        </is>
      </c>
      <c r="D261" t="n">
        <v>2.6</v>
      </c>
    </row>
    <row r="262">
      <c r="A262" t="inlineStr">
        <is>
          <t>parsel                             1.6.0</t>
        </is>
      </c>
      <c r="C262" t="inlineStr">
        <is>
          <t>parsel</t>
        </is>
      </c>
      <c r="D262" t="inlineStr">
        <is>
          <t>1.6.0</t>
        </is>
      </c>
    </row>
    <row r="263">
      <c r="A263" t="inlineStr">
        <is>
          <t>parso                              0.8.3</t>
        </is>
      </c>
      <c r="C263" t="inlineStr">
        <is>
          <t>parso</t>
        </is>
      </c>
      <c r="D263" t="inlineStr">
        <is>
          <t>0.8.3</t>
        </is>
      </c>
    </row>
    <row r="264">
      <c r="A264" t="inlineStr">
        <is>
          <t>partd                              1.2.0</t>
        </is>
      </c>
      <c r="C264" t="inlineStr">
        <is>
          <t>partd</t>
        </is>
      </c>
      <c r="D264" t="inlineStr">
        <is>
          <t>1.2.0</t>
        </is>
      </c>
    </row>
    <row r="265">
      <c r="A265" t="inlineStr">
        <is>
          <t>path                               16.7.1</t>
        </is>
      </c>
      <c r="C265" t="inlineStr">
        <is>
          <t>path</t>
        </is>
      </c>
      <c r="D265" t="inlineStr">
        <is>
          <t>16.7.1</t>
        </is>
      </c>
    </row>
    <row r="266">
      <c r="A266" t="inlineStr">
        <is>
          <t>pathlib                            1.0.1</t>
        </is>
      </c>
      <c r="C266" t="inlineStr">
        <is>
          <t>pathlib</t>
        </is>
      </c>
      <c r="D266" t="inlineStr">
        <is>
          <t>1.0.1</t>
        </is>
      </c>
    </row>
    <row r="267">
      <c r="A267" t="inlineStr">
        <is>
          <t>pathlib2                           2.3.7.post1</t>
        </is>
      </c>
      <c r="C267" t="inlineStr">
        <is>
          <t>pathlib2</t>
        </is>
      </c>
      <c r="D267" t="inlineStr">
        <is>
          <t>2.3.7.post1</t>
        </is>
      </c>
    </row>
    <row r="268">
      <c r="A268" t="inlineStr">
        <is>
          <t>pathspec                           0.10.3</t>
        </is>
      </c>
      <c r="C268" t="inlineStr">
        <is>
          <t>pathspec</t>
        </is>
      </c>
      <c r="D268" t="inlineStr">
        <is>
          <t>0.10.3</t>
        </is>
      </c>
    </row>
    <row r="269">
      <c r="A269" t="inlineStr">
        <is>
          <t>pathtools                          0.1.2</t>
        </is>
      </c>
      <c r="C269" t="inlineStr">
        <is>
          <t>pathtools</t>
        </is>
      </c>
      <c r="D269" t="inlineStr">
        <is>
          <t>0.1.2</t>
        </is>
      </c>
    </row>
    <row r="270">
      <c r="A270" t="inlineStr">
        <is>
          <t>patsy                              0.5.3</t>
        </is>
      </c>
      <c r="C270" t="inlineStr">
        <is>
          <t>patsy</t>
        </is>
      </c>
      <c r="D270" t="inlineStr">
        <is>
          <t>0.5.3</t>
        </is>
      </c>
    </row>
    <row r="271">
      <c r="A271" t="inlineStr">
        <is>
          <t>pefile                             2023.2.7</t>
        </is>
      </c>
      <c r="C271" t="inlineStr">
        <is>
          <t>pefile</t>
        </is>
      </c>
      <c r="D271" t="inlineStr">
        <is>
          <t>2023.2.7</t>
        </is>
      </c>
    </row>
    <row r="272">
      <c r="A272" t="inlineStr">
        <is>
          <t>pep8                               1.7.1</t>
        </is>
      </c>
      <c r="C272" t="inlineStr">
        <is>
          <t>pep8</t>
        </is>
      </c>
      <c r="D272" t="inlineStr">
        <is>
          <t>1.7.1</t>
        </is>
      </c>
    </row>
    <row r="273">
      <c r="A273" t="inlineStr">
        <is>
          <t>pexpect                            4.8.0</t>
        </is>
      </c>
      <c r="C273" t="inlineStr">
        <is>
          <t>pexpect</t>
        </is>
      </c>
      <c r="D273" t="inlineStr">
        <is>
          <t>4.8.0</t>
        </is>
      </c>
    </row>
    <row r="274">
      <c r="A274" t="inlineStr">
        <is>
          <t>pickleshare                        0.7.5</t>
        </is>
      </c>
      <c r="C274" t="inlineStr">
        <is>
          <t>pickleshare</t>
        </is>
      </c>
      <c r="D274" t="inlineStr">
        <is>
          <t>0.7.5</t>
        </is>
      </c>
    </row>
    <row r="275">
      <c r="A275" t="inlineStr">
        <is>
          <t>Pillow                             9.4.0</t>
        </is>
      </c>
      <c r="C275" t="inlineStr">
        <is>
          <t>Pillow</t>
        </is>
      </c>
      <c r="D275" t="inlineStr">
        <is>
          <t>9.4.0</t>
        </is>
      </c>
    </row>
    <row r="276">
      <c r="A276" t="inlineStr">
        <is>
          <t>pip                                23.1.2</t>
        </is>
      </c>
      <c r="C276" t="inlineStr">
        <is>
          <t>pip</t>
        </is>
      </c>
      <c r="D276" t="inlineStr">
        <is>
          <t>23.1.2</t>
        </is>
      </c>
    </row>
    <row r="277">
      <c r="A277" t="inlineStr">
        <is>
          <t>pkginfo                            1.9.6</t>
        </is>
      </c>
      <c r="C277" t="inlineStr">
        <is>
          <t>pkginfo</t>
        </is>
      </c>
      <c r="D277" t="inlineStr">
        <is>
          <t>1.9.6</t>
        </is>
      </c>
    </row>
    <row r="278">
      <c r="A278" t="inlineStr">
        <is>
          <t>plantuml                           0.3.0</t>
        </is>
      </c>
      <c r="C278" t="inlineStr">
        <is>
          <t>plantuml</t>
        </is>
      </c>
      <c r="D278" t="inlineStr">
        <is>
          <t>0.3.0</t>
        </is>
      </c>
    </row>
    <row r="279">
      <c r="A279" t="inlineStr">
        <is>
          <t>platformdirs                       3.10.0</t>
        </is>
      </c>
      <c r="C279" t="inlineStr">
        <is>
          <t>platformdirs</t>
        </is>
      </c>
      <c r="D279" t="inlineStr">
        <is>
          <t>3.10.0</t>
        </is>
      </c>
    </row>
    <row r="280">
      <c r="A280" t="inlineStr">
        <is>
          <t>plotly                             5.9.0</t>
        </is>
      </c>
      <c r="C280" t="inlineStr">
        <is>
          <t>plotly</t>
        </is>
      </c>
      <c r="D280" t="inlineStr">
        <is>
          <t>5.9.0</t>
        </is>
      </c>
    </row>
    <row r="281">
      <c r="A281" t="inlineStr">
        <is>
          <t>pluggy                             1.0.0</t>
        </is>
      </c>
      <c r="C281" t="inlineStr">
        <is>
          <t>pluggy</t>
        </is>
      </c>
      <c r="D281" t="inlineStr">
        <is>
          <t>1.0.0</t>
        </is>
      </c>
    </row>
    <row r="282">
      <c r="A282" t="inlineStr">
        <is>
          <t>ply                                3.11</t>
        </is>
      </c>
      <c r="C282" t="inlineStr">
        <is>
          <t>ply</t>
        </is>
      </c>
      <c r="D282" t="n">
        <v>3.11</v>
      </c>
    </row>
    <row r="283">
      <c r="A283" t="inlineStr">
        <is>
          <t>pooch                              1.4.0</t>
        </is>
      </c>
      <c r="C283" t="inlineStr">
        <is>
          <t>pooch</t>
        </is>
      </c>
      <c r="D283" t="inlineStr">
        <is>
          <t>1.4.0</t>
        </is>
      </c>
    </row>
    <row r="284">
      <c r="A284" t="inlineStr">
        <is>
          <t>poyo                               0.5.0</t>
        </is>
      </c>
      <c r="C284" t="inlineStr">
        <is>
          <t>poyo</t>
        </is>
      </c>
      <c r="D284" t="inlineStr">
        <is>
          <t>0.5.0</t>
        </is>
      </c>
    </row>
    <row r="285">
      <c r="A285" t="inlineStr">
        <is>
          <t>prometheus-client                  0.14.1</t>
        </is>
      </c>
      <c r="C285" t="inlineStr">
        <is>
          <t>prometheus-client</t>
        </is>
      </c>
      <c r="D285" t="inlineStr">
        <is>
          <t>0.14.1</t>
        </is>
      </c>
    </row>
    <row r="286">
      <c r="A286" t="inlineStr">
        <is>
          <t>prompt-toolkit                     3.0.36</t>
        </is>
      </c>
      <c r="C286" t="inlineStr">
        <is>
          <t>prompt-toolkit</t>
        </is>
      </c>
      <c r="D286" t="inlineStr">
        <is>
          <t>3.0.36</t>
        </is>
      </c>
    </row>
    <row r="287">
      <c r="A287" t="inlineStr">
        <is>
          <t>Protego                            0.1.16</t>
        </is>
      </c>
      <c r="C287" t="inlineStr">
        <is>
          <t>Protego</t>
        </is>
      </c>
      <c r="D287" t="inlineStr">
        <is>
          <t>0.1.16</t>
        </is>
      </c>
    </row>
    <row r="288">
      <c r="A288" t="inlineStr">
        <is>
          <t>protobuf                           4.25.5</t>
        </is>
      </c>
      <c r="C288" t="inlineStr">
        <is>
          <t>protobuf</t>
        </is>
      </c>
      <c r="D288" t="inlineStr">
        <is>
          <t>4.25.5</t>
        </is>
      </c>
    </row>
    <row r="289">
      <c r="A289" t="inlineStr">
        <is>
          <t>psutil                             5.9.0</t>
        </is>
      </c>
      <c r="C289" t="inlineStr">
        <is>
          <t>psutil</t>
        </is>
      </c>
      <c r="D289" t="inlineStr">
        <is>
          <t>5.9.0</t>
        </is>
      </c>
    </row>
    <row r="290">
      <c r="A290" t="inlineStr">
        <is>
          <t>psycopg2                           2.9.9</t>
        </is>
      </c>
      <c r="C290" t="inlineStr">
        <is>
          <t>psycopg2</t>
        </is>
      </c>
      <c r="D290" t="inlineStr">
        <is>
          <t>2.9.9</t>
        </is>
      </c>
    </row>
    <row r="291">
      <c r="A291" t="inlineStr">
        <is>
          <t>psycopg2-binary                    2.9.10</t>
        </is>
      </c>
      <c r="C291" t="inlineStr">
        <is>
          <t>psycopg2-binary</t>
        </is>
      </c>
      <c r="D291" t="inlineStr">
        <is>
          <t>2.9.10</t>
        </is>
      </c>
    </row>
    <row r="292">
      <c r="A292" t="inlineStr">
        <is>
          <t>ptyprocess                         0.7.0</t>
        </is>
      </c>
      <c r="C292" t="inlineStr">
        <is>
          <t>ptyprocess</t>
        </is>
      </c>
      <c r="D292" t="inlineStr">
        <is>
          <t>0.7.0</t>
        </is>
      </c>
    </row>
    <row r="293">
      <c r="A293" t="inlineStr">
        <is>
          <t>pure-eval                          0.2.2</t>
        </is>
      </c>
      <c r="C293" t="inlineStr">
        <is>
          <t>pure-eval</t>
        </is>
      </c>
      <c r="D293" t="inlineStr">
        <is>
          <t>0.2.2</t>
        </is>
      </c>
    </row>
    <row r="294">
      <c r="A294" t="inlineStr">
        <is>
          <t>py                                 1.11.0</t>
        </is>
      </c>
      <c r="C294" t="inlineStr">
        <is>
          <t>py</t>
        </is>
      </c>
      <c r="D294" t="inlineStr">
        <is>
          <t>1.11.0</t>
        </is>
      </c>
    </row>
    <row r="295">
      <c r="A295" t="inlineStr">
        <is>
          <t>py-cpuinfo                         8.0.0</t>
        </is>
      </c>
      <c r="C295" t="inlineStr">
        <is>
          <t>py-cpuinfo</t>
        </is>
      </c>
      <c r="D295" t="inlineStr">
        <is>
          <t>8.0.0</t>
        </is>
      </c>
    </row>
    <row r="296">
      <c r="A296" t="inlineStr">
        <is>
          <t>pyarrow                            11.0.0</t>
        </is>
      </c>
      <c r="C296" t="inlineStr">
        <is>
          <t>pyarrow</t>
        </is>
      </c>
      <c r="D296" t="inlineStr">
        <is>
          <t>11.0.0</t>
        </is>
      </c>
    </row>
    <row r="297">
      <c r="A297" t="inlineStr">
        <is>
          <t>pyasn1                             0.4.8</t>
        </is>
      </c>
      <c r="C297" t="inlineStr">
        <is>
          <t>pyasn1</t>
        </is>
      </c>
      <c r="D297" t="inlineStr">
        <is>
          <t>0.4.8</t>
        </is>
      </c>
    </row>
    <row r="298">
      <c r="A298" t="inlineStr">
        <is>
          <t>pyasn1-modules                     0.2.8</t>
        </is>
      </c>
      <c r="C298" t="inlineStr">
        <is>
          <t>pyasn1-modules</t>
        </is>
      </c>
      <c r="D298" t="inlineStr">
        <is>
          <t>0.2.8</t>
        </is>
      </c>
    </row>
    <row r="299">
      <c r="A299" t="inlineStr">
        <is>
          <t>pycodestyle                        2.10.0</t>
        </is>
      </c>
      <c r="C299" t="inlineStr">
        <is>
          <t>pycodestyle</t>
        </is>
      </c>
      <c r="D299" t="inlineStr">
        <is>
          <t>2.10.0</t>
        </is>
      </c>
    </row>
    <row r="300">
      <c r="A300" t="inlineStr">
        <is>
          <t>pycosat                            0.6.4</t>
        </is>
      </c>
      <c r="C300" t="inlineStr">
        <is>
          <t>pycosat</t>
        </is>
      </c>
      <c r="D300" t="inlineStr">
        <is>
          <t>0.6.4</t>
        </is>
      </c>
    </row>
    <row r="301">
      <c r="A301" t="inlineStr">
        <is>
          <t>pycparser                          2.21</t>
        </is>
      </c>
      <c r="C301" t="inlineStr">
        <is>
          <t>pycparser</t>
        </is>
      </c>
      <c r="D301" t="n">
        <v>2.21</v>
      </c>
    </row>
    <row r="302">
      <c r="A302" t="inlineStr">
        <is>
          <t>pyct                               0.5.0</t>
        </is>
      </c>
      <c r="C302" t="inlineStr">
        <is>
          <t>pyct</t>
        </is>
      </c>
      <c r="D302" t="inlineStr">
        <is>
          <t>0.5.0</t>
        </is>
      </c>
    </row>
    <row r="303">
      <c r="A303" t="inlineStr">
        <is>
          <t>pycurl                             7.45.2</t>
        </is>
      </c>
      <c r="C303" t="inlineStr">
        <is>
          <t>pycurl</t>
        </is>
      </c>
      <c r="D303" t="inlineStr">
        <is>
          <t>7.45.2</t>
        </is>
      </c>
    </row>
    <row r="304">
      <c r="A304" t="inlineStr">
        <is>
          <t>pydantic                           2.9.2</t>
        </is>
      </c>
      <c r="C304" t="inlineStr">
        <is>
          <t>pydantic</t>
        </is>
      </c>
      <c r="D304" t="inlineStr">
        <is>
          <t>2.9.2</t>
        </is>
      </c>
    </row>
    <row r="305">
      <c r="A305" t="inlineStr">
        <is>
          <t>pydantic_core                      2.23.4</t>
        </is>
      </c>
      <c r="C305" t="inlineStr">
        <is>
          <t>pydantic_core</t>
        </is>
      </c>
      <c r="D305" t="inlineStr">
        <is>
          <t>2.23.4</t>
        </is>
      </c>
    </row>
    <row r="306">
      <c r="A306" t="inlineStr">
        <is>
          <t>PyDispatcher                       2.0.5</t>
        </is>
      </c>
      <c r="C306" t="inlineStr">
        <is>
          <t>PyDispatcher</t>
        </is>
      </c>
      <c r="D306" t="inlineStr">
        <is>
          <t>2.0.5</t>
        </is>
      </c>
    </row>
    <row r="307">
      <c r="A307" t="inlineStr">
        <is>
          <t>pydocstyle                         6.3.0</t>
        </is>
      </c>
      <c r="C307" t="inlineStr">
        <is>
          <t>pydocstyle</t>
        </is>
      </c>
      <c r="D307" t="inlineStr">
        <is>
          <t>6.3.0</t>
        </is>
      </c>
    </row>
    <row r="308">
      <c r="A308" t="inlineStr">
        <is>
          <t>pyerfa                             2.0.0</t>
        </is>
      </c>
      <c r="C308" t="inlineStr">
        <is>
          <t>pyerfa</t>
        </is>
      </c>
      <c r="D308" t="inlineStr">
        <is>
          <t>2.0.0</t>
        </is>
      </c>
    </row>
    <row r="309">
      <c r="A309" t="inlineStr">
        <is>
          <t>pyflakes                           3.0.1</t>
        </is>
      </c>
      <c r="C309" t="inlineStr">
        <is>
          <t>pyflakes</t>
        </is>
      </c>
      <c r="D309" t="inlineStr">
        <is>
          <t>3.0.1</t>
        </is>
      </c>
    </row>
    <row r="310">
      <c r="A310" t="inlineStr">
        <is>
          <t>pyFUME                             0.2.25</t>
        </is>
      </c>
      <c r="C310" t="inlineStr">
        <is>
          <t>pyFUME</t>
        </is>
      </c>
      <c r="D310" t="inlineStr">
        <is>
          <t>0.2.25</t>
        </is>
      </c>
    </row>
    <row r="311">
      <c r="A311" t="inlineStr">
        <is>
          <t>Pygments                           2.15.1</t>
        </is>
      </c>
      <c r="C311" t="inlineStr">
        <is>
          <t>Pygments</t>
        </is>
      </c>
      <c r="D311" t="inlineStr">
        <is>
          <t>2.15.1</t>
        </is>
      </c>
    </row>
    <row r="312">
      <c r="A312" t="inlineStr">
        <is>
          <t>pyinstaller                        5.13.0</t>
        </is>
      </c>
      <c r="C312" t="inlineStr">
        <is>
          <t>pyinstaller</t>
        </is>
      </c>
      <c r="D312" t="inlineStr">
        <is>
          <t>5.13.0</t>
        </is>
      </c>
    </row>
    <row r="313">
      <c r="A313" t="inlineStr">
        <is>
          <t>pyinstaller-hooks-contrib          2023.6</t>
        </is>
      </c>
      <c r="C313" t="inlineStr">
        <is>
          <t>pyinstaller-hooks-contrib</t>
        </is>
      </c>
      <c r="D313" t="n">
        <v>2023.6</v>
      </c>
    </row>
    <row r="314">
      <c r="A314" t="inlineStr">
        <is>
          <t>PyJWT                              2.4.0</t>
        </is>
      </c>
      <c r="C314" t="inlineStr">
        <is>
          <t>PyJWT</t>
        </is>
      </c>
      <c r="D314" t="inlineStr">
        <is>
          <t>2.4.0</t>
        </is>
      </c>
    </row>
    <row r="315">
      <c r="A315" t="inlineStr">
        <is>
          <t>pylint                             2.16.2</t>
        </is>
      </c>
      <c r="C315" t="inlineStr">
        <is>
          <t>pylint</t>
        </is>
      </c>
      <c r="D315" t="inlineStr">
        <is>
          <t>2.16.2</t>
        </is>
      </c>
    </row>
    <row r="316">
      <c r="A316" t="inlineStr">
        <is>
          <t>pylint-venv                        3.0.2</t>
        </is>
      </c>
      <c r="C316" t="inlineStr">
        <is>
          <t>pylint-venv</t>
        </is>
      </c>
      <c r="D316" t="inlineStr">
        <is>
          <t>3.0.2</t>
        </is>
      </c>
    </row>
    <row r="317">
      <c r="A317" t="inlineStr">
        <is>
          <t>pyls-spyder                        0.4.0</t>
        </is>
      </c>
      <c r="C317" t="inlineStr">
        <is>
          <t>pyls-spyder</t>
        </is>
      </c>
      <c r="D317" t="inlineStr">
        <is>
          <t>0.4.0</t>
        </is>
      </c>
    </row>
    <row r="318">
      <c r="A318" t="inlineStr">
        <is>
          <t>PyNaCl                             1.5.0</t>
        </is>
      </c>
      <c r="C318" t="inlineStr">
        <is>
          <t>PyNaCl</t>
        </is>
      </c>
      <c r="D318" t="inlineStr">
        <is>
          <t>1.5.0</t>
        </is>
      </c>
    </row>
    <row r="319">
      <c r="A319" t="inlineStr">
        <is>
          <t>pyodbc                             4.0.34</t>
        </is>
      </c>
      <c r="C319" t="inlineStr">
        <is>
          <t>pyodbc</t>
        </is>
      </c>
      <c r="D319" t="inlineStr">
        <is>
          <t>4.0.34</t>
        </is>
      </c>
    </row>
    <row r="320">
      <c r="A320" t="inlineStr">
        <is>
          <t>pyOpenSSL                          23.0.0</t>
        </is>
      </c>
      <c r="C320" t="inlineStr">
        <is>
          <t>pyOpenSSL</t>
        </is>
      </c>
      <c r="D320" t="inlineStr">
        <is>
          <t>23.0.0</t>
        </is>
      </c>
    </row>
    <row r="321">
      <c r="A321" t="inlineStr">
        <is>
          <t>pyparsing                          3.0.9</t>
        </is>
      </c>
      <c r="C321" t="inlineStr">
        <is>
          <t>pyparsing</t>
        </is>
      </c>
      <c r="D321" t="inlineStr">
        <is>
          <t>3.0.9</t>
        </is>
      </c>
    </row>
    <row r="322">
      <c r="A322" t="inlineStr">
        <is>
          <t>PyPDF2                             3.0.1</t>
        </is>
      </c>
      <c r="C322" t="inlineStr">
        <is>
          <t>PyPDF2</t>
        </is>
      </c>
      <c r="D322" t="inlineStr">
        <is>
          <t>3.0.1</t>
        </is>
      </c>
    </row>
    <row r="323">
      <c r="A323" t="inlineStr">
        <is>
          <t>PyQt5                              5.15.7</t>
        </is>
      </c>
      <c r="C323" t="inlineStr">
        <is>
          <t>PyQt5</t>
        </is>
      </c>
      <c r="D323" t="inlineStr">
        <is>
          <t>5.15.7</t>
        </is>
      </c>
    </row>
    <row r="324">
      <c r="A324" t="inlineStr">
        <is>
          <t>PyQt5-sip                          12.11.0</t>
        </is>
      </c>
      <c r="C324" t="inlineStr">
        <is>
          <t>PyQt5-sip</t>
        </is>
      </c>
      <c r="D324" t="inlineStr">
        <is>
          <t>12.11.0</t>
        </is>
      </c>
    </row>
    <row r="325">
      <c r="A325" t="inlineStr">
        <is>
          <t>PyQtWebEngine                      5.15.4</t>
        </is>
      </c>
      <c r="C325" t="inlineStr">
        <is>
          <t>PyQtWebEngine</t>
        </is>
      </c>
      <c r="D325" t="inlineStr">
        <is>
          <t>5.15.4</t>
        </is>
      </c>
    </row>
    <row r="326">
      <c r="A326" t="inlineStr">
        <is>
          <t>pyreadline3                        3.4.1</t>
        </is>
      </c>
      <c r="C326" t="inlineStr">
        <is>
          <t>pyreadline3</t>
        </is>
      </c>
      <c r="D326" t="inlineStr">
        <is>
          <t>3.4.1</t>
        </is>
      </c>
    </row>
    <row r="327">
      <c r="A327" t="inlineStr">
        <is>
          <t>pyrsistent                         0.18.0</t>
        </is>
      </c>
      <c r="C327" t="inlineStr">
        <is>
          <t>pyrsistent</t>
        </is>
      </c>
      <c r="D327" t="inlineStr">
        <is>
          <t>0.18.0</t>
        </is>
      </c>
    </row>
    <row r="328">
      <c r="A328" t="inlineStr">
        <is>
          <t>PySocks                            1.7.1</t>
        </is>
      </c>
      <c r="C328" t="inlineStr">
        <is>
          <t>PySocks</t>
        </is>
      </c>
      <c r="D328" t="inlineStr">
        <is>
          <t>1.7.1</t>
        </is>
      </c>
    </row>
    <row r="329">
      <c r="A329" t="inlineStr">
        <is>
          <t>pytest                             7.3.1</t>
        </is>
      </c>
      <c r="C329" t="inlineStr">
        <is>
          <t>pytest</t>
        </is>
      </c>
      <c r="D329" t="inlineStr">
        <is>
          <t>7.3.1</t>
        </is>
      </c>
    </row>
    <row r="330">
      <c r="A330" t="inlineStr">
        <is>
          <t>pytest-arraydiff                   0.5.0</t>
        </is>
      </c>
      <c r="C330" t="inlineStr">
        <is>
          <t>pytest-arraydiff</t>
        </is>
      </c>
      <c r="D330" t="inlineStr">
        <is>
          <t>0.5.0</t>
        </is>
      </c>
    </row>
    <row r="331">
      <c r="A331" t="inlineStr">
        <is>
          <t>pytest-astropy                     0.10.0</t>
        </is>
      </c>
      <c r="C331" t="inlineStr">
        <is>
          <t>pytest-astropy</t>
        </is>
      </c>
      <c r="D331" t="inlineStr">
        <is>
          <t>0.10.0</t>
        </is>
      </c>
    </row>
    <row r="332">
      <c r="A332" t="inlineStr">
        <is>
          <t>pytest-astropy-header              0.2.2</t>
        </is>
      </c>
      <c r="C332" t="inlineStr">
        <is>
          <t>pytest-astropy-header</t>
        </is>
      </c>
      <c r="D332" t="inlineStr">
        <is>
          <t>0.2.2</t>
        </is>
      </c>
    </row>
    <row r="333">
      <c r="A333" t="inlineStr">
        <is>
          <t>pytest-cov                         4.1.0</t>
        </is>
      </c>
      <c r="C333" t="inlineStr">
        <is>
          <t>pytest-cov</t>
        </is>
      </c>
      <c r="D333" t="inlineStr">
        <is>
          <t>4.1.0</t>
        </is>
      </c>
    </row>
    <row r="334">
      <c r="A334" t="inlineStr">
        <is>
          <t>pytest-doctestplus                 0.13.0</t>
        </is>
      </c>
      <c r="C334" t="inlineStr">
        <is>
          <t>pytest-doctestplus</t>
        </is>
      </c>
      <c r="D334" t="inlineStr">
        <is>
          <t>0.13.0</t>
        </is>
      </c>
    </row>
    <row r="335">
      <c r="A335" t="inlineStr">
        <is>
          <t>pytest-filter-subpackage           0.1.2</t>
        </is>
      </c>
      <c r="C335" t="inlineStr">
        <is>
          <t>pytest-filter-subpackage</t>
        </is>
      </c>
      <c r="D335" t="inlineStr">
        <is>
          <t>0.1.2</t>
        </is>
      </c>
    </row>
    <row r="336">
      <c r="A336" t="inlineStr">
        <is>
          <t>pytest-mock                        3.11.1</t>
        </is>
      </c>
      <c r="C336" t="inlineStr">
        <is>
          <t>pytest-mock</t>
        </is>
      </c>
      <c r="D336" t="inlineStr">
        <is>
          <t>3.11.1</t>
        </is>
      </c>
    </row>
    <row r="337">
      <c r="A337" t="inlineStr">
        <is>
          <t>pytest-openfiles                   0.5.0</t>
        </is>
      </c>
      <c r="C337" t="inlineStr">
        <is>
          <t>pytest-openfiles</t>
        </is>
      </c>
      <c r="D337" t="inlineStr">
        <is>
          <t>0.5.0</t>
        </is>
      </c>
    </row>
    <row r="338">
      <c r="A338" t="inlineStr">
        <is>
          <t>pytest-remotedata                  0.4.0</t>
        </is>
      </c>
      <c r="C338" t="inlineStr">
        <is>
          <t>pytest-remotedata</t>
        </is>
      </c>
      <c r="D338" t="inlineStr">
        <is>
          <t>0.4.0</t>
        </is>
      </c>
    </row>
    <row r="339">
      <c r="A339" t="inlineStr">
        <is>
          <t>python-dateutil                    2.8.2</t>
        </is>
      </c>
      <c r="C339" t="inlineStr">
        <is>
          <t>python-dateutil</t>
        </is>
      </c>
      <c r="D339" t="inlineStr">
        <is>
          <t>2.8.2</t>
        </is>
      </c>
    </row>
    <row r="340">
      <c r="A340" t="inlineStr">
        <is>
          <t>python-docx                        0.8.11</t>
        </is>
      </c>
      <c r="C340" t="inlineStr">
        <is>
          <t>python-docx</t>
        </is>
      </c>
      <c r="D340" t="inlineStr">
        <is>
          <t>0.8.11</t>
        </is>
      </c>
    </row>
    <row r="341">
      <c r="A341" t="inlineStr">
        <is>
          <t>python-json-logger                 2.0.7</t>
        </is>
      </c>
      <c r="C341" t="inlineStr">
        <is>
          <t>python-json-logger</t>
        </is>
      </c>
      <c r="D341" t="inlineStr">
        <is>
          <t>2.0.7</t>
        </is>
      </c>
    </row>
    <row r="342">
      <c r="A342" t="inlineStr">
        <is>
          <t>python-jsonrpc-server              0.4.0</t>
        </is>
      </c>
      <c r="C342" t="inlineStr">
        <is>
          <t>python-jsonrpc-server</t>
        </is>
      </c>
      <c r="D342" t="inlineStr">
        <is>
          <t>0.4.0</t>
        </is>
      </c>
    </row>
    <row r="343">
      <c r="A343" t="inlineStr">
        <is>
          <t>python-language-server             0.26.1</t>
        </is>
      </c>
      <c r="C343" t="inlineStr">
        <is>
          <t>python-language-server</t>
        </is>
      </c>
      <c r="D343" t="inlineStr">
        <is>
          <t>0.26.1</t>
        </is>
      </c>
    </row>
    <row r="344">
      <c r="A344" t="inlineStr">
        <is>
          <t>python-lsp-black                   1.2.1</t>
        </is>
      </c>
      <c r="C344" t="inlineStr">
        <is>
          <t>python-lsp-black</t>
        </is>
      </c>
      <c r="D344" t="inlineStr">
        <is>
          <t>1.2.1</t>
        </is>
      </c>
    </row>
    <row r="345">
      <c r="A345" t="inlineStr">
        <is>
          <t>python-lsp-jsonrpc                 1.0.0</t>
        </is>
      </c>
      <c r="C345" t="inlineStr">
        <is>
          <t>python-lsp-jsonrpc</t>
        </is>
      </c>
      <c r="D345" t="inlineStr">
        <is>
          <t>1.0.0</t>
        </is>
      </c>
    </row>
    <row r="346">
      <c r="A346" t="inlineStr">
        <is>
          <t>python-lsp-server                  1.7.4</t>
        </is>
      </c>
      <c r="C346" t="inlineStr">
        <is>
          <t>python-lsp-server</t>
        </is>
      </c>
      <c r="D346" t="inlineStr">
        <is>
          <t>1.7.4</t>
        </is>
      </c>
    </row>
    <row r="347">
      <c r="A347" t="inlineStr">
        <is>
          <t>python-pptx                        0.6.21</t>
        </is>
      </c>
      <c r="C347" t="inlineStr">
        <is>
          <t>python-pptx</t>
        </is>
      </c>
      <c r="D347" t="inlineStr">
        <is>
          <t>0.6.21</t>
        </is>
      </c>
    </row>
    <row r="348">
      <c r="A348" t="inlineStr">
        <is>
          <t>python-slugify                     5.0.2</t>
        </is>
      </c>
      <c r="C348" t="inlineStr">
        <is>
          <t>python-slugify</t>
        </is>
      </c>
      <c r="D348" t="inlineStr">
        <is>
          <t>5.0.2</t>
        </is>
      </c>
    </row>
    <row r="349">
      <c r="A349" t="inlineStr">
        <is>
          <t>python-snappy                      0.6.1</t>
        </is>
      </c>
      <c r="C349" t="inlineStr">
        <is>
          <t>python-snappy</t>
        </is>
      </c>
      <c r="D349" t="inlineStr">
        <is>
          <t>0.6.1</t>
        </is>
      </c>
    </row>
    <row r="350">
      <c r="A350" t="inlineStr">
        <is>
          <t>pytimeparse                        1.1.8</t>
        </is>
      </c>
      <c r="C350" t="inlineStr">
        <is>
          <t>pytimeparse</t>
        </is>
      </c>
      <c r="D350" t="inlineStr">
        <is>
          <t>1.1.8</t>
        </is>
      </c>
    </row>
    <row r="351">
      <c r="A351" t="inlineStr">
        <is>
          <t>pytoolconfig                       1.2.5</t>
        </is>
      </c>
      <c r="C351" t="inlineStr">
        <is>
          <t>pytoolconfig</t>
        </is>
      </c>
      <c r="D351" t="inlineStr">
        <is>
          <t>1.2.5</t>
        </is>
      </c>
    </row>
    <row r="352">
      <c r="A352" t="inlineStr">
        <is>
          <t>pytz                               2022.7</t>
        </is>
      </c>
      <c r="C352" t="inlineStr">
        <is>
          <t>pytz</t>
        </is>
      </c>
      <c r="D352" t="n">
        <v>2022.7</v>
      </c>
    </row>
    <row r="353">
      <c r="A353" t="inlineStr">
        <is>
          <t>pyviz-comms                        2.3.0</t>
        </is>
      </c>
      <c r="C353" t="inlineStr">
        <is>
          <t>pyviz-comms</t>
        </is>
      </c>
      <c r="D353" t="inlineStr">
        <is>
          <t>2.3.0</t>
        </is>
      </c>
    </row>
    <row r="354">
      <c r="A354" t="inlineStr">
        <is>
          <t>PyWavelets                         1.4.1</t>
        </is>
      </c>
      <c r="C354" t="inlineStr">
        <is>
          <t>PyWavelets</t>
        </is>
      </c>
      <c r="D354" t="inlineStr">
        <is>
          <t>1.4.1</t>
        </is>
      </c>
    </row>
    <row r="355">
      <c r="A355" t="inlineStr">
        <is>
          <t>pywin32                            305.1</t>
        </is>
      </c>
      <c r="C355" t="inlineStr">
        <is>
          <t>pywin32</t>
        </is>
      </c>
      <c r="D355" t="n">
        <v>305.1</v>
      </c>
    </row>
    <row r="356">
      <c r="A356" t="inlineStr">
        <is>
          <t>pywin32-ctypes                     0.2.2</t>
        </is>
      </c>
      <c r="C356" t="inlineStr">
        <is>
          <t>pywin32-ctypes</t>
        </is>
      </c>
      <c r="D356" t="inlineStr">
        <is>
          <t>0.2.2</t>
        </is>
      </c>
    </row>
    <row r="357">
      <c r="A357" t="inlineStr">
        <is>
          <t>pywinpty                           2.0.10</t>
        </is>
      </c>
      <c r="C357" t="inlineStr">
        <is>
          <t>pywinpty</t>
        </is>
      </c>
      <c r="D357" t="inlineStr">
        <is>
          <t>2.0.10</t>
        </is>
      </c>
    </row>
    <row r="358">
      <c r="A358" t="inlineStr">
        <is>
          <t>PyYAML                             6.0</t>
        </is>
      </c>
      <c r="C358" t="inlineStr">
        <is>
          <t>PyYAML</t>
        </is>
      </c>
      <c r="D358" t="n">
        <v>6</v>
      </c>
    </row>
    <row r="359">
      <c r="A359" t="inlineStr">
        <is>
          <t>pyzmq                              25.1.0</t>
        </is>
      </c>
      <c r="C359" t="inlineStr">
        <is>
          <t>pyzmq</t>
        </is>
      </c>
      <c r="D359" t="inlineStr">
        <is>
          <t>25.1.0</t>
        </is>
      </c>
    </row>
    <row r="360">
      <c r="A360" t="inlineStr">
        <is>
          <t>QDarkStyle                         3.0.2</t>
        </is>
      </c>
      <c r="C360" t="inlineStr">
        <is>
          <t>QDarkStyle</t>
        </is>
      </c>
      <c r="D360" t="inlineStr">
        <is>
          <t>3.0.2</t>
        </is>
      </c>
    </row>
    <row r="361">
      <c r="A361" t="inlineStr">
        <is>
          <t>qstylizer                          0.2.2</t>
        </is>
      </c>
      <c r="C361" t="inlineStr">
        <is>
          <t>qstylizer</t>
        </is>
      </c>
      <c r="D361" t="inlineStr">
        <is>
          <t>0.2.2</t>
        </is>
      </c>
    </row>
    <row r="362">
      <c r="A362" t="inlineStr">
        <is>
          <t>QtAwesome                          1.2.2</t>
        </is>
      </c>
      <c r="C362" t="inlineStr">
        <is>
          <t>QtAwesome</t>
        </is>
      </c>
      <c r="D362" t="inlineStr">
        <is>
          <t>1.2.2</t>
        </is>
      </c>
    </row>
    <row r="363">
      <c r="A363" t="inlineStr">
        <is>
          <t>qtconsole                          5.4.2</t>
        </is>
      </c>
      <c r="C363" t="inlineStr">
        <is>
          <t>qtconsole</t>
        </is>
      </c>
      <c r="D363" t="inlineStr">
        <is>
          <t>5.4.2</t>
        </is>
      </c>
    </row>
    <row r="364">
      <c r="A364" t="inlineStr">
        <is>
          <t>QtPy                               2.2.0</t>
        </is>
      </c>
      <c r="C364" t="inlineStr">
        <is>
          <t>QtPy</t>
        </is>
      </c>
      <c r="D364" t="inlineStr">
        <is>
          <t>2.2.0</t>
        </is>
      </c>
    </row>
    <row r="365">
      <c r="A365" t="inlineStr">
        <is>
          <t>queuelib                           1.5.0</t>
        </is>
      </c>
      <c r="C365" t="inlineStr">
        <is>
          <t>queuelib</t>
        </is>
      </c>
      <c r="D365" t="inlineStr">
        <is>
          <t>1.5.0</t>
        </is>
      </c>
    </row>
    <row r="366">
      <c r="A366" t="inlineStr">
        <is>
          <t>recordlinkage                      0.16</t>
        </is>
      </c>
      <c r="C366" t="inlineStr">
        <is>
          <t>recordlinkage</t>
        </is>
      </c>
      <c r="D366" t="n">
        <v>0.16</v>
      </c>
    </row>
    <row r="367">
      <c r="A367" t="inlineStr">
        <is>
          <t>redshift-connector                 2.1.5</t>
        </is>
      </c>
      <c r="C367" t="inlineStr">
        <is>
          <t>redshift-connector</t>
        </is>
      </c>
      <c r="D367" t="inlineStr">
        <is>
          <t>2.1.5</t>
        </is>
      </c>
    </row>
    <row r="368">
      <c r="A368" t="inlineStr">
        <is>
          <t>regex                              2022.7.9</t>
        </is>
      </c>
      <c r="C368" t="inlineStr">
        <is>
          <t>regex</t>
        </is>
      </c>
      <c r="D368" t="inlineStr">
        <is>
          <t>2022.7.9</t>
        </is>
      </c>
    </row>
    <row r="369">
      <c r="A369" t="inlineStr">
        <is>
          <t>requests                           2.29.0</t>
        </is>
      </c>
      <c r="C369" t="inlineStr">
        <is>
          <t>requests</t>
        </is>
      </c>
      <c r="D369" t="inlineStr">
        <is>
          <t>2.29.0</t>
        </is>
      </c>
    </row>
    <row r="370">
      <c r="A370" t="inlineStr">
        <is>
          <t>requests-file                      1.5.1</t>
        </is>
      </c>
      <c r="C370" t="inlineStr">
        <is>
          <t>requests-file</t>
        </is>
      </c>
      <c r="D370" t="inlineStr">
        <is>
          <t>1.5.1</t>
        </is>
      </c>
    </row>
    <row r="371">
      <c r="A371" t="inlineStr">
        <is>
          <t>requests-toolbelt                  0.9.1</t>
        </is>
      </c>
      <c r="C371" t="inlineStr">
        <is>
          <t>requests-toolbelt</t>
        </is>
      </c>
      <c r="D371" t="inlineStr">
        <is>
          <t>0.9.1</t>
        </is>
      </c>
    </row>
    <row r="372">
      <c r="A372" t="inlineStr">
        <is>
          <t>retrying                           1.3.4</t>
        </is>
      </c>
      <c r="C372" t="inlineStr">
        <is>
          <t>retrying</t>
        </is>
      </c>
      <c r="D372" t="inlineStr">
        <is>
          <t>1.3.4</t>
        </is>
      </c>
    </row>
    <row r="373">
      <c r="A373" t="inlineStr">
        <is>
          <t>rfc3339-validator                  0.1.4</t>
        </is>
      </c>
      <c r="C373" t="inlineStr">
        <is>
          <t>rfc3339-validator</t>
        </is>
      </c>
      <c r="D373" t="inlineStr">
        <is>
          <t>0.1.4</t>
        </is>
      </c>
    </row>
    <row r="374">
      <c r="A374" t="inlineStr">
        <is>
          <t>rfc3986-validator                  0.1.1</t>
        </is>
      </c>
      <c r="C374" t="inlineStr">
        <is>
          <t>rfc3986-validator</t>
        </is>
      </c>
      <c r="D374" t="inlineStr">
        <is>
          <t>0.1.1</t>
        </is>
      </c>
    </row>
    <row r="375">
      <c r="A375" t="inlineStr">
        <is>
          <t>rope                               1.7.0</t>
        </is>
      </c>
      <c r="C375" t="inlineStr">
        <is>
          <t>rope</t>
        </is>
      </c>
      <c r="D375" t="inlineStr">
        <is>
          <t>1.7.0</t>
        </is>
      </c>
    </row>
    <row r="376">
      <c r="A376" t="inlineStr">
        <is>
          <t>Rtree                              1.0.1</t>
        </is>
      </c>
      <c r="C376" t="inlineStr">
        <is>
          <t>Rtree</t>
        </is>
      </c>
      <c r="D376" t="inlineStr">
        <is>
          <t>1.0.1</t>
        </is>
      </c>
    </row>
    <row r="377">
      <c r="A377" t="inlineStr">
        <is>
          <t>ruamel.yaml                        0.17.21</t>
        </is>
      </c>
      <c r="C377" t="inlineStr">
        <is>
          <t>ruamel.yaml</t>
        </is>
      </c>
      <c r="D377" t="inlineStr">
        <is>
          <t>0.17.21</t>
        </is>
      </c>
    </row>
    <row r="378">
      <c r="A378" t="inlineStr">
        <is>
          <t>ruamel-yaml-conda                  0.17.21</t>
        </is>
      </c>
      <c r="C378" t="inlineStr">
        <is>
          <t>ruamel-yaml-conda</t>
        </is>
      </c>
      <c r="D378" t="inlineStr">
        <is>
          <t>0.17.21</t>
        </is>
      </c>
    </row>
    <row r="379">
      <c r="A379" t="inlineStr">
        <is>
          <t>s3fs                               2023.3.0</t>
        </is>
      </c>
      <c r="C379" t="inlineStr">
        <is>
          <t>s3fs</t>
        </is>
      </c>
      <c r="D379" t="inlineStr">
        <is>
          <t>2023.3.0</t>
        </is>
      </c>
    </row>
    <row r="380">
      <c r="A380" t="inlineStr">
        <is>
          <t>s3transfer                         0.6.0</t>
        </is>
      </c>
      <c r="C380" t="inlineStr">
        <is>
          <t>s3transfer</t>
        </is>
      </c>
      <c r="D380" t="inlineStr">
        <is>
          <t>0.6.0</t>
        </is>
      </c>
    </row>
    <row r="381">
      <c r="A381" t="inlineStr">
        <is>
          <t>sacremoses                         0.0.43</t>
        </is>
      </c>
      <c r="C381" t="inlineStr">
        <is>
          <t>sacremoses</t>
        </is>
      </c>
      <c r="D381" t="inlineStr">
        <is>
          <t>0.0.43</t>
        </is>
      </c>
    </row>
    <row r="382">
      <c r="A382" t="inlineStr">
        <is>
          <t>SAS-kernel                         2.4.13</t>
        </is>
      </c>
      <c r="C382" t="inlineStr">
        <is>
          <t>SAS-kernel</t>
        </is>
      </c>
      <c r="D382" t="inlineStr">
        <is>
          <t>2.4.13</t>
        </is>
      </c>
    </row>
    <row r="383">
      <c r="A383" t="inlineStr">
        <is>
          <t>sas7bdat                           2.2.3</t>
        </is>
      </c>
      <c r="C383" t="inlineStr">
        <is>
          <t>sas7bdat</t>
        </is>
      </c>
      <c r="D383" t="inlineStr">
        <is>
          <t>2.2.3</t>
        </is>
      </c>
    </row>
    <row r="384">
      <c r="A384" t="inlineStr">
        <is>
          <t>saspy                              5.2.3</t>
        </is>
      </c>
      <c r="C384" t="inlineStr">
        <is>
          <t>saspy</t>
        </is>
      </c>
      <c r="D384" t="inlineStr">
        <is>
          <t>5.2.3</t>
        </is>
      </c>
    </row>
    <row r="385">
      <c r="A385" t="inlineStr">
        <is>
          <t>scikit-image                       0.20.0</t>
        </is>
      </c>
      <c r="C385" t="inlineStr">
        <is>
          <t>scikit-image</t>
        </is>
      </c>
      <c r="D385" t="inlineStr">
        <is>
          <t>0.20.0</t>
        </is>
      </c>
    </row>
    <row r="386">
      <c r="A386" t="inlineStr">
        <is>
          <t>scikit-learn                       1.2.2</t>
        </is>
      </c>
      <c r="C386" t="inlineStr">
        <is>
          <t>scikit-learn</t>
        </is>
      </c>
      <c r="D386" t="inlineStr">
        <is>
          <t>1.2.2</t>
        </is>
      </c>
    </row>
    <row r="387">
      <c r="A387" t="inlineStr">
        <is>
          <t>scikit-learn-intelex               20230426.121932</t>
        </is>
      </c>
      <c r="C387" t="inlineStr">
        <is>
          <t>scikit-learn-intelex</t>
        </is>
      </c>
      <c r="D387" t="n">
        <v>20230426.121932</v>
      </c>
    </row>
    <row r="388">
      <c r="A388" t="inlineStr">
        <is>
          <t>scipy                              1.10.1</t>
        </is>
      </c>
      <c r="C388" t="inlineStr">
        <is>
          <t>scipy</t>
        </is>
      </c>
      <c r="D388" t="inlineStr">
        <is>
          <t>1.10.1</t>
        </is>
      </c>
    </row>
    <row r="389">
      <c r="A389" t="inlineStr">
        <is>
          <t>scramp                             1.4.5</t>
        </is>
      </c>
      <c r="C389" t="inlineStr">
        <is>
          <t>scramp</t>
        </is>
      </c>
      <c r="D389" t="inlineStr">
        <is>
          <t>1.4.5</t>
        </is>
      </c>
    </row>
    <row r="390">
      <c r="A390" t="inlineStr">
        <is>
          <t>Scrapy                             2.8.0</t>
        </is>
      </c>
      <c r="C390" t="inlineStr">
        <is>
          <t>Scrapy</t>
        </is>
      </c>
      <c r="D390" t="inlineStr">
        <is>
          <t>2.8.0</t>
        </is>
      </c>
    </row>
    <row r="391">
      <c r="A391" t="inlineStr">
        <is>
          <t>seaborn                            0.12.2</t>
        </is>
      </c>
      <c r="C391" t="inlineStr">
        <is>
          <t>seaborn</t>
        </is>
      </c>
      <c r="D391" t="inlineStr">
        <is>
          <t>0.12.2</t>
        </is>
      </c>
    </row>
    <row r="392">
      <c r="A392" t="inlineStr">
        <is>
          <t>Send2Trash                         1.8.0</t>
        </is>
      </c>
      <c r="C392" t="inlineStr">
        <is>
          <t>Send2Trash</t>
        </is>
      </c>
      <c r="D392" t="inlineStr">
        <is>
          <t>1.8.0</t>
        </is>
      </c>
    </row>
    <row r="393">
      <c r="A393" t="inlineStr">
        <is>
          <t>service-identity                   18.1.0</t>
        </is>
      </c>
      <c r="C393" t="inlineStr">
        <is>
          <t>service-identity</t>
        </is>
      </c>
      <c r="D393" t="inlineStr">
        <is>
          <t>18.1.0</t>
        </is>
      </c>
    </row>
    <row r="394">
      <c r="A394" t="inlineStr">
        <is>
          <t>setuptools                         67.8.0</t>
        </is>
      </c>
      <c r="C394" t="inlineStr">
        <is>
          <t>setuptools</t>
        </is>
      </c>
      <c r="D394" t="inlineStr">
        <is>
          <t>67.8.0</t>
        </is>
      </c>
    </row>
    <row r="395">
      <c r="A395" t="inlineStr">
        <is>
          <t>shap                               0.42.1</t>
        </is>
      </c>
      <c r="C395" t="inlineStr">
        <is>
          <t>shap</t>
        </is>
      </c>
      <c r="D395" t="inlineStr">
        <is>
          <t>0.42.1</t>
        </is>
      </c>
    </row>
    <row r="396">
      <c r="A396" t="inlineStr">
        <is>
          <t>simpful                            2.11.0</t>
        </is>
      </c>
      <c r="C396" t="inlineStr">
        <is>
          <t>simpful</t>
        </is>
      </c>
      <c r="D396" t="inlineStr">
        <is>
          <t>2.11.0</t>
        </is>
      </c>
    </row>
    <row r="397">
      <c r="A397" t="inlineStr">
        <is>
          <t>simplegeneric                      0.8.1</t>
        </is>
      </c>
      <c r="C397" t="inlineStr">
        <is>
          <t>simplegeneric</t>
        </is>
      </c>
      <c r="D397" t="inlineStr">
        <is>
          <t>0.8.1</t>
        </is>
      </c>
    </row>
    <row r="398">
      <c r="A398" t="inlineStr">
        <is>
          <t>singledispatch                     4.0.0</t>
        </is>
      </c>
      <c r="C398" t="inlineStr">
        <is>
          <t>singledispatch</t>
        </is>
      </c>
      <c r="D398" t="inlineStr">
        <is>
          <t>4.0.0</t>
        </is>
      </c>
    </row>
    <row r="399">
      <c r="A399" t="inlineStr">
        <is>
          <t>sip                                6.6.2</t>
        </is>
      </c>
      <c r="C399" t="inlineStr">
        <is>
          <t>sip</t>
        </is>
      </c>
      <c r="D399" t="inlineStr">
        <is>
          <t>6.6.2</t>
        </is>
      </c>
    </row>
    <row r="400">
      <c r="A400" t="inlineStr">
        <is>
          <t>six                                1.16.0</t>
        </is>
      </c>
      <c r="C400" t="inlineStr">
        <is>
          <t>six</t>
        </is>
      </c>
      <c r="D400" t="inlineStr">
        <is>
          <t>1.16.0</t>
        </is>
      </c>
    </row>
    <row r="401">
      <c r="A401" t="inlineStr">
        <is>
          <t>slicer                             0.0.7</t>
        </is>
      </c>
      <c r="C401" t="inlineStr">
        <is>
          <t>slicer</t>
        </is>
      </c>
      <c r="D401" t="inlineStr">
        <is>
          <t>0.0.7</t>
        </is>
      </c>
    </row>
    <row r="402">
      <c r="A402" t="inlineStr">
        <is>
          <t>smart-open                         5.2.1</t>
        </is>
      </c>
      <c r="C402" t="inlineStr">
        <is>
          <t>smart-open</t>
        </is>
      </c>
      <c r="D402" t="inlineStr">
        <is>
          <t>5.2.1</t>
        </is>
      </c>
    </row>
    <row r="403">
      <c r="A403" t="inlineStr">
        <is>
          <t>sniffio                            1.2.0</t>
        </is>
      </c>
      <c r="C403" t="inlineStr">
        <is>
          <t>sniffio</t>
        </is>
      </c>
      <c r="D403" t="inlineStr">
        <is>
          <t>1.2.0</t>
        </is>
      </c>
    </row>
    <row r="404">
      <c r="A404" t="inlineStr">
        <is>
          <t>snowballstemmer                    2.2.0</t>
        </is>
      </c>
      <c r="C404" t="inlineStr">
        <is>
          <t>snowballstemmer</t>
        </is>
      </c>
      <c r="D404" t="inlineStr">
        <is>
          <t>2.2.0</t>
        </is>
      </c>
    </row>
    <row r="405">
      <c r="A405" t="inlineStr">
        <is>
          <t>sortedcollections                  2.1.0</t>
        </is>
      </c>
      <c r="C405" t="inlineStr">
        <is>
          <t>sortedcollections</t>
        </is>
      </c>
      <c r="D405" t="inlineStr">
        <is>
          <t>2.1.0</t>
        </is>
      </c>
    </row>
    <row r="406">
      <c r="A406" t="inlineStr">
        <is>
          <t>sortedcontainers                   2.4.0</t>
        </is>
      </c>
      <c r="C406" t="inlineStr">
        <is>
          <t>sortedcontainers</t>
        </is>
      </c>
      <c r="D406" t="inlineStr">
        <is>
          <t>2.4.0</t>
        </is>
      </c>
    </row>
    <row r="407">
      <c r="A407" t="inlineStr">
        <is>
          <t>soupsieve                          2.4</t>
        </is>
      </c>
      <c r="C407" t="inlineStr">
        <is>
          <t>soupsieve</t>
        </is>
      </c>
      <c r="D407" t="n">
        <v>2.4</v>
      </c>
    </row>
    <row r="408">
      <c r="A408" t="inlineStr">
        <is>
          <t>Sphinx                             5.0.2</t>
        </is>
      </c>
      <c r="C408" t="inlineStr">
        <is>
          <t>Sphinx</t>
        </is>
      </c>
      <c r="D408" t="inlineStr">
        <is>
          <t>5.0.2</t>
        </is>
      </c>
    </row>
    <row r="409">
      <c r="A409" t="inlineStr">
        <is>
          <t>sphinxcontrib-applehelp            1.0.2</t>
        </is>
      </c>
      <c r="C409" t="inlineStr">
        <is>
          <t>sphinxcontrib-applehelp</t>
        </is>
      </c>
      <c r="D409" t="inlineStr">
        <is>
          <t>1.0.2</t>
        </is>
      </c>
    </row>
    <row r="410">
      <c r="A410" t="inlineStr">
        <is>
          <t>sphinxcontrib-devhelp              1.0.2</t>
        </is>
      </c>
      <c r="C410" t="inlineStr">
        <is>
          <t>sphinxcontrib-devhelp</t>
        </is>
      </c>
      <c r="D410" t="inlineStr">
        <is>
          <t>1.0.2</t>
        </is>
      </c>
    </row>
    <row r="411">
      <c r="A411" t="inlineStr">
        <is>
          <t>sphinxcontrib-htmlhelp             2.0.0</t>
        </is>
      </c>
      <c r="C411" t="inlineStr">
        <is>
          <t>sphinxcontrib-htmlhelp</t>
        </is>
      </c>
      <c r="D411" t="inlineStr">
        <is>
          <t>2.0.0</t>
        </is>
      </c>
    </row>
    <row r="412">
      <c r="A412" t="inlineStr">
        <is>
          <t>sphinxcontrib-jsmath               1.0.1</t>
        </is>
      </c>
      <c r="C412" t="inlineStr">
        <is>
          <t>sphinxcontrib-jsmath</t>
        </is>
      </c>
      <c r="D412" t="inlineStr">
        <is>
          <t>1.0.1</t>
        </is>
      </c>
    </row>
    <row r="413">
      <c r="A413" t="inlineStr">
        <is>
          <t>sphinxcontrib-qthelp               1.0.3</t>
        </is>
      </c>
      <c r="C413" t="inlineStr">
        <is>
          <t>sphinxcontrib-qthelp</t>
        </is>
      </c>
      <c r="D413" t="inlineStr">
        <is>
          <t>1.0.3</t>
        </is>
      </c>
    </row>
    <row r="414">
      <c r="A414" t="inlineStr">
        <is>
          <t>sphinxcontrib-serializinghtml      1.1.5</t>
        </is>
      </c>
      <c r="C414" t="inlineStr">
        <is>
          <t>sphinxcontrib-serializinghtml</t>
        </is>
      </c>
      <c r="D414" t="inlineStr">
        <is>
          <t>1.1.5</t>
        </is>
      </c>
    </row>
    <row r="415">
      <c r="A415" t="inlineStr">
        <is>
          <t>sphinxcontrib-websupport           1.2.4</t>
        </is>
      </c>
      <c r="C415" t="inlineStr">
        <is>
          <t>sphinxcontrib-websupport</t>
        </is>
      </c>
      <c r="D415" t="inlineStr">
        <is>
          <t>1.2.4</t>
        </is>
      </c>
    </row>
    <row r="416">
      <c r="A416" t="inlineStr">
        <is>
          <t>spyder                             5.4.4</t>
        </is>
      </c>
      <c r="C416" t="inlineStr">
        <is>
          <t>spyder</t>
        </is>
      </c>
      <c r="D416" t="inlineStr">
        <is>
          <t>5.4.4</t>
        </is>
      </c>
    </row>
    <row r="417">
      <c r="A417" t="inlineStr">
        <is>
          <t>spyder-kernels                     2.4.4</t>
        </is>
      </c>
      <c r="C417" t="inlineStr">
        <is>
          <t>spyder-kernels</t>
        </is>
      </c>
      <c r="D417" t="inlineStr">
        <is>
          <t>2.4.4</t>
        </is>
      </c>
    </row>
    <row r="418">
      <c r="A418" t="inlineStr">
        <is>
          <t>SQLAlchemy                         1.4.39</t>
        </is>
      </c>
      <c r="C418" t="inlineStr">
        <is>
          <t>SQLAlchemy</t>
        </is>
      </c>
      <c r="D418" t="inlineStr">
        <is>
          <t>1.4.39</t>
        </is>
      </c>
    </row>
    <row r="419">
      <c r="A419" t="inlineStr">
        <is>
          <t>sqlalchemy-redshift                0.8.14</t>
        </is>
      </c>
      <c r="C419" t="inlineStr">
        <is>
          <t>sqlalchemy-redshift</t>
        </is>
      </c>
      <c r="D419" t="inlineStr">
        <is>
          <t>0.8.14</t>
        </is>
      </c>
    </row>
    <row r="420">
      <c r="A420" t="inlineStr">
        <is>
          <t>sqlparse                           0.5.1</t>
        </is>
      </c>
      <c r="C420" t="inlineStr">
        <is>
          <t>sqlparse</t>
        </is>
      </c>
      <c r="D420" t="inlineStr">
        <is>
          <t>0.5.1</t>
        </is>
      </c>
    </row>
    <row r="421">
      <c r="A421" t="inlineStr">
        <is>
          <t>stack-data                         0.2.0</t>
        </is>
      </c>
      <c r="C421" t="inlineStr">
        <is>
          <t>stack-data</t>
        </is>
      </c>
      <c r="D421" t="inlineStr">
        <is>
          <t>0.2.0</t>
        </is>
      </c>
    </row>
    <row r="422">
      <c r="A422" t="inlineStr">
        <is>
          <t>statsmodels                        0.13.5</t>
        </is>
      </c>
      <c r="C422" t="inlineStr">
        <is>
          <t>statsmodels</t>
        </is>
      </c>
      <c r="D422" t="inlineStr">
        <is>
          <t>0.13.5</t>
        </is>
      </c>
    </row>
    <row r="423">
      <c r="A423" t="inlineStr">
        <is>
          <t>sympy                              1.11.1</t>
        </is>
      </c>
      <c r="C423" t="inlineStr">
        <is>
          <t>sympy</t>
        </is>
      </c>
      <c r="D423" t="inlineStr">
        <is>
          <t>1.11.1</t>
        </is>
      </c>
    </row>
    <row r="424">
      <c r="A424" t="inlineStr">
        <is>
          <t>tables                             3.8.0</t>
        </is>
      </c>
      <c r="C424" t="inlineStr">
        <is>
          <t>tables</t>
        </is>
      </c>
      <c r="D424" t="inlineStr">
        <is>
          <t>3.8.0</t>
        </is>
      </c>
    </row>
    <row r="425">
      <c r="A425" t="inlineStr">
        <is>
          <t>tabulate                           0.8.10</t>
        </is>
      </c>
      <c r="C425" t="inlineStr">
        <is>
          <t>tabulate</t>
        </is>
      </c>
      <c r="D425" t="inlineStr">
        <is>
          <t>0.8.10</t>
        </is>
      </c>
    </row>
    <row r="426">
      <c r="A426" t="inlineStr">
        <is>
          <t>TBB                                0.2</t>
        </is>
      </c>
      <c r="C426" t="inlineStr">
        <is>
          <t>TBB</t>
        </is>
      </c>
      <c r="D426" t="n">
        <v>0.2</v>
      </c>
    </row>
    <row r="427">
      <c r="A427" t="inlineStr">
        <is>
          <t>tblib                              1.7.0</t>
        </is>
      </c>
      <c r="C427" t="inlineStr">
        <is>
          <t>tblib</t>
        </is>
      </c>
      <c r="D427" t="inlineStr">
        <is>
          <t>1.7.0</t>
        </is>
      </c>
    </row>
    <row r="428">
      <c r="A428" t="inlineStr">
        <is>
          <t>tenacity                           8.2.2</t>
        </is>
      </c>
      <c r="C428" t="inlineStr">
        <is>
          <t>tenacity</t>
        </is>
      </c>
      <c r="D428" t="inlineStr">
        <is>
          <t>8.2.2</t>
        </is>
      </c>
    </row>
    <row r="429">
      <c r="A429" t="inlineStr">
        <is>
          <t>terminado                          0.17.1</t>
        </is>
      </c>
      <c r="C429" t="inlineStr">
        <is>
          <t>terminado</t>
        </is>
      </c>
      <c r="D429" t="inlineStr">
        <is>
          <t>0.17.1</t>
        </is>
      </c>
    </row>
    <row r="430">
      <c r="A430" t="inlineStr">
        <is>
          <t>testpath                           0.6.0</t>
        </is>
      </c>
      <c r="C430" t="inlineStr">
        <is>
          <t>testpath</t>
        </is>
      </c>
      <c r="D430" t="inlineStr">
        <is>
          <t>0.6.0</t>
        </is>
      </c>
    </row>
    <row r="431">
      <c r="A431" t="inlineStr">
        <is>
          <t>text-unidecode                     1.3</t>
        </is>
      </c>
      <c r="C431" t="inlineStr">
        <is>
          <t>text-unidecode</t>
        </is>
      </c>
      <c r="D431" t="n">
        <v>1.3</v>
      </c>
    </row>
    <row r="432">
      <c r="A432" t="inlineStr">
        <is>
          <t>textdistance                       4.2.1</t>
        </is>
      </c>
      <c r="C432" t="inlineStr">
        <is>
          <t>textdistance</t>
        </is>
      </c>
      <c r="D432" t="inlineStr">
        <is>
          <t>4.2.1</t>
        </is>
      </c>
    </row>
    <row r="433">
      <c r="A433" t="inlineStr">
        <is>
          <t>threadpoolctl                      2.2.0</t>
        </is>
      </c>
      <c r="C433" t="inlineStr">
        <is>
          <t>threadpoolctl</t>
        </is>
      </c>
      <c r="D433" t="inlineStr">
        <is>
          <t>2.2.0</t>
        </is>
      </c>
    </row>
    <row r="434">
      <c r="A434" t="inlineStr">
        <is>
          <t>three-merge                        0.1.1</t>
        </is>
      </c>
      <c r="C434" t="inlineStr">
        <is>
          <t>three-merge</t>
        </is>
      </c>
      <c r="D434" t="inlineStr">
        <is>
          <t>0.1.1</t>
        </is>
      </c>
    </row>
    <row r="435">
      <c r="A435" t="inlineStr">
        <is>
          <t>tifffile                           2021.7.2</t>
        </is>
      </c>
      <c r="C435" t="inlineStr">
        <is>
          <t>tifffile</t>
        </is>
      </c>
      <c r="D435" t="inlineStr">
        <is>
          <t>2021.7.2</t>
        </is>
      </c>
    </row>
    <row r="436">
      <c r="A436" t="inlineStr">
        <is>
          <t>tinycss2                           1.2.1</t>
        </is>
      </c>
      <c r="C436" t="inlineStr">
        <is>
          <t>tinycss2</t>
        </is>
      </c>
      <c r="D436" t="inlineStr">
        <is>
          <t>1.2.1</t>
        </is>
      </c>
    </row>
    <row r="437">
      <c r="A437" t="inlineStr">
        <is>
          <t>tldextract                         3.2.0</t>
        </is>
      </c>
      <c r="C437" t="inlineStr">
        <is>
          <t>tldextract</t>
        </is>
      </c>
      <c r="D437" t="inlineStr">
        <is>
          <t>3.2.0</t>
        </is>
      </c>
    </row>
    <row r="438">
      <c r="A438" t="inlineStr">
        <is>
          <t>toml                               0.10.2</t>
        </is>
      </c>
      <c r="C438" t="inlineStr">
        <is>
          <t>toml</t>
        </is>
      </c>
      <c r="D438" t="inlineStr">
        <is>
          <t>0.10.2</t>
        </is>
      </c>
    </row>
    <row r="439">
      <c r="A439" t="inlineStr">
        <is>
          <t>tomli                              2.0.1</t>
        </is>
      </c>
      <c r="C439" t="inlineStr">
        <is>
          <t>tomli</t>
        </is>
      </c>
      <c r="D439" t="inlineStr">
        <is>
          <t>2.0.1</t>
        </is>
      </c>
    </row>
    <row r="440">
      <c r="A440" t="inlineStr">
        <is>
          <t>tomlkit                            0.11.1</t>
        </is>
      </c>
      <c r="C440" t="inlineStr">
        <is>
          <t>tomlkit</t>
        </is>
      </c>
      <c r="D440" t="inlineStr">
        <is>
          <t>0.11.1</t>
        </is>
      </c>
    </row>
    <row r="441">
      <c r="A441" t="inlineStr">
        <is>
          <t>toolz                              0.12.0</t>
        </is>
      </c>
      <c r="C441" t="inlineStr">
        <is>
          <t>toolz</t>
        </is>
      </c>
      <c r="D441" t="inlineStr">
        <is>
          <t>0.12.0</t>
        </is>
      </c>
    </row>
    <row r="442">
      <c r="A442" t="inlineStr">
        <is>
          <t>tornado                            6.2</t>
        </is>
      </c>
      <c r="C442" t="inlineStr">
        <is>
          <t>tornado</t>
        </is>
      </c>
      <c r="D442" t="n">
        <v>6.2</v>
      </c>
    </row>
    <row r="443">
      <c r="A443" t="inlineStr">
        <is>
          <t>tqdm                               4.65.0</t>
        </is>
      </c>
      <c r="C443" t="inlineStr">
        <is>
          <t>tqdm</t>
        </is>
      </c>
      <c r="D443" t="inlineStr">
        <is>
          <t>4.65.0</t>
        </is>
      </c>
    </row>
    <row r="444">
      <c r="A444" t="inlineStr">
        <is>
          <t>traitlets                          5.7.1</t>
        </is>
      </c>
      <c r="C444" t="inlineStr">
        <is>
          <t>traitlets</t>
        </is>
      </c>
      <c r="D444" t="inlineStr">
        <is>
          <t>5.7.1</t>
        </is>
      </c>
    </row>
    <row r="445">
      <c r="A445" t="inlineStr">
        <is>
          <t>transformers                       2.1.1</t>
        </is>
      </c>
      <c r="C445" t="inlineStr">
        <is>
          <t>transformers</t>
        </is>
      </c>
      <c r="D445" t="inlineStr">
        <is>
          <t>2.1.1</t>
        </is>
      </c>
    </row>
    <row r="446">
      <c r="A446" t="inlineStr">
        <is>
          <t>Twisted                            22.10.0</t>
        </is>
      </c>
      <c r="C446" t="inlineStr">
        <is>
          <t>Twisted</t>
        </is>
      </c>
      <c r="D446" t="inlineStr">
        <is>
          <t>22.10.0</t>
        </is>
      </c>
    </row>
    <row r="447">
      <c r="A447" t="inlineStr">
        <is>
          <t>twisted-iocpsupport                1.0.2</t>
        </is>
      </c>
      <c r="C447" t="inlineStr">
        <is>
          <t>twisted-iocpsupport</t>
        </is>
      </c>
      <c r="D447" t="inlineStr">
        <is>
          <t>1.0.2</t>
        </is>
      </c>
    </row>
    <row r="448">
      <c r="A448" t="inlineStr">
        <is>
          <t>typed-ast                          1.5.5</t>
        </is>
      </c>
      <c r="C448" t="inlineStr">
        <is>
          <t>typed-ast</t>
        </is>
      </c>
      <c r="D448" t="inlineStr">
        <is>
          <t>1.5.5</t>
        </is>
      </c>
    </row>
    <row r="449">
      <c r="A449" t="inlineStr">
        <is>
          <t>typing_extensions                  4.6.3</t>
        </is>
      </c>
      <c r="C449" t="inlineStr">
        <is>
          <t>typing_extensions</t>
        </is>
      </c>
      <c r="D449" t="inlineStr">
        <is>
          <t>4.6.3</t>
        </is>
      </c>
    </row>
    <row r="450">
      <c r="A450" t="inlineStr">
        <is>
          <t>tzdata                             2024.1</t>
        </is>
      </c>
      <c r="C450" t="inlineStr">
        <is>
          <t>tzdata</t>
        </is>
      </c>
      <c r="D450" t="n">
        <v>2024.1</v>
      </c>
    </row>
    <row r="451">
      <c r="A451" t="inlineStr">
        <is>
          <t>uc-micro-py                        1.0.1</t>
        </is>
      </c>
      <c r="C451" t="inlineStr">
        <is>
          <t>uc-micro-py</t>
        </is>
      </c>
      <c r="D451" t="inlineStr">
        <is>
          <t>1.0.1</t>
        </is>
      </c>
    </row>
    <row r="452">
      <c r="A452" t="inlineStr">
        <is>
          <t>ujson                              5.4.0</t>
        </is>
      </c>
      <c r="C452" t="inlineStr">
        <is>
          <t>ujson</t>
        </is>
      </c>
      <c r="D452" t="inlineStr">
        <is>
          <t>5.4.0</t>
        </is>
      </c>
    </row>
    <row r="453">
      <c r="A453" t="inlineStr">
        <is>
          <t>unicodecsv                         0.14.1</t>
        </is>
      </c>
      <c r="C453" t="inlineStr">
        <is>
          <t>unicodecsv</t>
        </is>
      </c>
      <c r="D453" t="inlineStr">
        <is>
          <t>0.14.1</t>
        </is>
      </c>
    </row>
    <row r="454">
      <c r="A454" t="inlineStr">
        <is>
          <t>Unidecode                          1.2.0</t>
        </is>
      </c>
      <c r="C454" t="inlineStr">
        <is>
          <t>Unidecode</t>
        </is>
      </c>
      <c r="D454" t="inlineStr">
        <is>
          <t>1.2.0</t>
        </is>
      </c>
    </row>
    <row r="455">
      <c r="A455" t="inlineStr">
        <is>
          <t>uri-template                       1.3.0</t>
        </is>
      </c>
      <c r="C455" t="inlineStr">
        <is>
          <t>uri-template</t>
        </is>
      </c>
      <c r="D455" t="inlineStr">
        <is>
          <t>1.3.0</t>
        </is>
      </c>
    </row>
    <row r="456">
      <c r="A456" t="inlineStr">
        <is>
          <t>urllib3                            1.26.16</t>
        </is>
      </c>
      <c r="C456" t="inlineStr">
        <is>
          <t>urllib3</t>
        </is>
      </c>
      <c r="D456" t="inlineStr">
        <is>
          <t>1.26.16</t>
        </is>
      </c>
    </row>
    <row r="457">
      <c r="A457" t="inlineStr">
        <is>
          <t>virtualenv                         20.24.2</t>
        </is>
      </c>
      <c r="C457" t="inlineStr">
        <is>
          <t>virtualenv</t>
        </is>
      </c>
      <c r="D457" t="inlineStr">
        <is>
          <t>20.24.2</t>
        </is>
      </c>
    </row>
    <row r="458">
      <c r="A458" t="inlineStr">
        <is>
          <t>w3lib                              1.21.0</t>
        </is>
      </c>
      <c r="C458" t="inlineStr">
        <is>
          <t>w3lib</t>
        </is>
      </c>
      <c r="D458" t="inlineStr">
        <is>
          <t>1.21.0</t>
        </is>
      </c>
    </row>
    <row r="459">
      <c r="A459" t="inlineStr">
        <is>
          <t>watchdog                           2.1.6</t>
        </is>
      </c>
      <c r="C459" t="inlineStr">
        <is>
          <t>watchdog</t>
        </is>
      </c>
      <c r="D459" t="inlineStr">
        <is>
          <t>2.1.6</t>
        </is>
      </c>
    </row>
    <row r="460">
      <c r="A460" t="inlineStr">
        <is>
          <t>wcwidth                            0.2.5</t>
        </is>
      </c>
      <c r="C460" t="inlineStr">
        <is>
          <t>wcwidth</t>
        </is>
      </c>
      <c r="D460" t="inlineStr">
        <is>
          <t>0.2.5</t>
        </is>
      </c>
    </row>
    <row r="461">
      <c r="A461" t="inlineStr">
        <is>
          <t>webcolors                          1.13</t>
        </is>
      </c>
      <c r="C461" t="inlineStr">
        <is>
          <t>webcolors</t>
        </is>
      </c>
      <c r="D461" t="n">
        <v>1.13</v>
      </c>
    </row>
    <row r="462">
      <c r="A462" t="inlineStr">
        <is>
          <t>webencodings                       0.5.1</t>
        </is>
      </c>
      <c r="C462" t="inlineStr">
        <is>
          <t>webencodings</t>
        </is>
      </c>
      <c r="D462" t="inlineStr">
        <is>
          <t>0.5.1</t>
        </is>
      </c>
    </row>
    <row r="463">
      <c r="A463" t="inlineStr">
        <is>
          <t>websocket-client                   0.58.0</t>
        </is>
      </c>
      <c r="C463" t="inlineStr">
        <is>
          <t>websocket-client</t>
        </is>
      </c>
      <c r="D463" t="inlineStr">
        <is>
          <t>0.58.0</t>
        </is>
      </c>
    </row>
    <row r="464">
      <c r="A464" t="inlineStr">
        <is>
          <t>Werkzeug                           2.2.3</t>
        </is>
      </c>
      <c r="C464" t="inlineStr">
        <is>
          <t>Werkzeug</t>
        </is>
      </c>
      <c r="D464" t="inlineStr">
        <is>
          <t>2.2.3</t>
        </is>
      </c>
    </row>
    <row r="465">
      <c r="A465" t="inlineStr">
        <is>
          <t>whatthepatch                       1.0.2</t>
        </is>
      </c>
      <c r="C465" t="inlineStr">
        <is>
          <t>whatthepatch</t>
        </is>
      </c>
      <c r="D465" t="inlineStr">
        <is>
          <t>1.0.2</t>
        </is>
      </c>
    </row>
    <row r="466">
      <c r="A466" t="inlineStr">
        <is>
          <t>wheel                              0.38.4</t>
        </is>
      </c>
      <c r="C466" t="inlineStr">
        <is>
          <t>wheel</t>
        </is>
      </c>
      <c r="D466" t="inlineStr">
        <is>
          <t>0.38.4</t>
        </is>
      </c>
    </row>
    <row r="467">
      <c r="A467" t="inlineStr">
        <is>
          <t>widgetsnbextension                 4.0.5</t>
        </is>
      </c>
      <c r="C467" t="inlineStr">
        <is>
          <t>widgetsnbextension</t>
        </is>
      </c>
      <c r="D467" t="inlineStr">
        <is>
          <t>4.0.5</t>
        </is>
      </c>
    </row>
    <row r="468">
      <c r="A468" t="inlineStr">
        <is>
          <t>win-inet-pton                      1.1.0</t>
        </is>
      </c>
      <c r="C468" t="inlineStr">
        <is>
          <t>win-inet-pton</t>
        </is>
      </c>
      <c r="D468" t="inlineStr">
        <is>
          <t>1.1.0</t>
        </is>
      </c>
    </row>
    <row r="469">
      <c r="A469" t="inlineStr">
        <is>
          <t>win-unicode-console                0.5</t>
        </is>
      </c>
      <c r="C469" t="inlineStr">
        <is>
          <t>win-unicode-console</t>
        </is>
      </c>
      <c r="D469" t="n">
        <v>0.5</v>
      </c>
    </row>
    <row r="470">
      <c r="A470" t="inlineStr">
        <is>
          <t>wincertstore                       0.2</t>
        </is>
      </c>
      <c r="C470" t="inlineStr">
        <is>
          <t>wincertstore</t>
        </is>
      </c>
      <c r="D470" t="n">
        <v>0.2</v>
      </c>
    </row>
    <row r="471">
      <c r="A471" t="inlineStr">
        <is>
          <t>wrapt                              1.14.1</t>
        </is>
      </c>
      <c r="C471" t="inlineStr">
        <is>
          <t>wrapt</t>
        </is>
      </c>
      <c r="D471" t="inlineStr">
        <is>
          <t>1.14.1</t>
        </is>
      </c>
    </row>
    <row r="472">
      <c r="A472" t="inlineStr">
        <is>
          <t>xarray                             2022.11.0</t>
        </is>
      </c>
      <c r="C472" t="inlineStr">
        <is>
          <t>xarray</t>
        </is>
      </c>
      <c r="D472" t="inlineStr">
        <is>
          <t>2022.11.0</t>
        </is>
      </c>
    </row>
    <row r="473">
      <c r="A473" t="inlineStr">
        <is>
          <t>xgboost                            1.7.6</t>
        </is>
      </c>
      <c r="C473" t="inlineStr">
        <is>
          <t>xgboost</t>
        </is>
      </c>
      <c r="D473" t="inlineStr">
        <is>
          <t>1.7.6</t>
        </is>
      </c>
    </row>
    <row r="474">
      <c r="A474" t="inlineStr">
        <is>
          <t>xlrd                               2.0.1</t>
        </is>
      </c>
      <c r="C474" t="inlineStr">
        <is>
          <t>xlrd</t>
        </is>
      </c>
      <c r="D474" t="inlineStr">
        <is>
          <t>2.0.1</t>
        </is>
      </c>
    </row>
    <row r="475">
      <c r="A475" t="inlineStr">
        <is>
          <t>XlsxWriter                         3.1.2</t>
        </is>
      </c>
      <c r="C475" t="inlineStr">
        <is>
          <t>XlsxWriter</t>
        </is>
      </c>
      <c r="D475" t="inlineStr">
        <is>
          <t>3.1.2</t>
        </is>
      </c>
    </row>
    <row r="476">
      <c r="A476" t="inlineStr">
        <is>
          <t>xlwings                            0.29.1</t>
        </is>
      </c>
      <c r="C476" t="inlineStr">
        <is>
          <t>xlwings</t>
        </is>
      </c>
      <c r="D476" t="inlineStr">
        <is>
          <t>0.29.1</t>
        </is>
      </c>
    </row>
    <row r="477">
      <c r="A477" t="inlineStr">
        <is>
          <t>xlwt                               1.3.0</t>
        </is>
      </c>
      <c r="C477" t="inlineStr">
        <is>
          <t>xlwt</t>
        </is>
      </c>
      <c r="D477" t="inlineStr">
        <is>
          <t>1.3.0</t>
        </is>
      </c>
    </row>
    <row r="478">
      <c r="A478" t="inlineStr">
        <is>
          <t>xmltodict                          0.13.0</t>
        </is>
      </c>
      <c r="C478" t="inlineStr">
        <is>
          <t>xmltodict</t>
        </is>
      </c>
      <c r="D478" t="inlineStr">
        <is>
          <t>0.13.0</t>
        </is>
      </c>
    </row>
    <row r="479">
      <c r="A479" t="inlineStr">
        <is>
          <t>xyzservices                        2022.9.0</t>
        </is>
      </c>
      <c r="C479" t="inlineStr">
        <is>
          <t>xyzservices</t>
        </is>
      </c>
      <c r="D479" t="inlineStr">
        <is>
          <t>2022.9.0</t>
        </is>
      </c>
    </row>
    <row r="480">
      <c r="A480" t="inlineStr">
        <is>
          <t>y-py                               0.5.9</t>
        </is>
      </c>
      <c r="C480" t="inlineStr">
        <is>
          <t>y-py</t>
        </is>
      </c>
      <c r="D480" t="inlineStr">
        <is>
          <t>0.5.9</t>
        </is>
      </c>
    </row>
    <row r="481">
      <c r="A481" t="inlineStr">
        <is>
          <t>yapf                               0.40.1</t>
        </is>
      </c>
      <c r="C481" t="inlineStr">
        <is>
          <t>yapf</t>
        </is>
      </c>
      <c r="D481" t="inlineStr">
        <is>
          <t>0.40.1</t>
        </is>
      </c>
    </row>
    <row r="482">
      <c r="A482" t="inlineStr">
        <is>
          <t>yarl                               1.8.1</t>
        </is>
      </c>
      <c r="C482" t="inlineStr">
        <is>
          <t>yarl</t>
        </is>
      </c>
      <c r="D482" t="inlineStr">
        <is>
          <t>1.8.1</t>
        </is>
      </c>
    </row>
    <row r="483">
      <c r="A483" t="inlineStr">
        <is>
          <t>ypy-websocket                      0.8.2</t>
        </is>
      </c>
      <c r="C483" t="inlineStr">
        <is>
          <t>ypy-websocket</t>
        </is>
      </c>
      <c r="D483" t="inlineStr">
        <is>
          <t>0.8.2</t>
        </is>
      </c>
    </row>
    <row r="484">
      <c r="A484" t="inlineStr">
        <is>
          <t>zict                               2.2.0</t>
        </is>
      </c>
      <c r="C484" t="inlineStr">
        <is>
          <t>zict</t>
        </is>
      </c>
      <c r="D484" t="inlineStr">
        <is>
          <t>2.2.0</t>
        </is>
      </c>
    </row>
    <row r="485">
      <c r="A485" t="inlineStr">
        <is>
          <t>zipp                               3.11.0</t>
        </is>
      </c>
      <c r="C485" t="inlineStr">
        <is>
          <t>zipp</t>
        </is>
      </c>
      <c r="D485" t="inlineStr">
        <is>
          <t>3.11.0</t>
        </is>
      </c>
    </row>
    <row r="486">
      <c r="A486" t="inlineStr">
        <is>
          <t>zope.event                         5.0</t>
        </is>
      </c>
      <c r="C486" t="inlineStr">
        <is>
          <t>zope.event</t>
        </is>
      </c>
      <c r="D486" t="n">
        <v>5</v>
      </c>
    </row>
    <row r="487">
      <c r="A487" t="inlineStr">
        <is>
          <t>zope.interface                     5.4.0</t>
        </is>
      </c>
      <c r="C487" t="inlineStr">
        <is>
          <t>zope.interface</t>
        </is>
      </c>
      <c r="D487" t="inlineStr">
        <is>
          <t>5.4.0</t>
        </is>
      </c>
    </row>
    <row r="488">
      <c r="A488" t="inlineStr">
        <is>
          <t>zstandard                          0.19.0</t>
        </is>
      </c>
      <c r="C488" t="inlineStr">
        <is>
          <t>zstandard</t>
        </is>
      </c>
      <c r="D488" t="inlineStr">
        <is>
          <t>0.19.0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B20"/>
  <sheetViews>
    <sheetView workbookViewId="0">
      <selection activeCell="B20" sqref="A3:B20"/>
    </sheetView>
  </sheetViews>
  <sheetFormatPr baseColWidth="8" defaultRowHeight="15" outlineLevelCol="0"/>
  <cols>
    <col width="40.7109375" customWidth="1" style="52" min="1" max="1"/>
    <col width="59.28515625" bestFit="1" customWidth="1" style="11" min="2" max="2"/>
  </cols>
  <sheetData>
    <row r="2" ht="15.75" customHeight="1" s="52" thickBot="1"/>
    <row r="3">
      <c r="A3" s="13" t="inlineStr">
        <is>
          <t>Package Name</t>
        </is>
      </c>
      <c r="B3" s="14" t="inlineStr">
        <is>
          <t>plantuml</t>
        </is>
      </c>
    </row>
    <row r="4">
      <c r="A4" s="15" t="inlineStr">
        <is>
          <t>Version</t>
        </is>
      </c>
      <c r="B4" s="16" t="inlineStr">
        <is>
          <t>1.2024.7</t>
        </is>
      </c>
    </row>
    <row r="5">
      <c r="A5" s="17" t="inlineStr">
        <is>
          <t>NPM Links</t>
        </is>
      </c>
      <c r="B5" s="22">
        <f>HYPERLINK(_xlfn.CONCAT("https://www.npmjs.com/package/",B$3,""))</f>
        <v/>
      </c>
    </row>
    <row r="6">
      <c r="A6" s="17" t="inlineStr">
        <is>
          <t>GitHub URL</t>
        </is>
      </c>
      <c r="B6" s="22" t="inlineStr">
        <is>
          <t>https://github.com/plantuml/plantuml</t>
        </is>
      </c>
    </row>
    <row r="7">
      <c r="A7" s="17" t="inlineStr">
        <is>
          <t>Date Published</t>
        </is>
      </c>
      <c r="B7" s="19" t="n">
        <v>45542</v>
      </c>
    </row>
    <row r="8">
      <c r="A8" s="17" t="inlineStr">
        <is>
          <t>Latest Version</t>
        </is>
      </c>
      <c r="B8" s="16" t="inlineStr">
        <is>
          <t>1.2024.7</t>
        </is>
      </c>
    </row>
    <row r="9">
      <c r="A9" s="17" t="inlineStr">
        <is>
          <t>Latest Version Release Date</t>
        </is>
      </c>
      <c r="B9" s="20" t="n">
        <v>45542</v>
      </c>
    </row>
    <row r="10" ht="30" customHeight="1" s="52">
      <c r="A10" s="17" t="inlineStr">
        <is>
          <t>GitHub Mirror Security Advisory Lookup URL</t>
        </is>
      </c>
      <c r="B10" s="22" t="inlineStr">
        <is>
          <t>https://github.com/plantuml/plantuml/security</t>
        </is>
      </c>
    </row>
    <row r="11">
      <c r="A11" s="17" t="inlineStr">
        <is>
          <t>GitHub Security Advisory Result</t>
        </is>
      </c>
      <c r="B11" s="21" t="inlineStr">
        <is>
          <t>No published security advisories</t>
        </is>
      </c>
    </row>
    <row r="12">
      <c r="A12" s="17" t="inlineStr">
        <is>
          <t>NIST NVD Lookup URL</t>
        </is>
      </c>
      <c r="B12" s="22">
        <f>HYPERLINK(_xlfn.CONCAT("https://nvd.nist.gov/vuln/search/results?form_type=Basic&amp;results_type=overview&amp;query=",B$3,"&amp;search_type=all&amp;isCpeNameSearch=false"),CONCATENATE("NVD NIST ",B$3," link"))</f>
        <v/>
      </c>
    </row>
    <row r="13">
      <c r="A13" s="17" t="inlineStr">
        <is>
          <t>NIST NVD Lookup Result</t>
        </is>
      </c>
      <c r="B13" s="23" t="inlineStr">
        <is>
          <t>Package not listed</t>
        </is>
      </c>
    </row>
    <row r="14">
      <c r="A14" s="17" t="inlineStr">
        <is>
          <t>MITRE CVE Lookup URL</t>
        </is>
      </c>
      <c r="B14" s="22">
        <f>HYPERLINK(CONCATENATE("https://cve.mitre.org/cgi-bin/cvekey.cgi?keyword=",B$3),CONCATENATE("CVE MITRE ",B$3," link"))</f>
        <v/>
      </c>
    </row>
    <row r="15">
      <c r="A15" s="17" t="inlineStr">
        <is>
          <t>MITRE CVE Lookup Result</t>
        </is>
      </c>
      <c r="B15" s="23" t="inlineStr">
        <is>
          <t>Package not listed</t>
        </is>
      </c>
    </row>
    <row r="16">
      <c r="A16" s="17" t="inlineStr">
        <is>
          <t>SNYK Vulnerability Lookup URL</t>
        </is>
      </c>
      <c r="B16" s="22">
        <f>HYPERLINK(CONCATENATE("https://security.snyk.io/vuln?search=",B$3))</f>
        <v/>
      </c>
    </row>
    <row r="17">
      <c r="A17" s="17" t="inlineStr">
        <is>
          <t>SNYK Vulnerability Lookup Result</t>
        </is>
      </c>
      <c r="B17" s="23" t="inlineStr">
        <is>
          <t>Package not listed</t>
        </is>
      </c>
    </row>
    <row r="18">
      <c r="A18" s="17" t="inlineStr">
        <is>
          <t>Exploit Database Lookup URL</t>
        </is>
      </c>
      <c r="B18" s="22">
        <f>HYPERLINK(CONCATENATE("https://www.exploit-db.com/search?q=",B$3,"&amp;verified=true"))</f>
        <v/>
      </c>
    </row>
    <row r="19">
      <c r="A19" s="17" t="inlineStr">
        <is>
          <t>Exploit Database Lookup Result</t>
        </is>
      </c>
      <c r="B19" s="24" t="inlineStr">
        <is>
          <t>None found</t>
        </is>
      </c>
    </row>
    <row r="20" ht="15.75" customHeight="1" s="52" thickBot="1">
      <c r="A20" s="25" t="inlineStr">
        <is>
          <t>Recommendation</t>
        </is>
      </c>
      <c r="B20" s="12" t="inlineStr">
        <is>
          <t>Proceed</t>
        </is>
      </c>
    </row>
  </sheetData>
  <hyperlinks>
    <hyperlink xmlns:r="http://schemas.openxmlformats.org/officeDocument/2006/relationships" ref="B10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McFarlane, Doug</dc:creator>
  <dcterms:created xmlns:dcterms="http://purl.org/dc/terms/" xmlns:xsi="http://www.w3.org/2001/XMLSchema-instance" xsi:type="dcterms:W3CDTF">2023-08-01T06:56:37Z</dcterms:created>
  <dcterms:modified xmlns:dcterms="http://purl.org/dc/terms/" xmlns:xsi="http://www.w3.org/2001/XMLSchema-instance" xsi:type="dcterms:W3CDTF">2025-07-10T14:43:08Z</dcterms:modified>
  <cp:lastModifiedBy>Chen, Sean</cp:lastModifiedBy>
  <cp:lastPrinted>2025-04-24T03:08:03Z</cp:lastPrinted>
</cp:coreProperties>
</file>