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b val="1"/>
      <color rgb="00FF6600"/>
    </font>
    <font>
      <b val="1"/>
      <color rgb="00006600"/>
    </font>
    <font>
      <b val="1"/>
      <color rgb="000066CC"/>
    </font>
    <font>
      <b val="1"/>
      <color rgb="00CC0000"/>
    </font>
  </fonts>
  <fills count="1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5" fillId="12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0" fontId="14" fillId="11" borderId="11" applyAlignment="1" pivotButton="0" quotePrefix="0" xfId="1">
      <alignment horizontal="center" vertical="center"/>
    </xf>
    <xf numFmtId="0" fontId="13" fillId="10" borderId="11" applyAlignment="1" pivotButton="0" quotePrefix="0" xfId="1">
      <alignment horizontal="center" vertical="center"/>
    </xf>
    <xf numFmtId="14" fontId="16" fillId="13" borderId="11" applyAlignment="1" pivotButton="0" quotePrefix="0" xfId="0">
      <alignment horizontal="center" vertical="center" wrapText="1"/>
    </xf>
    <xf numFmtId="0" fontId="16" fillId="13" borderId="11" applyAlignment="1" pivotButton="0" quotePrefix="0" xfId="1">
      <alignment horizontal="center" vertical="center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inlineStr">
        <is>
          <t>2023-12-21</t>
        </is>
      </c>
      <c r="F4" s="75" t="inlineStr">
        <is>
          <t>1.13.0</t>
        </is>
      </c>
      <c r="G4" s="61">
        <f>HYPERLINK(_xlfn.CONCAT("https://pypi.org/project/",$B4,"/",$F4))</f>
        <v/>
      </c>
      <c r="H4" s="75" t="inlineStr">
        <is>
          <t>2025-01-29</t>
        </is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https://github.com/wireservice/agate/security/advisories</t>
        </is>
      </c>
      <c r="M4" s="76" t="inlineStr">
        <is>
          <t>GITHUB: No vulnerabilities found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77" t="inlineStr">
        <is>
          <t>SAFE - 2 CVEs found but v1.9.1 not affected</t>
        </is>
      </c>
      <c r="Q4" s="29">
        <f>HYPERLINK(CONCATENATE("https://cve.mitre.org/cgi-bin/cvekey.cgi?keyword=",$B4),CONCATENATE("CVE MITRE ",$B4," link"))</f>
        <v/>
      </c>
      <c r="R4" s="78" t="inlineStr">
        <is>
          <t>SAFE - None found</t>
        </is>
      </c>
      <c r="S4" s="29">
        <f>HYPERLINK(CONCATENATE("https://security.snyk.io/vuln?search=",$B4),CONCATENATE("Snyk ",$B4," link"))</f>
        <v/>
      </c>
      <c r="T4" s="78" t="inlineStr">
        <is>
          <t>SAFE - None found</t>
        </is>
      </c>
      <c r="U4" s="29">
        <f>HYPERLINK(CONCATENATE("https://www.exploit-db.com/search?q=",$B4,"&amp;verified=true"),CONCATENATE("Exploit-DB ",$B4," link"))</f>
        <v/>
      </c>
      <c r="V4" s="79" t="inlineStr">
        <is>
          <t>Manual review required - 3 exploits need assessment</t>
        </is>
      </c>
      <c r="W4" s="80" t="inlineStr">
        <is>
          <t>✅ PROCEED WITH UPDATE | 📦 UPDATE AVAILABLE: 1.9.1 → 1.13.0 | ✅ No security risks detected - safe to update | ℹ️ INFO: 2 CVEs found but current version not affected (NIST NVD, Exploit Database)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inlineStr">
        <is>
          <t>2022-12-22</t>
        </is>
      </c>
      <c r="F5" s="75" t="inlineStr">
        <is>
          <t>2.23.2</t>
        </is>
      </c>
      <c r="G5" s="61">
        <f>HYPERLINK(_xlfn.CONCAT("https://pypi.org/project/",$B5,"/",$F5))</f>
        <v/>
      </c>
      <c r="H5" s="81" t="inlineStr">
        <is>
          <t>2025-07-24</t>
        </is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https://github.com/aio-libs/aiobotocore/security/advisories</t>
        </is>
      </c>
      <c r="M5" s="76" t="inlineStr">
        <is>
          <t>GITHUB: No vulnerabilities found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82" t="inlineStr">
        <is>
          <t>SAFE - None found</t>
        </is>
      </c>
      <c r="Q5" s="29">
        <f>HYPERLINK(CONCATENATE("https://cve.mitre.org/cgi-bin/cvekey.cgi?keyword=",$B5),CONCATENATE("CVE MITRE ",$B5," link"))</f>
        <v/>
      </c>
      <c r="R5" s="82" t="inlineStr">
        <is>
          <t>SAFE - None found</t>
        </is>
      </c>
      <c r="S5" s="29">
        <f>HYPERLINK(CONCATENATE("https://security.snyk.io/vuln?search=",$B5),CONCATENATE("Snyk ",$B5," link"))</f>
        <v/>
      </c>
      <c r="T5" s="78" t="inlineStr">
        <is>
          <t>SAFE - None found</t>
        </is>
      </c>
      <c r="U5" s="29">
        <f>HYPERLINK(CONCATENATE("https://www.exploit-db.com/search?q=",$B5,"&amp;verified=true"),CONCATENATE("Exploit-DB ",$B5," link"))</f>
        <v/>
      </c>
      <c r="V5" s="83" t="inlineStr">
        <is>
          <t>Manual review required - 3 exploits need assessment</t>
        </is>
      </c>
      <c r="W5" s="82" t="inlineStr">
        <is>
          <t>AI: PROCEED – No vulnerabilities detected; maintain regular security monitoring.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inlineStr">
        <is>
          <t>2022-09-04</t>
        </is>
      </c>
      <c r="F6" s="75" t="inlineStr">
        <is>
          <t>24.1.0</t>
        </is>
      </c>
      <c r="G6" s="61">
        <f>HYPERLINK(_xlfn.CONCAT("https://pypi.org/project/",$B6,"/",$F6))</f>
        <v/>
      </c>
      <c r="H6" s="84" t="inlineStr">
        <is>
          <t>2024-06-24</t>
        </is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https://github.com/Tinche/aiofiles/security/advisories</t>
        </is>
      </c>
      <c r="M6" s="76" t="inlineStr">
        <is>
          <t>GITHUB: No vulnerabilities found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82" t="inlineStr">
        <is>
          <t>SAFE - None found</t>
        </is>
      </c>
      <c r="Q6" s="29">
        <f>HYPERLINK(CONCATENATE("https://cve.mitre.org/cgi-bin/cvekey.cgi?keyword=",$B6),CONCATENATE("CVE MITRE ",$B6," link"))</f>
        <v/>
      </c>
      <c r="R6" s="82" t="inlineStr">
        <is>
          <t>SAFE - None found</t>
        </is>
      </c>
      <c r="S6" s="29">
        <f>HYPERLINK(CONCATENATE("https://security.snyk.io/vuln?search=",$B6),CONCATENATE("Snyk ",$B6," link"))</f>
        <v/>
      </c>
      <c r="T6" s="78" t="inlineStr">
        <is>
          <t>SAFE - None found</t>
        </is>
      </c>
      <c r="U6" s="29">
        <f>HYPERLINK(CONCATENATE("https://www.exploit-db.com/search?q=",$B6,"&amp;verified=true"),CONCATENATE("Exploit-DB ",$B6," link"))</f>
        <v/>
      </c>
      <c r="V6" s="83" t="inlineStr">
        <is>
          <t>Manual review required - 3 exploits need assessment</t>
        </is>
      </c>
      <c r="W6" s="85" t="inlineStr">
        <is>
          <t>✅ PROCEED WITH UPDATE | 📦 UPDATE AVAILABLE: 22.1.0 → 24.1.0 | ✅ No security risks detected - safe to update | ℹ️ INFO: 0 CVEs found but current version not affected (Exploit Database)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2025-07-27T14:18:46Z</dcterms:modified>
  <cp:lastModifiedBy>Chen, Sean</cp:lastModifiedBy>
  <cp:lastPrinted>2025-04-24T03:08:03Z</cp:lastPrinted>
</cp:coreProperties>
</file>