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calcChain.xml><?xml version="1.0" encoding="utf-8"?>
<calcChain xmlns="http://schemas.openxmlformats.org/spreadsheetml/2006/main">
  <c r="F19" i="4" l="1"/>
  <c r="Q14" i="1"/>
  <c r="Q15" i="1" s="1"/>
  <c r="P12" i="1"/>
  <c r="P11" i="1"/>
  <c r="P10" i="1"/>
</calcChain>
</file>

<file path=xl/sharedStrings.xml><?xml version="1.0" encoding="utf-8"?>
<sst xmlns="http://schemas.openxmlformats.org/spreadsheetml/2006/main" count="172" uniqueCount="27">
  <si>
    <t>路牌</t>
  </si>
  <si>
    <t>报到</t>
  </si>
  <si>
    <t>进场</t>
  </si>
  <si>
    <t>离场</t>
    <phoneticPr fontId="2" type="noConversion"/>
  </si>
  <si>
    <t>20:15*</t>
    <phoneticPr fontId="2" type="noConversion"/>
  </si>
  <si>
    <t>嘉 定 133 路 行 车 时 刻 表</t>
    <phoneticPr fontId="2" type="noConversion"/>
  </si>
  <si>
    <t>乐</t>
    <phoneticPr fontId="2" type="noConversion"/>
  </si>
  <si>
    <t>陈</t>
    <phoneticPr fontId="2" type="noConversion"/>
  </si>
  <si>
    <t>21:15*</t>
    <phoneticPr fontId="2" type="noConversion"/>
  </si>
  <si>
    <t>行</t>
    <phoneticPr fontId="2" type="noConversion"/>
  </si>
  <si>
    <t>行</t>
    <phoneticPr fontId="2" type="noConversion"/>
  </si>
  <si>
    <t>休</t>
    <phoneticPr fontId="2" type="noConversion"/>
  </si>
  <si>
    <t>行休百分比</t>
    <phoneticPr fontId="2" type="noConversion"/>
  </si>
  <si>
    <t>乐</t>
    <phoneticPr fontId="2" type="noConversion"/>
  </si>
  <si>
    <t>陈</t>
    <phoneticPr fontId="2" type="noConversion"/>
  </si>
  <si>
    <t>21:55*</t>
    <phoneticPr fontId="2" type="noConversion"/>
  </si>
  <si>
    <t>嘉定133路发车时刻表</t>
    <phoneticPr fontId="2" type="noConversion"/>
  </si>
  <si>
    <t>乐惠路车站</t>
    <phoneticPr fontId="13" type="noConversion"/>
  </si>
  <si>
    <t>公交陈翔公路站</t>
    <phoneticPr fontId="13" type="noConversion"/>
  </si>
  <si>
    <t>外加油走向去程：自乐惠路车站起，经嘉好路、惠平路、翔江公路、惠平路、金昌西路至汇江加油站止。4公里。10分钟</t>
    <phoneticPr fontId="17" type="noConversion"/>
  </si>
  <si>
    <t>回程:  自汇江加油站起，经金昌西路、胜辛南路、至乐惠路车站。3.5公里。10公里</t>
    <phoneticPr fontId="17" type="noConversion"/>
  </si>
  <si>
    <t>（3.5+4）*3=22.5</t>
    <phoneticPr fontId="2" type="noConversion"/>
  </si>
  <si>
    <t>加油</t>
    <phoneticPr fontId="2" type="noConversion"/>
  </si>
  <si>
    <t>空放走向：乐惠路车站起，经嘉好路、惠平路、嘉美路、德园路、听雪路、古漪园路至公交陈翔公路站。4.5公里。15分钟。</t>
    <phoneticPr fontId="2" type="noConversion"/>
  </si>
  <si>
    <t>回程:  自公交陈翔公路站起，经古漪园路、三老园路、得园路、嘉美路、惠裕路、嘉好路至乐惠路车站。4.3公里。15分钟。</t>
    <phoneticPr fontId="17" type="noConversion"/>
  </si>
  <si>
    <t>（实施日期：2022年 12月8日 单程行驶：25～40分钟）</t>
    <phoneticPr fontId="2" type="noConversion"/>
  </si>
  <si>
    <r>
      <t>总班次50</t>
    </r>
    <r>
      <rPr>
        <sz val="12"/>
        <color theme="1"/>
        <rFont val="宋体"/>
        <family val="3"/>
        <charset val="134"/>
        <scheme val="minor"/>
      </rPr>
      <t>只 ,线路长度6.8公里,营运公里340</t>
    </r>
    <r>
      <rPr>
        <sz val="12"/>
        <rFont val="宋体"/>
        <family val="3"/>
        <charset val="134"/>
        <scheme val="minor"/>
      </rPr>
      <t>+22.5=362.5</t>
    </r>
    <r>
      <rPr>
        <sz val="12"/>
        <color theme="1"/>
        <rFont val="宋体"/>
        <family val="3"/>
        <charset val="134"/>
        <scheme val="minor"/>
      </rPr>
      <t>公里,日平均工时12.64小时,月工时192.18小时。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</si>
</sst>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.00_ "/>
    <numFmt numFmtId="178" formatCode="0_);[Red]\(0\)"/>
    <numFmt numFmtId="179" formatCode="h:mm;@"/>
  </numFmts>
  <fonts count="18" x14ac:knownFonts="1">
    <font>
      <sz val="11"/>
      <color theme="1"/>
      <name val="宋体"/>
      <family val="2"/>
      <scheme val="minor"/>
    </font>
    <font>
      <b/>
      <sz val="24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i/>
      <u/>
      <sz val="11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22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Font="1" applyBorder="1" applyAlignment="1">
      <alignment horizontal="center" vertical="center"/>
    </xf>
    <xf numFmtId="20" fontId="5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0" fontId="4" fillId="0" borderId="0" xfId="0" applyNumberFormat="1" applyFont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/>
    </xf>
    <xf numFmtId="20" fontId="6" fillId="0" borderId="0" xfId="0" applyNumberFormat="1" applyFont="1" applyAlignment="1">
      <alignment horizontal="center"/>
    </xf>
    <xf numFmtId="20" fontId="7" fillId="0" borderId="0" xfId="0" applyNumberFormat="1" applyFont="1" applyAlignment="1">
      <alignment horizontal="center" vertical="center"/>
    </xf>
    <xf numFmtId="20" fontId="8" fillId="0" borderId="0" xfId="0" applyNumberFormat="1" applyFont="1" applyAlignment="1">
      <alignment horizontal="center"/>
    </xf>
    <xf numFmtId="20" fontId="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8" fillId="0" borderId="0" xfId="0" applyNumberFormat="1" applyFont="1" applyFill="1" applyAlignment="1">
      <alignment horizontal="center"/>
    </xf>
    <xf numFmtId="20" fontId="9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9" fillId="0" borderId="0" xfId="0" applyNumberFormat="1" applyFont="1" applyAlignment="1">
      <alignment horizontal="center" vertical="center"/>
    </xf>
    <xf numFmtId="20" fontId="0" fillId="0" borderId="0" xfId="0" applyNumberFormat="1" applyFill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8" fontId="4" fillId="2" borderId="0" xfId="0" applyNumberFormat="1" applyFont="1" applyFill="1" applyAlignment="1">
      <alignment horizontal="center" vertical="center"/>
    </xf>
    <xf numFmtId="20" fontId="4" fillId="2" borderId="0" xfId="0" applyNumberFormat="1" applyFont="1" applyFill="1" applyAlignment="1">
      <alignment horizontal="center" vertical="center"/>
    </xf>
    <xf numFmtId="20" fontId="4" fillId="2" borderId="0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4" fillId="3" borderId="0" xfId="0" applyNumberFormat="1" applyFont="1" applyFill="1" applyAlignment="1">
      <alignment horizontal="center" vertical="center"/>
    </xf>
    <xf numFmtId="0" fontId="9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20" fontId="5" fillId="0" borderId="0" xfId="0" applyNumberFormat="1" applyFont="1" applyFill="1" applyBorder="1" applyAlignment="1">
      <alignment horizontal="left" vertical="center"/>
    </xf>
    <xf numFmtId="10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20" fontId="4" fillId="0" borderId="0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20" fontId="4" fillId="0" borderId="0" xfId="0" applyNumberFormat="1" applyFont="1" applyFill="1" applyAlignment="1">
      <alignment horizontal="center" vertical="center"/>
    </xf>
    <xf numFmtId="0" fontId="9" fillId="0" borderId="0" xfId="0" applyFont="1" applyFill="1"/>
    <xf numFmtId="0" fontId="16" fillId="0" borderId="0" xfId="0" applyFont="1" applyAlignment="1">
      <alignment horizontal="left" vertical="center"/>
    </xf>
    <xf numFmtId="179" fontId="16" fillId="0" borderId="0" xfId="0" applyNumberFormat="1" applyFont="1" applyAlignment="1">
      <alignment horizontal="left" vertical="center"/>
    </xf>
    <xf numFmtId="20" fontId="0" fillId="0" borderId="0" xfId="0" applyNumberForma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H15" sqref="H15"/>
    </sheetView>
  </sheetViews>
  <sheetFormatPr defaultRowHeight="13.5" x14ac:dyDescent="0.15"/>
  <sheetData>
    <row r="1" spans="1:18" ht="31.5" x14ac:dyDescent="0.15">
      <c r="A1" s="50" t="s">
        <v>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8" ht="20.25" x14ac:dyDescent="0.15">
      <c r="A2" s="51" t="s">
        <v>25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</row>
    <row r="3" spans="1:18" ht="14.25" x14ac:dyDescent="0.15">
      <c r="A3" s="1" t="s">
        <v>0</v>
      </c>
      <c r="B3" s="1" t="s">
        <v>1</v>
      </c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7</v>
      </c>
      <c r="M3" s="1" t="s">
        <v>6</v>
      </c>
      <c r="N3" s="1" t="s">
        <v>7</v>
      </c>
      <c r="O3" s="11"/>
    </row>
    <row r="4" spans="1:18" ht="14.25" x14ac:dyDescent="0.15">
      <c r="A4" s="1">
        <v>1</v>
      </c>
      <c r="B4" s="2">
        <v>0.27430555555555552</v>
      </c>
      <c r="C4" s="3"/>
      <c r="D4" s="4"/>
      <c r="E4" s="5">
        <v>0.28472222222222199</v>
      </c>
      <c r="F4" s="4">
        <v>0.30902777777777779</v>
      </c>
      <c r="G4" s="6">
        <v>0.35069444444444442</v>
      </c>
      <c r="H4" s="4">
        <v>0.38541666666666669</v>
      </c>
      <c r="I4" s="7">
        <v>0.40625</v>
      </c>
      <c r="J4" s="7"/>
      <c r="K4" s="11"/>
      <c r="L4" s="7">
        <v>0.55208333333333337</v>
      </c>
      <c r="M4" s="5">
        <v>0.55902777777777901</v>
      </c>
      <c r="N4" s="6">
        <v>0.58333333333333204</v>
      </c>
      <c r="O4" s="11"/>
    </row>
    <row r="5" spans="1:18" ht="14.25" x14ac:dyDescent="0.15">
      <c r="A5" s="1">
        <v>2</v>
      </c>
      <c r="B5" s="2">
        <v>0.23958333333333334</v>
      </c>
      <c r="C5" s="5">
        <v>0.25</v>
      </c>
      <c r="D5" s="4">
        <v>0.27083333333333331</v>
      </c>
      <c r="E5" s="4">
        <v>0.30208333333333331</v>
      </c>
      <c r="F5" s="4">
        <v>0.33333333333333331</v>
      </c>
      <c r="G5" s="5">
        <v>0.375</v>
      </c>
      <c r="H5" s="4">
        <v>0.40277777777777773</v>
      </c>
      <c r="I5" s="5">
        <v>0.43402777777777773</v>
      </c>
      <c r="J5" s="6">
        <v>0.45833333333333331</v>
      </c>
      <c r="K5" s="8">
        <v>0.49652777777777801</v>
      </c>
      <c r="L5" s="6">
        <v>0.52083333333333304</v>
      </c>
      <c r="M5" s="7">
        <v>0.54166666666666663</v>
      </c>
      <c r="N5" s="11"/>
      <c r="O5" s="11"/>
    </row>
    <row r="6" spans="1:18" ht="14.25" x14ac:dyDescent="0.15">
      <c r="A6" s="1">
        <v>3</v>
      </c>
      <c r="B6" s="2">
        <v>0.25694444444444448</v>
      </c>
      <c r="C6" s="4">
        <v>0.2673611111111111</v>
      </c>
      <c r="D6" s="4">
        <v>0.29166666666666702</v>
      </c>
      <c r="E6" s="5">
        <v>0.3263888888888889</v>
      </c>
      <c r="F6" s="4">
        <v>0.3611111111111111</v>
      </c>
      <c r="G6" s="6">
        <v>0.40277777777777773</v>
      </c>
      <c r="H6" s="4">
        <v>0.42708333333333331</v>
      </c>
      <c r="I6" s="9">
        <v>0.46527777777777801</v>
      </c>
      <c r="J6" s="4">
        <v>0.48958333333333298</v>
      </c>
      <c r="K6" s="6">
        <v>0.52777777777777801</v>
      </c>
      <c r="L6" s="4">
        <v>0.55208333333333304</v>
      </c>
      <c r="M6" s="10">
        <v>0.59027777777777901</v>
      </c>
      <c r="N6" s="4">
        <v>0.61458333333333104</v>
      </c>
      <c r="O6" s="11"/>
    </row>
    <row r="7" spans="1:18" ht="14.25" x14ac:dyDescent="0.15">
      <c r="B7" s="11"/>
      <c r="C7" s="11"/>
      <c r="D7" s="11"/>
      <c r="E7" s="11"/>
      <c r="F7" s="11"/>
      <c r="G7" s="11"/>
      <c r="H7" s="11"/>
      <c r="I7" s="5"/>
      <c r="J7" s="6"/>
      <c r="K7" s="11"/>
      <c r="L7" s="11"/>
      <c r="M7" s="11"/>
      <c r="N7" s="11"/>
      <c r="O7" s="11"/>
    </row>
    <row r="8" spans="1:18" ht="14.25" x14ac:dyDescent="0.15">
      <c r="B8" s="11"/>
      <c r="C8" s="11"/>
      <c r="D8" s="11"/>
      <c r="E8" s="11"/>
      <c r="F8" s="11"/>
      <c r="G8" s="11"/>
      <c r="H8" s="11"/>
      <c r="I8" s="9"/>
      <c r="J8" s="4"/>
      <c r="K8" s="11"/>
      <c r="L8" s="11"/>
      <c r="M8" s="11"/>
      <c r="N8" s="11"/>
      <c r="O8" s="11"/>
    </row>
    <row r="9" spans="1:18" ht="14.25" x14ac:dyDescent="0.15">
      <c r="A9" s="1" t="s">
        <v>0</v>
      </c>
      <c r="C9" s="1" t="s">
        <v>6</v>
      </c>
      <c r="D9" s="1" t="s">
        <v>7</v>
      </c>
      <c r="E9" s="1" t="s">
        <v>6</v>
      </c>
      <c r="F9" s="1" t="s">
        <v>7</v>
      </c>
      <c r="G9" s="1" t="s">
        <v>6</v>
      </c>
      <c r="H9" s="1" t="s">
        <v>7</v>
      </c>
      <c r="I9" s="1" t="s">
        <v>6</v>
      </c>
      <c r="J9" s="1" t="s">
        <v>7</v>
      </c>
      <c r="K9" s="1" t="s">
        <v>6</v>
      </c>
      <c r="L9" s="1" t="s">
        <v>7</v>
      </c>
      <c r="M9" s="3" t="s">
        <v>2</v>
      </c>
      <c r="N9" s="3" t="s">
        <v>22</v>
      </c>
      <c r="O9" s="1" t="s">
        <v>3</v>
      </c>
    </row>
    <row r="10" spans="1:18" ht="14.25" x14ac:dyDescent="0.15">
      <c r="A10" s="1">
        <v>1</v>
      </c>
      <c r="C10" s="5">
        <v>0.62152777777778001</v>
      </c>
      <c r="D10" s="6">
        <v>0.64583333333333104</v>
      </c>
      <c r="E10" s="10">
        <v>0.68055555555555547</v>
      </c>
      <c r="F10" s="6">
        <v>0.70833333333333337</v>
      </c>
      <c r="G10" s="12">
        <v>0.75347222222222299</v>
      </c>
      <c r="H10" s="13">
        <v>0.78125</v>
      </c>
      <c r="I10" s="10">
        <v>0.82291666666666663</v>
      </c>
      <c r="J10" s="6">
        <v>0.84375</v>
      </c>
      <c r="K10" s="10">
        <v>0.875</v>
      </c>
      <c r="L10" s="6">
        <v>0.89583333333333337</v>
      </c>
      <c r="M10" s="14" t="s">
        <v>15</v>
      </c>
      <c r="N10" s="6">
        <v>0.93055555555555547</v>
      </c>
      <c r="O10" s="15">
        <v>0.9375</v>
      </c>
      <c r="P10" s="16">
        <f>O10-L4+I4-B4</f>
        <v>0.51736111111111116</v>
      </c>
      <c r="Q10" s="6">
        <v>0.49652777777777773</v>
      </c>
      <c r="R10" s="49"/>
    </row>
    <row r="11" spans="1:18" ht="14.25" x14ac:dyDescent="0.15">
      <c r="A11" s="1">
        <v>2</v>
      </c>
      <c r="C11" s="11"/>
      <c r="D11" s="7">
        <v>0.69791666666666663</v>
      </c>
      <c r="E11" s="10">
        <v>0.70486111111111116</v>
      </c>
      <c r="F11" s="6">
        <v>0.73263888888888884</v>
      </c>
      <c r="G11" s="12">
        <v>0.77777777777777779</v>
      </c>
      <c r="H11" s="17">
        <v>0.80208333333333337</v>
      </c>
      <c r="I11" s="10">
        <v>0.84722222222222221</v>
      </c>
      <c r="J11" s="6">
        <v>0.86805555555555547</v>
      </c>
      <c r="K11" s="10"/>
      <c r="L11" s="6"/>
      <c r="M11" s="11" t="s">
        <v>8</v>
      </c>
      <c r="N11" s="6">
        <v>0.90277777777777779</v>
      </c>
      <c r="O11" s="6">
        <v>0.90972222222222221</v>
      </c>
      <c r="P11" s="16">
        <f>O11-D11+M5-B5</f>
        <v>0.51388888888888884</v>
      </c>
      <c r="Q11" s="6">
        <v>0.49305555555555558</v>
      </c>
      <c r="R11" s="49"/>
    </row>
    <row r="12" spans="1:18" ht="14.25" x14ac:dyDescent="0.15">
      <c r="A12" s="1">
        <v>3</v>
      </c>
      <c r="C12" s="10">
        <v>0.65277777777778001</v>
      </c>
      <c r="D12" s="4">
        <v>0.67708333333333104</v>
      </c>
      <c r="E12" s="9">
        <v>0.72916666666666696</v>
      </c>
      <c r="F12" s="6">
        <v>0.75694444444444398</v>
      </c>
      <c r="G12" s="13">
        <v>0.79861111111111116</v>
      </c>
      <c r="H12" s="13">
        <v>0.82291666666666663</v>
      </c>
      <c r="I12" s="11"/>
      <c r="J12" s="11"/>
      <c r="K12" s="11"/>
      <c r="L12" s="11"/>
      <c r="M12" s="11" t="s">
        <v>4</v>
      </c>
      <c r="N12" s="6">
        <v>0.86111111111111116</v>
      </c>
      <c r="O12" s="6">
        <v>0.86805555555555547</v>
      </c>
      <c r="P12" s="6">
        <f>O12-B6</f>
        <v>0.61111111111111094</v>
      </c>
      <c r="Q12" s="6">
        <v>0.59027777777777779</v>
      </c>
      <c r="R12" s="49"/>
    </row>
    <row r="13" spans="1:18" x14ac:dyDescent="0.15">
      <c r="M13" s="11"/>
      <c r="O13" s="11"/>
      <c r="P13" s="11"/>
      <c r="Q13" s="18">
        <v>37.909999999999997</v>
      </c>
    </row>
    <row r="14" spans="1:18" x14ac:dyDescent="0.15">
      <c r="M14" s="11"/>
      <c r="O14" s="11"/>
      <c r="P14" s="11"/>
      <c r="Q14" s="19">
        <f>Q13/3</f>
        <v>12.636666666666665</v>
      </c>
    </row>
    <row r="15" spans="1:18" x14ac:dyDescent="0.15">
      <c r="M15" s="11"/>
      <c r="O15" s="11"/>
      <c r="P15" s="11"/>
      <c r="Q15" s="19">
        <f>365/2*Q14/12</f>
        <v>192.18263888888885</v>
      </c>
    </row>
    <row r="17" spans="2:13" ht="14.25" x14ac:dyDescent="0.15">
      <c r="B17" s="48" t="s">
        <v>26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9" spans="2:13" ht="14.25" x14ac:dyDescent="0.15">
      <c r="B19" s="47" t="s">
        <v>19</v>
      </c>
      <c r="C19" s="32"/>
      <c r="D19" s="32"/>
      <c r="E19" s="32"/>
      <c r="F19" s="32"/>
      <c r="G19" s="32"/>
      <c r="H19" s="32"/>
      <c r="I19" s="32"/>
      <c r="J19" s="32"/>
      <c r="K19" s="32"/>
    </row>
    <row r="20" spans="2:13" ht="14.25" x14ac:dyDescent="0.15">
      <c r="B20" s="32"/>
      <c r="C20" s="47" t="s">
        <v>20</v>
      </c>
      <c r="D20" s="32"/>
      <c r="E20" s="32"/>
      <c r="F20" s="32"/>
      <c r="G20" s="32"/>
      <c r="H20" s="32"/>
      <c r="I20" s="32"/>
      <c r="J20" s="32"/>
      <c r="K20" s="32"/>
    </row>
    <row r="21" spans="2:13" ht="14.25" x14ac:dyDescent="0.15">
      <c r="B21" s="36"/>
      <c r="C21" s="36" t="s">
        <v>21</v>
      </c>
      <c r="D21" s="32"/>
      <c r="E21" s="32"/>
      <c r="F21" s="32"/>
      <c r="G21" s="32"/>
      <c r="H21" s="32"/>
      <c r="I21" s="32"/>
      <c r="J21" s="32"/>
      <c r="K21" s="32"/>
    </row>
    <row r="22" spans="2:13" x14ac:dyDescent="0.15">
      <c r="B22" t="s">
        <v>23</v>
      </c>
    </row>
    <row r="23" spans="2:13" ht="14.25" x14ac:dyDescent="0.15">
      <c r="B23" s="47" t="s">
        <v>24</v>
      </c>
    </row>
  </sheetData>
  <mergeCells count="2">
    <mergeCell ref="A1:N1"/>
    <mergeCell ref="A2:N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3" sqref="A3:G13"/>
    </sheetView>
  </sheetViews>
  <sheetFormatPr defaultRowHeight="13.5" x14ac:dyDescent="0.15"/>
  <sheetData>
    <row r="1" spans="1:8" ht="27" x14ac:dyDescent="0.15">
      <c r="A1" s="52" t="s">
        <v>16</v>
      </c>
      <c r="B1" s="52"/>
      <c r="C1" s="52"/>
      <c r="D1" s="52"/>
      <c r="E1" s="52"/>
      <c r="F1" s="52"/>
      <c r="G1" s="52"/>
      <c r="H1" s="52"/>
    </row>
    <row r="2" spans="1:8" ht="20.25" x14ac:dyDescent="0.15">
      <c r="A2" s="53" t="s">
        <v>17</v>
      </c>
      <c r="B2" s="53"/>
      <c r="C2" s="53"/>
      <c r="D2" s="43"/>
      <c r="E2" s="54" t="s">
        <v>18</v>
      </c>
      <c r="F2" s="54"/>
      <c r="G2" s="54"/>
      <c r="H2" s="44"/>
    </row>
    <row r="3" spans="1:8" ht="14.25" x14ac:dyDescent="0.15">
      <c r="A3" s="45">
        <v>0.25</v>
      </c>
      <c r="B3" s="13">
        <v>0.46527777777777801</v>
      </c>
      <c r="C3" s="13">
        <v>0.72916666666666696</v>
      </c>
      <c r="D3" s="46"/>
      <c r="E3" s="42">
        <v>0.27083333333333331</v>
      </c>
      <c r="F3" s="42">
        <v>0.48958333333333298</v>
      </c>
      <c r="G3" s="13">
        <v>0.75694444444444398</v>
      </c>
    </row>
    <row r="4" spans="1:8" ht="14.25" x14ac:dyDescent="0.15">
      <c r="A4" s="42">
        <v>0.2673611111111111</v>
      </c>
      <c r="B4" s="45">
        <v>0.49652777777777801</v>
      </c>
      <c r="C4" s="13">
        <v>0.75347222222222299</v>
      </c>
      <c r="D4" s="46"/>
      <c r="E4" s="42">
        <v>0.29166666666666702</v>
      </c>
      <c r="F4" s="13">
        <v>0.52083333333333304</v>
      </c>
      <c r="G4" s="13">
        <v>0.78125</v>
      </c>
    </row>
    <row r="5" spans="1:8" ht="14.25" x14ac:dyDescent="0.15">
      <c r="A5" s="45">
        <v>0.28472222222222199</v>
      </c>
      <c r="B5" s="13">
        <v>0.52777777777777801</v>
      </c>
      <c r="C5" s="13">
        <v>0.77777777777777779</v>
      </c>
      <c r="D5" s="46"/>
      <c r="E5" s="42">
        <v>0.30902777777777779</v>
      </c>
      <c r="F5" s="42">
        <v>0.55208333333333304</v>
      </c>
      <c r="G5" s="13">
        <v>0.80208333333333337</v>
      </c>
    </row>
    <row r="6" spans="1:8" ht="14.25" x14ac:dyDescent="0.15">
      <c r="A6" s="42">
        <v>0.30208333333333331</v>
      </c>
      <c r="B6" s="45">
        <v>0.55902777777777901</v>
      </c>
      <c r="C6" s="13">
        <v>0.79861111111111116</v>
      </c>
      <c r="D6" s="46"/>
      <c r="E6" s="42">
        <v>0.33333333333333331</v>
      </c>
      <c r="F6" s="13">
        <v>0.58333333333333204</v>
      </c>
      <c r="G6" s="13">
        <v>0.82291666666666663</v>
      </c>
      <c r="H6" s="1"/>
    </row>
    <row r="7" spans="1:8" ht="14.25" x14ac:dyDescent="0.15">
      <c r="A7" s="45">
        <v>0.3263888888888889</v>
      </c>
      <c r="B7" s="13">
        <v>0.59027777777777901</v>
      </c>
      <c r="C7" s="13">
        <v>0.82291666666666663</v>
      </c>
      <c r="D7" s="46"/>
      <c r="E7" s="42">
        <v>0.3611111111111111</v>
      </c>
      <c r="F7" s="42">
        <v>0.61458333333333104</v>
      </c>
      <c r="G7" s="13">
        <v>0.84375</v>
      </c>
    </row>
    <row r="8" spans="1:8" ht="14.25" x14ac:dyDescent="0.15">
      <c r="A8" s="13">
        <v>0.35069444444444442</v>
      </c>
      <c r="B8" s="45">
        <v>0.62152777777778001</v>
      </c>
      <c r="C8" s="13">
        <v>0.84722222222222221</v>
      </c>
      <c r="D8" s="46"/>
      <c r="E8" s="42">
        <v>0.38541666666666669</v>
      </c>
      <c r="F8" s="13">
        <v>0.64583333333333104</v>
      </c>
      <c r="G8" s="6">
        <v>0.86805555555555547</v>
      </c>
    </row>
    <row r="9" spans="1:8" ht="14.25" x14ac:dyDescent="0.15">
      <c r="A9" s="45">
        <v>0.375</v>
      </c>
      <c r="B9" s="13">
        <v>0.65277777777778001</v>
      </c>
      <c r="C9" s="13">
        <v>0.875</v>
      </c>
      <c r="D9" s="46"/>
      <c r="E9" s="42">
        <v>0.40277777777777773</v>
      </c>
      <c r="F9" s="42">
        <v>0.67708333333333104</v>
      </c>
      <c r="G9" s="13">
        <v>0.89583333333333337</v>
      </c>
    </row>
    <row r="10" spans="1:8" ht="14.25" x14ac:dyDescent="0.15">
      <c r="A10" s="13">
        <v>0.40277777777777773</v>
      </c>
      <c r="B10" s="13">
        <v>0.68055555555555547</v>
      </c>
      <c r="C10" s="13"/>
      <c r="D10" s="46"/>
      <c r="E10" s="42">
        <v>0.42708333333333331</v>
      </c>
      <c r="F10" s="13">
        <v>0.70833333333333337</v>
      </c>
    </row>
    <row r="11" spans="1:8" ht="14.25" x14ac:dyDescent="0.15">
      <c r="A11" s="45">
        <v>0.43402777777777773</v>
      </c>
      <c r="B11" s="13">
        <v>0.70486111111111116</v>
      </c>
      <c r="C11" s="13"/>
      <c r="D11" s="46"/>
      <c r="E11" s="13">
        <v>0.45833333333333331</v>
      </c>
      <c r="F11" s="13">
        <v>0.73263888888888884</v>
      </c>
    </row>
    <row r="19" spans="6:6" x14ac:dyDescent="0.15">
      <c r="F19" s="13"/>
    </row>
  </sheetData>
  <mergeCells count="3">
    <mergeCell ref="A1:H1"/>
    <mergeCell ref="A2:C2"/>
    <mergeCell ref="E2:G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I19" sqref="I19"/>
    </sheetView>
  </sheetViews>
  <sheetFormatPr defaultRowHeight="13.5" x14ac:dyDescent="0.15"/>
  <cols>
    <col min="4" max="4" width="4.125" customWidth="1"/>
    <col min="6" max="6" width="4.5" customWidth="1"/>
    <col min="8" max="8" width="4.75" customWidth="1"/>
    <col min="10" max="10" width="4.375" customWidth="1"/>
    <col min="12" max="12" width="4.5" customWidth="1"/>
    <col min="14" max="14" width="4.75" customWidth="1"/>
    <col min="16" max="16" width="4.5" customWidth="1"/>
    <col min="18" max="18" width="4.375" customWidth="1"/>
    <col min="20" max="20" width="4.375" customWidth="1"/>
    <col min="22" max="22" width="4.5" customWidth="1"/>
    <col min="24" max="24" width="7" customWidth="1"/>
    <col min="26" max="26" width="5.75" customWidth="1"/>
    <col min="28" max="28" width="4.75" customWidth="1"/>
    <col min="30" max="30" width="4.75" customWidth="1"/>
    <col min="32" max="32" width="4.75" customWidth="1"/>
    <col min="34" max="34" width="4.375" customWidth="1"/>
    <col min="36" max="36" width="4.75" customWidth="1"/>
    <col min="38" max="38" width="4.125" customWidth="1"/>
    <col min="40" max="40" width="4" customWidth="1"/>
    <col min="42" max="42" width="4.875" customWidth="1"/>
    <col min="44" max="44" width="4.5" customWidth="1"/>
    <col min="46" max="46" width="4.25" customWidth="1"/>
  </cols>
  <sheetData>
    <row r="1" spans="1:26" ht="31.5" x14ac:dyDescent="0.15">
      <c r="A1" s="50" t="s">
        <v>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20"/>
    </row>
    <row r="2" spans="1:26" ht="20.25" x14ac:dyDescent="0.15">
      <c r="A2" s="51" t="s">
        <v>25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21"/>
    </row>
    <row r="3" spans="1:26" ht="14.25" x14ac:dyDescent="0.15">
      <c r="A3" s="1" t="s">
        <v>0</v>
      </c>
      <c r="B3" s="1" t="s">
        <v>1</v>
      </c>
      <c r="C3" s="1" t="s">
        <v>6</v>
      </c>
      <c r="D3" s="22" t="s">
        <v>9</v>
      </c>
      <c r="E3" s="1" t="s">
        <v>7</v>
      </c>
      <c r="F3" s="22" t="s">
        <v>9</v>
      </c>
      <c r="G3" s="1" t="s">
        <v>6</v>
      </c>
      <c r="H3" s="22" t="s">
        <v>9</v>
      </c>
      <c r="I3" s="1" t="s">
        <v>7</v>
      </c>
      <c r="J3" s="22" t="s">
        <v>9</v>
      </c>
      <c r="K3" s="1" t="s">
        <v>6</v>
      </c>
      <c r="L3" s="22" t="s">
        <v>9</v>
      </c>
      <c r="M3" s="1" t="s">
        <v>7</v>
      </c>
      <c r="N3" s="22" t="s">
        <v>9</v>
      </c>
      <c r="O3" s="1" t="s">
        <v>6</v>
      </c>
      <c r="P3" s="22" t="s">
        <v>9</v>
      </c>
      <c r="Q3" s="1" t="s">
        <v>7</v>
      </c>
      <c r="R3" s="22" t="s">
        <v>9</v>
      </c>
      <c r="S3" s="1" t="s">
        <v>6</v>
      </c>
      <c r="T3" s="22" t="s">
        <v>9</v>
      </c>
      <c r="U3" s="1" t="s">
        <v>7</v>
      </c>
      <c r="V3" s="22" t="s">
        <v>9</v>
      </c>
      <c r="W3" s="1" t="s">
        <v>6</v>
      </c>
      <c r="X3" s="22" t="s">
        <v>9</v>
      </c>
      <c r="Y3" s="1" t="s">
        <v>7</v>
      </c>
      <c r="Z3" s="22" t="s">
        <v>9</v>
      </c>
    </row>
    <row r="4" spans="1:26" ht="14.25" x14ac:dyDescent="0.15">
      <c r="A4" s="1">
        <v>1</v>
      </c>
      <c r="B4" s="2">
        <v>0.27430555555555552</v>
      </c>
      <c r="C4" s="3"/>
      <c r="D4" s="23"/>
      <c r="E4" s="4"/>
      <c r="F4" s="24"/>
      <c r="G4" s="5">
        <v>0.28472222222222199</v>
      </c>
      <c r="H4" s="24">
        <v>30</v>
      </c>
      <c r="I4" s="4">
        <v>0.30902777777777779</v>
      </c>
      <c r="J4" s="24">
        <v>35</v>
      </c>
      <c r="K4" s="6">
        <v>0.35069444444444442</v>
      </c>
      <c r="L4" s="24">
        <v>40</v>
      </c>
      <c r="M4" s="4">
        <v>0.38541666666666669</v>
      </c>
      <c r="N4" s="24">
        <v>30</v>
      </c>
      <c r="O4" s="7">
        <v>0.40625</v>
      </c>
      <c r="P4" s="23"/>
      <c r="Q4" s="7"/>
      <c r="R4" s="23"/>
      <c r="T4" s="23"/>
      <c r="U4" s="7">
        <v>0.55208333333333337</v>
      </c>
      <c r="V4" s="23"/>
      <c r="W4" s="5">
        <v>0.55902777777777901</v>
      </c>
      <c r="X4" s="24">
        <v>30</v>
      </c>
      <c r="Y4" s="6">
        <v>0.58333333333333204</v>
      </c>
      <c r="Z4" s="24">
        <v>30</v>
      </c>
    </row>
    <row r="5" spans="1:26" ht="14.25" x14ac:dyDescent="0.15">
      <c r="A5" s="1">
        <v>2</v>
      </c>
      <c r="B5" s="2">
        <v>0.23958333333333334</v>
      </c>
      <c r="C5" s="5">
        <v>0.25</v>
      </c>
      <c r="D5" s="24">
        <v>25</v>
      </c>
      <c r="E5" s="4">
        <v>0.27083333333333331</v>
      </c>
      <c r="F5" s="24">
        <v>25</v>
      </c>
      <c r="G5" s="4">
        <v>0.30208333333333331</v>
      </c>
      <c r="H5" s="24">
        <v>35</v>
      </c>
      <c r="I5" s="4">
        <v>0.33333333333333331</v>
      </c>
      <c r="J5" s="24">
        <v>40</v>
      </c>
      <c r="K5" s="5">
        <v>0.375</v>
      </c>
      <c r="L5" s="24">
        <v>30</v>
      </c>
      <c r="M5" s="4">
        <v>0.40277777777777773</v>
      </c>
      <c r="N5" s="24">
        <v>30</v>
      </c>
      <c r="O5" s="5">
        <v>0.43402777777777773</v>
      </c>
      <c r="P5" s="24">
        <v>30</v>
      </c>
      <c r="Q5" s="6">
        <v>0.45833333333333331</v>
      </c>
      <c r="R5" s="24">
        <v>30</v>
      </c>
      <c r="S5" s="8">
        <v>0.49652777777777801</v>
      </c>
      <c r="T5" s="24">
        <v>30</v>
      </c>
      <c r="U5" s="6">
        <v>0.52083333333333304</v>
      </c>
      <c r="V5" s="24">
        <v>30</v>
      </c>
      <c r="W5" s="7">
        <v>0.54166666666666663</v>
      </c>
      <c r="X5" s="25"/>
      <c r="Z5" s="25"/>
    </row>
    <row r="6" spans="1:26" ht="14.25" x14ac:dyDescent="0.15">
      <c r="A6" s="1">
        <v>3</v>
      </c>
      <c r="B6" s="2">
        <v>0.25694444444444448</v>
      </c>
      <c r="C6" s="4">
        <v>0.2673611111111111</v>
      </c>
      <c r="D6" s="24">
        <v>25</v>
      </c>
      <c r="E6" s="4">
        <v>0.29166666666666702</v>
      </c>
      <c r="F6" s="24">
        <v>35</v>
      </c>
      <c r="G6" s="5">
        <v>0.3263888888888889</v>
      </c>
      <c r="H6" s="24">
        <v>40</v>
      </c>
      <c r="I6" s="4">
        <v>0.3611111111111111</v>
      </c>
      <c r="J6" s="24">
        <v>30</v>
      </c>
      <c r="K6" s="6">
        <v>0.40277777777777773</v>
      </c>
      <c r="L6" s="24">
        <v>30</v>
      </c>
      <c r="M6" s="4">
        <v>0.42708333333333331</v>
      </c>
      <c r="N6" s="24">
        <v>30</v>
      </c>
      <c r="O6" s="9">
        <v>0.46527777777777801</v>
      </c>
      <c r="P6" s="24">
        <v>30</v>
      </c>
      <c r="Q6" s="4">
        <v>0.48958333333333298</v>
      </c>
      <c r="R6" s="24">
        <v>30</v>
      </c>
      <c r="S6" s="6">
        <v>0.52777777777777801</v>
      </c>
      <c r="T6" s="24">
        <v>30</v>
      </c>
      <c r="U6" s="4">
        <v>0.55208333333333304</v>
      </c>
      <c r="V6" s="24">
        <v>30</v>
      </c>
      <c r="W6" s="10">
        <v>0.59027777777777901</v>
      </c>
      <c r="X6" s="24">
        <v>30</v>
      </c>
      <c r="Y6" s="4">
        <v>0.61458333333333104</v>
      </c>
      <c r="Z6" s="24">
        <v>30</v>
      </c>
    </row>
    <row r="7" spans="1:26" ht="14.25" x14ac:dyDescent="0.15">
      <c r="O7" s="5"/>
      <c r="P7" s="5"/>
      <c r="Q7" s="6"/>
      <c r="R7" s="6"/>
      <c r="S7" s="11"/>
      <c r="T7" s="11"/>
      <c r="U7" s="11"/>
      <c r="V7" s="11"/>
    </row>
    <row r="8" spans="1:26" ht="14.25" x14ac:dyDescent="0.15">
      <c r="O8" s="9"/>
      <c r="P8" s="9"/>
      <c r="Q8" s="4"/>
      <c r="R8" s="4"/>
    </row>
    <row r="9" spans="1:26" ht="14.25" x14ac:dyDescent="0.15">
      <c r="A9" s="1" t="s">
        <v>0</v>
      </c>
      <c r="C9" s="1" t="s">
        <v>6</v>
      </c>
      <c r="D9" s="22" t="s">
        <v>9</v>
      </c>
      <c r="E9" s="1" t="s">
        <v>7</v>
      </c>
      <c r="F9" s="22" t="s">
        <v>9</v>
      </c>
      <c r="G9" s="1" t="s">
        <v>6</v>
      </c>
      <c r="H9" s="22" t="s">
        <v>9</v>
      </c>
      <c r="I9" s="1" t="s">
        <v>7</v>
      </c>
      <c r="J9" s="22" t="s">
        <v>9</v>
      </c>
      <c r="K9" s="1" t="s">
        <v>6</v>
      </c>
      <c r="L9" s="22" t="s">
        <v>9</v>
      </c>
      <c r="M9" s="1" t="s">
        <v>7</v>
      </c>
      <c r="N9" s="22" t="s">
        <v>9</v>
      </c>
      <c r="O9" s="1" t="s">
        <v>6</v>
      </c>
      <c r="P9" s="22" t="s">
        <v>9</v>
      </c>
      <c r="Q9" s="1" t="s">
        <v>7</v>
      </c>
      <c r="R9" s="22" t="s">
        <v>9</v>
      </c>
      <c r="S9" s="1" t="s">
        <v>6</v>
      </c>
      <c r="T9" s="22" t="s">
        <v>9</v>
      </c>
      <c r="U9" s="1" t="s">
        <v>7</v>
      </c>
      <c r="V9" s="22" t="s">
        <v>9</v>
      </c>
      <c r="W9" s="1" t="s">
        <v>6</v>
      </c>
      <c r="X9" s="3" t="s">
        <v>2</v>
      </c>
      <c r="Y9" s="3" t="s">
        <v>22</v>
      </c>
      <c r="Z9" s="1" t="s">
        <v>3</v>
      </c>
    </row>
    <row r="10" spans="1:26" ht="14.25" x14ac:dyDescent="0.15">
      <c r="A10" s="1">
        <v>1</v>
      </c>
      <c r="C10" s="5">
        <v>0.62152777777778001</v>
      </c>
      <c r="D10" s="24">
        <v>30</v>
      </c>
      <c r="E10" s="6">
        <v>0.64583333333333104</v>
      </c>
      <c r="F10" s="24">
        <v>30</v>
      </c>
      <c r="G10" s="10">
        <v>0.68055555555555547</v>
      </c>
      <c r="H10" s="24">
        <v>30</v>
      </c>
      <c r="I10" s="6">
        <v>0.70833333333333337</v>
      </c>
      <c r="J10" s="24">
        <v>35</v>
      </c>
      <c r="K10" s="12">
        <v>0.75347222222222299</v>
      </c>
      <c r="L10" s="24">
        <v>30</v>
      </c>
      <c r="M10" s="13">
        <v>0.78125</v>
      </c>
      <c r="N10" s="24">
        <v>30</v>
      </c>
      <c r="O10" s="10">
        <v>0.82291666666666663</v>
      </c>
      <c r="P10" s="24">
        <v>25</v>
      </c>
      <c r="Q10" s="6">
        <v>0.84375</v>
      </c>
      <c r="R10" s="24">
        <v>25</v>
      </c>
      <c r="S10" s="10">
        <v>0.875</v>
      </c>
      <c r="T10" s="24">
        <v>25</v>
      </c>
      <c r="U10" s="6">
        <v>0.89583333333333337</v>
      </c>
      <c r="V10" s="24">
        <v>25</v>
      </c>
      <c r="W10" s="14"/>
      <c r="X10" s="14" t="s">
        <v>15</v>
      </c>
      <c r="Y10" s="6">
        <v>0.93055555555555547</v>
      </c>
      <c r="Z10" s="15">
        <v>0.9375</v>
      </c>
    </row>
    <row r="11" spans="1:26" ht="14.25" x14ac:dyDescent="0.15">
      <c r="A11" s="1">
        <v>2</v>
      </c>
      <c r="D11" s="25"/>
      <c r="E11" s="7">
        <v>0.69791666666666663</v>
      </c>
      <c r="F11" s="25"/>
      <c r="G11" s="10">
        <v>0.70486111111111116</v>
      </c>
      <c r="H11" s="24">
        <v>35</v>
      </c>
      <c r="I11" s="6">
        <v>0.73263888888888884</v>
      </c>
      <c r="J11" s="24">
        <v>35</v>
      </c>
      <c r="K11" s="12">
        <v>0.77777777777777779</v>
      </c>
      <c r="L11" s="24">
        <v>30</v>
      </c>
      <c r="M11" s="17">
        <v>0.80208333333333337</v>
      </c>
      <c r="N11" s="24">
        <v>30</v>
      </c>
      <c r="O11" s="10">
        <v>0.84722222222222221</v>
      </c>
      <c r="P11" s="24">
        <v>25</v>
      </c>
      <c r="Q11" s="6">
        <v>0.86805555555555547</v>
      </c>
      <c r="R11" s="24">
        <v>25</v>
      </c>
      <c r="S11" s="10"/>
      <c r="T11" s="24"/>
      <c r="U11" s="6"/>
      <c r="V11" s="24"/>
      <c r="W11" s="11"/>
      <c r="X11" s="11" t="s">
        <v>8</v>
      </c>
      <c r="Y11" s="6">
        <v>0.90277777777777779</v>
      </c>
      <c r="Z11" s="6">
        <v>0.90972222222222221</v>
      </c>
    </row>
    <row r="12" spans="1:26" ht="14.25" x14ac:dyDescent="0.15">
      <c r="A12" s="1">
        <v>3</v>
      </c>
      <c r="C12" s="10">
        <v>0.65277777777778001</v>
      </c>
      <c r="D12" s="24">
        <v>30</v>
      </c>
      <c r="E12" s="4">
        <v>0.67708333333333104</v>
      </c>
      <c r="F12" s="24">
        <v>35</v>
      </c>
      <c r="G12" s="9">
        <v>0.72916666666666696</v>
      </c>
      <c r="H12" s="24">
        <v>35</v>
      </c>
      <c r="I12" s="6">
        <v>0.75694444444444398</v>
      </c>
      <c r="J12" s="24">
        <v>30</v>
      </c>
      <c r="K12" s="13">
        <v>0.79861111111111116</v>
      </c>
      <c r="L12" s="24">
        <v>30</v>
      </c>
      <c r="M12" s="13">
        <v>0.82291666666666663</v>
      </c>
      <c r="N12" s="24">
        <v>30</v>
      </c>
      <c r="P12" s="26"/>
      <c r="R12" s="26"/>
      <c r="T12" s="26"/>
      <c r="V12" s="26"/>
      <c r="W12" s="11"/>
      <c r="X12" s="11" t="s">
        <v>4</v>
      </c>
      <c r="Y12" s="6">
        <v>0.86111111111111116</v>
      </c>
      <c r="Z12" s="6">
        <v>0.86805555555555547</v>
      </c>
    </row>
  </sheetData>
  <mergeCells count="2">
    <mergeCell ref="A1:Y1"/>
    <mergeCell ref="A2:Y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workbookViewId="0">
      <selection activeCell="N22" sqref="N22"/>
    </sheetView>
  </sheetViews>
  <sheetFormatPr defaultRowHeight="13.5" x14ac:dyDescent="0.15"/>
  <cols>
    <col min="4" max="4" width="4.625" customWidth="1"/>
    <col min="5" max="5" width="5.125" customWidth="1"/>
    <col min="7" max="7" width="4.625" customWidth="1"/>
    <col min="8" max="8" width="4.875" customWidth="1"/>
    <col min="10" max="11" width="4.625" customWidth="1"/>
    <col min="13" max="13" width="5.5" customWidth="1"/>
    <col min="14" max="14" width="4.875" customWidth="1"/>
    <col min="16" max="16" width="5.25" customWidth="1"/>
    <col min="17" max="17" width="4.875" customWidth="1"/>
    <col min="19" max="19" width="4.875" customWidth="1"/>
    <col min="20" max="20" width="4.75" customWidth="1"/>
    <col min="22" max="22" width="5.25" customWidth="1"/>
    <col min="23" max="23" width="4.125" customWidth="1"/>
    <col min="25" max="25" width="5.5" customWidth="1"/>
    <col min="26" max="26" width="5.625" customWidth="1"/>
    <col min="28" max="28" width="5" customWidth="1"/>
    <col min="29" max="29" width="5.375" customWidth="1"/>
    <col min="31" max="31" width="4.375" customWidth="1"/>
    <col min="32" max="32" width="5" customWidth="1"/>
    <col min="34" max="34" width="5.25" customWidth="1"/>
    <col min="35" max="35" width="4.875" customWidth="1"/>
  </cols>
  <sheetData>
    <row r="1" spans="1:35" ht="31.5" x14ac:dyDescent="0.15">
      <c r="A1" s="50" t="s">
        <v>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</row>
    <row r="2" spans="1:35" ht="20.25" x14ac:dyDescent="0.15">
      <c r="A2" s="51" t="s">
        <v>25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</row>
    <row r="3" spans="1:35" ht="14.25" x14ac:dyDescent="0.15">
      <c r="A3" s="1" t="s">
        <v>0</v>
      </c>
      <c r="B3" s="1" t="s">
        <v>1</v>
      </c>
      <c r="C3" s="1" t="s">
        <v>13</v>
      </c>
      <c r="D3" s="22" t="s">
        <v>10</v>
      </c>
      <c r="E3" s="27" t="s">
        <v>11</v>
      </c>
      <c r="F3" s="1" t="s">
        <v>14</v>
      </c>
      <c r="G3" s="22" t="s">
        <v>10</v>
      </c>
      <c r="H3" s="27" t="s">
        <v>11</v>
      </c>
      <c r="I3" s="1" t="s">
        <v>13</v>
      </c>
      <c r="J3" s="22" t="s">
        <v>10</v>
      </c>
      <c r="K3" s="27" t="s">
        <v>11</v>
      </c>
      <c r="L3" s="1" t="s">
        <v>14</v>
      </c>
      <c r="M3" s="22" t="s">
        <v>10</v>
      </c>
      <c r="N3" s="27" t="s">
        <v>11</v>
      </c>
      <c r="O3" s="1" t="s">
        <v>13</v>
      </c>
      <c r="P3" s="22" t="s">
        <v>10</v>
      </c>
      <c r="Q3" s="27" t="s">
        <v>11</v>
      </c>
      <c r="R3" s="1" t="s">
        <v>14</v>
      </c>
      <c r="S3" s="22" t="s">
        <v>10</v>
      </c>
      <c r="T3" s="27" t="s">
        <v>11</v>
      </c>
      <c r="U3" s="1" t="s">
        <v>13</v>
      </c>
      <c r="V3" s="22" t="s">
        <v>10</v>
      </c>
      <c r="W3" s="27" t="s">
        <v>11</v>
      </c>
      <c r="X3" s="1" t="s">
        <v>14</v>
      </c>
      <c r="Y3" s="22" t="s">
        <v>10</v>
      </c>
      <c r="Z3" s="27" t="s">
        <v>11</v>
      </c>
      <c r="AA3" s="1" t="s">
        <v>13</v>
      </c>
      <c r="AB3" s="22" t="s">
        <v>10</v>
      </c>
      <c r="AC3" s="27" t="s">
        <v>11</v>
      </c>
      <c r="AD3" s="1" t="s">
        <v>14</v>
      </c>
      <c r="AE3" s="22" t="s">
        <v>10</v>
      </c>
      <c r="AF3" s="27" t="s">
        <v>11</v>
      </c>
      <c r="AG3" s="1" t="s">
        <v>13</v>
      </c>
      <c r="AH3" s="22" t="s">
        <v>10</v>
      </c>
      <c r="AI3" s="27" t="s">
        <v>11</v>
      </c>
    </row>
    <row r="4" spans="1:35" ht="14.25" x14ac:dyDescent="0.15">
      <c r="A4" s="1">
        <v>1</v>
      </c>
      <c r="B4" s="2">
        <v>0.27430555555555552</v>
      </c>
      <c r="C4" s="3"/>
      <c r="D4" s="23"/>
      <c r="E4" s="28"/>
      <c r="F4" s="4"/>
      <c r="G4" s="24"/>
      <c r="H4" s="28"/>
      <c r="I4" s="5">
        <v>0.28472222222222199</v>
      </c>
      <c r="J4" s="24">
        <v>30</v>
      </c>
      <c r="K4" s="28">
        <v>5</v>
      </c>
      <c r="L4" s="4">
        <v>0.30902777777777779</v>
      </c>
      <c r="M4" s="24">
        <v>35</v>
      </c>
      <c r="N4" s="28">
        <v>25</v>
      </c>
      <c r="O4" s="6">
        <v>0.35069444444444442</v>
      </c>
      <c r="P4" s="24">
        <v>40</v>
      </c>
      <c r="Q4" s="28">
        <v>10</v>
      </c>
      <c r="R4" s="4">
        <v>0.38541666666666669</v>
      </c>
      <c r="S4" s="24">
        <v>30</v>
      </c>
      <c r="T4" s="28"/>
      <c r="U4" s="7">
        <v>0.40625</v>
      </c>
      <c r="V4" s="23"/>
      <c r="W4" s="28"/>
      <c r="X4" s="7"/>
      <c r="Y4" s="23"/>
      <c r="Z4" s="28"/>
      <c r="AA4" s="11"/>
      <c r="AB4" s="23"/>
      <c r="AC4" s="28"/>
      <c r="AD4" s="7">
        <v>0.55208333333333337</v>
      </c>
      <c r="AE4" s="23"/>
      <c r="AF4" s="28"/>
      <c r="AG4" s="5">
        <v>0.55902777777777901</v>
      </c>
      <c r="AH4" s="24">
        <v>30</v>
      </c>
      <c r="AI4" s="28">
        <v>5</v>
      </c>
    </row>
    <row r="5" spans="1:35" ht="14.25" x14ac:dyDescent="0.15">
      <c r="A5" s="1">
        <v>2</v>
      </c>
      <c r="B5" s="2">
        <v>0.23958333333333334</v>
      </c>
      <c r="C5" s="5">
        <v>0.25</v>
      </c>
      <c r="D5" s="24">
        <v>25</v>
      </c>
      <c r="E5" s="29">
        <v>5</v>
      </c>
      <c r="F5" s="4">
        <v>0.27083333333333331</v>
      </c>
      <c r="G5" s="24">
        <v>25</v>
      </c>
      <c r="H5" s="28">
        <v>20</v>
      </c>
      <c r="I5" s="4">
        <v>0.30208333333333331</v>
      </c>
      <c r="J5" s="24">
        <v>35</v>
      </c>
      <c r="K5" s="29">
        <v>10</v>
      </c>
      <c r="L5" s="4">
        <v>0.33333333333333331</v>
      </c>
      <c r="M5" s="24">
        <v>40</v>
      </c>
      <c r="N5" s="28">
        <v>20</v>
      </c>
      <c r="O5" s="5">
        <v>0.375</v>
      </c>
      <c r="P5" s="24">
        <v>30</v>
      </c>
      <c r="Q5" s="28">
        <v>10</v>
      </c>
      <c r="R5" s="4">
        <v>0.40277777777777773</v>
      </c>
      <c r="S5" s="24">
        <v>30</v>
      </c>
      <c r="T5" s="29">
        <v>15</v>
      </c>
      <c r="U5" s="5">
        <v>0.43402777777777773</v>
      </c>
      <c r="V5" s="24">
        <v>30</v>
      </c>
      <c r="W5" s="29">
        <v>5</v>
      </c>
      <c r="X5" s="6">
        <v>0.45833333333333331</v>
      </c>
      <c r="Y5" s="24">
        <v>30</v>
      </c>
      <c r="Z5" s="29">
        <v>25</v>
      </c>
      <c r="AA5" s="8">
        <v>0.49652777777777801</v>
      </c>
      <c r="AB5" s="24">
        <v>30</v>
      </c>
      <c r="AC5" s="29">
        <v>5</v>
      </c>
      <c r="AD5" s="6">
        <v>0.52083333333333304</v>
      </c>
      <c r="AE5" s="24">
        <v>30</v>
      </c>
      <c r="AF5" s="29"/>
      <c r="AG5" s="7">
        <v>0.54166666666666663</v>
      </c>
      <c r="AH5" s="25"/>
      <c r="AI5" s="29"/>
    </row>
    <row r="6" spans="1:35" ht="14.25" x14ac:dyDescent="0.15">
      <c r="A6" s="1">
        <v>3</v>
      </c>
      <c r="B6" s="2">
        <v>0.25694444444444448</v>
      </c>
      <c r="C6" s="4">
        <v>0.2673611111111111</v>
      </c>
      <c r="D6" s="24">
        <v>25</v>
      </c>
      <c r="E6" s="29">
        <v>10</v>
      </c>
      <c r="F6" s="4">
        <v>0.29166666666666702</v>
      </c>
      <c r="G6" s="24">
        <v>35</v>
      </c>
      <c r="H6" s="28">
        <v>15</v>
      </c>
      <c r="I6" s="5">
        <v>0.3263888888888889</v>
      </c>
      <c r="J6" s="24">
        <v>40</v>
      </c>
      <c r="K6" s="29">
        <v>10</v>
      </c>
      <c r="L6" s="4">
        <v>0.3611111111111111</v>
      </c>
      <c r="M6" s="24">
        <v>30</v>
      </c>
      <c r="N6" s="28">
        <v>30</v>
      </c>
      <c r="O6" s="6">
        <v>0.40277777777777773</v>
      </c>
      <c r="P6" s="24">
        <v>30</v>
      </c>
      <c r="Q6" s="28">
        <v>5</v>
      </c>
      <c r="R6" s="4">
        <v>0.42708333333333331</v>
      </c>
      <c r="S6" s="24">
        <v>30</v>
      </c>
      <c r="T6" s="29">
        <v>25</v>
      </c>
      <c r="U6" s="9">
        <v>0.46527777777777801</v>
      </c>
      <c r="V6" s="24">
        <v>30</v>
      </c>
      <c r="W6" s="29">
        <v>5</v>
      </c>
      <c r="X6" s="4">
        <v>0.48958333333333298</v>
      </c>
      <c r="Y6" s="24">
        <v>30</v>
      </c>
      <c r="Z6" s="29">
        <v>25</v>
      </c>
      <c r="AA6" s="6">
        <v>0.52777777777777801</v>
      </c>
      <c r="AB6" s="24">
        <v>30</v>
      </c>
      <c r="AC6" s="29">
        <v>5</v>
      </c>
      <c r="AD6" s="4">
        <v>0.55208333333333304</v>
      </c>
      <c r="AE6" s="24">
        <v>30</v>
      </c>
      <c r="AF6" s="29">
        <v>25</v>
      </c>
      <c r="AG6" s="10">
        <v>0.59027777777777901</v>
      </c>
      <c r="AH6" s="24">
        <v>30</v>
      </c>
      <c r="AI6" s="29">
        <v>5</v>
      </c>
    </row>
    <row r="7" spans="1:35" ht="14.25" x14ac:dyDescent="0.1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5"/>
      <c r="V7" s="5"/>
      <c r="W7" s="5"/>
      <c r="X7" s="6"/>
      <c r="Y7" s="6"/>
      <c r="Z7" s="6"/>
      <c r="AA7" s="11"/>
      <c r="AB7" s="11"/>
      <c r="AC7" s="11"/>
      <c r="AD7" s="11"/>
      <c r="AE7" s="11"/>
      <c r="AF7" s="11"/>
      <c r="AG7" s="11"/>
      <c r="AH7" s="11"/>
      <c r="AI7" s="11"/>
    </row>
    <row r="8" spans="1:35" ht="14.25" x14ac:dyDescent="0.1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9"/>
      <c r="V8" s="9"/>
      <c r="W8" s="9"/>
      <c r="X8" s="4"/>
      <c r="Y8" s="4"/>
      <c r="Z8" s="4"/>
      <c r="AA8" s="11"/>
      <c r="AB8" s="11"/>
      <c r="AC8" s="11"/>
      <c r="AD8" s="11"/>
      <c r="AE8" s="11"/>
      <c r="AF8" s="11"/>
      <c r="AG8" s="11"/>
      <c r="AH8" s="11"/>
      <c r="AI8" s="11"/>
    </row>
    <row r="9" spans="1:35" ht="14.25" x14ac:dyDescent="0.15">
      <c r="A9" s="1" t="s">
        <v>0</v>
      </c>
      <c r="B9" s="11"/>
      <c r="C9" s="1" t="s">
        <v>14</v>
      </c>
      <c r="D9" s="22" t="s">
        <v>10</v>
      </c>
      <c r="E9" s="27" t="s">
        <v>11</v>
      </c>
      <c r="F9" s="1" t="s">
        <v>13</v>
      </c>
      <c r="G9" s="22" t="s">
        <v>10</v>
      </c>
      <c r="H9" s="27" t="s">
        <v>11</v>
      </c>
      <c r="I9" s="1" t="s">
        <v>14</v>
      </c>
      <c r="J9" s="22" t="s">
        <v>10</v>
      </c>
      <c r="K9" s="27" t="s">
        <v>11</v>
      </c>
      <c r="L9" s="1" t="s">
        <v>13</v>
      </c>
      <c r="M9" s="22" t="s">
        <v>10</v>
      </c>
      <c r="N9" s="27" t="s">
        <v>11</v>
      </c>
      <c r="O9" s="1" t="s">
        <v>14</v>
      </c>
      <c r="P9" s="22" t="s">
        <v>10</v>
      </c>
      <c r="Q9" s="27" t="s">
        <v>11</v>
      </c>
      <c r="R9" s="1" t="s">
        <v>13</v>
      </c>
      <c r="S9" s="22" t="s">
        <v>10</v>
      </c>
      <c r="T9" s="27" t="s">
        <v>11</v>
      </c>
      <c r="U9" s="1" t="s">
        <v>14</v>
      </c>
      <c r="V9" s="22" t="s">
        <v>10</v>
      </c>
      <c r="W9" s="27" t="s">
        <v>11</v>
      </c>
      <c r="X9" s="1" t="s">
        <v>13</v>
      </c>
      <c r="Y9" s="22" t="s">
        <v>10</v>
      </c>
      <c r="Z9" s="27" t="s">
        <v>11</v>
      </c>
      <c r="AA9" s="1" t="s">
        <v>14</v>
      </c>
      <c r="AB9" s="22" t="s">
        <v>10</v>
      </c>
      <c r="AC9" s="27" t="s">
        <v>11</v>
      </c>
      <c r="AD9" s="1" t="s">
        <v>13</v>
      </c>
      <c r="AE9" s="22" t="s">
        <v>10</v>
      </c>
      <c r="AF9" s="27" t="s">
        <v>11</v>
      </c>
      <c r="AG9" s="1" t="s">
        <v>14</v>
      </c>
      <c r="AH9" s="22" t="s">
        <v>10</v>
      </c>
      <c r="AI9" s="39" t="s">
        <v>11</v>
      </c>
    </row>
    <row r="10" spans="1:35" ht="14.25" x14ac:dyDescent="0.15">
      <c r="A10" s="1">
        <v>1</v>
      </c>
      <c r="B10" s="11"/>
      <c r="C10" s="6">
        <v>0.58333333333333204</v>
      </c>
      <c r="D10" s="24">
        <v>30</v>
      </c>
      <c r="E10" s="28">
        <v>25</v>
      </c>
      <c r="F10" s="5">
        <v>0.62152777777778001</v>
      </c>
      <c r="G10" s="24">
        <v>30</v>
      </c>
      <c r="H10" s="28">
        <v>5</v>
      </c>
      <c r="I10" s="6">
        <v>0.64583333333333104</v>
      </c>
      <c r="J10" s="24">
        <v>30</v>
      </c>
      <c r="K10" s="28">
        <v>20</v>
      </c>
      <c r="L10" s="10">
        <v>0.68055555555555547</v>
      </c>
      <c r="M10" s="24">
        <v>30</v>
      </c>
      <c r="N10" s="28">
        <v>10</v>
      </c>
      <c r="O10" s="6">
        <v>0.70833333333333337</v>
      </c>
      <c r="P10" s="24">
        <v>35</v>
      </c>
      <c r="Q10" s="28">
        <v>30</v>
      </c>
      <c r="R10" s="12">
        <v>0.75347222222222299</v>
      </c>
      <c r="S10" s="24">
        <v>30</v>
      </c>
      <c r="T10" s="28">
        <v>10</v>
      </c>
      <c r="U10" s="13">
        <v>0.78125</v>
      </c>
      <c r="V10" s="24">
        <v>30</v>
      </c>
      <c r="W10" s="28">
        <v>30</v>
      </c>
      <c r="X10" s="10">
        <v>0.82291666666666663</v>
      </c>
      <c r="Y10" s="24">
        <v>25</v>
      </c>
      <c r="Z10" s="28">
        <v>5</v>
      </c>
      <c r="AA10" s="6">
        <v>0.84375</v>
      </c>
      <c r="AB10" s="24">
        <v>25</v>
      </c>
      <c r="AC10" s="28">
        <v>20</v>
      </c>
      <c r="AD10" s="10">
        <v>0.875</v>
      </c>
      <c r="AE10" s="24">
        <v>25</v>
      </c>
      <c r="AF10" s="28">
        <v>5</v>
      </c>
      <c r="AG10" s="6">
        <v>0.89583333333333337</v>
      </c>
      <c r="AH10" s="24">
        <v>25</v>
      </c>
      <c r="AI10" s="41"/>
    </row>
    <row r="11" spans="1:35" ht="14.25" x14ac:dyDescent="0.15">
      <c r="A11" s="1">
        <v>2</v>
      </c>
      <c r="B11" s="11"/>
      <c r="C11" s="11"/>
      <c r="D11" s="25"/>
      <c r="E11" s="29"/>
      <c r="F11" s="11"/>
      <c r="G11" s="25"/>
      <c r="H11" s="29"/>
      <c r="I11" s="7">
        <v>0.69791666666666663</v>
      </c>
      <c r="J11" s="25"/>
      <c r="K11" s="29"/>
      <c r="L11" s="10">
        <v>0.70486111111111116</v>
      </c>
      <c r="M11" s="24">
        <v>35</v>
      </c>
      <c r="N11" s="28">
        <v>5</v>
      </c>
      <c r="O11" s="6">
        <v>0.73263888888888884</v>
      </c>
      <c r="P11" s="24">
        <v>35</v>
      </c>
      <c r="Q11" s="28">
        <v>30</v>
      </c>
      <c r="R11" s="12">
        <v>0.77777777777777779</v>
      </c>
      <c r="S11" s="24">
        <v>30</v>
      </c>
      <c r="T11" s="29">
        <v>5</v>
      </c>
      <c r="U11" s="17">
        <v>0.80208333333333337</v>
      </c>
      <c r="V11" s="24">
        <v>30</v>
      </c>
      <c r="W11" s="29">
        <v>35</v>
      </c>
      <c r="X11" s="10">
        <v>0.84722222222222221</v>
      </c>
      <c r="Y11" s="24">
        <v>25</v>
      </c>
      <c r="Z11" s="28">
        <v>5</v>
      </c>
      <c r="AA11" s="6">
        <v>0.86805555555555547</v>
      </c>
      <c r="AB11" s="24">
        <v>25</v>
      </c>
      <c r="AC11" s="28"/>
      <c r="AD11" s="10"/>
      <c r="AE11" s="24"/>
      <c r="AF11" s="28"/>
      <c r="AG11" s="6"/>
      <c r="AH11" s="24"/>
      <c r="AI11" s="40"/>
    </row>
    <row r="12" spans="1:35" ht="14.25" x14ac:dyDescent="0.15">
      <c r="A12" s="1">
        <v>3</v>
      </c>
      <c r="B12" s="11"/>
      <c r="C12" s="4">
        <v>0.61458333333333104</v>
      </c>
      <c r="D12" s="24">
        <v>30</v>
      </c>
      <c r="E12" s="28">
        <v>25</v>
      </c>
      <c r="F12" s="10">
        <v>0.65277777777778001</v>
      </c>
      <c r="G12" s="24">
        <v>30</v>
      </c>
      <c r="H12" s="29">
        <v>5</v>
      </c>
      <c r="I12" s="4">
        <v>0.67708333333333104</v>
      </c>
      <c r="J12" s="24">
        <v>35</v>
      </c>
      <c r="K12" s="28">
        <v>40</v>
      </c>
      <c r="L12" s="9">
        <v>0.72916666666666696</v>
      </c>
      <c r="M12" s="24">
        <v>35</v>
      </c>
      <c r="N12" s="28">
        <v>5</v>
      </c>
      <c r="O12" s="6">
        <v>0.75694444444444398</v>
      </c>
      <c r="P12" s="24">
        <v>30</v>
      </c>
      <c r="Q12" s="28">
        <v>30</v>
      </c>
      <c r="R12" s="13">
        <v>0.79861111111111116</v>
      </c>
      <c r="S12" s="24">
        <v>30</v>
      </c>
      <c r="T12" s="29">
        <v>5</v>
      </c>
      <c r="U12" s="13">
        <v>0.82291666666666663</v>
      </c>
      <c r="V12" s="24">
        <v>30</v>
      </c>
      <c r="W12" s="29"/>
      <c r="X12" s="11"/>
      <c r="Y12" s="26"/>
      <c r="Z12" s="29"/>
      <c r="AA12" s="11"/>
      <c r="AB12" s="26"/>
      <c r="AC12" s="29"/>
      <c r="AD12" s="11"/>
      <c r="AE12" s="26"/>
      <c r="AF12" s="29"/>
      <c r="AG12" s="11"/>
      <c r="AH12" s="26"/>
      <c r="AI12" s="40"/>
    </row>
    <row r="16" spans="1:35" x14ac:dyDescent="0.15">
      <c r="L16" s="30"/>
      <c r="M16" s="30"/>
      <c r="N16" s="30"/>
      <c r="O16" s="30"/>
      <c r="P16" s="30"/>
      <c r="Q16" s="30"/>
    </row>
    <row r="17" spans="2:32" x14ac:dyDescent="0.15">
      <c r="C17" t="s">
        <v>10</v>
      </c>
      <c r="F17" s="11">
        <v>1525</v>
      </c>
      <c r="L17" s="30"/>
      <c r="M17" s="30"/>
      <c r="N17" s="30"/>
      <c r="O17" s="30"/>
      <c r="P17" s="30"/>
      <c r="Q17" s="30"/>
    </row>
    <row r="18" spans="2:32" ht="14.25" x14ac:dyDescent="0.15">
      <c r="B18" s="31"/>
      <c r="C18" s="31" t="s">
        <v>11</v>
      </c>
      <c r="D18" s="31"/>
      <c r="E18" s="31"/>
      <c r="F18" s="32">
        <v>670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</row>
    <row r="19" spans="2:32" ht="17.25" x14ac:dyDescent="0.15">
      <c r="B19" s="33"/>
      <c r="C19" s="34" t="s">
        <v>12</v>
      </c>
      <c r="D19" s="34"/>
      <c r="E19" s="34"/>
      <c r="F19" s="35">
        <f>F18/F17</f>
        <v>0.43934426229508194</v>
      </c>
      <c r="G19" s="33"/>
      <c r="H19" s="33"/>
      <c r="I19" s="36"/>
      <c r="J19" s="36"/>
      <c r="K19" s="36"/>
      <c r="L19" s="37"/>
      <c r="M19" s="37"/>
      <c r="N19" s="37"/>
      <c r="O19" s="38"/>
      <c r="P19" s="38"/>
      <c r="Q19" s="38"/>
      <c r="R19" s="5"/>
      <c r="S19" s="5"/>
      <c r="T19" s="5"/>
      <c r="U19" s="5"/>
      <c r="V19" s="5"/>
      <c r="W19" s="5"/>
      <c r="X19" s="5"/>
      <c r="Y19" s="5"/>
      <c r="Z19" s="5"/>
      <c r="AA19" s="31"/>
      <c r="AB19" s="31"/>
      <c r="AC19" s="31"/>
      <c r="AD19" s="31"/>
      <c r="AE19" s="31"/>
      <c r="AF19" s="31"/>
    </row>
  </sheetData>
  <mergeCells count="2">
    <mergeCell ref="A1:AI1"/>
    <mergeCell ref="A2:AI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2023-01-11T07:53:59Z</dcterms:modified>
</cp:coreProperties>
</file>