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AJ28" i="5" l="1"/>
  <c r="AJ15" i="5"/>
  <c r="Q32" i="1" l="1"/>
  <c r="Q33" i="1" s="1"/>
  <c r="P29" i="1"/>
  <c r="P28" i="1"/>
  <c r="R16" i="1" l="1"/>
  <c r="Q15" i="1"/>
  <c r="Q16" i="1" s="1"/>
  <c r="P13" i="1"/>
  <c r="P12" i="1"/>
  <c r="P11" i="1"/>
  <c r="P10" i="1"/>
</calcChain>
</file>

<file path=xl/sharedStrings.xml><?xml version="1.0" encoding="utf-8"?>
<sst xmlns="http://schemas.openxmlformats.org/spreadsheetml/2006/main" count="239" uniqueCount="40">
  <si>
    <t>路牌</t>
    <phoneticPr fontId="1" type="noConversion"/>
  </si>
  <si>
    <t>报到</t>
    <phoneticPr fontId="1" type="noConversion"/>
  </si>
  <si>
    <t>于</t>
    <phoneticPr fontId="1" type="noConversion"/>
  </si>
  <si>
    <t>离场</t>
    <phoneticPr fontId="1" type="noConversion"/>
  </si>
  <si>
    <t>进场</t>
    <phoneticPr fontId="1" type="noConversion"/>
  </si>
  <si>
    <t>新</t>
    <phoneticPr fontId="1" type="noConversion"/>
  </si>
  <si>
    <t>园工路于塘路</t>
    <phoneticPr fontId="1" type="noConversion"/>
  </si>
  <si>
    <t>公交嘉定新城站</t>
    <phoneticPr fontId="1" type="noConversion"/>
  </si>
  <si>
    <t>嘉定70路发车时刻表</t>
    <phoneticPr fontId="1" type="noConversion"/>
  </si>
  <si>
    <t>嘉定70路行车时刻表</t>
    <phoneticPr fontId="1" type="noConversion"/>
  </si>
  <si>
    <t>21:25*</t>
    <phoneticPr fontId="1" type="noConversion"/>
  </si>
  <si>
    <t>工作日</t>
    <phoneticPr fontId="1" type="noConversion"/>
  </si>
  <si>
    <t>节假日</t>
    <phoneticPr fontId="1" type="noConversion"/>
  </si>
  <si>
    <t>时段</t>
    <phoneticPr fontId="3" type="noConversion"/>
  </si>
  <si>
    <t>单程运送时间（分钟）</t>
    <phoneticPr fontId="3" type="noConversion"/>
  </si>
  <si>
    <t>后</t>
    <phoneticPr fontId="1" type="noConversion"/>
  </si>
  <si>
    <t>通过数据调阅分析后，与车队共同协商确定</t>
    <phoneticPr fontId="3" type="noConversion"/>
  </si>
  <si>
    <t>嘉定70路（工作日）</t>
    <phoneticPr fontId="3" type="noConversion"/>
  </si>
  <si>
    <t>嘉定70路（节假日）</t>
    <phoneticPr fontId="3" type="noConversion"/>
  </si>
  <si>
    <t>加油</t>
    <phoneticPr fontId="1" type="noConversion"/>
  </si>
  <si>
    <t>加油上行：自公交嘉定新城站起，经云谷路、双单路、胜辛路、宝安公路至中国石化加油站止。1.2公里（5分钟）</t>
    <phoneticPr fontId="1" type="noConversion"/>
  </si>
  <si>
    <t>下行：自中国石化加油站起，经宝安公路、漳翔路、双丁路、云屏路、双单路、胜辛路至嘉定公交新城站止。3.5公里（10分钟）</t>
    <phoneticPr fontId="1" type="noConversion"/>
  </si>
  <si>
    <t>18:45*</t>
    <phoneticPr fontId="1" type="noConversion"/>
  </si>
  <si>
    <t>21:25*</t>
    <phoneticPr fontId="1" type="noConversion"/>
  </si>
  <si>
    <t>18:00*</t>
    <phoneticPr fontId="1" type="noConversion"/>
  </si>
  <si>
    <t>20:50*</t>
    <phoneticPr fontId="1" type="noConversion"/>
  </si>
  <si>
    <t>加油公里：（1.2+3.5）*4=18.8公里</t>
    <phoneticPr fontId="1" type="noConversion"/>
  </si>
  <si>
    <t>总班次:66只，线路长度12公里，日营运公里792+18.8=810.8公里，日平均工时12.69小时，月工时193.04小时，</t>
    <phoneticPr fontId="3" type="noConversion"/>
  </si>
  <si>
    <t>做1休1。日平均工时9小时，月工时187.47小时，做5休2。</t>
    <phoneticPr fontId="4" type="noConversion"/>
  </si>
  <si>
    <t>21:25*</t>
    <phoneticPr fontId="1" type="noConversion"/>
  </si>
  <si>
    <t>20:30*</t>
    <phoneticPr fontId="1" type="noConversion"/>
  </si>
  <si>
    <t>20:55*</t>
    <phoneticPr fontId="1" type="noConversion"/>
  </si>
  <si>
    <t>加油公里：（1.2+3.5）*3=14.1公里</t>
    <phoneticPr fontId="1" type="noConversion"/>
  </si>
  <si>
    <t>总班次：54只，线路长度12公里，日营运公里648+14.1=662.1公里，日平均工时12.69小时，</t>
    <phoneticPr fontId="3" type="noConversion"/>
  </si>
  <si>
    <t>月工时193.04小时，做1休1。</t>
    <phoneticPr fontId="1" type="noConversion"/>
  </si>
  <si>
    <t>平均总班次：62.57只，线路长度12公里，日营运公里750.86公里，日行驶公里768.31公里，平均工时12.69小时。</t>
    <phoneticPr fontId="3" type="noConversion"/>
  </si>
  <si>
    <t>实施日期：2022年8月8日 工作日 单程行驶（25-35分钟）</t>
    <phoneticPr fontId="3" type="noConversion"/>
  </si>
  <si>
    <t>实施日期：2022年8月8日 节假日 单程行驶（25-30分钟）</t>
    <phoneticPr fontId="3" type="noConversion"/>
  </si>
  <si>
    <t>实施日期：2022年8月8日 节假日 单程行驶（25-30分钟）</t>
    <phoneticPr fontId="3" type="noConversion"/>
  </si>
  <si>
    <t>实施日期：2022年8月8日 工作日 单程行驶（25-35分钟）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</si>
</sst>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 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u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u/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i/>
      <u/>
      <sz val="12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/>
    <xf numFmtId="20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2" borderId="0" xfId="0" applyFill="1">
      <alignment vertical="center"/>
    </xf>
    <xf numFmtId="2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/>
    <xf numFmtId="0" fontId="5" fillId="0" borderId="0" xfId="0" applyFont="1" applyAlignment="1">
      <alignment vertical="center"/>
    </xf>
    <xf numFmtId="0" fontId="10" fillId="0" borderId="0" xfId="0" applyFont="1">
      <alignment vertical="center"/>
    </xf>
    <xf numFmtId="20" fontId="10" fillId="0" borderId="0" xfId="0" applyNumberFormat="1" applyFont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0" fontId="14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20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0" fontId="19" fillId="0" borderId="0" xfId="0" applyNumberFormat="1" applyFont="1" applyAlignment="1">
      <alignment horizontal="center" vertical="center"/>
    </xf>
    <xf numFmtId="20" fontId="15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3" borderId="0" xfId="0" applyNumberFormat="1" applyFont="1" applyFill="1" applyAlignment="1">
      <alignment horizontal="center" vertical="center"/>
    </xf>
    <xf numFmtId="0" fontId="14" fillId="3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>
      <alignment vertical="center"/>
    </xf>
    <xf numFmtId="0" fontId="10" fillId="0" borderId="0" xfId="0" applyNumberFormat="1" applyFont="1" applyAlignment="1">
      <alignment horizontal="center" vertical="center"/>
    </xf>
    <xf numFmtId="0" fontId="6" fillId="0" borderId="0" xfId="0" applyNumberFormat="1" applyFont="1" applyFill="1">
      <alignment vertical="center"/>
    </xf>
    <xf numFmtId="176" fontId="5" fillId="0" borderId="0" xfId="0" applyNumberFormat="1" applyFont="1" applyFill="1">
      <alignment vertical="center"/>
    </xf>
    <xf numFmtId="0" fontId="10" fillId="4" borderId="0" xfId="0" applyNumberFormat="1" applyFont="1" applyFill="1" applyAlignment="1">
      <alignment horizontal="center" vertical="center"/>
    </xf>
    <xf numFmtId="0" fontId="14" fillId="4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>
      <alignment vertical="center"/>
    </xf>
    <xf numFmtId="20" fontId="20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17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zoomScaleNormal="100" workbookViewId="0">
      <selection activeCell="C30" sqref="C30:J30"/>
    </sheetView>
  </sheetViews>
  <sheetFormatPr defaultRowHeight="13.5"/>
  <cols>
    <col min="1" max="1" width="5.25" customWidth="1"/>
    <col min="2" max="2" width="6.5" customWidth="1"/>
    <col min="3" max="4" width="7" customWidth="1"/>
    <col min="5" max="5" width="7.375" customWidth="1"/>
    <col min="6" max="8" width="6.5" customWidth="1"/>
    <col min="9" max="9" width="7.375" customWidth="1"/>
    <col min="10" max="10" width="6.5" customWidth="1"/>
    <col min="11" max="12" width="7" customWidth="1"/>
    <col min="13" max="13" width="7.5" customWidth="1"/>
    <col min="14" max="14" width="7" customWidth="1"/>
    <col min="15" max="15" width="7.875" customWidth="1"/>
    <col min="16" max="16" width="8.5" customWidth="1"/>
    <col min="17" max="17" width="8.875" customWidth="1"/>
    <col min="18" max="25" width="7.875" customWidth="1"/>
    <col min="26" max="27" width="7.375" customWidth="1"/>
  </cols>
  <sheetData>
    <row r="1" spans="1:24" s="23" customFormat="1" ht="28.5" customHeight="1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24" s="23" customFormat="1" ht="20.25" customHeight="1">
      <c r="A2" s="67" t="s">
        <v>36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</row>
    <row r="3" spans="1:24" s="34" customFormat="1" ht="14.25">
      <c r="A3" s="33" t="s">
        <v>0</v>
      </c>
      <c r="B3" s="33" t="s">
        <v>1</v>
      </c>
      <c r="C3" s="33" t="s">
        <v>5</v>
      </c>
      <c r="D3" s="33" t="s">
        <v>2</v>
      </c>
      <c r="E3" s="33" t="s">
        <v>5</v>
      </c>
      <c r="F3" s="33" t="s">
        <v>2</v>
      </c>
      <c r="G3" s="33" t="s">
        <v>5</v>
      </c>
      <c r="H3" s="33" t="s">
        <v>2</v>
      </c>
      <c r="I3" s="33" t="s">
        <v>5</v>
      </c>
      <c r="J3" s="33" t="s">
        <v>2</v>
      </c>
      <c r="K3" s="33" t="s">
        <v>5</v>
      </c>
      <c r="L3" s="33" t="s">
        <v>2</v>
      </c>
      <c r="M3" s="33" t="s">
        <v>5</v>
      </c>
      <c r="N3" s="33" t="s">
        <v>2</v>
      </c>
    </row>
    <row r="4" spans="1:24" s="34" customFormat="1" ht="14.25">
      <c r="A4" s="33">
        <v>1</v>
      </c>
      <c r="B4" s="24">
        <v>0.23958333333333334</v>
      </c>
      <c r="C4" s="24">
        <v>0.25</v>
      </c>
      <c r="D4" s="24">
        <v>0.27083333333333331</v>
      </c>
      <c r="E4" s="24">
        <v>0.30555555555555602</v>
      </c>
      <c r="F4" s="24">
        <v>0.33333333333333298</v>
      </c>
      <c r="G4" s="24">
        <v>0.36458333333333331</v>
      </c>
      <c r="H4" s="24">
        <v>0.3923611111111111</v>
      </c>
      <c r="I4" s="25">
        <v>0.4375</v>
      </c>
      <c r="J4" s="24">
        <v>0.46180555555555602</v>
      </c>
      <c r="K4" s="24">
        <v>0.49305555555555702</v>
      </c>
      <c r="L4" s="24">
        <v>0.51736111111111105</v>
      </c>
      <c r="M4" s="24">
        <v>0.55555555555555802</v>
      </c>
      <c r="N4" s="24">
        <v>0.57986111111111105</v>
      </c>
    </row>
    <row r="5" spans="1:24" s="34" customFormat="1" ht="14.25">
      <c r="A5" s="34">
        <v>2</v>
      </c>
      <c r="B5" s="24">
        <v>0.26041666666666669</v>
      </c>
      <c r="C5" s="24">
        <v>0.27083333333333331</v>
      </c>
      <c r="D5" s="24">
        <v>0.29166666666666669</v>
      </c>
      <c r="E5" s="24">
        <v>0.31944444444444448</v>
      </c>
      <c r="F5" s="24">
        <v>0.35069444444444442</v>
      </c>
      <c r="G5" s="24">
        <v>0.38194444444444597</v>
      </c>
      <c r="H5" s="24">
        <v>0.40972222222222227</v>
      </c>
      <c r="I5" s="25">
        <v>0.4548611111111111</v>
      </c>
      <c r="J5" s="24">
        <v>0.47916666666666669</v>
      </c>
      <c r="K5" s="24">
        <v>0.51388888888889095</v>
      </c>
      <c r="L5" s="24">
        <v>0.53819444444444398</v>
      </c>
      <c r="M5" s="38">
        <v>0.55902777777777779</v>
      </c>
    </row>
    <row r="6" spans="1:24" s="37" customFormat="1" ht="14.25">
      <c r="A6" s="65">
        <v>3</v>
      </c>
      <c r="B6" s="27">
        <v>0.32291666666666669</v>
      </c>
      <c r="C6" s="26"/>
      <c r="D6" s="26"/>
      <c r="E6" s="27">
        <v>0.33333333333333298</v>
      </c>
      <c r="F6" s="27">
        <v>0.36458333333333331</v>
      </c>
      <c r="G6" s="27">
        <v>0.39930555555555802</v>
      </c>
      <c r="H6" s="27">
        <v>0.42708333333333298</v>
      </c>
      <c r="I6" s="42">
        <v>0.47222222222222199</v>
      </c>
      <c r="J6" s="27">
        <v>0.49652777777777701</v>
      </c>
      <c r="K6" s="43">
        <v>0.51736111111111105</v>
      </c>
      <c r="L6" s="43">
        <v>0.56944444444444442</v>
      </c>
      <c r="M6" s="27">
        <v>0.57638888888889195</v>
      </c>
      <c r="N6" s="27">
        <v>0.60069444444444398</v>
      </c>
      <c r="O6" s="26"/>
    </row>
    <row r="7" spans="1:24" s="34" customFormat="1" ht="14.25">
      <c r="A7" s="37">
        <v>4</v>
      </c>
      <c r="B7" s="24">
        <v>0.27777777777777779</v>
      </c>
      <c r="C7" s="24">
        <v>0.28819444444444448</v>
      </c>
      <c r="D7" s="24">
        <v>0.3125</v>
      </c>
      <c r="E7" s="24">
        <v>0.34722222222222099</v>
      </c>
      <c r="F7" s="24">
        <v>0.37847222222222199</v>
      </c>
      <c r="G7" s="24">
        <v>0.41666666666667002</v>
      </c>
      <c r="H7" s="24">
        <v>0.44444444444444497</v>
      </c>
      <c r="I7" s="38">
        <v>0.46527777777777773</v>
      </c>
      <c r="J7" s="38">
        <v>0.52777777777777779</v>
      </c>
      <c r="K7" s="24">
        <v>0.53472222222222399</v>
      </c>
      <c r="L7" s="24">
        <v>0.55902777777777801</v>
      </c>
      <c r="M7" s="24">
        <v>0.59722222222222598</v>
      </c>
      <c r="N7" s="24">
        <v>0.62152777777777701</v>
      </c>
    </row>
    <row r="9" spans="1:24" s="34" customFormat="1" ht="14.25">
      <c r="A9" s="33" t="s">
        <v>0</v>
      </c>
      <c r="C9" s="33" t="s">
        <v>5</v>
      </c>
      <c r="D9" s="33" t="s">
        <v>2</v>
      </c>
      <c r="E9" s="33" t="s">
        <v>5</v>
      </c>
      <c r="F9" s="33" t="s">
        <v>2</v>
      </c>
      <c r="G9" s="33" t="s">
        <v>5</v>
      </c>
      <c r="H9" s="33" t="s">
        <v>2</v>
      </c>
      <c r="I9" s="33" t="s">
        <v>5</v>
      </c>
      <c r="J9" s="33" t="s">
        <v>2</v>
      </c>
      <c r="K9" s="33" t="s">
        <v>5</v>
      </c>
      <c r="L9" s="33" t="s">
        <v>2</v>
      </c>
      <c r="M9" s="34" t="s">
        <v>4</v>
      </c>
      <c r="N9" s="34" t="s">
        <v>19</v>
      </c>
      <c r="O9" s="33" t="s">
        <v>3</v>
      </c>
    </row>
    <row r="10" spans="1:24" s="34" customFormat="1" ht="14.25">
      <c r="A10" s="33">
        <v>1</v>
      </c>
      <c r="C10" s="24">
        <v>0.61805555555556002</v>
      </c>
      <c r="D10" s="24">
        <v>0.64236111111111005</v>
      </c>
      <c r="E10" s="24">
        <v>0.67361111111110605</v>
      </c>
      <c r="F10" s="24">
        <v>0.69791666666666796</v>
      </c>
      <c r="G10" s="24">
        <v>0.73263888888888884</v>
      </c>
      <c r="H10" s="24">
        <v>0.76041666666666663</v>
      </c>
      <c r="M10" s="34" t="s">
        <v>22</v>
      </c>
      <c r="N10" s="24">
        <v>0.79513888888888884</v>
      </c>
      <c r="O10" s="24">
        <v>0.80208333333333337</v>
      </c>
      <c r="P10" s="24">
        <f>O10-B4</f>
        <v>0.5625</v>
      </c>
      <c r="Q10" s="24">
        <v>0.54166666666666663</v>
      </c>
    </row>
    <row r="11" spans="1:24" s="34" customFormat="1" ht="14.25">
      <c r="A11" s="34">
        <v>2</v>
      </c>
      <c r="D11" s="38">
        <v>0.68055555555555547</v>
      </c>
      <c r="E11" s="24">
        <v>0.6875</v>
      </c>
      <c r="F11" s="24">
        <v>0.71180555555555547</v>
      </c>
      <c r="G11" s="25">
        <v>0.75347222222222221</v>
      </c>
      <c r="H11" s="24">
        <v>0.77777777777777779</v>
      </c>
      <c r="I11" s="24">
        <v>0.80208333333333304</v>
      </c>
      <c r="J11" s="24">
        <v>0.82638888888888895</v>
      </c>
      <c r="K11" s="24">
        <v>0.85416666666666663</v>
      </c>
      <c r="L11" s="24">
        <v>0.875</v>
      </c>
      <c r="M11" s="34" t="s">
        <v>23</v>
      </c>
      <c r="N11" s="24">
        <v>0.90625</v>
      </c>
      <c r="O11" s="24">
        <v>0.91319444444444453</v>
      </c>
      <c r="P11" s="24">
        <f>O11-D11+M5-B5</f>
        <v>0.53125000000000022</v>
      </c>
      <c r="Q11" s="24">
        <v>0.51041666666666663</v>
      </c>
    </row>
    <row r="12" spans="1:24" s="37" customFormat="1" ht="14.25">
      <c r="A12" s="65">
        <v>3</v>
      </c>
      <c r="B12" s="34"/>
      <c r="C12" s="27">
        <v>0.63888888888889395</v>
      </c>
      <c r="D12" s="27">
        <v>0.66319444444444298</v>
      </c>
      <c r="E12" s="27">
        <v>0.70138888888889395</v>
      </c>
      <c r="F12" s="27">
        <v>0.72916666666666663</v>
      </c>
      <c r="G12" s="26"/>
      <c r="H12" s="26"/>
      <c r="I12" s="26"/>
      <c r="J12" s="26"/>
      <c r="K12" s="26"/>
      <c r="L12" s="26"/>
      <c r="M12" s="26" t="s">
        <v>24</v>
      </c>
      <c r="N12" s="27">
        <v>0.76388888888888884</v>
      </c>
      <c r="O12" s="27">
        <v>0.77083333333333337</v>
      </c>
      <c r="P12" s="27">
        <f>O12-L6+K6-B6</f>
        <v>0.39583333333333331</v>
      </c>
      <c r="Q12" s="26"/>
      <c r="R12" s="27">
        <v>0.375</v>
      </c>
    </row>
    <row r="13" spans="1:24" s="34" customFormat="1" ht="14.25">
      <c r="A13" s="37">
        <v>4</v>
      </c>
      <c r="C13" s="24">
        <v>0.65625</v>
      </c>
      <c r="D13" s="24">
        <v>0.68055555555555547</v>
      </c>
      <c r="E13" s="24">
        <v>0.715277777777788</v>
      </c>
      <c r="F13" s="24">
        <v>0.74305555555555547</v>
      </c>
      <c r="G13" s="25">
        <v>0.77777777777777779</v>
      </c>
      <c r="H13" s="24">
        <v>0.80208333333333337</v>
      </c>
      <c r="I13" s="24">
        <v>0.82638888888888795</v>
      </c>
      <c r="J13" s="24">
        <v>0.85069444444444497</v>
      </c>
      <c r="M13" s="34" t="s">
        <v>25</v>
      </c>
      <c r="N13" s="24">
        <v>0.88194444444444453</v>
      </c>
      <c r="O13" s="24">
        <v>0.88888888888888884</v>
      </c>
      <c r="P13" s="24">
        <f>O13-J7+I7-B7</f>
        <v>0.54861111111111105</v>
      </c>
      <c r="Q13" s="24">
        <v>0.53472222222222221</v>
      </c>
    </row>
    <row r="14" spans="1:24" ht="14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>
        <v>38.08</v>
      </c>
      <c r="R14" s="34"/>
    </row>
    <row r="15" spans="1:24" s="34" customFormat="1" ht="14.25">
      <c r="B15" s="28" t="s">
        <v>27</v>
      </c>
      <c r="C15" s="23"/>
      <c r="Q15" s="44">
        <f>Q14/3</f>
        <v>12.693333333333333</v>
      </c>
      <c r="R15" s="34">
        <v>9</v>
      </c>
    </row>
    <row r="16" spans="1:24" s="34" customFormat="1" ht="14.25">
      <c r="C16" s="29" t="s">
        <v>28</v>
      </c>
      <c r="Q16" s="44">
        <f>365/2*Q15/12</f>
        <v>193.04444444444445</v>
      </c>
      <c r="R16" s="44">
        <f>20.83*R15</f>
        <v>187.46999999999997</v>
      </c>
      <c r="U16" s="24"/>
      <c r="V16" s="24"/>
      <c r="W16" s="24"/>
      <c r="X16" s="24"/>
    </row>
    <row r="17" spans="1:30" s="34" customFormat="1" ht="14.25">
      <c r="B17" s="23" t="s">
        <v>20</v>
      </c>
      <c r="C17" s="23"/>
    </row>
    <row r="18" spans="1:30" s="34" customFormat="1" ht="14.25">
      <c r="B18" s="23" t="s">
        <v>21</v>
      </c>
      <c r="C18" s="23"/>
    </row>
    <row r="19" spans="1:30" s="34" customFormat="1" ht="14.25"/>
    <row r="20" spans="1:30" s="34" customFormat="1" ht="14.25">
      <c r="B20" s="23" t="s">
        <v>26</v>
      </c>
      <c r="C20" s="23"/>
    </row>
    <row r="21" spans="1:30" s="23" customFormat="1" ht="31.5">
      <c r="A21" s="66" t="s">
        <v>9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</row>
    <row r="22" spans="1:30" ht="21" customHeight="1">
      <c r="A22" s="67" t="s">
        <v>37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</row>
    <row r="23" spans="1:30" ht="14.25">
      <c r="A23" s="33" t="s">
        <v>0</v>
      </c>
      <c r="B23" s="33" t="s">
        <v>1</v>
      </c>
      <c r="C23" s="33" t="s">
        <v>5</v>
      </c>
      <c r="D23" s="33" t="s">
        <v>2</v>
      </c>
      <c r="E23" s="33" t="s">
        <v>5</v>
      </c>
      <c r="F23" s="33" t="s">
        <v>2</v>
      </c>
      <c r="G23" s="33" t="s">
        <v>5</v>
      </c>
      <c r="H23" s="33" t="s">
        <v>2</v>
      </c>
      <c r="I23" s="33" t="s">
        <v>5</v>
      </c>
      <c r="J23" s="33" t="s">
        <v>2</v>
      </c>
      <c r="K23" s="33" t="s">
        <v>5</v>
      </c>
      <c r="L23" s="33" t="s">
        <v>2</v>
      </c>
      <c r="M23" s="33" t="s">
        <v>5</v>
      </c>
      <c r="N23" s="33" t="s">
        <v>2</v>
      </c>
      <c r="AD23" s="23"/>
    </row>
    <row r="24" spans="1:30" s="32" customFormat="1" ht="14.25">
      <c r="A24" s="33">
        <v>1</v>
      </c>
      <c r="B24" s="1">
        <v>0.34375</v>
      </c>
      <c r="G24" s="24">
        <v>0.35416666666666669</v>
      </c>
      <c r="H24" s="24">
        <v>0.37847222222222227</v>
      </c>
      <c r="I24" s="5">
        <v>0.41666666666666702</v>
      </c>
      <c r="J24" s="1">
        <v>0.44097222222222199</v>
      </c>
      <c r="K24" s="24">
        <v>0.47916666666666702</v>
      </c>
      <c r="L24" s="24">
        <v>0.50347222222222199</v>
      </c>
      <c r="M24" s="40">
        <v>0.52430555555555558</v>
      </c>
      <c r="N24" s="40">
        <v>0.60416666666666663</v>
      </c>
    </row>
    <row r="25" spans="1:30" s="32" customFormat="1" ht="14.25">
      <c r="A25" s="34">
        <v>2</v>
      </c>
      <c r="B25" s="24">
        <v>0.23958333333333334</v>
      </c>
      <c r="C25" s="24">
        <v>0.25</v>
      </c>
      <c r="D25" s="24">
        <v>0.27083333333333331</v>
      </c>
      <c r="E25" s="24">
        <v>0.30555555555555602</v>
      </c>
      <c r="F25" s="24">
        <v>0.32638888888888901</v>
      </c>
      <c r="G25" s="1">
        <v>0.375</v>
      </c>
      <c r="H25" s="1">
        <v>0.39930555555555558</v>
      </c>
      <c r="I25" s="25">
        <v>0.4375</v>
      </c>
      <c r="J25" s="24">
        <v>0.46180555555555602</v>
      </c>
      <c r="K25" s="1">
        <v>0.5</v>
      </c>
      <c r="L25" s="1">
        <v>0.52430555555555503</v>
      </c>
      <c r="M25" s="1">
        <v>0.55555555555555602</v>
      </c>
      <c r="N25" s="1">
        <v>0.57986111111111205</v>
      </c>
    </row>
    <row r="26" spans="1:30" s="32" customFormat="1" ht="14.25">
      <c r="A26" s="33">
        <v>3</v>
      </c>
      <c r="B26" s="1">
        <v>0.2673611111111111</v>
      </c>
      <c r="C26" s="1">
        <v>0.27777777777777779</v>
      </c>
      <c r="D26" s="1">
        <v>0.2986111111111111</v>
      </c>
      <c r="E26" s="1">
        <v>0.3298611111111111</v>
      </c>
      <c r="F26" s="1">
        <v>0.35416666666666702</v>
      </c>
      <c r="G26" s="24">
        <v>0.39583333333333298</v>
      </c>
      <c r="H26" s="24">
        <v>0.42013888888888901</v>
      </c>
      <c r="I26" s="5">
        <v>0.45833333333333398</v>
      </c>
      <c r="J26" s="1">
        <v>0.48263888888888901</v>
      </c>
      <c r="K26" s="24">
        <v>0.52777777777777779</v>
      </c>
      <c r="L26" s="24">
        <v>0.55208333333333337</v>
      </c>
      <c r="M26" s="24">
        <v>0.58333333333333304</v>
      </c>
      <c r="N26" s="24">
        <v>0.60763888888888995</v>
      </c>
    </row>
    <row r="27" spans="1:30" s="32" customFormat="1" ht="14.25">
      <c r="A27" s="33" t="s">
        <v>0</v>
      </c>
      <c r="C27" s="33" t="s">
        <v>5</v>
      </c>
      <c r="D27" s="33" t="s">
        <v>2</v>
      </c>
      <c r="E27" s="33" t="s">
        <v>5</v>
      </c>
      <c r="F27" s="33" t="s">
        <v>2</v>
      </c>
      <c r="G27" s="33" t="s">
        <v>5</v>
      </c>
      <c r="H27" s="33" t="s">
        <v>2</v>
      </c>
      <c r="I27" s="33" t="s">
        <v>5</v>
      </c>
      <c r="J27" s="33" t="s">
        <v>2</v>
      </c>
      <c r="K27" s="33" t="s">
        <v>5</v>
      </c>
      <c r="L27" s="33" t="s">
        <v>2</v>
      </c>
      <c r="M27" s="34" t="s">
        <v>4</v>
      </c>
      <c r="N27" s="34" t="s">
        <v>19</v>
      </c>
      <c r="O27" s="34" t="s">
        <v>3</v>
      </c>
      <c r="P27"/>
      <c r="Q27"/>
    </row>
    <row r="28" spans="1:30" s="32" customFormat="1" ht="14.25">
      <c r="A28" s="33">
        <v>1</v>
      </c>
      <c r="C28" s="1">
        <v>0.61111111111111105</v>
      </c>
      <c r="D28" s="1">
        <v>0.63541666666666796</v>
      </c>
      <c r="E28" s="1">
        <v>0.66666666666666696</v>
      </c>
      <c r="F28" s="1">
        <v>0.69097222222222499</v>
      </c>
      <c r="G28" s="25">
        <v>0.72916666666666596</v>
      </c>
      <c r="H28" s="24">
        <v>0.75347222222221599</v>
      </c>
      <c r="I28" s="1">
        <v>0.79166666666666496</v>
      </c>
      <c r="J28" s="1">
        <v>0.815972222222206</v>
      </c>
      <c r="K28" s="24">
        <v>0.85416666666666996</v>
      </c>
      <c r="L28" s="24">
        <v>0.875</v>
      </c>
      <c r="M28" s="32" t="s">
        <v>29</v>
      </c>
      <c r="N28" s="1">
        <v>0.90625</v>
      </c>
      <c r="O28" s="1">
        <v>0.91319444444444453</v>
      </c>
      <c r="P28" s="1">
        <f>O28-N24+M24-B24</f>
        <v>0.48958333333333348</v>
      </c>
      <c r="Q28" s="1">
        <v>0.46875</v>
      </c>
    </row>
    <row r="29" spans="1:30" s="32" customFormat="1" ht="14.25">
      <c r="A29" s="34">
        <v>2</v>
      </c>
      <c r="C29" s="40">
        <v>0.60069444444444442</v>
      </c>
      <c r="D29" s="40">
        <v>0.68055555555555547</v>
      </c>
      <c r="E29" s="24">
        <v>0.6875</v>
      </c>
      <c r="F29" s="24">
        <v>0.71180555555555547</v>
      </c>
      <c r="G29" s="5">
        <v>0.749999999999999</v>
      </c>
      <c r="H29" s="1">
        <v>0.77430555555554603</v>
      </c>
      <c r="I29" s="24">
        <v>0.8125</v>
      </c>
      <c r="J29" s="24">
        <v>0.83680555555555547</v>
      </c>
      <c r="M29" s="32" t="s">
        <v>30</v>
      </c>
      <c r="N29" s="1">
        <v>0.86805555555555547</v>
      </c>
      <c r="O29" s="1">
        <v>0.875</v>
      </c>
      <c r="P29" s="1">
        <f>O29-D29+C29-B25</f>
        <v>0.55555555555555558</v>
      </c>
      <c r="Q29" s="1">
        <v>0.53472222222222221</v>
      </c>
    </row>
    <row r="30" spans="1:30" s="32" customFormat="1" ht="14.25">
      <c r="A30" s="33">
        <v>3</v>
      </c>
      <c r="C30" s="24">
        <v>0.63888888888888895</v>
      </c>
      <c r="D30" s="24">
        <v>0.66319444444444697</v>
      </c>
      <c r="E30" s="5">
        <v>0.70833333333333304</v>
      </c>
      <c r="F30" s="1">
        <v>0.73263888888888595</v>
      </c>
      <c r="G30" s="24">
        <v>0.77083333333333204</v>
      </c>
      <c r="H30" s="24">
        <v>0.79513888888887596</v>
      </c>
      <c r="I30" s="1">
        <v>0.83333333333333504</v>
      </c>
      <c r="J30" s="1">
        <v>0.85416666666666663</v>
      </c>
      <c r="M30" s="32" t="s">
        <v>31</v>
      </c>
      <c r="N30" s="1">
        <v>0.88541666666666663</v>
      </c>
      <c r="O30" s="1">
        <v>0.89236111111111116</v>
      </c>
      <c r="P30" s="1">
        <v>0.60416666666666663</v>
      </c>
      <c r="Q30" s="1">
        <v>0.58333333333333337</v>
      </c>
    </row>
    <row r="31" spans="1:30" s="32" customFormat="1">
      <c r="Q31" s="32">
        <v>38.08</v>
      </c>
    </row>
    <row r="32" spans="1:30" s="32" customFormat="1" ht="14.25">
      <c r="B32" s="28" t="s">
        <v>33</v>
      </c>
      <c r="Q32" s="41">
        <f>Q31/3</f>
        <v>12.693333333333333</v>
      </c>
    </row>
    <row r="33" spans="2:17" s="32" customFormat="1" ht="14.25">
      <c r="B33" s="29"/>
      <c r="C33" s="45" t="s">
        <v>34</v>
      </c>
      <c r="Q33" s="41">
        <f>365/2*Q32/12</f>
        <v>193.04444444444445</v>
      </c>
    </row>
    <row r="34" spans="2:17" s="32" customFormat="1" ht="14.25">
      <c r="B34" s="23" t="s">
        <v>20</v>
      </c>
      <c r="C34" s="23"/>
      <c r="D34" s="34"/>
    </row>
    <row r="35" spans="2:17" ht="14.25">
      <c r="B35" s="23" t="s">
        <v>21</v>
      </c>
      <c r="C35" s="23"/>
      <c r="D35" s="34"/>
    </row>
    <row r="36" spans="2:17" ht="14.25">
      <c r="B36" s="23" t="s">
        <v>32</v>
      </c>
    </row>
    <row r="38" spans="2:17" ht="14.25">
      <c r="B38" s="39" t="s">
        <v>35</v>
      </c>
    </row>
  </sheetData>
  <mergeCells count="4">
    <mergeCell ref="A1:O1"/>
    <mergeCell ref="A2:O2"/>
    <mergeCell ref="A21:O21"/>
    <mergeCell ref="A22:O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L29" sqref="L28:L29"/>
    </sheetView>
  </sheetViews>
  <sheetFormatPr defaultRowHeight="13.5"/>
  <cols>
    <col min="5" max="5" width="3.625" customWidth="1"/>
  </cols>
  <sheetData>
    <row r="1" spans="1:26" s="63" customFormat="1" ht="24.75" customHeight="1">
      <c r="A1" s="68" t="s">
        <v>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26" s="64" customFormat="1" ht="24.75" customHeight="1">
      <c r="A2" s="67" t="s">
        <v>11</v>
      </c>
      <c r="B2" s="67"/>
      <c r="C2" s="67"/>
      <c r="D2" s="67"/>
      <c r="E2" s="67"/>
      <c r="F2" s="67"/>
      <c r="G2" s="67"/>
      <c r="H2" s="67"/>
      <c r="I2" s="67"/>
      <c r="K2" s="67" t="s">
        <v>12</v>
      </c>
      <c r="L2" s="67"/>
      <c r="M2" s="67"/>
      <c r="N2" s="67"/>
      <c r="O2" s="67"/>
      <c r="P2" s="67"/>
      <c r="Q2" s="67"/>
      <c r="R2" s="67"/>
      <c r="S2" s="67"/>
    </row>
    <row r="3" spans="1:26" s="64" customFormat="1" ht="26.25" customHeight="1">
      <c r="A3" s="67" t="s">
        <v>7</v>
      </c>
      <c r="B3" s="67"/>
      <c r="C3" s="67"/>
      <c r="D3" s="67"/>
      <c r="F3" s="67" t="s">
        <v>6</v>
      </c>
      <c r="G3" s="67"/>
      <c r="H3" s="67"/>
      <c r="I3" s="67"/>
      <c r="K3" s="67" t="s">
        <v>7</v>
      </c>
      <c r="L3" s="67"/>
      <c r="M3" s="67"/>
      <c r="N3" s="67"/>
      <c r="P3" s="67" t="s">
        <v>6</v>
      </c>
      <c r="Q3" s="67"/>
      <c r="R3" s="67"/>
      <c r="S3" s="67"/>
    </row>
    <row r="4" spans="1:26" ht="17.25" customHeight="1">
      <c r="A4" s="31">
        <v>0.25</v>
      </c>
      <c r="B4" s="31">
        <v>0.39930555555555802</v>
      </c>
      <c r="C4" s="31">
        <v>0.57638888888889195</v>
      </c>
      <c r="D4" s="31">
        <v>0.73263888888888884</v>
      </c>
      <c r="E4" s="13"/>
      <c r="F4" s="31">
        <v>0.27083333333333331</v>
      </c>
      <c r="G4" s="31">
        <v>0.42708333333333298</v>
      </c>
      <c r="H4" s="31">
        <v>0.60069444444444398</v>
      </c>
      <c r="I4" s="31">
        <v>0.76041666666666663</v>
      </c>
      <c r="J4" s="1"/>
      <c r="K4" s="24">
        <v>0.25</v>
      </c>
      <c r="L4" s="6">
        <v>0.41666666666666702</v>
      </c>
      <c r="M4" s="24">
        <v>0.58333333333333304</v>
      </c>
      <c r="N4" s="6">
        <v>0.749999999999999</v>
      </c>
      <c r="O4" s="13"/>
      <c r="P4" s="24">
        <v>0.27083333333333331</v>
      </c>
      <c r="Q4" s="6">
        <v>0.44097222222222199</v>
      </c>
      <c r="R4" s="24">
        <v>0.60763888888888995</v>
      </c>
      <c r="S4" s="6">
        <v>0.77430555555554603</v>
      </c>
      <c r="T4" s="1"/>
      <c r="U4" s="4"/>
      <c r="V4" s="4"/>
    </row>
    <row r="5" spans="1:26" ht="17.25" customHeight="1">
      <c r="A5" s="31">
        <v>0.27083333333333331</v>
      </c>
      <c r="B5" s="31">
        <v>0.41666666666667002</v>
      </c>
      <c r="C5" s="31">
        <v>0.59722222222222598</v>
      </c>
      <c r="D5" s="31">
        <v>0.75347222222222221</v>
      </c>
      <c r="E5" s="13"/>
      <c r="F5" s="31">
        <v>0.29166666666666669</v>
      </c>
      <c r="G5" s="31">
        <v>0.44444444444444497</v>
      </c>
      <c r="H5" s="31">
        <v>0.62152777777777701</v>
      </c>
      <c r="I5" s="31">
        <v>0.77777777777777779</v>
      </c>
      <c r="J5" s="1"/>
      <c r="K5" s="6">
        <v>0.27777777777777779</v>
      </c>
      <c r="L5" s="24">
        <v>0.4375</v>
      </c>
      <c r="M5" s="6">
        <v>0.61111111111111105</v>
      </c>
      <c r="N5" s="24">
        <v>0.77083333333333204</v>
      </c>
      <c r="O5" s="13"/>
      <c r="P5" s="6">
        <v>0.2986111111111111</v>
      </c>
      <c r="Q5" s="24">
        <v>0.46180555555555602</v>
      </c>
      <c r="R5" s="6">
        <v>0.63541666666666796</v>
      </c>
      <c r="S5" s="24">
        <v>0.79513888888887596</v>
      </c>
      <c r="T5" s="1"/>
      <c r="U5" s="1"/>
      <c r="V5" s="1"/>
    </row>
    <row r="6" spans="1:26" ht="17.25" customHeight="1">
      <c r="A6" s="31">
        <v>0.28819444444444448</v>
      </c>
      <c r="B6" s="31">
        <v>0.4375</v>
      </c>
      <c r="C6" s="31">
        <v>0.61805555555556002</v>
      </c>
      <c r="D6" s="31">
        <v>0.77777777777777779</v>
      </c>
      <c r="E6" s="13"/>
      <c r="F6" s="31">
        <v>0.3125</v>
      </c>
      <c r="G6" s="31">
        <v>0.46180555555555602</v>
      </c>
      <c r="H6" s="31">
        <v>0.64236111111111005</v>
      </c>
      <c r="I6" s="31">
        <v>0.80208333333333337</v>
      </c>
      <c r="K6" s="24">
        <v>0.30555555555555602</v>
      </c>
      <c r="L6" s="6">
        <v>0.45833333333333398</v>
      </c>
      <c r="M6" s="24">
        <v>0.63888888888888895</v>
      </c>
      <c r="N6" s="6">
        <v>0.79166666666666496</v>
      </c>
      <c r="O6" s="13"/>
      <c r="P6" s="24">
        <v>0.32638888888888901</v>
      </c>
      <c r="Q6" s="6">
        <v>0.48263888888888901</v>
      </c>
      <c r="R6" s="24">
        <v>0.66319444444444697</v>
      </c>
      <c r="S6" s="6">
        <v>0.815972222222206</v>
      </c>
      <c r="T6" s="1"/>
      <c r="U6" s="36"/>
      <c r="V6" s="36"/>
      <c r="W6" s="36"/>
      <c r="X6" s="36"/>
      <c r="Y6" s="36"/>
      <c r="Z6" s="36"/>
    </row>
    <row r="7" spans="1:26" ht="17.25" customHeight="1">
      <c r="A7" s="31">
        <v>0.30555555555555602</v>
      </c>
      <c r="B7" s="31">
        <v>0.4548611111111111</v>
      </c>
      <c r="C7" s="31">
        <v>0.63888888888889395</v>
      </c>
      <c r="D7" s="31">
        <v>0.80208333333333304</v>
      </c>
      <c r="E7" s="13"/>
      <c r="F7" s="31">
        <v>0.33333333333333298</v>
      </c>
      <c r="G7" s="31">
        <v>0.47916666666666669</v>
      </c>
      <c r="H7" s="31">
        <v>0.66319444444444298</v>
      </c>
      <c r="I7" s="31">
        <v>0.82638888888888895</v>
      </c>
      <c r="J7" s="36"/>
      <c r="K7" s="6">
        <v>0.3298611111111111</v>
      </c>
      <c r="L7" s="24">
        <v>0.47916666666666702</v>
      </c>
      <c r="M7" s="6">
        <v>0.66666666666666696</v>
      </c>
      <c r="N7" s="24">
        <v>0.8125</v>
      </c>
      <c r="O7" s="36"/>
      <c r="P7" s="6">
        <v>0.35416666666666702</v>
      </c>
      <c r="Q7" s="24">
        <v>0.50347222222222199</v>
      </c>
      <c r="R7" s="6">
        <v>0.69097222222222499</v>
      </c>
      <c r="S7" s="24">
        <v>0.83680555555555547</v>
      </c>
      <c r="U7" s="46"/>
      <c r="V7" s="46"/>
      <c r="W7" s="46"/>
      <c r="X7" s="46"/>
    </row>
    <row r="8" spans="1:26" ht="17.25" customHeight="1">
      <c r="A8" s="31">
        <v>0.31944444444444448</v>
      </c>
      <c r="B8" s="31">
        <v>0.47222222222222199</v>
      </c>
      <c r="C8" s="31">
        <v>0.65625</v>
      </c>
      <c r="D8" s="31">
        <v>0.82638888888888795</v>
      </c>
      <c r="E8" s="13"/>
      <c r="F8" s="31">
        <v>0.35069444444444442</v>
      </c>
      <c r="G8" s="31">
        <v>0.49652777777777701</v>
      </c>
      <c r="H8" s="31">
        <v>0.68055555555555547</v>
      </c>
      <c r="I8" s="31">
        <v>0.85069444444444497</v>
      </c>
      <c r="K8" s="24">
        <v>0.35416666666666669</v>
      </c>
      <c r="L8" s="6">
        <v>0.5</v>
      </c>
      <c r="M8" s="24">
        <v>0.6875</v>
      </c>
      <c r="N8" s="6">
        <v>0.83333333333333504</v>
      </c>
      <c r="P8" s="24">
        <v>0.37847222222222227</v>
      </c>
      <c r="Q8" s="6">
        <v>0.52430555555555503</v>
      </c>
      <c r="R8" s="24">
        <v>0.71180555555555547</v>
      </c>
      <c r="S8" s="6">
        <v>0.85416666666666663</v>
      </c>
    </row>
    <row r="9" spans="1:26" ht="17.25" customHeight="1">
      <c r="A9" s="31">
        <v>0.33333333333333298</v>
      </c>
      <c r="B9" s="31">
        <v>0.49305555555555702</v>
      </c>
      <c r="C9" s="31">
        <v>0.67361111111110605</v>
      </c>
      <c r="D9" s="31">
        <v>0.85416666666666663</v>
      </c>
      <c r="E9" s="13"/>
      <c r="F9" s="31">
        <v>0.36458333333333331</v>
      </c>
      <c r="G9" s="31">
        <v>0.51736111111111105</v>
      </c>
      <c r="H9" s="31">
        <v>0.69791666666666796</v>
      </c>
      <c r="I9" s="31">
        <v>0.875</v>
      </c>
      <c r="K9" s="6">
        <v>0.375</v>
      </c>
      <c r="L9" s="24">
        <v>0.52777777777777779</v>
      </c>
      <c r="M9" s="6">
        <v>0.70833333333333304</v>
      </c>
      <c r="N9" s="24">
        <v>0.85416666666666996</v>
      </c>
      <c r="P9" s="6">
        <v>0.39930555555555558</v>
      </c>
      <c r="Q9" s="24">
        <v>0.55208333333333337</v>
      </c>
      <c r="R9" s="6">
        <v>0.73263888888888595</v>
      </c>
      <c r="S9" s="24">
        <v>0.875</v>
      </c>
    </row>
    <row r="10" spans="1:26" ht="17.25" customHeight="1">
      <c r="A10" s="31">
        <v>0.34722222222222099</v>
      </c>
      <c r="B10" s="31">
        <v>0.51388888888889095</v>
      </c>
      <c r="C10" s="31">
        <v>0.6875</v>
      </c>
      <c r="D10" s="12"/>
      <c r="E10" s="13"/>
      <c r="F10" s="31">
        <v>0.37847222222222199</v>
      </c>
      <c r="G10" s="31">
        <v>0.53819444444444398</v>
      </c>
      <c r="H10" s="31">
        <v>0.71180555555555547</v>
      </c>
      <c r="I10" s="12"/>
      <c r="K10" s="24">
        <v>0.39583333333333298</v>
      </c>
      <c r="L10" s="6">
        <v>0.55555555555555602</v>
      </c>
      <c r="M10" s="24">
        <v>0.72916666666666596</v>
      </c>
      <c r="P10" s="24">
        <v>0.42013888888888901</v>
      </c>
      <c r="Q10" s="6">
        <v>0.57986111111111205</v>
      </c>
      <c r="R10" s="24">
        <v>0.75347222222221599</v>
      </c>
    </row>
    <row r="11" spans="1:26" ht="17.25" customHeight="1">
      <c r="A11" s="31">
        <v>0.36458333333333331</v>
      </c>
      <c r="B11" s="31">
        <v>0.53472222222222399</v>
      </c>
      <c r="C11" s="31">
        <v>0.70138888888889395</v>
      </c>
      <c r="D11" s="12"/>
      <c r="E11" s="13"/>
      <c r="F11" s="31">
        <v>0.3923611111111111</v>
      </c>
      <c r="G11" s="31">
        <v>0.55902777777777801</v>
      </c>
      <c r="H11" s="31">
        <v>0.72916666666666663</v>
      </c>
      <c r="I11" s="12"/>
    </row>
    <row r="12" spans="1:26" ht="17.25" customHeight="1">
      <c r="A12" s="31">
        <v>0.38194444444444597</v>
      </c>
      <c r="B12" s="31">
        <v>0.55555555555555802</v>
      </c>
      <c r="C12" s="31">
        <v>0.715277777777788</v>
      </c>
      <c r="D12" s="13"/>
      <c r="E12" s="13"/>
      <c r="F12" s="31">
        <v>0.40972222222222227</v>
      </c>
      <c r="G12" s="31">
        <v>0.57986111111111105</v>
      </c>
      <c r="H12" s="31">
        <v>0.74305555555555547</v>
      </c>
      <c r="I12" s="12"/>
    </row>
    <row r="13" spans="1:26" ht="17.25" customHeight="1">
      <c r="D13" s="13"/>
      <c r="E13" s="13"/>
      <c r="I13" s="13"/>
    </row>
    <row r="14" spans="1:26" ht="17.25" customHeight="1"/>
    <row r="15" spans="1:26" ht="17.25" customHeight="1"/>
    <row r="16" spans="1:26" ht="17.25" customHeight="1"/>
    <row r="17" spans="1:26" ht="17.25" customHeight="1">
      <c r="M17" s="37"/>
      <c r="T17" s="7"/>
    </row>
    <row r="18" spans="1:26" ht="17.25" customHeight="1">
      <c r="B18" s="76"/>
      <c r="D18" s="76"/>
      <c r="F18" s="76"/>
      <c r="I18" s="76"/>
      <c r="R18" s="7"/>
      <c r="S18" s="3"/>
      <c r="Y18" s="37"/>
      <c r="Z18" s="37"/>
    </row>
    <row r="19" spans="1:26" ht="17.25" customHeight="1">
      <c r="A19" s="76"/>
      <c r="B19" s="76"/>
      <c r="C19" s="76"/>
      <c r="D19" s="76"/>
      <c r="F19" s="76"/>
      <c r="G19" s="76"/>
      <c r="H19" s="76"/>
      <c r="I19" s="76"/>
      <c r="Y19" s="46"/>
      <c r="Z19" s="6"/>
    </row>
    <row r="20" spans="1:26" ht="17.25" customHeight="1">
      <c r="A20" s="76"/>
      <c r="B20" s="76"/>
      <c r="C20" s="76"/>
      <c r="D20" s="76"/>
      <c r="F20" s="76"/>
      <c r="G20" s="76"/>
      <c r="H20" s="76"/>
      <c r="I20" s="76"/>
      <c r="N20" s="30"/>
      <c r="W20" s="46"/>
      <c r="X20" s="46"/>
      <c r="Y20" s="46"/>
      <c r="Z20" s="6"/>
    </row>
    <row r="21" spans="1:26" ht="14.25">
      <c r="A21" s="76"/>
      <c r="B21" s="76"/>
      <c r="C21" s="76"/>
      <c r="D21" s="76"/>
      <c r="F21" s="76"/>
      <c r="G21" s="76"/>
      <c r="H21" s="76"/>
      <c r="I21" s="76"/>
      <c r="M21" s="30"/>
      <c r="N21" s="30"/>
      <c r="O21" s="31"/>
      <c r="W21" s="46"/>
      <c r="X21" s="46"/>
      <c r="Y21" s="46"/>
      <c r="Z21" s="6"/>
    </row>
    <row r="22" spans="1:26" ht="14.25">
      <c r="A22" s="76"/>
      <c r="B22" s="76"/>
      <c r="C22" s="76"/>
      <c r="D22" s="76"/>
      <c r="F22" s="76"/>
      <c r="G22" s="76"/>
      <c r="H22" s="76"/>
      <c r="I22" s="76"/>
      <c r="M22" s="30"/>
      <c r="N22" s="30"/>
      <c r="O22" s="31"/>
    </row>
    <row r="23" spans="1:26">
      <c r="A23" s="76"/>
      <c r="B23" s="76"/>
      <c r="C23" s="76"/>
      <c r="D23" s="76"/>
      <c r="F23" s="76"/>
      <c r="G23" s="76"/>
      <c r="H23" s="76"/>
      <c r="I23" s="76"/>
    </row>
    <row r="24" spans="1:26">
      <c r="A24" s="76"/>
      <c r="B24" s="76"/>
      <c r="C24" s="76"/>
      <c r="D24" s="76"/>
      <c r="F24" s="76"/>
      <c r="G24" s="76"/>
      <c r="H24" s="76"/>
      <c r="I24" s="76"/>
    </row>
    <row r="25" spans="1:26">
      <c r="A25" s="76"/>
      <c r="B25" s="76"/>
      <c r="C25" s="76"/>
      <c r="D25" s="76"/>
      <c r="F25" s="76"/>
      <c r="G25" s="76"/>
      <c r="H25" s="76"/>
      <c r="I25" s="76"/>
    </row>
    <row r="26" spans="1:26">
      <c r="A26" s="76"/>
      <c r="B26" s="76"/>
      <c r="C26" s="76"/>
      <c r="D26" s="76"/>
      <c r="F26" s="76"/>
      <c r="G26" s="76"/>
      <c r="H26" s="76"/>
    </row>
    <row r="27" spans="1:26">
      <c r="A27" s="76"/>
      <c r="B27" s="76"/>
      <c r="C27" s="76"/>
      <c r="F27" s="76"/>
      <c r="G27" s="76"/>
    </row>
    <row r="28" spans="1:26">
      <c r="A28" s="76"/>
      <c r="B28" s="76"/>
      <c r="C28" s="76"/>
      <c r="F28" s="76"/>
      <c r="G28" s="76"/>
    </row>
    <row r="29" spans="1:26">
      <c r="B29" s="76"/>
      <c r="C29" s="76"/>
      <c r="G29" s="76"/>
    </row>
    <row r="30" spans="1:26">
      <c r="C30" s="76"/>
      <c r="G30" s="76"/>
    </row>
    <row r="31" spans="1:26" ht="14.25">
      <c r="C31" s="76"/>
      <c r="G31" s="76"/>
      <c r="P31" s="37"/>
    </row>
    <row r="32" spans="1:26">
      <c r="C32" s="76"/>
      <c r="K32" s="40"/>
      <c r="P32" s="40"/>
    </row>
    <row r="33" spans="1:16" ht="14.25">
      <c r="C33" s="76"/>
      <c r="K33" s="37"/>
      <c r="P33" s="37"/>
    </row>
    <row r="34" spans="1:16" ht="14.25">
      <c r="C34" s="76"/>
      <c r="K34" s="37"/>
      <c r="P34" s="37"/>
    </row>
    <row r="35" spans="1:16" ht="14.25">
      <c r="K35" s="37"/>
      <c r="P35" s="37"/>
    </row>
    <row r="36" spans="1:16" ht="14.25">
      <c r="K36" s="37"/>
      <c r="P36" s="37"/>
    </row>
    <row r="37" spans="1:16" ht="14.25">
      <c r="K37" s="37"/>
      <c r="P37" s="37"/>
    </row>
    <row r="38" spans="1:16" ht="14.25">
      <c r="A38" s="30"/>
      <c r="K38" s="37"/>
      <c r="P38" s="37"/>
    </row>
    <row r="39" spans="1:16" ht="14.25">
      <c r="A39" s="62"/>
      <c r="F39" s="62"/>
      <c r="K39" s="37"/>
      <c r="P39" s="37"/>
    </row>
    <row r="40" spans="1:16" ht="14.25">
      <c r="A40" s="30"/>
      <c r="F40" s="30"/>
      <c r="K40" s="40"/>
      <c r="P40" s="40"/>
    </row>
    <row r="41" spans="1:16" ht="14.25">
      <c r="A41" s="62"/>
      <c r="F41" s="62"/>
    </row>
    <row r="42" spans="1:16" ht="14.25">
      <c r="A42" s="30"/>
      <c r="F42" s="30"/>
    </row>
    <row r="43" spans="1:16" ht="14.25">
      <c r="A43" s="62"/>
      <c r="F43" s="30"/>
    </row>
    <row r="44" spans="1:16" ht="14.25">
      <c r="F44" s="31"/>
    </row>
  </sheetData>
  <sortState ref="P5:P50">
    <sortCondition ref="P8"/>
  </sortState>
  <mergeCells count="7">
    <mergeCell ref="A1:S1"/>
    <mergeCell ref="A3:D3"/>
    <mergeCell ref="F3:I3"/>
    <mergeCell ref="A2:I2"/>
    <mergeCell ref="K2:S2"/>
    <mergeCell ref="K3:N3"/>
    <mergeCell ref="P3:S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workbookViewId="0">
      <selection activeCell="C12" sqref="C12"/>
    </sheetView>
  </sheetViews>
  <sheetFormatPr defaultRowHeight="13.5"/>
  <cols>
    <col min="1" max="2" width="5.5" style="9" bestFit="1" customWidth="1"/>
    <col min="3" max="3" width="7" style="9" bestFit="1" customWidth="1"/>
    <col min="4" max="4" width="3.5" style="54" bestFit="1" customWidth="1"/>
    <col min="5" max="5" width="7" style="10" bestFit="1" customWidth="1"/>
    <col min="6" max="6" width="3.5" style="54" bestFit="1" customWidth="1"/>
    <col min="7" max="7" width="7.375" style="9" bestFit="1" customWidth="1"/>
    <col min="8" max="8" width="3.5" style="54" bestFit="1" customWidth="1"/>
    <col min="9" max="9" width="6.5" style="10" bestFit="1" customWidth="1"/>
    <col min="10" max="10" width="3.5" style="54" bestFit="1" customWidth="1"/>
    <col min="11" max="11" width="7.375" style="9" bestFit="1" customWidth="1"/>
    <col min="12" max="12" width="3.5" style="54" bestFit="1" customWidth="1"/>
    <col min="13" max="13" width="6.5" style="10" bestFit="1" customWidth="1"/>
    <col min="14" max="14" width="3.5" style="54" bestFit="1" customWidth="1"/>
    <col min="15" max="15" width="7.375" style="9" bestFit="1" customWidth="1"/>
    <col min="16" max="16" width="3.5" style="54" bestFit="1" customWidth="1"/>
    <col min="17" max="17" width="7" style="10" bestFit="1" customWidth="1"/>
    <col min="18" max="18" width="3.5" style="54" bestFit="1" customWidth="1"/>
    <col min="19" max="19" width="7" style="9" bestFit="1" customWidth="1"/>
    <col min="20" max="20" width="3.5" style="54" bestFit="1" customWidth="1"/>
    <col min="21" max="21" width="7" style="10" bestFit="1" customWidth="1"/>
    <col min="22" max="22" width="3.5" style="54" bestFit="1" customWidth="1"/>
    <col min="23" max="23" width="7.5" style="9" bestFit="1" customWidth="1"/>
    <col min="24" max="24" width="3.5" style="54" bestFit="1" customWidth="1"/>
    <col min="25" max="25" width="7.375" style="10" bestFit="1" customWidth="1"/>
    <col min="26" max="26" width="3.5" style="54" bestFit="1" customWidth="1"/>
    <col min="27" max="27" width="6.5" style="9" bestFit="1" customWidth="1"/>
    <col min="28" max="28" width="3.625" style="10" customWidth="1"/>
    <col min="29" max="29" width="6.5" style="9" bestFit="1" customWidth="1"/>
    <col min="30" max="30" width="3.625" style="10" customWidth="1"/>
    <col min="31" max="31" width="7" style="9" bestFit="1" customWidth="1"/>
    <col min="32" max="32" width="3.625" style="10" customWidth="1"/>
    <col min="33" max="33" width="7" style="9" bestFit="1" customWidth="1"/>
    <col min="34" max="34" width="3.625" style="10" customWidth="1"/>
    <col min="35" max="35" width="7.5" style="9" bestFit="1" customWidth="1"/>
    <col min="36" max="36" width="3.625" style="10" customWidth="1"/>
    <col min="37" max="37" width="7" style="9" bestFit="1" customWidth="1"/>
    <col min="38" max="38" width="3.625" style="10" customWidth="1"/>
    <col min="39" max="16384" width="9" style="9"/>
  </cols>
  <sheetData>
    <row r="1" spans="1:27" ht="31.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</row>
    <row r="2" spans="1:27" ht="18.75">
      <c r="A2" s="67" t="s">
        <v>36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 spans="1:27" ht="14.25">
      <c r="A3" s="36" t="s">
        <v>0</v>
      </c>
      <c r="B3" s="36" t="s">
        <v>1</v>
      </c>
      <c r="C3" s="36" t="s">
        <v>5</v>
      </c>
      <c r="D3" s="53"/>
      <c r="E3" s="36" t="s">
        <v>2</v>
      </c>
      <c r="F3" s="53"/>
      <c r="G3" s="36" t="s">
        <v>5</v>
      </c>
      <c r="H3" s="53"/>
      <c r="I3" s="36" t="s">
        <v>2</v>
      </c>
      <c r="J3" s="53"/>
      <c r="K3" s="36" t="s">
        <v>5</v>
      </c>
      <c r="L3" s="53"/>
      <c r="M3" s="36" t="s">
        <v>2</v>
      </c>
      <c r="N3" s="53"/>
      <c r="O3" s="36" t="s">
        <v>5</v>
      </c>
      <c r="P3" s="53"/>
      <c r="Q3" s="36" t="s">
        <v>2</v>
      </c>
      <c r="R3" s="53"/>
      <c r="S3" s="36" t="s">
        <v>5</v>
      </c>
      <c r="T3" s="53"/>
      <c r="U3" s="36" t="s">
        <v>2</v>
      </c>
      <c r="V3" s="53"/>
      <c r="W3" s="36" t="s">
        <v>5</v>
      </c>
      <c r="X3" s="53"/>
      <c r="Y3" s="36" t="s">
        <v>2</v>
      </c>
      <c r="Z3" s="53"/>
      <c r="AA3" s="37"/>
    </row>
    <row r="4" spans="1:27" ht="14.25">
      <c r="A4" s="36">
        <v>1</v>
      </c>
      <c r="B4" s="24">
        <v>0.23958333333333334</v>
      </c>
      <c r="C4" s="24">
        <v>0.25</v>
      </c>
      <c r="D4" s="49">
        <v>25</v>
      </c>
      <c r="E4" s="24">
        <v>0.27083333333333331</v>
      </c>
      <c r="F4" s="49">
        <v>35</v>
      </c>
      <c r="G4" s="24">
        <v>0.30555555555555602</v>
      </c>
      <c r="H4" s="49">
        <v>35</v>
      </c>
      <c r="I4" s="24">
        <v>0.33333333333333298</v>
      </c>
      <c r="J4" s="49">
        <v>35</v>
      </c>
      <c r="K4" s="24">
        <v>0.36458333333333331</v>
      </c>
      <c r="L4" s="49">
        <v>30</v>
      </c>
      <c r="M4" s="24">
        <v>0.3923611111111111</v>
      </c>
      <c r="N4" s="49">
        <v>30</v>
      </c>
      <c r="O4" s="25">
        <v>0.4375</v>
      </c>
      <c r="P4" s="49">
        <v>30</v>
      </c>
      <c r="Q4" s="24">
        <v>0.46180555555555602</v>
      </c>
      <c r="R4" s="49">
        <v>30</v>
      </c>
      <c r="S4" s="24">
        <v>0.49305555555555702</v>
      </c>
      <c r="T4" s="49">
        <v>30</v>
      </c>
      <c r="U4" s="24">
        <v>0.51736111111111105</v>
      </c>
      <c r="V4" s="49">
        <v>30</v>
      </c>
      <c r="W4" s="24">
        <v>0.55555555555555802</v>
      </c>
      <c r="X4" s="49">
        <v>30</v>
      </c>
      <c r="Y4" s="24">
        <v>0.57986111111111105</v>
      </c>
      <c r="Z4" s="49">
        <v>30</v>
      </c>
      <c r="AA4" s="37"/>
    </row>
    <row r="5" spans="1:27" ht="14.25">
      <c r="A5" s="37">
        <v>2</v>
      </c>
      <c r="B5" s="24">
        <v>0.26041666666666669</v>
      </c>
      <c r="C5" s="24">
        <v>0.27083333333333331</v>
      </c>
      <c r="D5" s="49">
        <v>25</v>
      </c>
      <c r="E5" s="24">
        <v>0.29166666666666669</v>
      </c>
      <c r="F5" s="49">
        <v>30</v>
      </c>
      <c r="G5" s="24">
        <v>0.31944444444444448</v>
      </c>
      <c r="H5" s="49">
        <v>40</v>
      </c>
      <c r="I5" s="24">
        <v>0.35069444444444442</v>
      </c>
      <c r="J5" s="49">
        <v>30</v>
      </c>
      <c r="K5" s="24">
        <v>0.38194444444444597</v>
      </c>
      <c r="L5" s="49">
        <v>30</v>
      </c>
      <c r="M5" s="24">
        <v>0.40972222222222227</v>
      </c>
      <c r="N5" s="49">
        <v>30</v>
      </c>
      <c r="O5" s="25">
        <v>0.4548611111111111</v>
      </c>
      <c r="P5" s="49">
        <v>30</v>
      </c>
      <c r="Q5" s="24">
        <v>0.47916666666666669</v>
      </c>
      <c r="R5" s="49">
        <v>30</v>
      </c>
      <c r="S5" s="24">
        <v>0.51388888888889095</v>
      </c>
      <c r="T5" s="49">
        <v>30</v>
      </c>
      <c r="U5" s="24">
        <v>0.53819444444444398</v>
      </c>
      <c r="V5" s="49">
        <v>30</v>
      </c>
      <c r="W5" s="38">
        <v>0.55902777777777779</v>
      </c>
      <c r="X5" s="49"/>
      <c r="Y5" s="37"/>
      <c r="Z5" s="49"/>
      <c r="AA5" s="37"/>
    </row>
    <row r="6" spans="1:27" ht="14.25">
      <c r="A6" s="26">
        <v>3</v>
      </c>
      <c r="B6" s="27">
        <v>0.32291666666666669</v>
      </c>
      <c r="C6" s="26"/>
      <c r="D6" s="50"/>
      <c r="E6" s="26"/>
      <c r="F6" s="50"/>
      <c r="G6" s="27">
        <v>0.33333333333333298</v>
      </c>
      <c r="H6" s="50">
        <v>40</v>
      </c>
      <c r="I6" s="27">
        <v>0.36458333333333331</v>
      </c>
      <c r="J6" s="50">
        <v>30</v>
      </c>
      <c r="K6" s="27">
        <v>0.39930555555555802</v>
      </c>
      <c r="L6" s="50">
        <v>30</v>
      </c>
      <c r="M6" s="27">
        <v>0.42708333333333298</v>
      </c>
      <c r="N6" s="50">
        <v>30</v>
      </c>
      <c r="O6" s="42">
        <v>0.47222222222222199</v>
      </c>
      <c r="P6" s="50">
        <v>30</v>
      </c>
      <c r="Q6" s="27">
        <v>0.49652777777777701</v>
      </c>
      <c r="R6" s="50">
        <v>30</v>
      </c>
      <c r="S6" s="43">
        <v>0.51736111111111105</v>
      </c>
      <c r="T6" s="50"/>
      <c r="U6" s="43">
        <v>0.56944444444444442</v>
      </c>
      <c r="V6" s="50"/>
      <c r="W6" s="27">
        <v>0.57638888888889195</v>
      </c>
      <c r="X6" s="50">
        <v>30</v>
      </c>
      <c r="Y6" s="27">
        <v>0.60069444444444398</v>
      </c>
      <c r="Z6" s="50">
        <v>30</v>
      </c>
      <c r="AA6" s="37"/>
    </row>
    <row r="7" spans="1:27" ht="14.25">
      <c r="A7" s="36">
        <v>4</v>
      </c>
      <c r="B7" s="24">
        <v>0.27777777777777779</v>
      </c>
      <c r="C7" s="24">
        <v>0.28819444444444448</v>
      </c>
      <c r="D7" s="49">
        <v>30</v>
      </c>
      <c r="E7" s="24">
        <v>0.3125</v>
      </c>
      <c r="F7" s="49">
        <v>35</v>
      </c>
      <c r="G7" s="24">
        <v>0.34722222222222099</v>
      </c>
      <c r="H7" s="49">
        <v>35</v>
      </c>
      <c r="I7" s="24">
        <v>0.37847222222222199</v>
      </c>
      <c r="J7" s="49">
        <v>30</v>
      </c>
      <c r="K7" s="24">
        <v>0.41666666666667002</v>
      </c>
      <c r="L7" s="49">
        <v>30</v>
      </c>
      <c r="M7" s="24">
        <v>0.44444444444444497</v>
      </c>
      <c r="N7" s="49">
        <v>30</v>
      </c>
      <c r="O7" s="38">
        <v>0.46527777777777773</v>
      </c>
      <c r="P7" s="49"/>
      <c r="Q7" s="38">
        <v>0.52777777777777779</v>
      </c>
      <c r="R7" s="49"/>
      <c r="S7" s="24">
        <v>0.53472222222222399</v>
      </c>
      <c r="T7" s="49">
        <v>30</v>
      </c>
      <c r="U7" s="24">
        <v>0.55902777777777801</v>
      </c>
      <c r="V7" s="49">
        <v>30</v>
      </c>
      <c r="W7" s="24">
        <v>0.59722222222222598</v>
      </c>
      <c r="X7" s="49">
        <v>30</v>
      </c>
      <c r="Y7" s="24">
        <v>0.62152777777777701</v>
      </c>
      <c r="Z7" s="49">
        <v>30</v>
      </c>
    </row>
    <row r="8" spans="1:27" ht="14.25">
      <c r="AA8" s="48"/>
    </row>
    <row r="9" spans="1:27" ht="14.25">
      <c r="A9" s="47" t="s">
        <v>0</v>
      </c>
      <c r="B9" s="48"/>
      <c r="C9" s="47" t="s">
        <v>5</v>
      </c>
      <c r="D9" s="51"/>
      <c r="E9" s="47" t="s">
        <v>2</v>
      </c>
      <c r="F9" s="51"/>
      <c r="G9" s="47" t="s">
        <v>5</v>
      </c>
      <c r="H9" s="51"/>
      <c r="I9" s="47" t="s">
        <v>2</v>
      </c>
      <c r="J9" s="51"/>
      <c r="K9" s="47" t="s">
        <v>5</v>
      </c>
      <c r="L9" s="51"/>
      <c r="M9" s="47" t="s">
        <v>2</v>
      </c>
      <c r="N9" s="51"/>
      <c r="O9" s="47" t="s">
        <v>5</v>
      </c>
      <c r="P9" s="51"/>
      <c r="Q9" s="47" t="s">
        <v>2</v>
      </c>
      <c r="R9" s="51"/>
      <c r="S9" s="47" t="s">
        <v>5</v>
      </c>
      <c r="T9" s="51"/>
      <c r="U9" s="47" t="s">
        <v>2</v>
      </c>
      <c r="V9" s="51"/>
      <c r="W9" s="48" t="s">
        <v>4</v>
      </c>
      <c r="X9" s="51"/>
      <c r="Y9" s="48" t="s">
        <v>19</v>
      </c>
      <c r="Z9" s="51"/>
      <c r="AA9" s="47" t="s">
        <v>3</v>
      </c>
    </row>
    <row r="10" spans="1:27" ht="14.25">
      <c r="A10" s="36">
        <v>1</v>
      </c>
      <c r="B10" s="37"/>
      <c r="C10" s="24">
        <v>0.61805555555556002</v>
      </c>
      <c r="D10" s="49">
        <v>30</v>
      </c>
      <c r="E10" s="24">
        <v>0.64236111111111005</v>
      </c>
      <c r="F10" s="49">
        <v>30</v>
      </c>
      <c r="G10" s="24">
        <v>0.67361111111110605</v>
      </c>
      <c r="H10" s="49">
        <v>30</v>
      </c>
      <c r="I10" s="24">
        <v>0.69791666666666796</v>
      </c>
      <c r="J10" s="49">
        <v>35</v>
      </c>
      <c r="K10" s="24">
        <v>0.73263888888888884</v>
      </c>
      <c r="L10" s="49">
        <v>30</v>
      </c>
      <c r="M10" s="24">
        <v>0.76041666666666663</v>
      </c>
      <c r="N10" s="49">
        <v>30</v>
      </c>
      <c r="O10" s="37"/>
      <c r="P10" s="49"/>
      <c r="Q10" s="37"/>
      <c r="R10" s="49"/>
      <c r="S10" s="37"/>
      <c r="T10" s="49"/>
      <c r="U10" s="37"/>
      <c r="V10" s="49"/>
      <c r="W10" s="37" t="s">
        <v>22</v>
      </c>
      <c r="X10" s="49"/>
      <c r="Y10" s="24">
        <v>0.79513888888888884</v>
      </c>
      <c r="Z10" s="49"/>
      <c r="AA10" s="24">
        <v>0.80208333333333337</v>
      </c>
    </row>
    <row r="11" spans="1:27" ht="14.25">
      <c r="A11" s="37">
        <v>2</v>
      </c>
      <c r="B11" s="37"/>
      <c r="C11" s="37"/>
      <c r="D11" s="49"/>
      <c r="E11" s="38">
        <v>0.68055555555555547</v>
      </c>
      <c r="F11" s="49"/>
      <c r="G11" s="24">
        <v>0.6875</v>
      </c>
      <c r="H11" s="49">
        <v>30</v>
      </c>
      <c r="I11" s="24">
        <v>0.71180555555555547</v>
      </c>
      <c r="J11" s="49">
        <v>35</v>
      </c>
      <c r="K11" s="25">
        <v>0.75347222222222221</v>
      </c>
      <c r="L11" s="49">
        <v>30</v>
      </c>
      <c r="M11" s="24">
        <v>0.77777777777777779</v>
      </c>
      <c r="N11" s="49">
        <v>25</v>
      </c>
      <c r="O11" s="24">
        <v>0.80208333333333304</v>
      </c>
      <c r="P11" s="49">
        <v>25</v>
      </c>
      <c r="Q11" s="24">
        <v>0.82638888888888895</v>
      </c>
      <c r="R11" s="49">
        <v>25</v>
      </c>
      <c r="S11" s="24">
        <v>0.85416666666666663</v>
      </c>
      <c r="T11" s="49">
        <v>25</v>
      </c>
      <c r="U11" s="24">
        <v>0.875</v>
      </c>
      <c r="V11" s="49">
        <v>25</v>
      </c>
      <c r="W11" s="37" t="s">
        <v>10</v>
      </c>
      <c r="X11" s="49"/>
      <c r="Y11" s="24">
        <v>0.90625</v>
      </c>
      <c r="Z11" s="49"/>
      <c r="AA11" s="24">
        <v>0.91319444444444453</v>
      </c>
    </row>
    <row r="12" spans="1:27" ht="14.25">
      <c r="A12" s="26">
        <v>3</v>
      </c>
      <c r="B12" s="37"/>
      <c r="C12" s="27">
        <v>0.63888888888889395</v>
      </c>
      <c r="D12" s="50">
        <v>30</v>
      </c>
      <c r="E12" s="27">
        <v>0.66319444444444298</v>
      </c>
      <c r="F12" s="50">
        <v>30</v>
      </c>
      <c r="G12" s="27">
        <v>0.70138888888889395</v>
      </c>
      <c r="H12" s="50">
        <v>35</v>
      </c>
      <c r="I12" s="27">
        <v>0.72916666666666663</v>
      </c>
      <c r="J12" s="50">
        <v>30</v>
      </c>
      <c r="K12" s="26"/>
      <c r="L12" s="50"/>
      <c r="M12" s="26"/>
      <c r="N12" s="50"/>
      <c r="O12" s="26"/>
      <c r="P12" s="50"/>
      <c r="Q12" s="26"/>
      <c r="R12" s="50"/>
      <c r="S12" s="26"/>
      <c r="T12" s="50"/>
      <c r="U12" s="26"/>
      <c r="V12" s="50"/>
      <c r="W12" s="26" t="s">
        <v>24</v>
      </c>
      <c r="X12" s="50"/>
      <c r="Y12" s="27">
        <v>0.76388888888888884</v>
      </c>
      <c r="Z12" s="50"/>
      <c r="AA12" s="27">
        <v>0.77083333333333337</v>
      </c>
    </row>
    <row r="13" spans="1:27" ht="14.25">
      <c r="A13" s="36">
        <v>4</v>
      </c>
      <c r="B13" s="37"/>
      <c r="C13" s="24">
        <v>0.65625</v>
      </c>
      <c r="D13" s="49">
        <v>30</v>
      </c>
      <c r="E13" s="24">
        <v>0.68055555555555547</v>
      </c>
      <c r="F13" s="49">
        <v>30</v>
      </c>
      <c r="G13" s="24">
        <v>0.715277777777788</v>
      </c>
      <c r="H13" s="49">
        <v>35</v>
      </c>
      <c r="I13" s="24">
        <v>0.74305555555555547</v>
      </c>
      <c r="J13" s="49">
        <v>30</v>
      </c>
      <c r="K13" s="25">
        <v>0.77777777777777779</v>
      </c>
      <c r="L13" s="49">
        <v>25</v>
      </c>
      <c r="M13" s="24">
        <v>0.80208333333333337</v>
      </c>
      <c r="N13" s="49">
        <v>25</v>
      </c>
      <c r="O13" s="24">
        <v>0.82638888888888795</v>
      </c>
      <c r="P13" s="49">
        <v>25</v>
      </c>
      <c r="Q13" s="24">
        <v>0.85069444444444497</v>
      </c>
      <c r="R13" s="49">
        <v>25</v>
      </c>
      <c r="S13" s="37"/>
      <c r="T13" s="49"/>
      <c r="U13" s="37"/>
      <c r="V13" s="49"/>
      <c r="W13" s="37" t="s">
        <v>25</v>
      </c>
      <c r="X13" s="49"/>
      <c r="Y13" s="24">
        <v>0.88194444444444453</v>
      </c>
      <c r="Z13" s="49"/>
      <c r="AA13" s="24">
        <v>0.88888888888888884</v>
      </c>
    </row>
    <row r="17" spans="1:27" ht="31.5">
      <c r="A17" s="66" t="s">
        <v>9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</row>
    <row r="18" spans="1:27" ht="18.75">
      <c r="A18" s="67" t="s">
        <v>37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spans="1:27" ht="14.25">
      <c r="A19" s="36" t="s">
        <v>0</v>
      </c>
      <c r="B19" s="36" t="s">
        <v>1</v>
      </c>
      <c r="C19" s="36" t="s">
        <v>5</v>
      </c>
      <c r="D19" s="53"/>
      <c r="E19" s="36" t="s">
        <v>2</v>
      </c>
      <c r="F19" s="53"/>
      <c r="G19" s="36" t="s">
        <v>5</v>
      </c>
      <c r="H19" s="53"/>
      <c r="I19" s="36" t="s">
        <v>2</v>
      </c>
      <c r="J19" s="53"/>
      <c r="K19" s="36" t="s">
        <v>5</v>
      </c>
      <c r="L19" s="53"/>
      <c r="M19" s="36" t="s">
        <v>2</v>
      </c>
      <c r="N19" s="53"/>
      <c r="O19" s="36" t="s">
        <v>5</v>
      </c>
      <c r="P19" s="53"/>
      <c r="Q19" s="36" t="s">
        <v>2</v>
      </c>
      <c r="R19" s="53"/>
      <c r="S19" s="36" t="s">
        <v>5</v>
      </c>
      <c r="T19" s="53"/>
      <c r="U19" s="36" t="s">
        <v>2</v>
      </c>
      <c r="V19" s="53"/>
      <c r="W19" s="36" t="s">
        <v>5</v>
      </c>
      <c r="X19" s="53"/>
      <c r="Y19" s="36" t="s">
        <v>2</v>
      </c>
      <c r="Z19" s="53"/>
      <c r="AA19"/>
    </row>
    <row r="20" spans="1:27" ht="14.25">
      <c r="A20" s="36">
        <v>1</v>
      </c>
      <c r="B20" s="1">
        <v>0.34375</v>
      </c>
      <c r="C20" s="35"/>
      <c r="D20" s="49"/>
      <c r="E20" s="35"/>
      <c r="F20" s="49"/>
      <c r="G20" s="35"/>
      <c r="H20" s="49"/>
      <c r="I20" s="35"/>
      <c r="J20" s="49"/>
      <c r="K20" s="24">
        <v>0.35416666666666669</v>
      </c>
      <c r="L20" s="49">
        <v>30</v>
      </c>
      <c r="M20" s="24">
        <v>0.37847222222222227</v>
      </c>
      <c r="N20" s="49">
        <v>30</v>
      </c>
      <c r="O20" s="5">
        <v>0.41666666666666702</v>
      </c>
      <c r="P20" s="49">
        <v>30</v>
      </c>
      <c r="Q20" s="1">
        <v>0.44097222222222199</v>
      </c>
      <c r="R20" s="49">
        <v>30</v>
      </c>
      <c r="S20" s="24">
        <v>0.47916666666666702</v>
      </c>
      <c r="T20" s="49">
        <v>30</v>
      </c>
      <c r="U20" s="24">
        <v>0.50347222222222199</v>
      </c>
      <c r="V20" s="49">
        <v>30</v>
      </c>
      <c r="W20" s="40">
        <v>0.52430555555555558</v>
      </c>
      <c r="X20" s="49"/>
      <c r="Y20" s="40">
        <v>0.60416666666666663</v>
      </c>
      <c r="Z20" s="49"/>
      <c r="AA20" s="35"/>
    </row>
    <row r="21" spans="1:27" ht="14.25">
      <c r="A21" s="37">
        <v>2</v>
      </c>
      <c r="B21" s="24">
        <v>0.23958333333333334</v>
      </c>
      <c r="C21" s="24">
        <v>0.25</v>
      </c>
      <c r="D21" s="49">
        <v>25</v>
      </c>
      <c r="E21" s="24">
        <v>0.27083333333333331</v>
      </c>
      <c r="F21" s="49">
        <v>25</v>
      </c>
      <c r="G21" s="24">
        <v>0.30555555555555602</v>
      </c>
      <c r="H21" s="49">
        <v>25</v>
      </c>
      <c r="I21" s="24">
        <v>0.32638888888888901</v>
      </c>
      <c r="J21" s="49">
        <v>30</v>
      </c>
      <c r="K21" s="1">
        <v>0.375</v>
      </c>
      <c r="L21" s="49">
        <v>30</v>
      </c>
      <c r="M21" s="1">
        <v>0.39930555555555558</v>
      </c>
      <c r="N21" s="49">
        <v>30</v>
      </c>
      <c r="O21" s="25">
        <v>0.4375</v>
      </c>
      <c r="P21" s="49">
        <v>30</v>
      </c>
      <c r="Q21" s="24">
        <v>0.46180555555555602</v>
      </c>
      <c r="R21" s="49">
        <v>30</v>
      </c>
      <c r="S21" s="1">
        <v>0.5</v>
      </c>
      <c r="T21" s="49">
        <v>30</v>
      </c>
      <c r="U21" s="1">
        <v>0.52430555555555503</v>
      </c>
      <c r="V21" s="49">
        <v>30</v>
      </c>
      <c r="W21" s="1">
        <v>0.55555555555555602</v>
      </c>
      <c r="X21" s="49">
        <v>30</v>
      </c>
      <c r="Y21" s="1">
        <v>0.57986111111111205</v>
      </c>
      <c r="Z21" s="49">
        <v>30</v>
      </c>
      <c r="AA21" s="35"/>
    </row>
    <row r="22" spans="1:27" ht="14.25">
      <c r="A22" s="36">
        <v>3</v>
      </c>
      <c r="B22" s="1">
        <v>0.2673611111111111</v>
      </c>
      <c r="C22" s="1">
        <v>0.27777777777777779</v>
      </c>
      <c r="D22" s="49">
        <v>25</v>
      </c>
      <c r="E22" s="1">
        <v>0.2986111111111111</v>
      </c>
      <c r="F22" s="49">
        <v>25</v>
      </c>
      <c r="G22" s="1">
        <v>0.3298611111111111</v>
      </c>
      <c r="H22" s="49">
        <v>30</v>
      </c>
      <c r="I22" s="1">
        <v>0.35416666666666702</v>
      </c>
      <c r="J22" s="49">
        <v>30</v>
      </c>
      <c r="K22" s="24">
        <v>0.39583333333333298</v>
      </c>
      <c r="L22" s="49">
        <v>30</v>
      </c>
      <c r="M22" s="24">
        <v>0.42013888888888901</v>
      </c>
      <c r="N22" s="49">
        <v>30</v>
      </c>
      <c r="O22" s="5">
        <v>0.45833333333333398</v>
      </c>
      <c r="P22" s="49">
        <v>30</v>
      </c>
      <c r="Q22" s="1">
        <v>0.48263888888888901</v>
      </c>
      <c r="R22" s="49">
        <v>30</v>
      </c>
      <c r="S22" s="24">
        <v>0.52777777777777779</v>
      </c>
      <c r="T22" s="49">
        <v>30</v>
      </c>
      <c r="U22" s="24">
        <v>0.55208333333333337</v>
      </c>
      <c r="V22" s="49">
        <v>30</v>
      </c>
      <c r="W22" s="24">
        <v>0.58333333333333304</v>
      </c>
      <c r="X22" s="49">
        <v>30</v>
      </c>
      <c r="Y22" s="24">
        <v>0.60763888888888995</v>
      </c>
      <c r="Z22" s="49">
        <v>30</v>
      </c>
      <c r="AA22" s="35"/>
    </row>
    <row r="23" spans="1:27" ht="14.25">
      <c r="A23" s="47" t="s">
        <v>0</v>
      </c>
      <c r="B23" s="8"/>
      <c r="C23" s="47" t="s">
        <v>5</v>
      </c>
      <c r="D23" s="51"/>
      <c r="E23" s="47" t="s">
        <v>2</v>
      </c>
      <c r="F23" s="51"/>
      <c r="G23" s="47" t="s">
        <v>5</v>
      </c>
      <c r="H23" s="51"/>
      <c r="I23" s="47" t="s">
        <v>2</v>
      </c>
      <c r="J23" s="51"/>
      <c r="K23" s="47" t="s">
        <v>5</v>
      </c>
      <c r="L23" s="51"/>
      <c r="M23" s="47" t="s">
        <v>2</v>
      </c>
      <c r="N23" s="51"/>
      <c r="O23" s="47" t="s">
        <v>5</v>
      </c>
      <c r="P23" s="51"/>
      <c r="Q23" s="47" t="s">
        <v>2</v>
      </c>
      <c r="R23" s="51"/>
      <c r="S23" s="47" t="s">
        <v>5</v>
      </c>
      <c r="T23" s="51"/>
      <c r="U23" s="47" t="s">
        <v>2</v>
      </c>
      <c r="V23" s="51"/>
      <c r="W23" s="48" t="s">
        <v>4</v>
      </c>
      <c r="X23" s="51"/>
      <c r="Y23" s="48" t="s">
        <v>19</v>
      </c>
      <c r="Z23" s="51"/>
      <c r="AA23" s="48" t="s">
        <v>3</v>
      </c>
    </row>
    <row r="24" spans="1:27" ht="14.25">
      <c r="A24" s="36">
        <v>1</v>
      </c>
      <c r="B24" s="35"/>
      <c r="C24" s="1">
        <v>0.61111111111111105</v>
      </c>
      <c r="D24" s="49">
        <v>30</v>
      </c>
      <c r="E24" s="1">
        <v>0.63541666666666796</v>
      </c>
      <c r="F24" s="49">
        <v>30</v>
      </c>
      <c r="G24" s="1">
        <v>0.66666666666666696</v>
      </c>
      <c r="H24" s="49">
        <v>30</v>
      </c>
      <c r="I24" s="1">
        <v>0.69097222222222499</v>
      </c>
      <c r="J24" s="49">
        <v>30</v>
      </c>
      <c r="K24" s="25">
        <v>0.72916666666666596</v>
      </c>
      <c r="L24" s="49">
        <v>30</v>
      </c>
      <c r="M24" s="24">
        <v>0.75347222222221599</v>
      </c>
      <c r="N24" s="49">
        <v>30</v>
      </c>
      <c r="O24" s="1">
        <v>0.79166666666666496</v>
      </c>
      <c r="P24" s="49">
        <v>30</v>
      </c>
      <c r="Q24" s="1">
        <v>0.815972222222206</v>
      </c>
      <c r="R24" s="49">
        <v>25</v>
      </c>
      <c r="S24" s="24">
        <v>0.85416666666666996</v>
      </c>
      <c r="T24" s="49">
        <v>25</v>
      </c>
      <c r="U24" s="24">
        <v>0.875</v>
      </c>
      <c r="V24" s="49">
        <v>25</v>
      </c>
      <c r="W24" s="35" t="s">
        <v>10</v>
      </c>
      <c r="X24" s="49"/>
      <c r="Y24" s="1">
        <v>0.90625</v>
      </c>
      <c r="Z24" s="49"/>
      <c r="AA24" s="1">
        <v>0.91319444444444453</v>
      </c>
    </row>
    <row r="25" spans="1:27" ht="14.25">
      <c r="A25" s="37">
        <v>2</v>
      </c>
      <c r="B25" s="35"/>
      <c r="C25" s="40">
        <v>0.60069444444444442</v>
      </c>
      <c r="D25" s="49"/>
      <c r="E25" s="40">
        <v>0.68055555555555547</v>
      </c>
      <c r="F25" s="49"/>
      <c r="G25" s="24">
        <v>0.6875</v>
      </c>
      <c r="H25" s="49">
        <v>30</v>
      </c>
      <c r="I25" s="24">
        <v>0.71180555555555547</v>
      </c>
      <c r="J25" s="49">
        <v>30</v>
      </c>
      <c r="K25" s="5">
        <v>0.749999999999999</v>
      </c>
      <c r="L25" s="49">
        <v>30</v>
      </c>
      <c r="M25" s="1">
        <v>0.77430555555554603</v>
      </c>
      <c r="N25" s="49">
        <v>30</v>
      </c>
      <c r="O25" s="24">
        <v>0.8125</v>
      </c>
      <c r="P25" s="49">
        <v>30</v>
      </c>
      <c r="Q25" s="24">
        <v>0.83680555555555547</v>
      </c>
      <c r="R25" s="49">
        <v>25</v>
      </c>
      <c r="S25" s="35"/>
      <c r="T25" s="49"/>
      <c r="U25" s="35"/>
      <c r="V25" s="49"/>
      <c r="W25" s="35" t="s">
        <v>30</v>
      </c>
      <c r="X25" s="49"/>
      <c r="Y25" s="1">
        <v>0.86805555555555547</v>
      </c>
      <c r="Z25" s="49"/>
      <c r="AA25" s="1">
        <v>0.875</v>
      </c>
    </row>
    <row r="26" spans="1:27" ht="14.25">
      <c r="A26" s="36">
        <v>3</v>
      </c>
      <c r="B26" s="35"/>
      <c r="C26" s="24">
        <v>0.63888888888888895</v>
      </c>
      <c r="D26" s="49">
        <v>30</v>
      </c>
      <c r="E26" s="24">
        <v>0.66319444444444697</v>
      </c>
      <c r="F26" s="49">
        <v>30</v>
      </c>
      <c r="G26" s="5">
        <v>0.70833333333333304</v>
      </c>
      <c r="H26" s="49">
        <v>30</v>
      </c>
      <c r="I26" s="1">
        <v>0.73263888888888595</v>
      </c>
      <c r="J26" s="49">
        <v>30</v>
      </c>
      <c r="K26" s="24">
        <v>0.77083333333333204</v>
      </c>
      <c r="L26" s="49">
        <v>30</v>
      </c>
      <c r="M26" s="24">
        <v>0.79513888888887596</v>
      </c>
      <c r="N26" s="49">
        <v>30</v>
      </c>
      <c r="O26" s="1">
        <v>0.83333333333333504</v>
      </c>
      <c r="P26" s="49">
        <v>25</v>
      </c>
      <c r="Q26" s="1">
        <v>0.85416666666666663</v>
      </c>
      <c r="R26" s="49">
        <v>25</v>
      </c>
      <c r="S26" s="35"/>
      <c r="T26" s="49"/>
      <c r="U26" s="35"/>
      <c r="V26" s="49"/>
      <c r="W26" s="35" t="s">
        <v>31</v>
      </c>
      <c r="X26" s="49"/>
      <c r="Y26" s="1">
        <v>0.88541666666666663</v>
      </c>
      <c r="Z26" s="49"/>
      <c r="AA26" s="1">
        <v>0.89236111111111116</v>
      </c>
    </row>
    <row r="27" spans="1:27">
      <c r="Y27" s="55">
        <v>1565</v>
      </c>
    </row>
    <row r="28" spans="1:27">
      <c r="Y28" s="55"/>
    </row>
  </sheetData>
  <mergeCells count="4">
    <mergeCell ref="A2:AA2"/>
    <mergeCell ref="A17:AA17"/>
    <mergeCell ref="A18:AA18"/>
    <mergeCell ref="A1:AA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0"/>
  <sheetViews>
    <sheetView workbookViewId="0">
      <selection activeCell="V9" sqref="V9"/>
    </sheetView>
  </sheetViews>
  <sheetFormatPr defaultRowHeight="13.5"/>
  <cols>
    <col min="1" max="2" width="5.5" bestFit="1" customWidth="1"/>
    <col min="3" max="3" width="7" customWidth="1"/>
    <col min="4" max="5" width="3.5" customWidth="1"/>
    <col min="6" max="6" width="7" style="11" customWidth="1"/>
    <col min="7" max="8" width="3.5" customWidth="1"/>
    <col min="9" max="9" width="7.375" customWidth="1"/>
    <col min="10" max="11" width="3.5" style="11" customWidth="1"/>
    <col min="12" max="12" width="6.5" customWidth="1"/>
    <col min="13" max="14" width="3.5" customWidth="1"/>
    <col min="15" max="15" width="7.375" style="11" customWidth="1"/>
    <col min="16" max="17" width="3.5" customWidth="1"/>
    <col min="18" max="18" width="6.5" customWidth="1"/>
    <col min="19" max="20" width="3.5" style="11" customWidth="1"/>
    <col min="21" max="21" width="7.375" bestFit="1" customWidth="1"/>
    <col min="22" max="23" width="3.5" customWidth="1"/>
    <col min="24" max="24" width="7" style="11" customWidth="1"/>
    <col min="25" max="26" width="3.5" customWidth="1"/>
    <col min="27" max="27" width="7" customWidth="1"/>
    <col min="28" max="29" width="3.5" style="11" customWidth="1"/>
    <col min="30" max="30" width="7" customWidth="1"/>
    <col min="31" max="32" width="3.5" customWidth="1"/>
    <col min="33" max="33" width="7.5" style="11" customWidth="1"/>
    <col min="34" max="35" width="3.5" customWidth="1"/>
    <col min="36" max="36" width="8.5" bestFit="1" customWidth="1"/>
    <col min="37" max="38" width="3.5" style="11" customWidth="1"/>
    <col min="39" max="39" width="6.5" customWidth="1"/>
    <col min="40" max="40" width="3.625" customWidth="1"/>
    <col min="41" max="41" width="3.625" style="11" customWidth="1"/>
    <col min="42" max="42" width="7" bestFit="1" customWidth="1"/>
    <col min="43" max="43" width="3.625" customWidth="1"/>
    <col min="44" max="44" width="3.625" style="11" customWidth="1"/>
    <col min="45" max="45" width="7.5" bestFit="1" customWidth="1"/>
    <col min="46" max="46" width="3.625" customWidth="1"/>
    <col min="47" max="47" width="3.625" style="11" customWidth="1"/>
    <col min="48" max="48" width="7" bestFit="1" customWidth="1"/>
    <col min="49" max="49" width="3.625" customWidth="1"/>
    <col min="50" max="50" width="3.625" style="11" customWidth="1"/>
  </cols>
  <sheetData>
    <row r="1" spans="1:52" ht="31.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18.75">
      <c r="A2" s="67" t="s">
        <v>39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ht="14.25">
      <c r="A3" s="36" t="s">
        <v>0</v>
      </c>
      <c r="B3" s="36" t="s">
        <v>1</v>
      </c>
      <c r="C3" s="36" t="s">
        <v>5</v>
      </c>
      <c r="D3" s="53"/>
      <c r="E3" s="53"/>
      <c r="F3" s="36" t="s">
        <v>2</v>
      </c>
      <c r="G3" s="53"/>
      <c r="H3" s="53"/>
      <c r="I3" s="36" t="s">
        <v>5</v>
      </c>
      <c r="J3" s="53"/>
      <c r="K3" s="53"/>
      <c r="L3" s="36" t="s">
        <v>2</v>
      </c>
      <c r="M3" s="53"/>
      <c r="N3" s="53"/>
      <c r="O3" s="36" t="s">
        <v>5</v>
      </c>
      <c r="P3" s="53"/>
      <c r="Q3" s="53"/>
      <c r="R3" s="36" t="s">
        <v>2</v>
      </c>
      <c r="S3" s="53"/>
      <c r="T3" s="53"/>
      <c r="U3" s="36" t="s">
        <v>5</v>
      </c>
      <c r="V3" s="53"/>
      <c r="W3" s="53"/>
      <c r="X3" s="36" t="s">
        <v>2</v>
      </c>
      <c r="Y3" s="53"/>
      <c r="Z3" s="53"/>
      <c r="AA3" s="36" t="s">
        <v>5</v>
      </c>
      <c r="AB3" s="53"/>
      <c r="AC3" s="53"/>
      <c r="AD3" s="36" t="s">
        <v>2</v>
      </c>
      <c r="AE3" s="53"/>
      <c r="AF3" s="53"/>
      <c r="AG3" s="36" t="s">
        <v>5</v>
      </c>
      <c r="AH3" s="53"/>
      <c r="AI3" s="53"/>
      <c r="AJ3" s="36" t="s">
        <v>2</v>
      </c>
      <c r="AK3" s="53"/>
      <c r="AL3" s="53"/>
      <c r="AM3" s="37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ht="14.25">
      <c r="A4" s="36">
        <v>1</v>
      </c>
      <c r="B4" s="24">
        <v>0.23958333333333334</v>
      </c>
      <c r="C4" s="24">
        <v>0.25</v>
      </c>
      <c r="D4" s="49">
        <v>25</v>
      </c>
      <c r="E4" s="56">
        <v>5</v>
      </c>
      <c r="F4" s="24">
        <v>0.27083333333333331</v>
      </c>
      <c r="G4" s="49">
        <v>35</v>
      </c>
      <c r="H4" s="56">
        <v>15</v>
      </c>
      <c r="I4" s="24">
        <v>0.30555555555555602</v>
      </c>
      <c r="J4" s="49">
        <v>35</v>
      </c>
      <c r="K4" s="56">
        <v>5</v>
      </c>
      <c r="L4" s="24">
        <v>0.33333333333333298</v>
      </c>
      <c r="M4" s="49">
        <v>35</v>
      </c>
      <c r="N4" s="56">
        <v>10</v>
      </c>
      <c r="O4" s="24">
        <v>0.36458333333333331</v>
      </c>
      <c r="P4" s="49">
        <v>30</v>
      </c>
      <c r="Q4" s="56">
        <v>10</v>
      </c>
      <c r="R4" s="24">
        <v>0.3923611111111111</v>
      </c>
      <c r="S4" s="49">
        <v>30</v>
      </c>
      <c r="T4" s="56">
        <v>35</v>
      </c>
      <c r="U4" s="25">
        <v>0.4375</v>
      </c>
      <c r="V4" s="49">
        <v>30</v>
      </c>
      <c r="W4" s="56">
        <v>5</v>
      </c>
      <c r="X4" s="24">
        <v>0.46180555555555602</v>
      </c>
      <c r="Y4" s="49">
        <v>30</v>
      </c>
      <c r="Z4" s="56">
        <v>15</v>
      </c>
      <c r="AA4" s="24">
        <v>0.49305555555555702</v>
      </c>
      <c r="AB4" s="49">
        <v>30</v>
      </c>
      <c r="AC4" s="56">
        <v>5</v>
      </c>
      <c r="AD4" s="24">
        <v>0.51736111111111105</v>
      </c>
      <c r="AE4" s="49">
        <v>30</v>
      </c>
      <c r="AF4" s="56">
        <v>25</v>
      </c>
      <c r="AG4" s="24">
        <v>0.55555555555555802</v>
      </c>
      <c r="AH4" s="49">
        <v>30</v>
      </c>
      <c r="AI4" s="56">
        <v>5</v>
      </c>
      <c r="AJ4" s="24">
        <v>0.57986111111111105</v>
      </c>
      <c r="AK4" s="49">
        <v>30</v>
      </c>
      <c r="AL4" s="56">
        <v>25</v>
      </c>
      <c r="AM4" s="37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4.25">
      <c r="A5" s="37">
        <v>2</v>
      </c>
      <c r="B5" s="24">
        <v>0.26041666666666669</v>
      </c>
      <c r="C5" s="24">
        <v>0.27083333333333331</v>
      </c>
      <c r="D5" s="49">
        <v>25</v>
      </c>
      <c r="E5" s="56">
        <v>5</v>
      </c>
      <c r="F5" s="24">
        <v>0.29166666666666669</v>
      </c>
      <c r="G5" s="49">
        <v>30</v>
      </c>
      <c r="H5" s="56">
        <v>10</v>
      </c>
      <c r="I5" s="24">
        <v>0.31944444444444448</v>
      </c>
      <c r="J5" s="49">
        <v>40</v>
      </c>
      <c r="K5" s="56">
        <v>5</v>
      </c>
      <c r="L5" s="24">
        <v>0.35069444444444442</v>
      </c>
      <c r="M5" s="49">
        <v>30</v>
      </c>
      <c r="N5" s="56">
        <v>15</v>
      </c>
      <c r="O5" s="24">
        <v>0.38194444444444597</v>
      </c>
      <c r="P5" s="49">
        <v>30</v>
      </c>
      <c r="Q5" s="56">
        <v>10</v>
      </c>
      <c r="R5" s="24">
        <v>0.40972222222222227</v>
      </c>
      <c r="S5" s="49">
        <v>30</v>
      </c>
      <c r="T5" s="56">
        <v>35</v>
      </c>
      <c r="U5" s="25">
        <v>0.4548611111111111</v>
      </c>
      <c r="V5" s="49">
        <v>30</v>
      </c>
      <c r="W5" s="56">
        <v>5</v>
      </c>
      <c r="X5" s="24">
        <v>0.47916666666666669</v>
      </c>
      <c r="Y5" s="49">
        <v>30</v>
      </c>
      <c r="Z5" s="56">
        <v>20</v>
      </c>
      <c r="AA5" s="24">
        <v>0.51388888888889095</v>
      </c>
      <c r="AB5" s="49">
        <v>30</v>
      </c>
      <c r="AC5" s="56">
        <v>5</v>
      </c>
      <c r="AD5" s="24">
        <v>0.53819444444444398</v>
      </c>
      <c r="AE5" s="49">
        <v>30</v>
      </c>
      <c r="AF5" s="56"/>
      <c r="AG5" s="38">
        <v>0.55902777777777779</v>
      </c>
      <c r="AH5" s="49"/>
      <c r="AI5" s="56"/>
      <c r="AJ5" s="37"/>
      <c r="AK5" s="49"/>
      <c r="AL5" s="56"/>
      <c r="AM5" s="3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4.25">
      <c r="A6" s="26">
        <v>3</v>
      </c>
      <c r="B6" s="27">
        <v>0.32291666666666669</v>
      </c>
      <c r="C6" s="26"/>
      <c r="D6" s="50"/>
      <c r="E6" s="57"/>
      <c r="F6" s="26"/>
      <c r="G6" s="50"/>
      <c r="H6" s="57"/>
      <c r="I6" s="27">
        <v>0.33333333333333298</v>
      </c>
      <c r="J6" s="50">
        <v>40</v>
      </c>
      <c r="K6" s="57">
        <v>5</v>
      </c>
      <c r="L6" s="27">
        <v>0.36458333333333331</v>
      </c>
      <c r="M6" s="50">
        <v>30</v>
      </c>
      <c r="N6" s="57">
        <v>20</v>
      </c>
      <c r="O6" s="27">
        <v>0.39930555555555802</v>
      </c>
      <c r="P6" s="50">
        <v>30</v>
      </c>
      <c r="Q6" s="57">
        <v>10</v>
      </c>
      <c r="R6" s="27">
        <v>0.42708333333333298</v>
      </c>
      <c r="S6" s="50">
        <v>30</v>
      </c>
      <c r="T6" s="57">
        <v>35</v>
      </c>
      <c r="U6" s="42">
        <v>0.47222222222222199</v>
      </c>
      <c r="V6" s="50">
        <v>30</v>
      </c>
      <c r="W6" s="57">
        <v>5</v>
      </c>
      <c r="X6" s="27">
        <v>0.49652777777777701</v>
      </c>
      <c r="Y6" s="50">
        <v>30</v>
      </c>
      <c r="Z6" s="57"/>
      <c r="AA6" s="43">
        <v>0.51736111111111105</v>
      </c>
      <c r="AB6" s="50"/>
      <c r="AC6" s="57"/>
      <c r="AD6" s="43">
        <v>0.56944444444444442</v>
      </c>
      <c r="AE6" s="50"/>
      <c r="AF6" s="57"/>
      <c r="AG6" s="27">
        <v>0.57638888888889195</v>
      </c>
      <c r="AH6" s="50">
        <v>30</v>
      </c>
      <c r="AI6" s="57">
        <v>5</v>
      </c>
      <c r="AJ6" s="27">
        <v>0.60069444444444398</v>
      </c>
      <c r="AK6" s="50">
        <v>30</v>
      </c>
      <c r="AL6" s="57">
        <v>25</v>
      </c>
      <c r="AM6" s="26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ht="14.25">
      <c r="A7" s="37">
        <v>4</v>
      </c>
      <c r="B7" s="24">
        <v>0.27777777777777779</v>
      </c>
      <c r="C7" s="24">
        <v>0.28819444444444448</v>
      </c>
      <c r="D7" s="49">
        <v>30</v>
      </c>
      <c r="E7" s="56">
        <v>5</v>
      </c>
      <c r="F7" s="24">
        <v>0.3125</v>
      </c>
      <c r="G7" s="49">
        <v>35</v>
      </c>
      <c r="H7" s="56">
        <v>15</v>
      </c>
      <c r="I7" s="24">
        <v>0.34722222222222099</v>
      </c>
      <c r="J7" s="49">
        <v>35</v>
      </c>
      <c r="K7" s="56">
        <v>10</v>
      </c>
      <c r="L7" s="24">
        <v>0.37847222222222199</v>
      </c>
      <c r="M7" s="49">
        <v>30</v>
      </c>
      <c r="N7" s="56">
        <v>25</v>
      </c>
      <c r="O7" s="24">
        <v>0.41666666666667002</v>
      </c>
      <c r="P7" s="49">
        <v>30</v>
      </c>
      <c r="Q7" s="56">
        <v>10</v>
      </c>
      <c r="R7" s="24">
        <v>0.44444444444444497</v>
      </c>
      <c r="S7" s="49">
        <v>30</v>
      </c>
      <c r="T7" s="56"/>
      <c r="U7" s="38">
        <v>0.46527777777777773</v>
      </c>
      <c r="V7" s="49"/>
      <c r="W7" s="56"/>
      <c r="X7" s="38">
        <v>0.52777777777777779</v>
      </c>
      <c r="Y7" s="49"/>
      <c r="Z7" s="56"/>
      <c r="AA7" s="24">
        <v>0.53472222222222399</v>
      </c>
      <c r="AB7" s="49">
        <v>30</v>
      </c>
      <c r="AC7" s="56">
        <v>5</v>
      </c>
      <c r="AD7" s="24">
        <v>0.55902777777777801</v>
      </c>
      <c r="AE7" s="49">
        <v>30</v>
      </c>
      <c r="AF7" s="56">
        <v>25</v>
      </c>
      <c r="AG7" s="24">
        <v>0.59722222222222598</v>
      </c>
      <c r="AH7" s="49">
        <v>30</v>
      </c>
      <c r="AI7" s="56">
        <v>5</v>
      </c>
      <c r="AJ7" s="24">
        <v>0.62152777777777701</v>
      </c>
      <c r="AK7" s="49">
        <v>30</v>
      </c>
      <c r="AL7" s="56">
        <v>20</v>
      </c>
      <c r="AM7" s="37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s="9" customFormat="1" ht="14.25">
      <c r="A8" s="47" t="s">
        <v>0</v>
      </c>
      <c r="B8" s="48"/>
      <c r="C8" s="47" t="s">
        <v>5</v>
      </c>
      <c r="D8" s="51"/>
      <c r="E8" s="51"/>
      <c r="F8" s="47" t="s">
        <v>2</v>
      </c>
      <c r="G8" s="51"/>
      <c r="H8" s="51"/>
      <c r="I8" s="47" t="s">
        <v>5</v>
      </c>
      <c r="J8" s="51"/>
      <c r="K8" s="51"/>
      <c r="L8" s="47" t="s">
        <v>2</v>
      </c>
      <c r="M8" s="51"/>
      <c r="N8" s="51"/>
      <c r="O8" s="47" t="s">
        <v>5</v>
      </c>
      <c r="P8" s="51"/>
      <c r="Q8" s="51"/>
      <c r="R8" s="47" t="s">
        <v>2</v>
      </c>
      <c r="S8" s="51"/>
      <c r="T8" s="51"/>
      <c r="U8" s="47" t="s">
        <v>5</v>
      </c>
      <c r="V8" s="51"/>
      <c r="W8" s="51"/>
      <c r="X8" s="47" t="s">
        <v>2</v>
      </c>
      <c r="Y8" s="51"/>
      <c r="Z8" s="51"/>
      <c r="AA8" s="47" t="s">
        <v>5</v>
      </c>
      <c r="AB8" s="51"/>
      <c r="AC8" s="51"/>
      <c r="AD8" s="47" t="s">
        <v>2</v>
      </c>
      <c r="AE8" s="51"/>
      <c r="AF8" s="51"/>
      <c r="AG8" s="48" t="s">
        <v>4</v>
      </c>
      <c r="AH8" s="51"/>
      <c r="AI8" s="51"/>
      <c r="AJ8" s="48" t="s">
        <v>19</v>
      </c>
      <c r="AK8" s="51"/>
      <c r="AL8" s="51"/>
      <c r="AM8" s="47" t="s">
        <v>3</v>
      </c>
    </row>
    <row r="9" spans="1:52" ht="14.25">
      <c r="A9" s="36">
        <v>1</v>
      </c>
      <c r="B9" s="37"/>
      <c r="C9" s="24">
        <v>0.61805555555556002</v>
      </c>
      <c r="D9" s="49">
        <v>30</v>
      </c>
      <c r="E9" s="56">
        <v>5</v>
      </c>
      <c r="F9" s="24">
        <v>0.64236111111111005</v>
      </c>
      <c r="G9" s="49">
        <v>30</v>
      </c>
      <c r="H9" s="56">
        <v>15</v>
      </c>
      <c r="I9" s="24">
        <v>0.67361111111110605</v>
      </c>
      <c r="J9" s="49">
        <v>30</v>
      </c>
      <c r="K9" s="56">
        <v>5</v>
      </c>
      <c r="L9" s="24">
        <v>0.69791666666666796</v>
      </c>
      <c r="M9" s="49">
        <v>35</v>
      </c>
      <c r="N9" s="56">
        <v>15</v>
      </c>
      <c r="O9" s="24">
        <v>0.73263888888888884</v>
      </c>
      <c r="P9" s="49">
        <v>30</v>
      </c>
      <c r="Q9" s="56">
        <v>10</v>
      </c>
      <c r="R9" s="24">
        <v>0.76041666666666663</v>
      </c>
      <c r="S9" s="49">
        <v>30</v>
      </c>
      <c r="T9" s="56"/>
      <c r="U9" s="37"/>
      <c r="V9" s="49"/>
      <c r="W9" s="56"/>
      <c r="X9" s="37"/>
      <c r="Y9" s="49"/>
      <c r="Z9" s="56"/>
      <c r="AA9" s="37"/>
      <c r="AB9" s="49"/>
      <c r="AC9" s="56"/>
      <c r="AD9" s="37"/>
      <c r="AE9" s="49"/>
      <c r="AF9" s="56"/>
      <c r="AG9" s="37" t="s">
        <v>22</v>
      </c>
      <c r="AH9" s="49"/>
      <c r="AI9" s="56"/>
      <c r="AJ9" s="24">
        <v>0.79513888888888884</v>
      </c>
      <c r="AK9" s="49"/>
      <c r="AL9" s="56"/>
      <c r="AM9" s="24">
        <v>0.80208333333333337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ht="14.25">
      <c r="A10" s="37">
        <v>2</v>
      </c>
      <c r="B10" s="37"/>
      <c r="C10" s="37"/>
      <c r="D10" s="49"/>
      <c r="E10" s="56"/>
      <c r="F10" s="38">
        <v>0.68055555555555547</v>
      </c>
      <c r="G10" s="49"/>
      <c r="H10" s="56"/>
      <c r="I10" s="24">
        <v>0.6875</v>
      </c>
      <c r="J10" s="49">
        <v>30</v>
      </c>
      <c r="K10" s="56">
        <v>5</v>
      </c>
      <c r="L10" s="24">
        <v>0.71180555555555547</v>
      </c>
      <c r="M10" s="49">
        <v>35</v>
      </c>
      <c r="N10" s="56">
        <v>25</v>
      </c>
      <c r="O10" s="25">
        <v>0.75347222222222221</v>
      </c>
      <c r="P10" s="49">
        <v>30</v>
      </c>
      <c r="Q10" s="56">
        <v>5</v>
      </c>
      <c r="R10" s="24">
        <v>0.77777777777777779</v>
      </c>
      <c r="S10" s="49">
        <v>25</v>
      </c>
      <c r="T10" s="56">
        <v>10</v>
      </c>
      <c r="U10" s="24">
        <v>0.80208333333333304</v>
      </c>
      <c r="V10" s="49">
        <v>25</v>
      </c>
      <c r="W10" s="56">
        <v>10</v>
      </c>
      <c r="X10" s="24">
        <v>0.82638888888888895</v>
      </c>
      <c r="Y10" s="49">
        <v>25</v>
      </c>
      <c r="Z10" s="56">
        <v>15</v>
      </c>
      <c r="AA10" s="24">
        <v>0.85416666666666663</v>
      </c>
      <c r="AB10" s="49">
        <v>25</v>
      </c>
      <c r="AC10" s="56">
        <v>5</v>
      </c>
      <c r="AD10" s="24">
        <v>0.875</v>
      </c>
      <c r="AE10" s="49">
        <v>25</v>
      </c>
      <c r="AF10" s="56"/>
      <c r="AG10" s="37" t="s">
        <v>10</v>
      </c>
      <c r="AH10" s="49"/>
      <c r="AI10" s="56"/>
      <c r="AJ10" s="24">
        <v>0.90625</v>
      </c>
      <c r="AK10" s="49"/>
      <c r="AL10" s="56"/>
      <c r="AM10" s="24">
        <v>0.91319444444444453</v>
      </c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ht="14.25">
      <c r="A11" s="26">
        <v>3</v>
      </c>
      <c r="B11" s="37"/>
      <c r="C11" s="27">
        <v>0.63888888888889395</v>
      </c>
      <c r="D11" s="50">
        <v>30</v>
      </c>
      <c r="E11" s="57">
        <v>5</v>
      </c>
      <c r="F11" s="27">
        <v>0.66319444444444298</v>
      </c>
      <c r="G11" s="50">
        <v>30</v>
      </c>
      <c r="H11" s="57">
        <v>25</v>
      </c>
      <c r="I11" s="27">
        <v>0.70138888888889395</v>
      </c>
      <c r="J11" s="50">
        <v>35</v>
      </c>
      <c r="K11" s="57">
        <v>5</v>
      </c>
      <c r="L11" s="27">
        <v>0.72916666666666663</v>
      </c>
      <c r="M11" s="50">
        <v>30</v>
      </c>
      <c r="N11" s="57"/>
      <c r="O11" s="26"/>
      <c r="P11" s="50"/>
      <c r="Q11" s="57"/>
      <c r="R11" s="26"/>
      <c r="S11" s="50"/>
      <c r="T11" s="57"/>
      <c r="U11" s="26"/>
      <c r="V11" s="50"/>
      <c r="W11" s="57"/>
      <c r="X11" s="26"/>
      <c r="Y11" s="50"/>
      <c r="Z11" s="57"/>
      <c r="AA11" s="26"/>
      <c r="AB11" s="50"/>
      <c r="AC11" s="57"/>
      <c r="AD11" s="26"/>
      <c r="AE11" s="50"/>
      <c r="AF11" s="57"/>
      <c r="AG11" s="26" t="s">
        <v>24</v>
      </c>
      <c r="AH11" s="50"/>
      <c r="AI11" s="57"/>
      <c r="AJ11" s="27">
        <v>0.76388888888888884</v>
      </c>
      <c r="AK11" s="50"/>
      <c r="AL11" s="57"/>
      <c r="AM11" s="27">
        <v>0.77083333333333337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ht="14.25">
      <c r="A12" s="37">
        <v>4</v>
      </c>
      <c r="B12" s="37"/>
      <c r="C12" s="24">
        <v>0.65625</v>
      </c>
      <c r="D12" s="49">
        <v>30</v>
      </c>
      <c r="E12" s="56">
        <v>5</v>
      </c>
      <c r="F12" s="24">
        <v>0.68055555555555547</v>
      </c>
      <c r="G12" s="49">
        <v>30</v>
      </c>
      <c r="H12" s="56">
        <v>20</v>
      </c>
      <c r="I12" s="24">
        <v>0.715277777777788</v>
      </c>
      <c r="J12" s="49">
        <v>35</v>
      </c>
      <c r="K12" s="56">
        <v>5</v>
      </c>
      <c r="L12" s="24">
        <v>0.74305555555555547</v>
      </c>
      <c r="M12" s="49">
        <v>30</v>
      </c>
      <c r="N12" s="56">
        <v>20</v>
      </c>
      <c r="O12" s="25">
        <v>0.77777777777777779</v>
      </c>
      <c r="P12" s="49">
        <v>25</v>
      </c>
      <c r="Q12" s="56">
        <v>10</v>
      </c>
      <c r="R12" s="24">
        <v>0.80208333333333337</v>
      </c>
      <c r="S12" s="49">
        <v>25</v>
      </c>
      <c r="T12" s="56">
        <v>10</v>
      </c>
      <c r="U12" s="24">
        <v>0.82638888888888795</v>
      </c>
      <c r="V12" s="49">
        <v>25</v>
      </c>
      <c r="W12" s="56">
        <v>10</v>
      </c>
      <c r="X12" s="24">
        <v>0.85069444444444497</v>
      </c>
      <c r="Y12" s="49">
        <v>25</v>
      </c>
      <c r="Z12" s="56"/>
      <c r="AA12" s="37"/>
      <c r="AB12" s="49"/>
      <c r="AC12" s="56"/>
      <c r="AD12" s="37"/>
      <c r="AE12" s="49"/>
      <c r="AF12" s="56"/>
      <c r="AG12" s="37" t="s">
        <v>25</v>
      </c>
      <c r="AH12" s="49"/>
      <c r="AI12" s="56"/>
      <c r="AJ12" s="24">
        <v>0.88194444444444453</v>
      </c>
      <c r="AK12" s="49"/>
      <c r="AL12" s="56"/>
      <c r="AM12" s="24">
        <v>0.88888888888888884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>
      <c r="A13" s="9"/>
      <c r="B13" s="9"/>
      <c r="C13" s="9"/>
      <c r="D13" s="54"/>
      <c r="E13" s="54"/>
      <c r="F13" s="10"/>
      <c r="G13" s="54"/>
      <c r="H13" s="54"/>
      <c r="I13" s="9"/>
      <c r="J13" s="54"/>
      <c r="K13" s="54"/>
      <c r="L13" s="10"/>
      <c r="M13" s="54"/>
      <c r="N13" s="54"/>
      <c r="O13" s="9"/>
      <c r="P13" s="54"/>
      <c r="Q13" s="54"/>
      <c r="R13" s="10"/>
      <c r="S13" s="54"/>
      <c r="T13" s="54"/>
      <c r="U13" s="9"/>
      <c r="V13" s="54"/>
      <c r="W13" s="54"/>
      <c r="X13" s="10"/>
      <c r="Y13" s="54"/>
      <c r="Z13" s="54"/>
      <c r="AA13" s="9"/>
      <c r="AB13" s="54"/>
      <c r="AC13" s="54"/>
      <c r="AD13" s="10"/>
      <c r="AE13" s="54"/>
      <c r="AF13" s="54"/>
      <c r="AG13" s="9"/>
      <c r="AH13" s="54"/>
      <c r="AI13" s="54"/>
      <c r="AJ13" s="55">
        <v>1990</v>
      </c>
      <c r="AK13" s="54"/>
      <c r="AL13" s="54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>
      <c r="A14" s="9"/>
      <c r="B14" s="9"/>
      <c r="C14" s="9"/>
      <c r="D14" s="54"/>
      <c r="E14" s="54"/>
      <c r="F14" s="10"/>
      <c r="G14" s="54"/>
      <c r="H14" s="54"/>
      <c r="I14" s="9"/>
      <c r="J14" s="54"/>
      <c r="K14" s="54"/>
      <c r="L14" s="10"/>
      <c r="M14" s="54"/>
      <c r="N14" s="54"/>
      <c r="O14" s="9"/>
      <c r="P14" s="54"/>
      <c r="Q14" s="54"/>
      <c r="R14" s="10"/>
      <c r="S14" s="54"/>
      <c r="T14" s="54"/>
      <c r="U14" s="9"/>
      <c r="V14" s="54"/>
      <c r="W14" s="54"/>
      <c r="X14" s="10"/>
      <c r="Y14" s="54"/>
      <c r="Z14" s="54"/>
      <c r="AA14" s="9"/>
      <c r="AB14" s="54"/>
      <c r="AC14" s="54"/>
      <c r="AD14" s="10"/>
      <c r="AE14" s="54"/>
      <c r="AF14" s="54"/>
      <c r="AG14" s="9"/>
      <c r="AH14" s="54"/>
      <c r="AI14" s="54"/>
      <c r="AJ14" s="58">
        <v>735</v>
      </c>
      <c r="AK14" s="54"/>
      <c r="AL14" s="54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>
      <c r="A15" s="9"/>
      <c r="B15" s="9"/>
      <c r="C15" s="9"/>
      <c r="D15" s="54"/>
      <c r="E15" s="54"/>
      <c r="F15" s="10"/>
      <c r="G15" s="54"/>
      <c r="H15" s="54"/>
      <c r="I15" s="9"/>
      <c r="J15" s="54"/>
      <c r="K15" s="54"/>
      <c r="L15" s="10"/>
      <c r="M15" s="54"/>
      <c r="N15" s="54"/>
      <c r="O15" s="9"/>
      <c r="P15" s="54"/>
      <c r="Q15" s="54"/>
      <c r="R15" s="10"/>
      <c r="S15" s="54"/>
      <c r="T15" s="54"/>
      <c r="U15" s="9"/>
      <c r="V15" s="54"/>
      <c r="W15" s="54"/>
      <c r="X15" s="10"/>
      <c r="Y15" s="54"/>
      <c r="Z15" s="54"/>
      <c r="AA15" s="9"/>
      <c r="AB15" s="54"/>
      <c r="AC15" s="54"/>
      <c r="AD15" s="10"/>
      <c r="AE15" s="54"/>
      <c r="AF15" s="54"/>
      <c r="AG15" s="9"/>
      <c r="AH15" s="54"/>
      <c r="AI15" s="54"/>
      <c r="AJ15" s="60">
        <f>AJ14/AJ13</f>
        <v>0.3693467336683417</v>
      </c>
      <c r="AK15" s="54"/>
      <c r="AL15" s="54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ht="31.5">
      <c r="A16" s="66" t="s">
        <v>9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ht="18.75">
      <c r="A17" s="67" t="s">
        <v>38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ht="14.25">
      <c r="A18" s="36" t="s">
        <v>0</v>
      </c>
      <c r="B18" s="36" t="s">
        <v>1</v>
      </c>
      <c r="C18" s="36" t="s">
        <v>5</v>
      </c>
      <c r="D18" s="53"/>
      <c r="E18" s="53"/>
      <c r="F18" s="36" t="s">
        <v>2</v>
      </c>
      <c r="G18" s="53"/>
      <c r="H18" s="53"/>
      <c r="I18" s="36" t="s">
        <v>5</v>
      </c>
      <c r="J18" s="53"/>
      <c r="K18" s="53"/>
      <c r="L18" s="36" t="s">
        <v>2</v>
      </c>
      <c r="M18" s="53"/>
      <c r="N18" s="53"/>
      <c r="O18" s="36" t="s">
        <v>5</v>
      </c>
      <c r="P18" s="53"/>
      <c r="Q18" s="53"/>
      <c r="R18" s="36" t="s">
        <v>2</v>
      </c>
      <c r="S18" s="53"/>
      <c r="T18" s="53"/>
      <c r="U18" s="36" t="s">
        <v>5</v>
      </c>
      <c r="V18" s="53"/>
      <c r="W18" s="53"/>
      <c r="X18" s="36" t="s">
        <v>2</v>
      </c>
      <c r="Y18" s="53"/>
      <c r="Z18" s="53"/>
      <c r="AA18" s="36" t="s">
        <v>5</v>
      </c>
      <c r="AB18" s="53"/>
      <c r="AC18" s="53"/>
      <c r="AD18" s="36" t="s">
        <v>2</v>
      </c>
      <c r="AE18" s="53"/>
      <c r="AF18" s="53"/>
      <c r="AG18" s="36" t="s">
        <v>5</v>
      </c>
      <c r="AH18" s="53"/>
      <c r="AI18" s="53"/>
      <c r="AJ18" s="36" t="s">
        <v>2</v>
      </c>
      <c r="AK18" s="53"/>
      <c r="AL18" s="53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ht="14.25">
      <c r="A19" s="36">
        <v>1</v>
      </c>
      <c r="B19" s="1">
        <v>0.34375</v>
      </c>
      <c r="C19" s="35"/>
      <c r="D19" s="49"/>
      <c r="E19" s="56"/>
      <c r="F19" s="35"/>
      <c r="G19" s="49"/>
      <c r="H19" s="56"/>
      <c r="I19" s="35"/>
      <c r="J19" s="49"/>
      <c r="K19" s="56"/>
      <c r="L19" s="35"/>
      <c r="M19" s="49"/>
      <c r="N19" s="56"/>
      <c r="O19" s="24">
        <v>0.35416666666666669</v>
      </c>
      <c r="P19" s="49">
        <v>30</v>
      </c>
      <c r="Q19" s="56">
        <v>5</v>
      </c>
      <c r="R19" s="24">
        <v>0.37847222222222227</v>
      </c>
      <c r="S19" s="49">
        <v>30</v>
      </c>
      <c r="T19" s="56">
        <v>25</v>
      </c>
      <c r="U19" s="5">
        <v>0.41666666666666702</v>
      </c>
      <c r="V19" s="49">
        <v>30</v>
      </c>
      <c r="W19" s="56">
        <v>5</v>
      </c>
      <c r="X19" s="1">
        <v>0.44097222222222199</v>
      </c>
      <c r="Y19" s="49">
        <v>30</v>
      </c>
      <c r="Z19" s="56">
        <v>25</v>
      </c>
      <c r="AA19" s="24">
        <v>0.47916666666666702</v>
      </c>
      <c r="AB19" s="49">
        <v>30</v>
      </c>
      <c r="AC19" s="56">
        <v>5</v>
      </c>
      <c r="AD19" s="24">
        <v>0.50347222222222199</v>
      </c>
      <c r="AE19" s="49">
        <v>30</v>
      </c>
      <c r="AF19" s="56"/>
      <c r="AG19" s="40">
        <v>0.52430555555555558</v>
      </c>
      <c r="AH19" s="49"/>
      <c r="AI19" s="56"/>
      <c r="AJ19" s="40">
        <v>0.60416666666666663</v>
      </c>
      <c r="AK19" s="49"/>
      <c r="AL19" s="56"/>
      <c r="AM19" s="35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ht="14.25">
      <c r="A20" s="37">
        <v>2</v>
      </c>
      <c r="B20" s="24">
        <v>0.23958333333333334</v>
      </c>
      <c r="C20" s="24">
        <v>0.25</v>
      </c>
      <c r="D20" s="49">
        <v>25</v>
      </c>
      <c r="E20" s="56">
        <v>5</v>
      </c>
      <c r="F20" s="24">
        <v>0.27083333333333331</v>
      </c>
      <c r="G20" s="49">
        <v>25</v>
      </c>
      <c r="H20" s="56">
        <v>25</v>
      </c>
      <c r="I20" s="24">
        <v>0.30555555555555602</v>
      </c>
      <c r="J20" s="49">
        <v>25</v>
      </c>
      <c r="K20" s="56">
        <v>5</v>
      </c>
      <c r="L20" s="24">
        <v>0.32638888888888901</v>
      </c>
      <c r="M20" s="49">
        <v>30</v>
      </c>
      <c r="N20" s="56">
        <v>40</v>
      </c>
      <c r="O20" s="1">
        <v>0.375</v>
      </c>
      <c r="P20" s="49">
        <v>30</v>
      </c>
      <c r="Q20" s="56">
        <v>5</v>
      </c>
      <c r="R20" s="1">
        <v>0.39930555555555558</v>
      </c>
      <c r="S20" s="49">
        <v>30</v>
      </c>
      <c r="T20" s="56">
        <v>25</v>
      </c>
      <c r="U20" s="25">
        <v>0.4375</v>
      </c>
      <c r="V20" s="49">
        <v>30</v>
      </c>
      <c r="W20" s="56">
        <v>5</v>
      </c>
      <c r="X20" s="24">
        <v>0.46180555555555602</v>
      </c>
      <c r="Y20" s="49">
        <v>30</v>
      </c>
      <c r="Z20" s="56">
        <v>25</v>
      </c>
      <c r="AA20" s="1">
        <v>0.5</v>
      </c>
      <c r="AB20" s="49">
        <v>30</v>
      </c>
      <c r="AC20" s="56">
        <v>5</v>
      </c>
      <c r="AD20" s="1">
        <v>0.52430555555555503</v>
      </c>
      <c r="AE20" s="49">
        <v>30</v>
      </c>
      <c r="AF20" s="56">
        <v>15</v>
      </c>
      <c r="AG20" s="1">
        <v>0.55555555555555602</v>
      </c>
      <c r="AH20" s="49">
        <v>30</v>
      </c>
      <c r="AI20" s="56">
        <v>5</v>
      </c>
      <c r="AJ20" s="1">
        <v>0.57986111111111205</v>
      </c>
      <c r="AK20" s="49">
        <v>30</v>
      </c>
      <c r="AL20" s="56"/>
      <c r="AM20" s="35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ht="14.25">
      <c r="A21" s="36">
        <v>3</v>
      </c>
      <c r="B21" s="1">
        <v>0.2673611111111111</v>
      </c>
      <c r="C21" s="1">
        <v>0.27777777777777779</v>
      </c>
      <c r="D21" s="49">
        <v>25</v>
      </c>
      <c r="E21" s="56">
        <v>5</v>
      </c>
      <c r="F21" s="1">
        <v>0.2986111111111111</v>
      </c>
      <c r="G21" s="49">
        <v>25</v>
      </c>
      <c r="H21" s="56">
        <v>20</v>
      </c>
      <c r="I21" s="1">
        <v>0.3298611111111111</v>
      </c>
      <c r="J21" s="49">
        <v>30</v>
      </c>
      <c r="K21" s="56">
        <v>5</v>
      </c>
      <c r="L21" s="1">
        <v>0.35416666666666702</v>
      </c>
      <c r="M21" s="49">
        <v>30</v>
      </c>
      <c r="N21" s="56">
        <v>30</v>
      </c>
      <c r="O21" s="24">
        <v>0.39583333333333298</v>
      </c>
      <c r="P21" s="49">
        <v>30</v>
      </c>
      <c r="Q21" s="56">
        <v>5</v>
      </c>
      <c r="R21" s="24">
        <v>0.42013888888888901</v>
      </c>
      <c r="S21" s="49">
        <v>30</v>
      </c>
      <c r="T21" s="56">
        <v>25</v>
      </c>
      <c r="U21" s="5">
        <v>0.45833333333333398</v>
      </c>
      <c r="V21" s="49">
        <v>30</v>
      </c>
      <c r="W21" s="56">
        <v>5</v>
      </c>
      <c r="X21" s="1">
        <v>0.48263888888888901</v>
      </c>
      <c r="Y21" s="49">
        <v>30</v>
      </c>
      <c r="Z21" s="56">
        <v>35</v>
      </c>
      <c r="AA21" s="24">
        <v>0.52777777777777779</v>
      </c>
      <c r="AB21" s="49">
        <v>30</v>
      </c>
      <c r="AC21" s="56">
        <v>5</v>
      </c>
      <c r="AD21" s="24">
        <v>0.55208333333333337</v>
      </c>
      <c r="AE21" s="49">
        <v>30</v>
      </c>
      <c r="AF21" s="56">
        <v>15</v>
      </c>
      <c r="AG21" s="24">
        <v>0.58333333333333304</v>
      </c>
      <c r="AH21" s="49">
        <v>30</v>
      </c>
      <c r="AI21" s="56">
        <v>5</v>
      </c>
      <c r="AJ21" s="24">
        <v>0.60763888888888995</v>
      </c>
      <c r="AK21" s="49">
        <v>30</v>
      </c>
      <c r="AL21" s="56">
        <v>15</v>
      </c>
      <c r="AM21" s="35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s="9" customFormat="1" ht="14.25">
      <c r="A22" s="47" t="s">
        <v>0</v>
      </c>
      <c r="B22" s="8"/>
      <c r="C22" s="47" t="s">
        <v>5</v>
      </c>
      <c r="D22" s="51"/>
      <c r="E22" s="51"/>
      <c r="F22" s="47" t="s">
        <v>2</v>
      </c>
      <c r="G22" s="51"/>
      <c r="H22" s="51"/>
      <c r="I22" s="47" t="s">
        <v>5</v>
      </c>
      <c r="J22" s="51"/>
      <c r="K22" s="51"/>
      <c r="L22" s="47" t="s">
        <v>2</v>
      </c>
      <c r="M22" s="51"/>
      <c r="N22" s="51"/>
      <c r="O22" s="47" t="s">
        <v>5</v>
      </c>
      <c r="P22" s="51"/>
      <c r="Q22" s="51"/>
      <c r="R22" s="47" t="s">
        <v>2</v>
      </c>
      <c r="S22" s="51"/>
      <c r="T22" s="51"/>
      <c r="U22" s="47" t="s">
        <v>5</v>
      </c>
      <c r="V22" s="51"/>
      <c r="W22" s="51"/>
      <c r="X22" s="47" t="s">
        <v>2</v>
      </c>
      <c r="Y22" s="51"/>
      <c r="Z22" s="51"/>
      <c r="AA22" s="47" t="s">
        <v>5</v>
      </c>
      <c r="AB22" s="51"/>
      <c r="AC22" s="51"/>
      <c r="AD22" s="47" t="s">
        <v>2</v>
      </c>
      <c r="AE22" s="51"/>
      <c r="AF22" s="51"/>
      <c r="AG22" s="48" t="s">
        <v>4</v>
      </c>
      <c r="AH22" s="51"/>
      <c r="AI22" s="51"/>
      <c r="AJ22" s="48" t="s">
        <v>19</v>
      </c>
      <c r="AK22" s="51"/>
      <c r="AL22" s="51"/>
      <c r="AM22" s="48" t="s">
        <v>3</v>
      </c>
    </row>
    <row r="23" spans="1:52" ht="14.25">
      <c r="A23" s="36">
        <v>1</v>
      </c>
      <c r="B23" s="35"/>
      <c r="C23" s="1">
        <v>0.61111111111111105</v>
      </c>
      <c r="D23" s="49">
        <v>30</v>
      </c>
      <c r="E23" s="56">
        <v>5</v>
      </c>
      <c r="F23" s="1">
        <v>0.63541666666666796</v>
      </c>
      <c r="G23" s="49">
        <v>30</v>
      </c>
      <c r="H23" s="56">
        <v>15</v>
      </c>
      <c r="I23" s="1">
        <v>0.66666666666666696</v>
      </c>
      <c r="J23" s="49">
        <v>30</v>
      </c>
      <c r="K23" s="56">
        <v>5</v>
      </c>
      <c r="L23" s="1">
        <v>0.69097222222222499</v>
      </c>
      <c r="M23" s="49">
        <v>30</v>
      </c>
      <c r="N23" s="56">
        <v>25</v>
      </c>
      <c r="O23" s="25">
        <v>0.72916666666666596</v>
      </c>
      <c r="P23" s="49">
        <v>30</v>
      </c>
      <c r="Q23" s="56">
        <v>5</v>
      </c>
      <c r="R23" s="24">
        <v>0.75347222222221599</v>
      </c>
      <c r="S23" s="49">
        <v>30</v>
      </c>
      <c r="T23" s="56">
        <v>25</v>
      </c>
      <c r="U23" s="1">
        <v>0.79166666666666496</v>
      </c>
      <c r="V23" s="49">
        <v>30</v>
      </c>
      <c r="W23" s="56">
        <v>5</v>
      </c>
      <c r="X23" s="1">
        <v>0.815972222222206</v>
      </c>
      <c r="Y23" s="49">
        <v>25</v>
      </c>
      <c r="Z23" s="56">
        <v>30</v>
      </c>
      <c r="AA23" s="24">
        <v>0.85416666666666996</v>
      </c>
      <c r="AB23" s="49">
        <v>25</v>
      </c>
      <c r="AC23" s="56">
        <v>5</v>
      </c>
      <c r="AD23" s="24">
        <v>0.875</v>
      </c>
      <c r="AE23" s="49">
        <v>25</v>
      </c>
      <c r="AF23" s="56"/>
      <c r="AG23" s="35" t="s">
        <v>10</v>
      </c>
      <c r="AH23" s="49"/>
      <c r="AI23" s="56"/>
      <c r="AJ23" s="1">
        <v>0.90625</v>
      </c>
      <c r="AK23" s="49"/>
      <c r="AL23" s="56"/>
      <c r="AM23" s="1">
        <v>0.91319444444444453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ht="14.25">
      <c r="A24" s="37">
        <v>2</v>
      </c>
      <c r="B24" s="35"/>
      <c r="C24" s="40">
        <v>0.60069444444444442</v>
      </c>
      <c r="D24" s="49"/>
      <c r="E24" s="56"/>
      <c r="F24" s="40">
        <v>0.68055555555555547</v>
      </c>
      <c r="G24" s="49"/>
      <c r="H24" s="56"/>
      <c r="I24" s="24">
        <v>0.6875</v>
      </c>
      <c r="J24" s="49">
        <v>30</v>
      </c>
      <c r="K24" s="56">
        <v>5</v>
      </c>
      <c r="L24" s="24">
        <v>0.71180555555555547</v>
      </c>
      <c r="M24" s="49">
        <v>30</v>
      </c>
      <c r="N24" s="56">
        <v>25</v>
      </c>
      <c r="O24" s="5">
        <v>0.749999999999999</v>
      </c>
      <c r="P24" s="49">
        <v>30</v>
      </c>
      <c r="Q24" s="56">
        <v>5</v>
      </c>
      <c r="R24" s="1">
        <v>0.77430555555554603</v>
      </c>
      <c r="S24" s="49">
        <v>30</v>
      </c>
      <c r="T24" s="56">
        <v>25</v>
      </c>
      <c r="U24" s="24">
        <v>0.8125</v>
      </c>
      <c r="V24" s="49">
        <v>30</v>
      </c>
      <c r="W24" s="56">
        <v>5</v>
      </c>
      <c r="X24" s="24">
        <v>0.83680555555555547</v>
      </c>
      <c r="Y24" s="49">
        <v>25</v>
      </c>
      <c r="Z24" s="56"/>
      <c r="AA24" s="35"/>
      <c r="AB24" s="49"/>
      <c r="AC24" s="56"/>
      <c r="AD24" s="35"/>
      <c r="AE24" s="49"/>
      <c r="AF24" s="56"/>
      <c r="AG24" s="35" t="s">
        <v>30</v>
      </c>
      <c r="AH24" s="49"/>
      <c r="AI24" s="56"/>
      <c r="AJ24" s="1">
        <v>0.86805555555555547</v>
      </c>
      <c r="AK24" s="49"/>
      <c r="AL24" s="56"/>
      <c r="AM24" s="1">
        <v>0.875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ht="14.25">
      <c r="A25" s="36">
        <v>3</v>
      </c>
      <c r="B25" s="35"/>
      <c r="C25" s="24">
        <v>0.63888888888888895</v>
      </c>
      <c r="D25" s="49">
        <v>30</v>
      </c>
      <c r="E25" s="56">
        <v>5</v>
      </c>
      <c r="F25" s="24">
        <v>0.66319444444444697</v>
      </c>
      <c r="G25" s="49">
        <v>30</v>
      </c>
      <c r="H25" s="56">
        <v>35</v>
      </c>
      <c r="I25" s="5">
        <v>0.70833333333333304</v>
      </c>
      <c r="J25" s="49">
        <v>30</v>
      </c>
      <c r="K25" s="56">
        <v>5</v>
      </c>
      <c r="L25" s="1">
        <v>0.73263888888888595</v>
      </c>
      <c r="M25" s="49">
        <v>30</v>
      </c>
      <c r="N25" s="56">
        <v>25</v>
      </c>
      <c r="O25" s="24">
        <v>0.77083333333333204</v>
      </c>
      <c r="P25" s="49">
        <v>30</v>
      </c>
      <c r="Q25" s="56">
        <v>5</v>
      </c>
      <c r="R25" s="24">
        <v>0.79513888888887596</v>
      </c>
      <c r="S25" s="49">
        <v>30</v>
      </c>
      <c r="T25" s="56">
        <v>25</v>
      </c>
      <c r="U25" s="1">
        <v>0.83333333333333504</v>
      </c>
      <c r="V25" s="49">
        <v>25</v>
      </c>
      <c r="W25" s="56">
        <v>5</v>
      </c>
      <c r="X25" s="1">
        <v>0.85416666666666663</v>
      </c>
      <c r="Y25" s="49">
        <v>25</v>
      </c>
      <c r="Z25" s="56"/>
      <c r="AA25" s="35"/>
      <c r="AB25" s="49"/>
      <c r="AC25" s="56"/>
      <c r="AD25" s="35"/>
      <c r="AE25" s="49"/>
      <c r="AF25" s="56"/>
      <c r="AG25" s="35" t="s">
        <v>31</v>
      </c>
      <c r="AH25" s="49"/>
      <c r="AI25" s="56"/>
      <c r="AJ25" s="1">
        <v>0.88541666666666663</v>
      </c>
      <c r="AK25" s="49"/>
      <c r="AL25" s="56"/>
      <c r="AM25" s="1">
        <v>0.89236111111111116</v>
      </c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>
      <c r="A26" s="9"/>
      <c r="B26" s="9"/>
      <c r="C26" s="9"/>
      <c r="D26" s="54"/>
      <c r="E26" s="54"/>
      <c r="F26" s="10"/>
      <c r="G26" s="54"/>
      <c r="H26" s="54"/>
      <c r="I26" s="9"/>
      <c r="J26" s="54"/>
      <c r="K26" s="54"/>
      <c r="L26" s="10"/>
      <c r="M26" s="54"/>
      <c r="N26" s="54"/>
      <c r="O26" s="9"/>
      <c r="P26" s="54"/>
      <c r="Q26" s="54"/>
      <c r="R26" s="10"/>
      <c r="S26" s="54"/>
      <c r="T26" s="54"/>
      <c r="U26" s="9"/>
      <c r="V26" s="54"/>
      <c r="W26" s="54"/>
      <c r="X26" s="10"/>
      <c r="Y26" s="54"/>
      <c r="Z26" s="54"/>
      <c r="AA26" s="9"/>
      <c r="AB26" s="54"/>
      <c r="AC26" s="54"/>
      <c r="AD26" s="10"/>
      <c r="AE26" s="54"/>
      <c r="AF26" s="54"/>
      <c r="AG26" s="9"/>
      <c r="AH26" s="54"/>
      <c r="AI26" s="54"/>
      <c r="AJ26" s="55">
        <v>1565</v>
      </c>
      <c r="AK26" s="54"/>
      <c r="AL26" s="54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59">
        <v>685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61">
        <f>AJ27/AJ26</f>
        <v>0.43769968051118213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52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3:52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3:52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3:52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3:52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3:52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3:5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3:5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3:52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3:5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3:5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3:52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3:52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3:52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3:52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3:52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3:52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3:52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3:52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3:52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3:52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pans="3:52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3:52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3:52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3:52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3:52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3:52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3:52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3:52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3:52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3:5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3:52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3:52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3:52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3:52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3:52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3:5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3:52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3:52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3:52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3:52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3:52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3:52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3:52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3:52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3:52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3:52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3:52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3:52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3:52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3:52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3:52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3:52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3:52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3:52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3:52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3:52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3:52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3:52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3:52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3:52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3:52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3:52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3:52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3:52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3:52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3:52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3:52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3:52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3:52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3:52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3:52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3:52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3:52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3:52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3:52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3:52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3:52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3:52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3:52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3:5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3:52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3:52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3:52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3:52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3:52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3:52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3:52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3:52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3:52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3:5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3:52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3:52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3:52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3:52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3:52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3:52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3:52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3:52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3:52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3:5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3:5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3:5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3:5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3:5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3:5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3:5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3:5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3:5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3:5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3:5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3:52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3:52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3:52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3:52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3:52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3:52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3:52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3:52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3:52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3:5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3:52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3:52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3:52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3:52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3:52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3:52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3:52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3:52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3:52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3:52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3:52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3:52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3:52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3:52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3:52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3:52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3:52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3:52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3:52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3:52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3:52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3:52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3:52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3:52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3:52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3:52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3:52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3:52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3:52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3:52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3:52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3:52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3:52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3:52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3:52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3:52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3:52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3:52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3:52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3:52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3:52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3:52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3:52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3:52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3:52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3:52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3:52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3:52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3:52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3:52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3:52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3:52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3:52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3:52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3:52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3:52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3:52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3:52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3:52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3:52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3:52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3:52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3:52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3:52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3:52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3:52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3:52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3:52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3:52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3:52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3:52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3:52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3:52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3:52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3:52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3:52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3:52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3:52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3:52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3:5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3:52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3:52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3:52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3:52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3:52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3:52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3:52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3:52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3:52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3:52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3:52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3:52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3:52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3:52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3:52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3:52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3:52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3:52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3:52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3:52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3:52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3:52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3:52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3:52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3:52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3:52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3:52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3:52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3:52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3:52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3:52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3:52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3:52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3:52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3:52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3:52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3:52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3:52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3:52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3:52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3:52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3:52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3:52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3:52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3:52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3:52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3:52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3:52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3:52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3:52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3:52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3:52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3:52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3:52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3:52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3:52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3:52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3:52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3:52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3:52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3:52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3:52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3:52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3:52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3:52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3:52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3:52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3:52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3:52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3:52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3:52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3:52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3:52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3:52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3:52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3:52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3:52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3:52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3:52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3:52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3:52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3:52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3:52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3:52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3:52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3:52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3:52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3:52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3:52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3:52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3:52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3:52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3:52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3:52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3:52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3:52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3:52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3:52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3:52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3:52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3:52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3:52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3:52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3:52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3:52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3:52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3:52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3:52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3:52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3:52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3:52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3:52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3:52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3:52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3:52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3:52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3:52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3:52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3:52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3:52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3:52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3:52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3:52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3:52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3:52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3:52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3:52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3:52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3:52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3:52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3:52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3:52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3:52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3:52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3:52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3:52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3:52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3:52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3:52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3:52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3:52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3:52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3:52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3:52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3:52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3:52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3:52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3:52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</sheetData>
  <mergeCells count="4">
    <mergeCell ref="A1:AM1"/>
    <mergeCell ref="A2:AM2"/>
    <mergeCell ref="A16:AM16"/>
    <mergeCell ref="A17:AM1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22" sqref="G22"/>
    </sheetView>
  </sheetViews>
  <sheetFormatPr defaultRowHeight="13.5"/>
  <cols>
    <col min="8" max="8" width="6.125" customWidth="1"/>
    <col min="9" max="9" width="9" hidden="1" customWidth="1"/>
  </cols>
  <sheetData>
    <row r="1" spans="1:16" ht="31.5" customHeight="1">
      <c r="A1" s="69" t="s">
        <v>17</v>
      </c>
      <c r="B1" s="69"/>
      <c r="C1" s="69"/>
      <c r="D1" s="69"/>
      <c r="E1" s="69"/>
      <c r="F1" s="69"/>
      <c r="G1" s="69"/>
      <c r="H1" s="2"/>
      <c r="I1" s="2"/>
      <c r="J1" s="69" t="s">
        <v>18</v>
      </c>
      <c r="K1" s="69"/>
      <c r="L1" s="69"/>
      <c r="M1" s="69"/>
      <c r="N1" s="69"/>
      <c r="O1" s="69"/>
      <c r="P1" s="69"/>
    </row>
    <row r="2" spans="1:16" ht="24" customHeight="1">
      <c r="A2" s="70" t="s">
        <v>7</v>
      </c>
      <c r="B2" s="70"/>
      <c r="C2" s="70"/>
      <c r="D2" s="70"/>
      <c r="E2" s="70" t="s">
        <v>6</v>
      </c>
      <c r="F2" s="70"/>
      <c r="G2" s="70"/>
      <c r="H2" s="22"/>
      <c r="I2" s="22"/>
      <c r="J2" s="70" t="s">
        <v>7</v>
      </c>
      <c r="K2" s="70"/>
      <c r="L2" s="70"/>
      <c r="M2" s="70"/>
      <c r="N2" s="70" t="s">
        <v>6</v>
      </c>
      <c r="O2" s="70"/>
      <c r="P2" s="70"/>
    </row>
    <row r="3" spans="1:16" ht="57">
      <c r="A3" s="71" t="s">
        <v>13</v>
      </c>
      <c r="B3" s="71"/>
      <c r="C3" s="16" t="s">
        <v>14</v>
      </c>
      <c r="D3" s="14"/>
      <c r="E3" s="71" t="s">
        <v>13</v>
      </c>
      <c r="F3" s="71"/>
      <c r="G3" s="16" t="s">
        <v>14</v>
      </c>
      <c r="H3" s="15"/>
      <c r="I3" s="15"/>
      <c r="J3" s="71" t="s">
        <v>13</v>
      </c>
      <c r="K3" s="71"/>
      <c r="L3" s="16" t="s">
        <v>14</v>
      </c>
      <c r="M3" s="14"/>
      <c r="N3" s="71" t="s">
        <v>13</v>
      </c>
      <c r="O3" s="71"/>
      <c r="P3" s="16" t="s">
        <v>14</v>
      </c>
    </row>
    <row r="4" spans="1:16" ht="18.75">
      <c r="A4" s="17">
        <v>0.25</v>
      </c>
      <c r="B4" s="17">
        <v>0.27083333333333331</v>
      </c>
      <c r="C4" s="18">
        <v>25</v>
      </c>
      <c r="D4" s="18"/>
      <c r="E4" s="17">
        <v>0.27083333333333331</v>
      </c>
      <c r="F4" s="17">
        <v>0.27777777777777779</v>
      </c>
      <c r="G4" s="18">
        <v>35</v>
      </c>
      <c r="H4" s="19"/>
      <c r="I4" s="19"/>
      <c r="J4" s="17">
        <v>0.25</v>
      </c>
      <c r="K4" s="17">
        <v>0.3125</v>
      </c>
      <c r="L4" s="18">
        <v>25</v>
      </c>
      <c r="M4" s="18"/>
      <c r="N4" s="17">
        <v>0.25</v>
      </c>
      <c r="O4" s="17">
        <v>0.3125</v>
      </c>
      <c r="P4" s="18">
        <v>25</v>
      </c>
    </row>
    <row r="5" spans="1:16" ht="18.75">
      <c r="A5" s="17">
        <v>0.27152777777777776</v>
      </c>
      <c r="B5" s="17">
        <v>0.29166666666666669</v>
      </c>
      <c r="C5" s="18">
        <v>30</v>
      </c>
      <c r="D5" s="18"/>
      <c r="E5" s="17">
        <v>0.27847222222222223</v>
      </c>
      <c r="F5" s="17">
        <v>0.29166666666666669</v>
      </c>
      <c r="G5" s="18">
        <v>30</v>
      </c>
      <c r="H5" s="19"/>
      <c r="I5" s="19"/>
      <c r="J5" s="17">
        <v>0.31319444444444444</v>
      </c>
      <c r="K5" s="17">
        <v>0.8125</v>
      </c>
      <c r="L5" s="18">
        <v>30</v>
      </c>
      <c r="M5" s="18"/>
      <c r="N5" s="17">
        <v>0.31319444444444444</v>
      </c>
      <c r="O5" s="17">
        <v>0.8125</v>
      </c>
      <c r="P5" s="18">
        <v>30</v>
      </c>
    </row>
    <row r="6" spans="1:16" ht="18.75">
      <c r="A6" s="17">
        <v>0.29236111111111113</v>
      </c>
      <c r="B6" s="17">
        <v>0.3125</v>
      </c>
      <c r="C6" s="18">
        <v>35</v>
      </c>
      <c r="D6" s="18"/>
      <c r="E6" s="17">
        <v>0.29236111111111113</v>
      </c>
      <c r="F6" s="17">
        <v>0.33333333333333331</v>
      </c>
      <c r="G6" s="18">
        <v>35</v>
      </c>
      <c r="H6" s="19"/>
      <c r="I6" s="19"/>
      <c r="J6" s="17">
        <v>0.81319444444444444</v>
      </c>
      <c r="K6" s="17" t="s">
        <v>15</v>
      </c>
      <c r="L6" s="18">
        <v>25</v>
      </c>
      <c r="M6" s="18"/>
      <c r="N6" s="17">
        <v>0.81319444444444444</v>
      </c>
      <c r="O6" s="17" t="s">
        <v>15</v>
      </c>
      <c r="P6" s="18">
        <v>25</v>
      </c>
    </row>
    <row r="7" spans="1:16" ht="18.75">
      <c r="A7" s="17">
        <v>0.31319444444444444</v>
      </c>
      <c r="B7" s="17">
        <v>0.33333333333333331</v>
      </c>
      <c r="C7" s="18">
        <v>40</v>
      </c>
      <c r="D7" s="18"/>
      <c r="E7" s="17">
        <v>0.33402777777777781</v>
      </c>
      <c r="F7" s="17">
        <v>0.6875</v>
      </c>
      <c r="G7" s="18">
        <v>30</v>
      </c>
      <c r="H7" s="19"/>
      <c r="I7" s="19"/>
      <c r="J7" s="17"/>
      <c r="K7" s="17"/>
      <c r="L7" s="18"/>
      <c r="M7" s="18"/>
      <c r="N7" s="17"/>
      <c r="O7" s="17"/>
      <c r="P7" s="18"/>
    </row>
    <row r="8" spans="1:16" ht="18.75">
      <c r="A8" s="17">
        <v>0.33402777777777781</v>
      </c>
      <c r="B8" s="17">
        <v>0.35416666666666669</v>
      </c>
      <c r="C8" s="18">
        <v>35</v>
      </c>
      <c r="D8" s="18"/>
      <c r="E8" s="17">
        <v>0.68819444444444444</v>
      </c>
      <c r="F8" s="17">
        <v>0.72222222222222221</v>
      </c>
      <c r="G8" s="18">
        <v>35</v>
      </c>
      <c r="H8" s="19"/>
      <c r="I8" s="19"/>
      <c r="J8" s="17"/>
      <c r="K8" s="17"/>
      <c r="L8" s="18"/>
      <c r="M8" s="18"/>
      <c r="N8" s="17"/>
      <c r="O8" s="17"/>
      <c r="P8" s="18"/>
    </row>
    <row r="9" spans="1:16" ht="18.75">
      <c r="A9" s="17">
        <v>0.35486111111111113</v>
      </c>
      <c r="B9" s="17">
        <v>0.6875</v>
      </c>
      <c r="C9" s="18">
        <v>30</v>
      </c>
      <c r="D9" s="18"/>
      <c r="E9" s="17">
        <v>0.72291666666666676</v>
      </c>
      <c r="F9" s="17">
        <v>0.77083333333333337</v>
      </c>
      <c r="G9" s="18">
        <v>30</v>
      </c>
      <c r="H9" s="19"/>
      <c r="I9" s="19"/>
      <c r="J9" s="17"/>
      <c r="K9" s="17"/>
      <c r="L9" s="18"/>
      <c r="M9" s="18"/>
      <c r="N9" s="17"/>
      <c r="O9" s="17"/>
      <c r="P9" s="18"/>
    </row>
    <row r="10" spans="1:16" ht="18.75">
      <c r="A10" s="17">
        <v>0.68819444444444444</v>
      </c>
      <c r="B10" s="17">
        <v>0.72916666666666663</v>
      </c>
      <c r="C10" s="18">
        <v>35</v>
      </c>
      <c r="D10" s="18"/>
      <c r="E10" s="17">
        <v>0.7715277777777777</v>
      </c>
      <c r="F10" s="17" t="s">
        <v>15</v>
      </c>
      <c r="G10" s="18">
        <v>25</v>
      </c>
      <c r="H10" s="19"/>
      <c r="I10" s="19"/>
      <c r="J10" s="17"/>
      <c r="K10" s="18"/>
      <c r="L10" s="18"/>
      <c r="M10" s="18"/>
      <c r="N10" s="17"/>
      <c r="O10" s="18"/>
      <c r="P10" s="18"/>
    </row>
    <row r="11" spans="1:16" ht="18.75">
      <c r="A11" s="17">
        <v>0.72986111111111107</v>
      </c>
      <c r="B11" s="17">
        <v>0.77083333333333337</v>
      </c>
      <c r="C11" s="18">
        <v>30</v>
      </c>
      <c r="D11" s="18"/>
      <c r="E11" s="17"/>
      <c r="F11" s="17"/>
      <c r="G11" s="18"/>
      <c r="H11" s="19"/>
      <c r="I11" s="19"/>
      <c r="J11" s="18"/>
      <c r="K11" s="18"/>
      <c r="L11" s="18"/>
      <c r="M11" s="18"/>
      <c r="N11" s="18"/>
      <c r="O11" s="18"/>
      <c r="P11" s="18"/>
    </row>
    <row r="12" spans="1:16" ht="18.75">
      <c r="A12" s="17">
        <v>0.7715277777777777</v>
      </c>
      <c r="B12" s="17" t="s">
        <v>15</v>
      </c>
      <c r="C12" s="18">
        <v>25</v>
      </c>
      <c r="D12" s="18"/>
      <c r="E12" s="17"/>
      <c r="F12" s="17"/>
      <c r="G12" s="18"/>
      <c r="H12" s="19"/>
      <c r="I12" s="19"/>
      <c r="J12" s="18"/>
      <c r="K12" s="18"/>
      <c r="L12" s="18"/>
      <c r="M12" s="18"/>
      <c r="N12" s="18"/>
      <c r="O12" s="18"/>
      <c r="P12" s="18"/>
    </row>
    <row r="13" spans="1:16" ht="18.75">
      <c r="A13" s="17"/>
      <c r="B13" s="17"/>
      <c r="C13" s="18"/>
      <c r="D13" s="18"/>
      <c r="E13" s="17"/>
      <c r="F13" s="17"/>
      <c r="G13" s="18"/>
      <c r="H13" s="19"/>
      <c r="I13" s="19"/>
      <c r="J13" s="18"/>
      <c r="K13" s="18"/>
      <c r="L13" s="18"/>
      <c r="M13" s="18"/>
      <c r="N13" s="18"/>
      <c r="O13" s="18"/>
      <c r="P13" s="18"/>
    </row>
    <row r="14" spans="1:16" ht="18.75">
      <c r="A14" s="17"/>
      <c r="B14" s="17"/>
      <c r="C14" s="18"/>
      <c r="D14" s="18"/>
      <c r="E14" s="17"/>
      <c r="F14" s="17"/>
      <c r="G14" s="18"/>
      <c r="H14" s="19"/>
      <c r="I14" s="19"/>
      <c r="J14" s="18"/>
      <c r="K14" s="18"/>
      <c r="L14" s="18"/>
      <c r="M14" s="18"/>
      <c r="N14" s="18"/>
      <c r="O14" s="18"/>
      <c r="P14" s="20"/>
    </row>
    <row r="15" spans="1:16" ht="18.75">
      <c r="A15" s="18"/>
      <c r="B15" s="18"/>
      <c r="C15" s="18"/>
      <c r="D15" s="18"/>
      <c r="E15" s="17"/>
      <c r="F15" s="18"/>
      <c r="G15" s="18"/>
      <c r="H15" s="19"/>
      <c r="I15" s="19"/>
      <c r="J15" s="18"/>
      <c r="K15" s="18"/>
      <c r="L15" s="18"/>
      <c r="M15" s="18"/>
      <c r="N15" s="18"/>
      <c r="O15" s="18"/>
      <c r="P15" s="20"/>
    </row>
    <row r="16" spans="1:16" ht="60.75" customHeight="1">
      <c r="A16" s="72" t="s">
        <v>16</v>
      </c>
      <c r="B16" s="72"/>
      <c r="C16" s="72"/>
      <c r="D16" s="72"/>
      <c r="E16" s="72"/>
      <c r="F16" s="72"/>
      <c r="G16" s="72"/>
      <c r="H16" s="21"/>
      <c r="I16" s="21"/>
      <c r="J16" s="73" t="s">
        <v>16</v>
      </c>
      <c r="K16" s="74"/>
      <c r="L16" s="74"/>
      <c r="M16" s="74"/>
      <c r="N16" s="74"/>
      <c r="O16" s="74"/>
      <c r="P16" s="75"/>
    </row>
  </sheetData>
  <mergeCells count="12">
    <mergeCell ref="A3:B3"/>
    <mergeCell ref="E3:F3"/>
    <mergeCell ref="J3:K3"/>
    <mergeCell ref="N3:O3"/>
    <mergeCell ref="A16:G16"/>
    <mergeCell ref="J16:P16"/>
    <mergeCell ref="A1:G1"/>
    <mergeCell ref="J1:P1"/>
    <mergeCell ref="E2:G2"/>
    <mergeCell ref="N2:P2"/>
    <mergeCell ref="A2:D2"/>
    <mergeCell ref="J2:M2"/>
  </mergeCells>
  <phoneticPr fontId="1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2022-08-18T06:16:32Z</dcterms:modified>
</cp:coreProperties>
</file>