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"/>
    </mc:Choice>
  </mc:AlternateContent>
  <xr:revisionPtr revIDLastSave="0" documentId="13_ncr:1_{BDCA2F47-594C-414C-ABB0-32E121ABEE9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K9" i="1"/>
  <c r="I9" i="1"/>
  <c r="M7" i="1"/>
  <c r="K7" i="1"/>
  <c r="I7" i="1"/>
  <c r="D9" i="1"/>
  <c r="D8" i="1"/>
  <c r="D7" i="1"/>
  <c r="E5" i="1"/>
  <c r="F5" i="1"/>
  <c r="G5" i="1"/>
  <c r="H5" i="1"/>
  <c r="D5" i="1"/>
  <c r="F4" i="1"/>
  <c r="G4" i="1"/>
  <c r="H4" i="1"/>
  <c r="H3" i="1"/>
  <c r="G3" i="1"/>
  <c r="F3" i="1"/>
</calcChain>
</file>

<file path=xl/sharedStrings.xml><?xml version="1.0" encoding="utf-8"?>
<sst xmlns="http://schemas.openxmlformats.org/spreadsheetml/2006/main" count="25" uniqueCount="24">
  <si>
    <t>分厂</t>
    <phoneticPr fontId="2" type="noConversion"/>
  </si>
  <si>
    <t>单位成本（元）</t>
    <phoneticPr fontId="2" type="noConversion"/>
  </si>
  <si>
    <t>产量（台）</t>
    <phoneticPr fontId="2" type="noConversion"/>
  </si>
  <si>
    <t>总成本（元）</t>
    <phoneticPr fontId="2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</si>
  <si>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2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</si>
  <si>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</si>
  <si>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2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</si>
  <si>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" type="noConversion"/>
  </si>
  <si>
    <t>一分厂</t>
    <phoneticPr fontId="2" type="noConversion"/>
  </si>
  <si>
    <t>二分厂</t>
    <phoneticPr fontId="2" type="noConversion"/>
  </si>
  <si>
    <t>全厂</t>
    <phoneticPr fontId="2" type="noConversion"/>
  </si>
  <si>
    <t>——</t>
    <phoneticPr fontId="2" type="noConversion"/>
  </si>
  <si>
    <t>基期平均单位成本</t>
    <phoneticPr fontId="2" type="noConversion"/>
  </si>
  <si>
    <t>报告期平均单位成本</t>
    <phoneticPr fontId="2" type="noConversion"/>
  </si>
  <si>
    <t>假设的平均成本单位</t>
    <phoneticPr fontId="2" type="noConversion"/>
  </si>
  <si>
    <r>
      <t>x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r>
      <rPr>
        <b/>
        <sz val="11"/>
        <color theme="8"/>
        <rFont val="等线"/>
        <family val="3"/>
        <charset val="134"/>
        <scheme val="minor"/>
      </rPr>
      <t>f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phoneticPr fontId="2" type="noConversion"/>
  </si>
  <si>
    <r>
      <t>x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r>
      <rPr>
        <b/>
        <sz val="11"/>
        <color theme="8"/>
        <rFont val="等线"/>
        <family val="3"/>
        <charset val="134"/>
        <scheme val="minor"/>
      </rPr>
      <t>f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phoneticPr fontId="2" type="noConversion"/>
  </si>
  <si>
    <r>
      <t>x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r>
      <rPr>
        <b/>
        <sz val="11"/>
        <color theme="8"/>
        <rFont val="等线"/>
        <family val="3"/>
        <charset val="134"/>
        <scheme val="minor"/>
      </rPr>
      <t>f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phoneticPr fontId="2" type="noConversion"/>
  </si>
  <si>
    <t>×</t>
    <phoneticPr fontId="2" type="noConversion"/>
  </si>
  <si>
    <t>=</t>
  </si>
  <si>
    <t>=</t>
    <phoneticPr fontId="2" type="noConversion"/>
  </si>
  <si>
    <t>＋</t>
    <phoneticPr fontId="2" type="noConversion"/>
  </si>
  <si>
    <t>指数体系分析（相对数分析）：</t>
    <phoneticPr fontId="2" type="noConversion"/>
  </si>
  <si>
    <t>因素影响差额分析(绝对数分析）：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</si>
</sst>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vertAlign val="subscript"/>
      <sz val="11"/>
      <color theme="8"/>
      <name val="等线"/>
      <family val="3"/>
      <charset val="134"/>
      <scheme val="minor"/>
    </font>
    <font>
      <b/>
      <sz val="14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6</xdr:row>
      <xdr:rowOff>146051</xdr:rowOff>
    </xdr:from>
    <xdr:ext cx="304800" cy="3023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81B7C8E-9241-4920-A4DA-8A24336D8658}"/>
                </a:ext>
              </a:extLst>
            </xdr:cNvPr>
            <xdr:cNvSpPr txBox="1"/>
          </xdr:nvSpPr>
          <xdr:spPr>
            <a:xfrm>
              <a:off x="1625600" y="1238251"/>
              <a:ext cx="30480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6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US" altLang="zh-CN" sz="1100"/>
                <a:t>0=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81B7C8E-9241-4920-A4DA-8A24336D8658}"/>
                </a:ext>
              </a:extLst>
            </xdr:cNvPr>
            <xdr:cNvSpPr txBox="1"/>
          </xdr:nvSpPr>
          <xdr:spPr>
            <a:xfrm>
              <a:off x="1625600" y="1238251"/>
              <a:ext cx="30480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100"/>
                <a:t>0=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330200</xdr:colOff>
      <xdr:row>7</xdr:row>
      <xdr:rowOff>107950</xdr:rowOff>
    </xdr:from>
    <xdr:ext cx="298450" cy="3023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AD1E638-BB97-43D9-817D-E6D928E62A6C}"/>
                </a:ext>
              </a:extLst>
            </xdr:cNvPr>
            <xdr:cNvSpPr txBox="1"/>
          </xdr:nvSpPr>
          <xdr:spPr>
            <a:xfrm>
              <a:off x="1651000" y="1733550"/>
              <a:ext cx="29845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6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en-US" altLang="zh-CN" sz="1600" i="1">
                      <a:latin typeface="Cambria Math" panose="02040503050406030204" pitchFamily="18" charset="0"/>
                    </a:rPr>
                    <m:t>1</m:t>
                  </m:r>
                </m:oMath>
              </a14:m>
              <a:r>
                <a:rPr lang="en-US" altLang="zh-CN" sz="1100"/>
                <a:t>=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AD1E638-BB97-43D9-817D-E6D928E62A6C}"/>
                </a:ext>
              </a:extLst>
            </xdr:cNvPr>
            <xdr:cNvSpPr txBox="1"/>
          </xdr:nvSpPr>
          <xdr:spPr>
            <a:xfrm>
              <a:off x="1651000" y="1733550"/>
              <a:ext cx="29845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600" i="0">
                  <a:latin typeface="Cambria Math" panose="02040503050406030204" pitchFamily="18" charset="0"/>
                </a:rPr>
                <a:t>1</a:t>
              </a:r>
              <a:r>
                <a:rPr lang="en-US" altLang="zh-CN" sz="1100"/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349250</xdr:colOff>
      <xdr:row>8</xdr:row>
      <xdr:rowOff>133350</xdr:rowOff>
    </xdr:from>
    <xdr:ext cx="311150" cy="3023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32E9997-F1D4-4C77-BF7B-097F53EB6494}"/>
                </a:ext>
              </a:extLst>
            </xdr:cNvPr>
            <xdr:cNvSpPr txBox="1"/>
          </xdr:nvSpPr>
          <xdr:spPr>
            <a:xfrm>
              <a:off x="1670050" y="2241550"/>
              <a:ext cx="31115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6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m:rPr>
                      <m:sty m:val="p"/>
                    </m:rPr>
                    <a:rPr lang="en-US" altLang="zh-CN" sz="1600" b="0" i="0">
                      <a:latin typeface="Cambria Math" panose="02040503050406030204" pitchFamily="18" charset="0"/>
                    </a:rPr>
                    <m:t>n</m:t>
                  </m:r>
                </m:oMath>
              </a14:m>
              <a:r>
                <a:rPr lang="en-US" altLang="zh-CN" sz="1100"/>
                <a:t>=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32E9997-F1D4-4C77-BF7B-097F53EB6494}"/>
                </a:ext>
              </a:extLst>
            </xdr:cNvPr>
            <xdr:cNvSpPr txBox="1"/>
          </xdr:nvSpPr>
          <xdr:spPr>
            <a:xfrm>
              <a:off x="1670050" y="2241550"/>
              <a:ext cx="311150" cy="302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n</a:t>
              </a:r>
              <a:r>
                <a:rPr lang="en-US" altLang="zh-CN" sz="1100"/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25400</xdr:colOff>
      <xdr:row>5</xdr:row>
      <xdr:rowOff>168275</xdr:rowOff>
    </xdr:from>
    <xdr:ext cx="604268" cy="5192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8575D3F-5F1A-4611-A872-44EF6F5DA8B1}"/>
                </a:ext>
              </a:extLst>
            </xdr:cNvPr>
            <xdr:cNvSpPr txBox="1"/>
          </xdr:nvSpPr>
          <xdr:spPr>
            <a:xfrm>
              <a:off x="2667000" y="1082675"/>
              <a:ext cx="604268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8575D3F-5F1A-4611-A872-44EF6F5DA8B1}"/>
                </a:ext>
              </a:extLst>
            </xdr:cNvPr>
            <xdr:cNvSpPr txBox="1"/>
          </xdr:nvSpPr>
          <xdr:spPr>
            <a:xfrm>
              <a:off x="2667000" y="1082675"/>
              <a:ext cx="604268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Cambria Math" panose="02040503050406030204" pitchFamily="18" charset="0"/>
                </a:rPr>
                <a:t>(∑▒〖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𝑥_0 𝑓_0 〗)/(∑▒𝑓_0 )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25400</xdr:colOff>
      <xdr:row>6</xdr:row>
      <xdr:rowOff>495300</xdr:rowOff>
    </xdr:from>
    <xdr:ext cx="594778" cy="5192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B169BE33-6088-41A6-AD18-DF92B03D6581}"/>
                </a:ext>
              </a:extLst>
            </xdr:cNvPr>
            <xdr:cNvSpPr txBox="1"/>
          </xdr:nvSpPr>
          <xdr:spPr>
            <a:xfrm>
              <a:off x="2667000" y="1587500"/>
              <a:ext cx="594778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B169BE33-6088-41A6-AD18-DF92B03D6581}"/>
                </a:ext>
              </a:extLst>
            </xdr:cNvPr>
            <xdr:cNvSpPr txBox="1"/>
          </xdr:nvSpPr>
          <xdr:spPr>
            <a:xfrm>
              <a:off x="2667000" y="1587500"/>
              <a:ext cx="594778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Cambria Math" panose="02040503050406030204" pitchFamily="18" charset="0"/>
                </a:rPr>
                <a:t>(∑▒〖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𝑥_1 𝑓_1 〗)/(∑▒𝑓_1 )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</xdr:row>
      <xdr:rowOff>0</xdr:rowOff>
    </xdr:from>
    <xdr:ext cx="599523" cy="5192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5AA9530-F161-4B7F-B082-5BBD8FBECBB3}"/>
                </a:ext>
              </a:extLst>
            </xdr:cNvPr>
            <xdr:cNvSpPr txBox="1"/>
          </xdr:nvSpPr>
          <xdr:spPr>
            <a:xfrm>
              <a:off x="2641600" y="2108200"/>
              <a:ext cx="599523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5AA9530-F161-4B7F-B082-5BBD8FBECBB3}"/>
                </a:ext>
              </a:extLst>
            </xdr:cNvPr>
            <xdr:cNvSpPr txBox="1"/>
          </xdr:nvSpPr>
          <xdr:spPr>
            <a:xfrm>
              <a:off x="2641600" y="2108200"/>
              <a:ext cx="599523" cy="519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Cambria Math" panose="02040503050406030204" pitchFamily="18" charset="0"/>
                </a:rPr>
                <a:t>(∑▒〖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𝑥_0 𝑓_1 〗)/(∑▒𝑓_1 )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292100</xdr:colOff>
      <xdr:row>2</xdr:row>
      <xdr:rowOff>142875</xdr:rowOff>
    </xdr:from>
    <xdr:ext cx="1377813" cy="558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7458674-E5DB-48BC-8239-FEC0AEEFAB96}"/>
                </a:ext>
              </a:extLst>
            </xdr:cNvPr>
            <xdr:cNvSpPr txBox="1"/>
          </xdr:nvSpPr>
          <xdr:spPr>
            <a:xfrm>
              <a:off x="5899150" y="523875"/>
              <a:ext cx="1377813" cy="55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zh-CN" sz="1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altLang="zh-CN" sz="1800" i="1"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7458674-E5DB-48BC-8239-FEC0AEEFAB96}"/>
                </a:ext>
              </a:extLst>
            </xdr:cNvPr>
            <xdr:cNvSpPr txBox="1"/>
          </xdr:nvSpPr>
          <xdr:spPr>
            <a:xfrm>
              <a:off x="5899150" y="523875"/>
              <a:ext cx="1377813" cy="55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𝑥 ̅_1/𝑥 ̅_0 </a:t>
              </a:r>
              <a:r>
                <a:rPr lang="en-US" altLang="zh-CN" sz="1800" i="0">
                  <a:latin typeface="Cambria Math" panose="02040503050406030204" pitchFamily="18" charset="0"/>
                </a:rPr>
                <a:t>=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𝑥 ̅_1/𝑥 ̅_𝑛 </a:t>
              </a:r>
              <a:r>
                <a:rPr lang="en-US" altLang="zh-CN" sz="1800" i="0">
                  <a:latin typeface="Cambria Math" panose="02040503050406030204" pitchFamily="18" charset="0"/>
                </a:rPr>
                <a:t>×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𝑥 ̅_𝑛/𝑥 ̅_0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825500</xdr:colOff>
      <xdr:row>7</xdr:row>
      <xdr:rowOff>92074</xdr:rowOff>
    </xdr:from>
    <xdr:ext cx="3536950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5DC888D-44A8-4811-B357-71FCB6259B1D}"/>
                </a:ext>
              </a:extLst>
            </xdr:cNvPr>
            <xdr:cNvSpPr txBox="1"/>
          </xdr:nvSpPr>
          <xdr:spPr>
            <a:xfrm>
              <a:off x="5448300" y="1717674"/>
              <a:ext cx="35369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5DC888D-44A8-4811-B357-71FCB6259B1D}"/>
                </a:ext>
              </a:extLst>
            </xdr:cNvPr>
            <xdr:cNvSpPr txBox="1"/>
          </xdr:nvSpPr>
          <xdr:spPr>
            <a:xfrm>
              <a:off x="5448300" y="1717674"/>
              <a:ext cx="35369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𝑥 ̅_1−𝑥 ̅_0=(𝑥 ̅_1−𝑥 ̅_𝑛 )+(𝑥 ̅_𝑛−𝑥 ̅_0)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11" sqref="J11"/>
    </sheetView>
  </sheetViews>
  <sheetFormatPr defaultRowHeight="14" x14ac:dyDescent="0.3"/>
  <cols>
    <col min="3" max="3" width="8.6640625" customWidth="1"/>
    <col min="7" max="7" width="11.4140625" customWidth="1"/>
    <col min="8" max="8" width="12.9140625" customWidth="1"/>
  </cols>
  <sheetData>
    <row r="1" spans="1:13" x14ac:dyDescent="0.3">
      <c r="A1" s="1" t="s">
        <v>0</v>
      </c>
      <c r="B1" s="1" t="s">
        <v>1</v>
      </c>
      <c r="C1" s="1"/>
      <c r="D1" s="1" t="s">
        <v>2</v>
      </c>
      <c r="E1" s="1"/>
      <c r="F1" s="3" t="s">
        <v>3</v>
      </c>
      <c r="G1" s="3"/>
      <c r="H1" s="3"/>
    </row>
    <row r="2" spans="1:13" ht="16" x14ac:dyDescent="0.4">
      <c r="A2" s="1"/>
      <c r="B2" t="s">
        <v>4</v>
      </c>
      <c r="C2" t="s">
        <v>5</v>
      </c>
      <c r="D2" t="s">
        <v>6</v>
      </c>
      <c r="E2" t="s">
        <v>7</v>
      </c>
      <c r="F2" s="4" t="s">
        <v>15</v>
      </c>
      <c r="G2" s="4" t="s">
        <v>16</v>
      </c>
      <c r="H2" s="4" t="s">
        <v>17</v>
      </c>
    </row>
    <row r="3" spans="1:13" x14ac:dyDescent="0.3">
      <c r="A3" t="s">
        <v>8</v>
      </c>
      <c r="B3">
        <v>1200</v>
      </c>
      <c r="C3">
        <v>1220</v>
      </c>
      <c r="D3">
        <v>70</v>
      </c>
      <c r="E3">
        <v>70</v>
      </c>
      <c r="F3">
        <f>B3*D3</f>
        <v>84000</v>
      </c>
      <c r="G3">
        <f>C3*E3</f>
        <v>85400</v>
      </c>
      <c r="H3">
        <f>B3*E3</f>
        <v>84000</v>
      </c>
    </row>
    <row r="4" spans="1:13" x14ac:dyDescent="0.3">
      <c r="A4" t="s">
        <v>9</v>
      </c>
      <c r="B4">
        <v>1000</v>
      </c>
      <c r="C4">
        <v>900</v>
      </c>
      <c r="D4">
        <v>30</v>
      </c>
      <c r="E4">
        <v>130</v>
      </c>
      <c r="F4">
        <f>B4*D4</f>
        <v>30000</v>
      </c>
      <c r="G4">
        <f>C4*E4</f>
        <v>117000</v>
      </c>
      <c r="H4">
        <f>B4*E4</f>
        <v>130000</v>
      </c>
    </row>
    <row r="5" spans="1:13" x14ac:dyDescent="0.3">
      <c r="A5" t="s">
        <v>10</v>
      </c>
      <c r="B5" s="2" t="s">
        <v>11</v>
      </c>
      <c r="C5" s="2" t="s">
        <v>11</v>
      </c>
      <c r="D5">
        <f>SUM(D3:D4)</f>
        <v>100</v>
      </c>
      <c r="E5">
        <f t="shared" ref="E5:H5" si="0">SUM(E3:E4)</f>
        <v>200</v>
      </c>
      <c r="F5">
        <f t="shared" si="0"/>
        <v>114000</v>
      </c>
      <c r="G5">
        <f t="shared" si="0"/>
        <v>202400</v>
      </c>
      <c r="H5">
        <f t="shared" si="0"/>
        <v>214000</v>
      </c>
    </row>
    <row r="7" spans="1:13" ht="42" customHeight="1" x14ac:dyDescent="0.3">
      <c r="A7" s="6" t="s">
        <v>12</v>
      </c>
      <c r="B7" s="6"/>
      <c r="C7" s="6"/>
      <c r="D7" s="8">
        <f>F5/D5</f>
        <v>1140</v>
      </c>
      <c r="G7" s="7" t="s">
        <v>22</v>
      </c>
      <c r="H7" s="7"/>
      <c r="I7" s="9">
        <f>D8/D7</f>
        <v>0.88771929824561402</v>
      </c>
      <c r="J7" s="5" t="s">
        <v>19</v>
      </c>
      <c r="K7" s="9">
        <f>D8/D9</f>
        <v>0.9457943925233645</v>
      </c>
      <c r="L7" s="5" t="s">
        <v>18</v>
      </c>
      <c r="M7" s="9">
        <f>D9/D7</f>
        <v>0.93859649122807021</v>
      </c>
    </row>
    <row r="8" spans="1:13" ht="38" customHeight="1" x14ac:dyDescent="0.3">
      <c r="A8" s="6" t="s">
        <v>13</v>
      </c>
      <c r="B8" s="6"/>
      <c r="C8" s="6"/>
      <c r="D8" s="8">
        <f>G5/E5</f>
        <v>1012</v>
      </c>
    </row>
    <row r="9" spans="1:13" ht="43" customHeight="1" x14ac:dyDescent="0.3">
      <c r="A9" s="6" t="s">
        <v>14</v>
      </c>
      <c r="B9" s="6"/>
      <c r="C9" s="6"/>
      <c r="D9" s="8">
        <f>H5/E5</f>
        <v>1070</v>
      </c>
      <c r="G9" s="7" t="s">
        <v>23</v>
      </c>
      <c r="H9" s="7"/>
      <c r="I9" s="5">
        <f>D8-D7</f>
        <v>-128</v>
      </c>
      <c r="J9" s="5" t="s">
        <v>20</v>
      </c>
      <c r="K9" s="5">
        <f>D8-D9</f>
        <v>-58</v>
      </c>
      <c r="L9" s="5" t="s">
        <v>21</v>
      </c>
      <c r="M9" s="5">
        <f>D9-D7</f>
        <v>-70</v>
      </c>
    </row>
  </sheetData>
  <mergeCells count="9">
    <mergeCell ref="A9:C9"/>
    <mergeCell ref="G7:H7"/>
    <mergeCell ref="G9:H9"/>
    <mergeCell ref="A1:A2"/>
    <mergeCell ref="B1:C1"/>
    <mergeCell ref="D1:E1"/>
    <mergeCell ref="F1:H1"/>
    <mergeCell ref="A7:C7"/>
    <mergeCell ref="A8:C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2020-06-04T04:50:05Z</dcterms:modified>
</cp:coreProperties>
</file>