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"/>
    </mc:Choice>
  </mc:AlternateContent>
  <xr:revisionPtr revIDLastSave="0" documentId="13_ncr:1_{3669DF77-1825-49BA-A20B-383D7EC336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L11" i="1"/>
  <c r="J11" i="1"/>
  <c r="N9" i="1"/>
  <c r="L9" i="1"/>
  <c r="J9" i="1"/>
  <c r="H6" i="1"/>
  <c r="I6" i="1"/>
  <c r="G6" i="1"/>
  <c r="I4" i="1"/>
  <c r="I5" i="1"/>
  <c r="I3" i="1"/>
  <c r="H4" i="1"/>
  <c r="H5" i="1"/>
  <c r="H3" i="1"/>
  <c r="G4" i="1"/>
  <c r="G5" i="1"/>
  <c r="G3" i="1"/>
</calcChain>
</file>

<file path=xl/sharedStrings.xml><?xml version="1.0" encoding="utf-8"?>
<sst xmlns="http://schemas.openxmlformats.org/spreadsheetml/2006/main" count="30" uniqueCount="26">
  <si>
    <t>单位成本（元）</t>
    <phoneticPr fontId="2" type="noConversion"/>
  </si>
  <si>
    <t>产量（台）</t>
    <phoneticPr fontId="2" type="noConversion"/>
  </si>
  <si>
    <t>总成本（元）</t>
    <phoneticPr fontId="2" type="noConversion"/>
  </si>
  <si>
    <t>全厂</t>
    <phoneticPr fontId="2" type="noConversion"/>
  </si>
  <si>
    <t>——</t>
    <phoneticPr fontId="2" type="noConversion"/>
  </si>
  <si>
    <t>商品名称</t>
    <phoneticPr fontId="2" type="noConversion"/>
  </si>
  <si>
    <t>甲</t>
    <phoneticPr fontId="2" type="noConversion"/>
  </si>
  <si>
    <t>乙</t>
    <phoneticPr fontId="2" type="noConversion"/>
  </si>
  <si>
    <t>丙</t>
    <phoneticPr fontId="2" type="noConversion"/>
  </si>
  <si>
    <t>计量单位</t>
    <phoneticPr fontId="2" type="noConversion"/>
  </si>
  <si>
    <t>件</t>
    <phoneticPr fontId="2" type="noConversion"/>
  </si>
  <si>
    <t>双</t>
    <phoneticPr fontId="2" type="noConversion"/>
  </si>
  <si>
    <t>米</t>
    <phoneticPr fontId="2" type="noConversion"/>
  </si>
  <si>
    <r>
      <t>q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2" type="noConversion"/>
  </si>
  <si>
    <r>
      <t>q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</si>
  <si>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2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</si>
  <si>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2" type="noConversion"/>
  </si>
  <si>
    <r>
      <t>q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r>
      <rPr>
        <b/>
        <sz val="11"/>
        <color theme="8"/>
        <rFont val="等线"/>
        <family val="3"/>
        <charset val="134"/>
        <scheme val="minor"/>
      </rPr>
      <t>p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phoneticPr fontId="2" type="noConversion"/>
  </si>
  <si>
    <r>
      <t>q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r>
      <rPr>
        <b/>
        <sz val="11"/>
        <color theme="8"/>
        <rFont val="等线"/>
        <family val="3"/>
        <charset val="134"/>
        <scheme val="minor"/>
      </rPr>
      <t>p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phoneticPr fontId="2" type="noConversion"/>
  </si>
  <si>
    <t>指数体系分析（相对数分析）：</t>
    <phoneticPr fontId="2" type="noConversion"/>
  </si>
  <si>
    <t>=</t>
  </si>
  <si>
    <t>×</t>
    <phoneticPr fontId="2" type="noConversion"/>
  </si>
  <si>
    <t>因素影响差额分析(绝对数分析）：</t>
    <phoneticPr fontId="2" type="noConversion"/>
  </si>
  <si>
    <t>=</t>
    <phoneticPr fontId="2" type="noConversion"/>
  </si>
  <si>
    <t>＋</t>
    <phoneticPr fontId="2" type="noConversion"/>
  </si>
  <si>
    <r>
      <t>q</t>
    </r>
    <r>
      <rPr>
        <b/>
        <vertAlign val="subscript"/>
        <sz val="11"/>
        <color theme="8"/>
        <rFont val="等线"/>
        <family val="3"/>
        <charset val="134"/>
        <scheme val="minor"/>
      </rPr>
      <t>1</t>
    </r>
    <r>
      <rPr>
        <b/>
        <sz val="11"/>
        <color theme="8"/>
        <rFont val="等线"/>
        <family val="3"/>
        <charset val="134"/>
        <scheme val="minor"/>
      </rPr>
      <t>p</t>
    </r>
    <r>
      <rPr>
        <b/>
        <vertAlign val="subscript"/>
        <sz val="11"/>
        <color theme="8"/>
        <rFont val="等线"/>
        <family val="3"/>
        <charset val="134"/>
        <scheme val="minor"/>
      </rPr>
      <t>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</si>
</sst>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vertAlign val="subscript"/>
      <sz val="11"/>
      <color theme="8"/>
      <name val="等线"/>
      <family val="3"/>
      <charset val="134"/>
      <scheme val="minor"/>
    </font>
    <font>
      <b/>
      <sz val="14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</xdr:colOff>
      <xdr:row>4</xdr:row>
      <xdr:rowOff>114300</xdr:rowOff>
    </xdr:from>
    <xdr:ext cx="2767231" cy="835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0E31842-7174-4E64-9264-E774320081ED}"/>
                </a:ext>
              </a:extLst>
            </xdr:cNvPr>
            <xdr:cNvSpPr txBox="1"/>
          </xdr:nvSpPr>
          <xdr:spPr>
            <a:xfrm>
              <a:off x="6286500" y="857250"/>
              <a:ext cx="2767231" cy="83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n-US" altLang="zh-CN" sz="2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n-US" altLang="zh-CN" sz="2800" i="1"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zh-CN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zh-CN" alt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0E31842-7174-4E64-9264-E774320081ED}"/>
                </a:ext>
              </a:extLst>
            </xdr:cNvPr>
            <xdr:cNvSpPr txBox="1"/>
          </xdr:nvSpPr>
          <xdr:spPr>
            <a:xfrm>
              <a:off x="6286500" y="857250"/>
              <a:ext cx="2767231" cy="83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2800" i="0">
                  <a:latin typeface="Cambria Math" panose="02040503050406030204" pitchFamily="18" charset="0"/>
                </a:rPr>
                <a:t>(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CN" sz="2800" i="0">
                  <a:latin typeface="Cambria Math" panose="02040503050406030204" pitchFamily="18" charset="0"/>
                </a:rPr>
                <a:t>=(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CN" sz="2800" i="0">
                  <a:latin typeface="Cambria Math" panose="02040503050406030204" pitchFamily="18" charset="0"/>
                </a:rPr>
                <a:t>×(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zh-CN" alt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altLang="zh-CN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8</xdr:col>
      <xdr:colOff>825500</xdr:colOff>
      <xdr:row>9</xdr:row>
      <xdr:rowOff>73024</xdr:rowOff>
    </xdr:from>
    <xdr:ext cx="5099050" cy="504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678EB89-F43B-494D-A220-1A252AEEAD80}"/>
                </a:ext>
              </a:extLst>
            </xdr:cNvPr>
            <xdr:cNvSpPr txBox="1"/>
          </xdr:nvSpPr>
          <xdr:spPr>
            <a:xfrm>
              <a:off x="6108700" y="2530474"/>
              <a:ext cx="509905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en-US" sz="14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nary>
                  <m:r>
                    <a:rPr lang="en-US" altLang="zh-CN" sz="1400" b="0" i="1">
                      <a:latin typeface="Cambria Math" panose="02040503050406030204" pitchFamily="18" charset="0"/>
                    </a:rPr>
                    <m:t>−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zh-CN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nary>
                </m:oMath>
              </a14:m>
              <a:r>
                <a:rPr lang="en-US" altLang="zh-CN" sz="2400"/>
                <a:t>=(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zh-CN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nary>
                </m:oMath>
              </a14:m>
              <a:r>
                <a:rPr lang="en-US" altLang="zh-CN" sz="2400"/>
                <a:t>-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zh-CN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nary>
                </m:oMath>
              </a14:m>
              <a:r>
                <a:rPr lang="en-US" altLang="zh-CN" sz="2400"/>
                <a:t>)+(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zh-CN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nary>
                </m:oMath>
              </a14:m>
              <a:r>
                <a:rPr lang="en-US" altLang="zh-CN" sz="2400"/>
                <a:t>-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zh-CN" altLang="zh-CN" sz="12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altLang="zh-CN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nary>
                </m:oMath>
              </a14:m>
              <a:r>
                <a:rPr lang="en-US" altLang="zh-CN" sz="2400"/>
                <a:t>)</a:t>
              </a:r>
              <a:endParaRPr lang="zh-CN" altLang="en-US" sz="20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678EB89-F43B-494D-A220-1A252AEEAD80}"/>
                </a:ext>
              </a:extLst>
            </xdr:cNvPr>
            <xdr:cNvSpPr txBox="1"/>
          </xdr:nvSpPr>
          <xdr:spPr>
            <a:xfrm>
              <a:off x="6108700" y="2530474"/>
              <a:ext cx="509905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∑▒〖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𝑞_1 𝑝_1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 〗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−</a:t>
              </a:r>
              <a:r>
                <a:rPr lang="zh-CN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𝑞_0 𝑝_0</a:t>
              </a:r>
              <a:r>
                <a:rPr lang="zh-CN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n-US" altLang="zh-CN" sz="2400"/>
                <a:t>=(</a:t>
              </a:r>
              <a:r>
                <a:rPr lang="zh-CN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𝑞_1 𝑝_0</a:t>
              </a:r>
              <a:r>
                <a:rPr lang="zh-CN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n-US" altLang="zh-CN" sz="2400"/>
                <a:t>-</a:t>
              </a:r>
              <a:r>
                <a:rPr lang="zh-CN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𝑞_0 𝑝_0</a:t>
              </a:r>
              <a:r>
                <a:rPr lang="zh-CN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n-US" altLang="zh-CN" sz="2400"/>
                <a:t>)+(</a:t>
              </a:r>
              <a:r>
                <a:rPr lang="zh-CN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𝑞_1 𝑝_1</a:t>
              </a:r>
              <a:r>
                <a:rPr lang="zh-CN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n-US" altLang="zh-CN" sz="2400"/>
                <a:t>-</a:t>
              </a:r>
              <a:r>
                <a:rPr lang="zh-CN" altLang="zh-CN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𝑞_1 𝑝_0</a:t>
              </a:r>
              <a:r>
                <a:rPr lang="zh-CN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n-US" altLang="zh-CN" sz="2400"/>
                <a:t>)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93" workbookViewId="0">
      <selection activeCell="O11" sqref="O11"/>
    </sheetView>
  </sheetViews>
  <sheetFormatPr defaultRowHeight="14" x14ac:dyDescent="0.3"/>
  <cols>
    <col min="9" max="9" width="12.58203125" customWidth="1"/>
    <col min="10" max="10" width="14" customWidth="1"/>
    <col min="12" max="12" width="9.75" bestFit="1" customWidth="1"/>
    <col min="14" max="14" width="9.75" bestFit="1" customWidth="1"/>
  </cols>
  <sheetData>
    <row r="1" spans="1:14" x14ac:dyDescent="0.3">
      <c r="A1" s="1" t="s">
        <v>5</v>
      </c>
      <c r="B1" s="1" t="s">
        <v>9</v>
      </c>
      <c r="C1" s="1" t="s">
        <v>0</v>
      </c>
      <c r="D1" s="1"/>
      <c r="E1" s="1" t="s">
        <v>1</v>
      </c>
      <c r="F1" s="1"/>
      <c r="G1" s="2" t="s">
        <v>2</v>
      </c>
      <c r="H1" s="2"/>
      <c r="I1" s="2"/>
    </row>
    <row r="2" spans="1:14" ht="16" x14ac:dyDescent="0.4">
      <c r="A2" s="1"/>
      <c r="B2" s="1"/>
      <c r="C2" t="s">
        <v>13</v>
      </c>
      <c r="D2" t="s">
        <v>14</v>
      </c>
      <c r="E2" t="s">
        <v>15</v>
      </c>
      <c r="F2" t="s">
        <v>16</v>
      </c>
      <c r="G2" s="3" t="s">
        <v>17</v>
      </c>
      <c r="H2" s="3" t="s">
        <v>18</v>
      </c>
      <c r="I2" s="3" t="s">
        <v>25</v>
      </c>
    </row>
    <row r="3" spans="1:14" x14ac:dyDescent="0.3">
      <c r="A3" s="4" t="s">
        <v>6</v>
      </c>
      <c r="B3" s="4" t="s">
        <v>10</v>
      </c>
      <c r="C3">
        <v>200</v>
      </c>
      <c r="D3">
        <v>300</v>
      </c>
      <c r="E3">
        <v>60</v>
      </c>
      <c r="F3">
        <v>60</v>
      </c>
      <c r="G3" s="4">
        <f>C3*E3</f>
        <v>12000</v>
      </c>
      <c r="H3" s="4">
        <f>D3*F3</f>
        <v>18000</v>
      </c>
      <c r="I3" s="4">
        <f>D3*E3</f>
        <v>18000</v>
      </c>
    </row>
    <row r="4" spans="1:14" ht="14.5" customHeight="1" x14ac:dyDescent="0.3">
      <c r="A4" s="4" t="s">
        <v>7</v>
      </c>
      <c r="B4" s="4" t="s">
        <v>11</v>
      </c>
      <c r="C4">
        <v>400</v>
      </c>
      <c r="D4">
        <v>500</v>
      </c>
      <c r="E4">
        <v>20</v>
      </c>
      <c r="F4">
        <v>30</v>
      </c>
      <c r="G4" s="4">
        <f t="shared" ref="G4:G5" si="0">C4*E4</f>
        <v>8000</v>
      </c>
      <c r="H4" s="4">
        <f t="shared" ref="H4:H5" si="1">D4*F4</f>
        <v>15000</v>
      </c>
      <c r="I4" s="4">
        <f t="shared" ref="I4:I5" si="2">D4*E4</f>
        <v>10000</v>
      </c>
    </row>
    <row r="5" spans="1:14" ht="14.5" customHeight="1" x14ac:dyDescent="0.3">
      <c r="A5" s="4" t="s">
        <v>8</v>
      </c>
      <c r="B5" s="4" t="s">
        <v>12</v>
      </c>
      <c r="C5">
        <v>500</v>
      </c>
      <c r="D5">
        <v>600</v>
      </c>
      <c r="E5">
        <v>70</v>
      </c>
      <c r="F5">
        <v>80</v>
      </c>
      <c r="G5" s="4">
        <f t="shared" si="0"/>
        <v>35000</v>
      </c>
      <c r="H5" s="4">
        <f t="shared" si="1"/>
        <v>48000</v>
      </c>
      <c r="I5" s="4">
        <f t="shared" si="2"/>
        <v>42000</v>
      </c>
    </row>
    <row r="6" spans="1:14" x14ac:dyDescent="0.3">
      <c r="A6" s="4" t="s">
        <v>3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  <c r="G6" s="4">
        <f>SUM(G3:G5)</f>
        <v>55000</v>
      </c>
      <c r="H6" s="4">
        <f t="shared" ref="H6:I6" si="3">SUM(H3:H5)</f>
        <v>81000</v>
      </c>
      <c r="I6" s="4">
        <f t="shared" si="3"/>
        <v>70000</v>
      </c>
    </row>
    <row r="8" spans="1:14" ht="45.5" customHeight="1" x14ac:dyDescent="0.3"/>
    <row r="9" spans="1:14" ht="47" customHeight="1" x14ac:dyDescent="0.3">
      <c r="H9" s="5" t="s">
        <v>19</v>
      </c>
      <c r="I9" s="5"/>
      <c r="J9" s="6">
        <f>H6/G6</f>
        <v>1.4727272727272727</v>
      </c>
      <c r="K9" s="7" t="s">
        <v>20</v>
      </c>
      <c r="L9" s="6">
        <f>I6/G6</f>
        <v>1.2727272727272727</v>
      </c>
      <c r="M9" s="7" t="s">
        <v>21</v>
      </c>
      <c r="N9" s="6">
        <f>H6/I6</f>
        <v>1.1571428571428573</v>
      </c>
    </row>
    <row r="10" spans="1:14" ht="46" customHeight="1" x14ac:dyDescent="0.3"/>
    <row r="11" spans="1:14" ht="48" customHeight="1" x14ac:dyDescent="0.3">
      <c r="H11" s="5" t="s">
        <v>22</v>
      </c>
      <c r="I11" s="5"/>
      <c r="J11" s="7">
        <f>H6-G6</f>
        <v>26000</v>
      </c>
      <c r="K11" s="7" t="s">
        <v>23</v>
      </c>
      <c r="L11" s="7">
        <f>I6-G6</f>
        <v>15000</v>
      </c>
      <c r="M11" s="7" t="s">
        <v>24</v>
      </c>
      <c r="N11" s="7">
        <f>H6-I6</f>
        <v>11000</v>
      </c>
    </row>
    <row r="12" spans="1:14" ht="22.5" customHeight="1" x14ac:dyDescent="0.3"/>
  </sheetData>
  <mergeCells count="7">
    <mergeCell ref="H11:I11"/>
    <mergeCell ref="A1:A2"/>
    <mergeCell ref="C1:D1"/>
    <mergeCell ref="E1:F1"/>
    <mergeCell ref="G1:I1"/>
    <mergeCell ref="B1:B2"/>
    <mergeCell ref="H9:I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2020-06-04T05:17:20Z</dcterms:modified>
</cp:coreProperties>
</file>