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35865\Desktop\资料\统计学\考试\复杂序列分解\"/>
    </mc:Choice>
  </mc:AlternateContent>
  <xr:revisionPtr revIDLastSave="0" documentId="13_ncr:1_{25756573-5ED8-4644-A23E-D46C7C8681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J11" i="1"/>
  <c r="K11" i="1"/>
  <c r="H11" i="1"/>
  <c r="I10" i="1"/>
  <c r="J10" i="1"/>
  <c r="K10" i="1"/>
  <c r="H10" i="1"/>
  <c r="H9" i="1" a="1"/>
  <c r="I9" i="1" s="1"/>
  <c r="H8" i="1" a="1"/>
  <c r="H8" i="1" s="1"/>
  <c r="H7" i="1" a="1"/>
  <c r="I7" i="1" s="1"/>
  <c r="H6" i="1" a="1"/>
  <c r="I6" i="1" s="1"/>
  <c r="H5" i="1" a="1"/>
  <c r="H5" i="1" s="1"/>
  <c r="J4" i="1" a="1"/>
  <c r="J4" i="1" s="1"/>
  <c r="D5" i="1"/>
  <c r="E5" i="1"/>
  <c r="D6" i="1"/>
  <c r="E6" i="1" s="1"/>
  <c r="D7" i="1"/>
  <c r="E7" i="1" s="1"/>
  <c r="D8" i="1"/>
  <c r="E8" i="1"/>
  <c r="D9" i="1"/>
  <c r="E9" i="1"/>
  <c r="D10" i="1"/>
  <c r="E10" i="1" s="1"/>
  <c r="D11" i="1"/>
  <c r="E11" i="1" s="1"/>
  <c r="D12" i="1"/>
  <c r="E12" i="1"/>
  <c r="D13" i="1"/>
  <c r="E13" i="1"/>
  <c r="D14" i="1"/>
  <c r="E14" i="1" s="1"/>
  <c r="D15" i="1"/>
  <c r="E15" i="1" s="1"/>
  <c r="D16" i="1"/>
  <c r="E16" i="1"/>
  <c r="D17" i="1"/>
  <c r="E17" i="1"/>
  <c r="D18" i="1"/>
  <c r="E18" i="1" s="1"/>
  <c r="D19" i="1"/>
  <c r="E19" i="1" s="1"/>
  <c r="D20" i="1"/>
  <c r="E20" i="1"/>
  <c r="D21" i="1"/>
  <c r="E21" i="1"/>
  <c r="D22" i="1"/>
  <c r="E22" i="1" s="1"/>
  <c r="D23" i="1"/>
  <c r="E23" i="1" s="1"/>
  <c r="E4" i="1"/>
  <c r="D4" i="1"/>
  <c r="H9" i="1" l="1"/>
  <c r="J8" i="1"/>
  <c r="K8" i="1"/>
  <c r="I8" i="1"/>
  <c r="H7" i="1"/>
  <c r="J7" i="1"/>
  <c r="K7" i="1"/>
  <c r="H6" i="1"/>
  <c r="K6" i="1"/>
  <c r="J6" i="1"/>
  <c r="K5" i="1"/>
  <c r="J5" i="1"/>
  <c r="I5" i="1"/>
  <c r="K4" i="1"/>
</calcChain>
</file>

<file path=xl/sharedStrings.xml><?xml version="1.0" encoding="utf-8"?>
<sst xmlns="http://schemas.openxmlformats.org/spreadsheetml/2006/main" count="20" uniqueCount="17">
  <si>
    <t>年份/季度</t>
    <phoneticPr fontId="1" type="noConversion"/>
  </si>
  <si>
    <t>时间(t)</t>
    <phoneticPr fontId="1" type="noConversion"/>
  </si>
  <si>
    <t>销售量（Y）</t>
    <phoneticPr fontId="1" type="noConversion"/>
  </si>
  <si>
    <t>中心化移动平均值（CMA)</t>
    <phoneticPr fontId="1" type="noConversion"/>
  </si>
  <si>
    <t>比值（Y/CMA)</t>
    <phoneticPr fontId="1" type="noConversion"/>
  </si>
  <si>
    <t>季节指数计算表</t>
    <phoneticPr fontId="1" type="noConversion"/>
  </si>
  <si>
    <t>年份</t>
    <phoneticPr fontId="1" type="noConversion"/>
  </si>
  <si>
    <t>季度</t>
    <phoneticPr fontId="1" type="noConversion"/>
  </si>
  <si>
    <t>平均</t>
    <phoneticPr fontId="1" type="noConversion"/>
  </si>
  <si>
    <t>季节指数</t>
    <phoneticPr fontId="1" type="noConversion"/>
  </si>
  <si>
    <t>2010/1</t>
    <phoneticPr fontId="1" type="noConversion"/>
  </si>
  <si>
    <t>2011/1</t>
    <phoneticPr fontId="1" type="noConversion"/>
  </si>
  <si>
    <t>2013/1</t>
    <phoneticPr fontId="1" type="noConversion"/>
  </si>
  <si>
    <t>2014/1</t>
    <phoneticPr fontId="1" type="noConversion"/>
  </si>
  <si>
    <t>2015/1</t>
    <phoneticPr fontId="1" type="noConversion"/>
  </si>
  <si>
    <t>2012/1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</si>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</sst>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销售量（Y）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Sheet1!$A$2:$A$25</c:f>
              <c:strCache>
                <c:ptCount val="24"/>
                <c:pt idx="0">
                  <c:v>2010/1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2011/1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2012/1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2013/1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2014/1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2015/1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strCache>
            </c:str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25</c:v>
                </c:pt>
                <c:pt idx="1">
                  <c:v>32</c:v>
                </c:pt>
                <c:pt idx="2">
                  <c:v>37</c:v>
                </c:pt>
                <c:pt idx="3">
                  <c:v>26</c:v>
                </c:pt>
                <c:pt idx="4">
                  <c:v>30</c:v>
                </c:pt>
                <c:pt idx="5">
                  <c:v>38</c:v>
                </c:pt>
                <c:pt idx="6">
                  <c:v>42</c:v>
                </c:pt>
                <c:pt idx="7">
                  <c:v>30</c:v>
                </c:pt>
                <c:pt idx="8">
                  <c:v>29</c:v>
                </c:pt>
                <c:pt idx="9">
                  <c:v>39</c:v>
                </c:pt>
                <c:pt idx="10">
                  <c:v>50</c:v>
                </c:pt>
                <c:pt idx="11">
                  <c:v>35</c:v>
                </c:pt>
                <c:pt idx="12">
                  <c:v>30</c:v>
                </c:pt>
                <c:pt idx="13">
                  <c:v>39</c:v>
                </c:pt>
                <c:pt idx="14">
                  <c:v>51</c:v>
                </c:pt>
                <c:pt idx="15">
                  <c:v>37</c:v>
                </c:pt>
                <c:pt idx="16">
                  <c:v>29</c:v>
                </c:pt>
                <c:pt idx="17">
                  <c:v>42</c:v>
                </c:pt>
                <c:pt idx="18">
                  <c:v>55</c:v>
                </c:pt>
                <c:pt idx="19">
                  <c:v>38</c:v>
                </c:pt>
                <c:pt idx="20">
                  <c:v>31</c:v>
                </c:pt>
                <c:pt idx="21">
                  <c:v>43</c:v>
                </c:pt>
                <c:pt idx="22">
                  <c:v>54</c:v>
                </c:pt>
                <c:pt idx="2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A-45F8-81D4-54B46EC13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219800"/>
        <c:axId val="551220128"/>
      </c:lineChart>
      <c:catAx>
        <c:axId val="55121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1220128"/>
        <c:crosses val="autoZero"/>
        <c:auto val="1"/>
        <c:lblAlgn val="ctr"/>
        <c:lblOffset val="100"/>
        <c:noMultiLvlLbl val="0"/>
      </c:catAx>
      <c:valAx>
        <c:axId val="5512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121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Sheet1!$G$11</c:f>
              <c:strCache>
                <c:ptCount val="1"/>
                <c:pt idx="0">
                  <c:v>季节指数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Sheet1!$H$3:$K$3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Sheet1!$H$11:$K$11</c:f>
              <c:numCache>
                <c:formatCode>General</c:formatCode>
                <c:ptCount val="4"/>
                <c:pt idx="0">
                  <c:v>0.79222952499679444</c:v>
                </c:pt>
                <c:pt idx="1">
                  <c:v>1.0423645443054996</c:v>
                </c:pt>
                <c:pt idx="2">
                  <c:v>1.2752052178236144</c:v>
                </c:pt>
                <c:pt idx="3">
                  <c:v>0.89020071287409153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5-4574-96D4-EA4FCF9B5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112520"/>
        <c:axId val="455116784"/>
      </c:lineChart>
      <c:catAx>
        <c:axId val="455112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116784"/>
        <c:crosses val="autoZero"/>
        <c:auto val="1"/>
        <c:lblAlgn val="ctr"/>
        <c:lblOffset val="100"/>
        <c:noMultiLvlLbl val="0"/>
      </c:catAx>
      <c:valAx>
        <c:axId val="45511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5112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157062</xdr:colOff>
      <xdr:row>27</xdr:row>
      <xdr:rowOff>26083</xdr:rowOff>
    </xdr:from>
    <xdr:to>
      <xdr:col>7</xdr:col>
      <xdr:colOff>277712</xdr:colOff>
      <xdr:row>42</xdr:row>
      <xdr:rowOff>102283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128F00-4A68-49D1-87A2-71A22E773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48381</xdr:colOff>
      <xdr:row>12</xdr:row>
      <xdr:rowOff>61685</xdr:rowOff>
    </xdr:from>
    <xdr:to>
      <xdr:col>13</xdr:col>
      <xdr:colOff>6048</xdr:colOff>
      <xdr:row>25</xdr:row>
      <xdr:rowOff>48228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FCA7798-E70B-4C6B-B237-B84E04A86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79" workbookViewId="0">
      <selection activeCell="N28" sqref="N28"/>
    </sheetView>
  </sheetViews>
  <sheetFormatPr defaultRowHeight="14" x14ac:dyDescent="0.3"/>
  <cols>
    <col min="1" max="1" width="11.58203125" customWidth="1"/>
    <col min="3" max="3" width="11.4140625" customWidth="1"/>
    <col min="4" max="4" width="12.33203125" bestFit="1" customWidth="1"/>
  </cols>
  <sheetData>
    <row r="1" spans="1:11" ht="32.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G1" s="5" t="s">
        <v>5</v>
      </c>
      <c r="H1" s="5"/>
      <c r="I1" s="5"/>
      <c r="J1" s="5"/>
      <c r="K1" s="5"/>
    </row>
    <row r="2" spans="1:11" x14ac:dyDescent="0.3">
      <c r="A2" s="6" t="s">
        <v>10</v>
      </c>
      <c r="B2">
        <v>1</v>
      </c>
      <c r="C2">
        <v>25</v>
      </c>
      <c r="G2" s="5" t="s">
        <v>6</v>
      </c>
      <c r="H2" s="4" t="s">
        <v>7</v>
      </c>
      <c r="I2" s="4"/>
      <c r="J2" s="4"/>
      <c r="K2" s="4"/>
    </row>
    <row r="3" spans="1:11" x14ac:dyDescent="0.3">
      <c r="A3" s="7">
        <v>2</v>
      </c>
      <c r="B3">
        <v>2</v>
      </c>
      <c r="C3">
        <v>32</v>
      </c>
      <c r="G3" s="5"/>
      <c r="H3">
        <v>1</v>
      </c>
      <c r="I3">
        <v>2</v>
      </c>
      <c r="J3">
        <v>3</v>
      </c>
      <c r="K3">
        <v>4</v>
      </c>
    </row>
    <row r="4" spans="1:11" x14ac:dyDescent="0.3">
      <c r="A4" s="7">
        <v>3</v>
      </c>
      <c r="B4">
        <v>3</v>
      </c>
      <c r="C4">
        <v>37</v>
      </c>
      <c r="D4" s="9">
        <f>AVERAGE(AVERAGE(C2:C5),AVERAGE(C3:C6))</f>
        <v>30.625</v>
      </c>
      <c r="E4">
        <f>C4/D4</f>
        <v>1.2081632653061225</v>
      </c>
      <c r="G4" s="1">
        <v>2010</v>
      </c>
      <c r="H4" s="2" t="s">
        <v>16</v>
      </c>
      <c r="I4" s="2" t="s">
        <v>16</v>
      </c>
      <c r="J4">
        <f t="array" ref="J4:K4">TRANSPOSE(E4:E5)</f>
        <v>1.2081632653061225</v>
      </c>
      <c r="K4">
        <v>0.8125</v>
      </c>
    </row>
    <row r="5" spans="1:11" x14ac:dyDescent="0.3">
      <c r="A5" s="7">
        <v>4</v>
      </c>
      <c r="B5">
        <v>4</v>
      </c>
      <c r="C5">
        <v>26</v>
      </c>
      <c r="D5" s="9">
        <f t="shared" ref="D5:D23" si="0">AVERAGE(AVERAGE(C3:C6),AVERAGE(C4:C7))</f>
        <v>32</v>
      </c>
      <c r="E5">
        <f t="shared" ref="E5:E23" si="1">C5/D5</f>
        <v>0.8125</v>
      </c>
      <c r="G5" s="1">
        <v>2011</v>
      </c>
      <c r="H5">
        <f t="array" ref="H5:K5">TRANSPOSE(E6:E9)</f>
        <v>0.898876404494382</v>
      </c>
      <c r="I5">
        <v>1.1014492753623188</v>
      </c>
      <c r="J5">
        <v>1.2043010752688172</v>
      </c>
      <c r="K5">
        <v>0.86021505376344087</v>
      </c>
    </row>
    <row r="6" spans="1:11" x14ac:dyDescent="0.3">
      <c r="A6" s="8" t="s">
        <v>11</v>
      </c>
      <c r="B6">
        <v>5</v>
      </c>
      <c r="C6">
        <v>30</v>
      </c>
      <c r="D6" s="9">
        <f t="shared" si="0"/>
        <v>33.375</v>
      </c>
      <c r="E6">
        <f t="shared" si="1"/>
        <v>0.898876404494382</v>
      </c>
      <c r="G6" s="1">
        <v>2012</v>
      </c>
      <c r="H6">
        <f t="array" ref="H6:K6">TRANSPOSE(E10:E13)</f>
        <v>0.80555555555555558</v>
      </c>
      <c r="I6">
        <v>1.0365448504983388</v>
      </c>
      <c r="J6">
        <v>1.3029315960912051</v>
      </c>
      <c r="K6">
        <v>0.90909090909090906</v>
      </c>
    </row>
    <row r="7" spans="1:11" x14ac:dyDescent="0.3">
      <c r="A7" s="6">
        <v>2</v>
      </c>
      <c r="B7">
        <v>6</v>
      </c>
      <c r="C7">
        <v>38</v>
      </c>
      <c r="D7" s="9">
        <f t="shared" si="0"/>
        <v>34.5</v>
      </c>
      <c r="E7">
        <f t="shared" si="1"/>
        <v>1.1014492753623188</v>
      </c>
      <c r="G7" s="1">
        <v>2013</v>
      </c>
      <c r="H7">
        <f t="array" ref="H7:K7">TRANSPOSE(E14:E17)</f>
        <v>0.77669902912621358</v>
      </c>
      <c r="I7">
        <v>1</v>
      </c>
      <c r="J7">
        <v>1.3035143769968052</v>
      </c>
      <c r="K7">
        <v>0.93968253968253967</v>
      </c>
    </row>
    <row r="8" spans="1:11" x14ac:dyDescent="0.3">
      <c r="A8" s="6">
        <v>3</v>
      </c>
      <c r="B8">
        <v>7</v>
      </c>
      <c r="C8">
        <v>42</v>
      </c>
      <c r="D8" s="9">
        <f t="shared" si="0"/>
        <v>34.875</v>
      </c>
      <c r="E8">
        <f t="shared" si="1"/>
        <v>1.2043010752688172</v>
      </c>
      <c r="G8" s="1">
        <v>2014</v>
      </c>
      <c r="H8">
        <f t="array" ref="H8:K8">TRANSPOSE(E18:E21)</f>
        <v>0.72049689440993792</v>
      </c>
      <c r="I8">
        <v>1.0275229357798166</v>
      </c>
      <c r="J8">
        <v>1.3333333333333333</v>
      </c>
      <c r="K8">
        <v>0.91291291291291288</v>
      </c>
    </row>
    <row r="9" spans="1:11" x14ac:dyDescent="0.3">
      <c r="A9" s="6">
        <v>4</v>
      </c>
      <c r="B9">
        <v>8</v>
      </c>
      <c r="C9">
        <v>30</v>
      </c>
      <c r="D9" s="9">
        <f t="shared" si="0"/>
        <v>34.875</v>
      </c>
      <c r="E9">
        <f t="shared" si="1"/>
        <v>0.86021505376344087</v>
      </c>
      <c r="G9" s="1">
        <v>2015</v>
      </c>
      <c r="H9">
        <f t="array" ref="H9:I9">TRANSPOSE(E22:E23)</f>
        <v>0.74474474474474472</v>
      </c>
      <c r="I9">
        <v>1.026865671641791</v>
      </c>
      <c r="J9" s="2" t="s">
        <v>16</v>
      </c>
      <c r="K9" s="2" t="s">
        <v>16</v>
      </c>
    </row>
    <row r="10" spans="1:11" x14ac:dyDescent="0.3">
      <c r="A10" s="8" t="s">
        <v>15</v>
      </c>
      <c r="B10">
        <v>9</v>
      </c>
      <c r="C10">
        <v>29</v>
      </c>
      <c r="D10" s="9">
        <f t="shared" si="0"/>
        <v>36</v>
      </c>
      <c r="E10">
        <f t="shared" si="1"/>
        <v>0.80555555555555558</v>
      </c>
      <c r="G10" s="1" t="s">
        <v>8</v>
      </c>
      <c r="H10">
        <f>AVERAGE(H4:H9)</f>
        <v>0.78927452566616674</v>
      </c>
      <c r="I10">
        <f t="shared" ref="I10:K10" si="2">AVERAGE(I4:I9)</f>
        <v>1.0384765466564532</v>
      </c>
      <c r="J10">
        <f t="shared" si="2"/>
        <v>1.2704487293992566</v>
      </c>
      <c r="K10">
        <f t="shared" si="2"/>
        <v>0.88688028308996059</v>
      </c>
    </row>
    <row r="11" spans="1:11" x14ac:dyDescent="0.3">
      <c r="A11" s="6">
        <v>2</v>
      </c>
      <c r="B11">
        <v>10</v>
      </c>
      <c r="C11">
        <v>39</v>
      </c>
      <c r="D11" s="9">
        <f t="shared" si="0"/>
        <v>37.625</v>
      </c>
      <c r="E11">
        <f t="shared" si="1"/>
        <v>1.0365448504983388</v>
      </c>
      <c r="G11" s="1" t="s">
        <v>9</v>
      </c>
      <c r="H11">
        <f>H10/SUM($H10:$K10)*4</f>
        <v>0.79222952499679444</v>
      </c>
      <c r="I11">
        <f t="shared" ref="I11:K11" si="3">I10/SUM($H10:$K10)*4</f>
        <v>1.0423645443054996</v>
      </c>
      <c r="J11">
        <f t="shared" si="3"/>
        <v>1.2752052178236144</v>
      </c>
      <c r="K11">
        <f t="shared" si="3"/>
        <v>0.89020071287409153</v>
      </c>
    </row>
    <row r="12" spans="1:11" x14ac:dyDescent="0.3">
      <c r="A12" s="6">
        <v>3</v>
      </c>
      <c r="B12">
        <v>11</v>
      </c>
      <c r="C12">
        <v>50</v>
      </c>
      <c r="D12" s="9">
        <f t="shared" si="0"/>
        <v>38.375</v>
      </c>
      <c r="E12">
        <f t="shared" si="1"/>
        <v>1.3029315960912051</v>
      </c>
    </row>
    <row r="13" spans="1:11" x14ac:dyDescent="0.3">
      <c r="A13" s="6">
        <v>4</v>
      </c>
      <c r="B13">
        <v>12</v>
      </c>
      <c r="C13">
        <v>35</v>
      </c>
      <c r="D13" s="9">
        <f t="shared" si="0"/>
        <v>38.5</v>
      </c>
      <c r="E13">
        <f t="shared" si="1"/>
        <v>0.90909090909090906</v>
      </c>
    </row>
    <row r="14" spans="1:11" x14ac:dyDescent="0.3">
      <c r="A14" s="8" t="s">
        <v>12</v>
      </c>
      <c r="B14">
        <v>13</v>
      </c>
      <c r="C14">
        <v>30</v>
      </c>
      <c r="D14" s="9">
        <f t="shared" si="0"/>
        <v>38.625</v>
      </c>
      <c r="E14">
        <f t="shared" si="1"/>
        <v>0.77669902912621358</v>
      </c>
    </row>
    <row r="15" spans="1:11" x14ac:dyDescent="0.3">
      <c r="A15" s="6">
        <v>2</v>
      </c>
      <c r="B15">
        <v>14</v>
      </c>
      <c r="C15">
        <v>39</v>
      </c>
      <c r="D15" s="9">
        <f t="shared" si="0"/>
        <v>39</v>
      </c>
      <c r="E15">
        <f t="shared" si="1"/>
        <v>1</v>
      </c>
    </row>
    <row r="16" spans="1:11" x14ac:dyDescent="0.3">
      <c r="A16" s="6">
        <v>3</v>
      </c>
      <c r="B16">
        <v>15</v>
      </c>
      <c r="C16">
        <v>51</v>
      </c>
      <c r="D16" s="9">
        <f t="shared" si="0"/>
        <v>39.125</v>
      </c>
      <c r="E16">
        <f t="shared" si="1"/>
        <v>1.3035143769968052</v>
      </c>
    </row>
    <row r="17" spans="1:5" x14ac:dyDescent="0.3">
      <c r="A17" s="6">
        <v>4</v>
      </c>
      <c r="B17">
        <v>16</v>
      </c>
      <c r="C17">
        <v>37</v>
      </c>
      <c r="D17" s="9">
        <f t="shared" si="0"/>
        <v>39.375</v>
      </c>
      <c r="E17">
        <f t="shared" si="1"/>
        <v>0.93968253968253967</v>
      </c>
    </row>
    <row r="18" spans="1:5" x14ac:dyDescent="0.3">
      <c r="A18" s="8" t="s">
        <v>13</v>
      </c>
      <c r="B18">
        <v>17</v>
      </c>
      <c r="C18">
        <v>29</v>
      </c>
      <c r="D18" s="9">
        <f t="shared" si="0"/>
        <v>40.25</v>
      </c>
      <c r="E18">
        <f t="shared" si="1"/>
        <v>0.72049689440993792</v>
      </c>
    </row>
    <row r="19" spans="1:5" x14ac:dyDescent="0.3">
      <c r="A19" s="6">
        <v>2</v>
      </c>
      <c r="B19">
        <v>18</v>
      </c>
      <c r="C19">
        <v>42</v>
      </c>
      <c r="D19" s="9">
        <f t="shared" si="0"/>
        <v>40.875</v>
      </c>
      <c r="E19">
        <f t="shared" si="1"/>
        <v>1.0275229357798166</v>
      </c>
    </row>
    <row r="20" spans="1:5" x14ac:dyDescent="0.3">
      <c r="A20" s="6">
        <v>3</v>
      </c>
      <c r="B20">
        <v>19</v>
      </c>
      <c r="C20">
        <v>55</v>
      </c>
      <c r="D20" s="9">
        <f t="shared" si="0"/>
        <v>41.25</v>
      </c>
      <c r="E20">
        <f t="shared" si="1"/>
        <v>1.3333333333333333</v>
      </c>
    </row>
    <row r="21" spans="1:5" x14ac:dyDescent="0.3">
      <c r="A21" s="6">
        <v>4</v>
      </c>
      <c r="B21">
        <v>20</v>
      </c>
      <c r="C21">
        <v>38</v>
      </c>
      <c r="D21" s="9">
        <f t="shared" si="0"/>
        <v>41.625</v>
      </c>
      <c r="E21">
        <f t="shared" si="1"/>
        <v>0.91291291291291288</v>
      </c>
    </row>
    <row r="22" spans="1:5" x14ac:dyDescent="0.3">
      <c r="A22" s="8" t="s">
        <v>14</v>
      </c>
      <c r="B22">
        <v>21</v>
      </c>
      <c r="C22">
        <v>31</v>
      </c>
      <c r="D22" s="9">
        <f t="shared" si="0"/>
        <v>41.625</v>
      </c>
      <c r="E22">
        <f t="shared" si="1"/>
        <v>0.74474474474474472</v>
      </c>
    </row>
    <row r="23" spans="1:5" x14ac:dyDescent="0.3">
      <c r="A23" s="6">
        <v>2</v>
      </c>
      <c r="B23">
        <v>22</v>
      </c>
      <c r="C23">
        <v>43</v>
      </c>
      <c r="D23" s="9">
        <f t="shared" si="0"/>
        <v>41.875</v>
      </c>
      <c r="E23">
        <f t="shared" si="1"/>
        <v>1.026865671641791</v>
      </c>
    </row>
    <row r="24" spans="1:5" x14ac:dyDescent="0.3">
      <c r="A24" s="6">
        <v>3</v>
      </c>
      <c r="B24">
        <v>23</v>
      </c>
      <c r="C24">
        <v>54</v>
      </c>
    </row>
    <row r="25" spans="1:5" x14ac:dyDescent="0.3">
      <c r="A25" s="6">
        <v>4</v>
      </c>
      <c r="B25">
        <v>24</v>
      </c>
      <c r="C25">
        <v>41</v>
      </c>
    </row>
  </sheetData>
  <mergeCells count="3">
    <mergeCell ref="G1:K1"/>
    <mergeCell ref="G2:G3"/>
    <mergeCell ref="H2:K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陈小龙</dc:creator>
  <cp:lastModifiedBy>陈小龙</cp:lastModifiedBy>
  <dcterms:created xsi:type="dcterms:W3CDTF">2015-06-05T18:19:34Z</dcterms:created>
  <dcterms:modified xsi:type="dcterms:W3CDTF">2020-06-02T15:05:59Z</dcterms:modified>
</cp:coreProperties>
</file>