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35865\Desktop\资料\统计学\考试\参数估计\"/>
    </mc:Choice>
  </mc:AlternateContent>
  <xr:revisionPtr revIDLastSave="0" documentId="13_ncr:1_{DD6515E7-A311-4900-97C4-CAE4FB2F2C0C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正态总体，方差已知" sheetId="1" r:id="rId1"/>
    <sheet name="正态总体、方差未知或非正态总体、大样本" sheetId="2" r:id="rId2"/>
    <sheet name="正态总体、方差未知 、小样本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7" i="2"/>
  <c r="B6" i="2"/>
  <c r="B5" i="2"/>
  <c r="B10" i="3" l="1"/>
  <c r="B8" i="3"/>
  <c r="B11" i="3" s="1"/>
  <c r="B9" i="2"/>
  <c r="B10" i="2" s="1"/>
  <c r="E6" i="1"/>
  <c r="E5" i="1"/>
  <c r="B11" i="1"/>
  <c r="B10" i="1"/>
  <c r="B9" i="1"/>
  <c r="B6" i="1"/>
  <c r="B5" i="1"/>
  <c r="B12" i="3" l="1"/>
  <c r="E5" i="3" s="1"/>
  <c r="B11" i="2"/>
  <c r="E5" i="2" s="1"/>
  <c r="E6" i="3" l="1"/>
  <c r="E6" i="2"/>
</calcChain>
</file>

<file path=xl/sharedStrings.xml><?xml version="1.0" encoding="utf-8"?>
<sst xmlns="http://schemas.openxmlformats.org/spreadsheetml/2006/main" count="34" uniqueCount="16">
  <si>
    <t>一个参数总体均值的区间估计</t>
    <phoneticPr fontId="1" type="noConversion"/>
  </si>
  <si>
    <t>σ=</t>
    <phoneticPr fontId="1" type="noConversion"/>
  </si>
  <si>
    <t>n=</t>
    <phoneticPr fontId="1" type="noConversion"/>
  </si>
  <si>
    <t>估计误差=</t>
    <phoneticPr fontId="1" type="noConversion"/>
  </si>
  <si>
    <t>z值=</t>
  </si>
  <si>
    <t>α=</t>
    <phoneticPr fontId="1" type="noConversion"/>
  </si>
  <si>
    <t>置信度(1-α)=</t>
    <phoneticPr fontId="1" type="noConversion"/>
  </si>
  <si>
    <t>置信下限=</t>
    <phoneticPr fontId="1" type="noConversion"/>
  </si>
  <si>
    <t>置信上限=</t>
    <phoneticPr fontId="1" type="noConversion"/>
  </si>
  <si>
    <t>X bar=</t>
    <phoneticPr fontId="1" type="noConversion"/>
  </si>
  <si>
    <t xml:space="preserve">正态总体，方差未知或非正态总体方差已知 </t>
    <phoneticPr fontId="1" type="noConversion"/>
  </si>
  <si>
    <t>s=</t>
    <phoneticPr fontId="1" type="noConversion"/>
  </si>
  <si>
    <t>t值=</t>
    <phoneticPr fontId="1" type="noConversion"/>
  </si>
  <si>
    <t>t统计量自由度=</t>
    <phoneticPr fontId="1" type="noConversion"/>
  </si>
  <si>
    <t>正态总体、方差未知 、小样本</t>
    <phoneticPr fontId="1" type="noConversion"/>
  </si>
  <si>
    <t xml:space="preserve">正态总体、方差已知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</si>
</sst>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  <scheme val="minor"/>
    </font>
    <font>
      <b/>
      <sz val="14"/>
      <color theme="8" tint="-0.499984740745262"/>
      <name val="等线"/>
      <family val="3"/>
      <charset val="134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7</xdr:row>
      <xdr:rowOff>123825</xdr:rowOff>
    </xdr:from>
    <xdr:ext cx="1015021" cy="5782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96C2F45-A8E3-4833-9509-525ADC5E76F9}"/>
                </a:ext>
              </a:extLst>
            </xdr:cNvPr>
            <xdr:cNvSpPr txBox="1"/>
          </xdr:nvSpPr>
          <xdr:spPr>
            <a:xfrm>
              <a:off x="3403600" y="1635125"/>
              <a:ext cx="1015021" cy="578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altLang="zh-CN" sz="1800" i="1">
                        <a:latin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altLang="zh-CN" sz="1800" i="1">
                            <a:latin typeface="Cambria Math" panose="02040503050406030204" pitchFamily="18" charset="0"/>
                          </a:rPr>
                          <m:t>δ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96C2F45-A8E3-4833-9509-525ADC5E76F9}"/>
                </a:ext>
              </a:extLst>
            </xdr:cNvPr>
            <xdr:cNvSpPr txBox="1"/>
          </xdr:nvSpPr>
          <xdr:spPr>
            <a:xfrm>
              <a:off x="3403600" y="1635125"/>
              <a:ext cx="1015021" cy="578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800" b="0" i="0">
                  <a:latin typeface="Cambria Math" panose="02040503050406030204" pitchFamily="18" charset="0"/>
                </a:rPr>
                <a:t>𝑥</a:t>
              </a:r>
              <a:r>
                <a:rPr lang="zh-CN" altLang="en-US" sz="1800" b="0" i="0">
                  <a:latin typeface="Cambria Math" panose="02040503050406030204" pitchFamily="18" charset="0"/>
                </a:rPr>
                <a:t> ̅</a:t>
              </a:r>
              <a:r>
                <a:rPr lang="en-US" altLang="zh-CN" sz="1800" i="0">
                  <a:latin typeface="Cambria Math" panose="02040503050406030204" pitchFamily="18" charset="0"/>
                </a:rPr>
                <a:t>±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𝑧_(</a:t>
              </a:r>
              <a:r>
                <a:rPr lang="en-US" altLang="zh-CN" sz="1800" i="0">
                  <a:latin typeface="Cambria Math" panose="02040503050406030204" pitchFamily="18" charset="0"/>
                </a:rPr>
                <a:t>α/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2) </a:t>
              </a:r>
              <a:r>
                <a:rPr lang="en-US" altLang="zh-CN" sz="1800" i="0">
                  <a:latin typeface="Cambria Math" panose="02040503050406030204" pitchFamily="18" charset="0"/>
                </a:rPr>
                <a:t> δ/√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𝑛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1015021" cy="5262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A831369-853E-4062-AD53-9F34DF6D3BB4}"/>
                </a:ext>
              </a:extLst>
            </xdr:cNvPr>
            <xdr:cNvSpPr txBox="1"/>
          </xdr:nvSpPr>
          <xdr:spPr>
            <a:xfrm>
              <a:off x="2641600" y="1733550"/>
              <a:ext cx="1015021" cy="5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altLang="zh-CN" sz="1800" i="1">
                        <a:latin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altLang="zh-CN" sz="1800" i="1">
                            <a:latin typeface="Cambria Math" panose="02040503050406030204" pitchFamily="18" charset="0"/>
                          </a:rPr>
                          <m:t>s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A831369-853E-4062-AD53-9F34DF6D3BB4}"/>
                </a:ext>
              </a:extLst>
            </xdr:cNvPr>
            <xdr:cNvSpPr txBox="1"/>
          </xdr:nvSpPr>
          <xdr:spPr>
            <a:xfrm>
              <a:off x="2641600" y="1733550"/>
              <a:ext cx="1015021" cy="5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800" b="0" i="0">
                  <a:latin typeface="Cambria Math" panose="02040503050406030204" pitchFamily="18" charset="0"/>
                </a:rPr>
                <a:t>𝑥</a:t>
              </a:r>
              <a:r>
                <a:rPr lang="zh-CN" altLang="en-US" sz="1800" b="0" i="0">
                  <a:latin typeface="Cambria Math" panose="02040503050406030204" pitchFamily="18" charset="0"/>
                </a:rPr>
                <a:t> ̅</a:t>
              </a:r>
              <a:r>
                <a:rPr lang="en-US" altLang="zh-CN" sz="1800" i="0">
                  <a:latin typeface="Cambria Math" panose="02040503050406030204" pitchFamily="18" charset="0"/>
                </a:rPr>
                <a:t>±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𝑧_(</a:t>
              </a:r>
              <a:r>
                <a:rPr lang="en-US" altLang="zh-CN" sz="1800" i="0">
                  <a:latin typeface="Cambria Math" panose="02040503050406030204" pitchFamily="18" charset="0"/>
                </a:rPr>
                <a:t>α/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2) </a:t>
              </a:r>
              <a:r>
                <a:rPr lang="en-US" altLang="zh-CN" sz="1800" i="0">
                  <a:latin typeface="Cambria Math" panose="02040503050406030204" pitchFamily="18" charset="0"/>
                </a:rPr>
                <a:t> s/√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𝑛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0</xdr:rowOff>
    </xdr:from>
    <xdr:ext cx="994503" cy="5262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C4FD6B9-19CF-4591-90A0-267BDB22725C}"/>
                </a:ext>
              </a:extLst>
            </xdr:cNvPr>
            <xdr:cNvSpPr txBox="1"/>
          </xdr:nvSpPr>
          <xdr:spPr>
            <a:xfrm>
              <a:off x="2813050" y="1733550"/>
              <a:ext cx="994503" cy="5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altLang="zh-CN" sz="1800" i="1">
                        <a:latin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8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f>
                          <m:fPr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  <m:t>α</m:t>
                            </m:r>
                          </m:num>
                          <m:den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f>
                      <m:fPr>
                        <m:ctrlPr>
                          <a:rPr lang="en-US" altLang="zh-CN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US" altLang="zh-CN" sz="1800" i="1">
                            <a:latin typeface="Cambria Math" panose="02040503050406030204" pitchFamily="18" charset="0"/>
                          </a:rPr>
                          <m:t>s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CN" sz="18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zh-CN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C4FD6B9-19CF-4591-90A0-267BDB22725C}"/>
                </a:ext>
              </a:extLst>
            </xdr:cNvPr>
            <xdr:cNvSpPr txBox="1"/>
          </xdr:nvSpPr>
          <xdr:spPr>
            <a:xfrm>
              <a:off x="2813050" y="1733550"/>
              <a:ext cx="994503" cy="526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800" b="0" i="0">
                  <a:latin typeface="Cambria Math" panose="02040503050406030204" pitchFamily="18" charset="0"/>
                </a:rPr>
                <a:t>𝑥</a:t>
              </a:r>
              <a:r>
                <a:rPr lang="zh-CN" altLang="en-US" sz="1800" b="0" i="0">
                  <a:latin typeface="Cambria Math" panose="02040503050406030204" pitchFamily="18" charset="0"/>
                </a:rPr>
                <a:t> ̅</a:t>
              </a:r>
              <a:r>
                <a:rPr lang="en-US" altLang="zh-CN" sz="1800" i="0">
                  <a:latin typeface="Cambria Math" panose="02040503050406030204" pitchFamily="18" charset="0"/>
                </a:rPr>
                <a:t>±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𝑡_(</a:t>
              </a:r>
              <a:r>
                <a:rPr lang="en-US" altLang="zh-CN" sz="1800" i="0">
                  <a:latin typeface="Cambria Math" panose="02040503050406030204" pitchFamily="18" charset="0"/>
                </a:rPr>
                <a:t>α/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2) </a:t>
              </a:r>
              <a:r>
                <a:rPr lang="en-US" altLang="zh-CN" sz="1800" i="0">
                  <a:latin typeface="Cambria Math" panose="02040503050406030204" pitchFamily="18" charset="0"/>
                </a:rPr>
                <a:t> s/√</a:t>
              </a:r>
              <a:r>
                <a:rPr lang="en-US" altLang="zh-CN" sz="1800" b="0" i="0">
                  <a:latin typeface="Cambria Math" panose="02040503050406030204" pitchFamily="18" charset="0"/>
                </a:rPr>
                <a:t>𝑛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D11" sqref="D11"/>
    </sheetView>
  </sheetViews>
  <sheetFormatPr defaultRowHeight="14" x14ac:dyDescent="0.3"/>
  <cols>
    <col min="1" max="1" width="20.83203125" customWidth="1"/>
    <col min="3" max="3" width="12.1640625" customWidth="1"/>
    <col min="4" max="4" width="13.75" customWidth="1"/>
  </cols>
  <sheetData>
    <row r="1" spans="1:5" ht="17.5" x14ac:dyDescent="0.35">
      <c r="A1" s="4" t="s">
        <v>0</v>
      </c>
      <c r="B1" s="4"/>
      <c r="C1" s="4"/>
      <c r="D1" s="4"/>
      <c r="E1" s="4"/>
    </row>
    <row r="2" spans="1:5" ht="17.5" x14ac:dyDescent="0.35">
      <c r="A2" s="3"/>
      <c r="B2" s="3"/>
      <c r="C2" s="3"/>
      <c r="D2" s="3"/>
      <c r="E2" s="3"/>
    </row>
    <row r="3" spans="1:5" ht="17.5" x14ac:dyDescent="0.35">
      <c r="A3" s="4" t="s">
        <v>15</v>
      </c>
      <c r="B3" s="4"/>
      <c r="C3" s="4"/>
      <c r="D3" s="4"/>
      <c r="E3" s="4"/>
    </row>
    <row r="5" spans="1:5" ht="17.5" x14ac:dyDescent="0.35">
      <c r="A5" s="1" t="s">
        <v>2</v>
      </c>
      <c r="B5">
        <f>COUNT(G1:G25)</f>
        <v>0</v>
      </c>
      <c r="D5" s="2" t="s">
        <v>7</v>
      </c>
      <c r="E5" t="e">
        <f>B6-B11</f>
        <v>#DIV/0!</v>
      </c>
    </row>
    <row r="6" spans="1:5" ht="17.5" x14ac:dyDescent="0.35">
      <c r="A6" s="2" t="s">
        <v>9</v>
      </c>
      <c r="B6" t="e">
        <f>AVERAGE(G1:G25)</f>
        <v>#DIV/0!</v>
      </c>
      <c r="D6" s="2" t="s">
        <v>8</v>
      </c>
      <c r="E6" t="e">
        <f>B6+B11</f>
        <v>#DIV/0!</v>
      </c>
    </row>
    <row r="7" spans="1:5" ht="17.5" x14ac:dyDescent="0.35">
      <c r="A7" s="1" t="s">
        <v>1</v>
      </c>
    </row>
    <row r="8" spans="1:5" ht="17.5" x14ac:dyDescent="0.35">
      <c r="A8" s="1" t="s">
        <v>6</v>
      </c>
      <c r="B8">
        <v>0.95</v>
      </c>
    </row>
    <row r="9" spans="1:5" ht="17.5" x14ac:dyDescent="0.35">
      <c r="A9" s="1" t="s">
        <v>5</v>
      </c>
      <c r="B9">
        <f>1-B8</f>
        <v>5.0000000000000044E-2</v>
      </c>
    </row>
    <row r="10" spans="1:5" ht="17.5" x14ac:dyDescent="0.35">
      <c r="A10" s="1" t="s">
        <v>4</v>
      </c>
      <c r="B10">
        <f>NORMSINV(1-B9/2)</f>
        <v>1.9599639845400536</v>
      </c>
    </row>
    <row r="11" spans="1:5" ht="17.5" x14ac:dyDescent="0.35">
      <c r="A11" s="1" t="s">
        <v>3</v>
      </c>
      <c r="B11" t="e">
        <f>B10*B7/SQRT(B5)</f>
        <v>#DIV/0!</v>
      </c>
    </row>
  </sheetData>
  <mergeCells count="2">
    <mergeCell ref="A3:E3"/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0B24-EF89-494A-A9EB-D44F42D34F25}">
  <dimension ref="A1:G36"/>
  <sheetViews>
    <sheetView workbookViewId="0">
      <selection activeCell="D9" sqref="D9"/>
    </sheetView>
  </sheetViews>
  <sheetFormatPr defaultRowHeight="14" x14ac:dyDescent="0.3"/>
  <cols>
    <col min="1" max="1" width="17.33203125" customWidth="1"/>
    <col min="4" max="4" width="18" customWidth="1"/>
    <col min="5" max="5" width="9.75" customWidth="1"/>
  </cols>
  <sheetData>
    <row r="1" spans="1:7" ht="17.5" x14ac:dyDescent="0.35">
      <c r="A1" s="4" t="s">
        <v>0</v>
      </c>
      <c r="B1" s="4"/>
      <c r="C1" s="4"/>
      <c r="D1" s="4"/>
      <c r="E1" s="4"/>
      <c r="G1">
        <v>3.3</v>
      </c>
    </row>
    <row r="2" spans="1:7" ht="17.5" x14ac:dyDescent="0.35">
      <c r="A2" s="3"/>
      <c r="B2" s="3"/>
      <c r="C2" s="3"/>
      <c r="D2" s="3"/>
      <c r="E2" s="3"/>
      <c r="G2">
        <v>3.1</v>
      </c>
    </row>
    <row r="3" spans="1:7" ht="17.5" x14ac:dyDescent="0.35">
      <c r="A3" s="4" t="s">
        <v>10</v>
      </c>
      <c r="B3" s="4"/>
      <c r="C3" s="4"/>
      <c r="D3" s="4"/>
      <c r="E3" s="4"/>
      <c r="G3">
        <v>6.2</v>
      </c>
    </row>
    <row r="4" spans="1:7" x14ac:dyDescent="0.3">
      <c r="G4">
        <v>5.8</v>
      </c>
    </row>
    <row r="5" spans="1:7" ht="17.5" x14ac:dyDescent="0.35">
      <c r="A5" s="1" t="s">
        <v>2</v>
      </c>
      <c r="B5">
        <f>COUNT(G1:G36)</f>
        <v>36</v>
      </c>
      <c r="D5" s="2" t="s">
        <v>7</v>
      </c>
      <c r="E5">
        <f>B6-B11</f>
        <v>2.6257658417237493</v>
      </c>
      <c r="G5">
        <v>2.2999999999999998</v>
      </c>
    </row>
    <row r="6" spans="1:7" ht="17.5" x14ac:dyDescent="0.35">
      <c r="A6" s="2" t="s">
        <v>9</v>
      </c>
      <c r="B6">
        <f>AVERAGE(G1:G36)</f>
        <v>3.3166666666666669</v>
      </c>
      <c r="D6" s="2" t="s">
        <v>8</v>
      </c>
      <c r="E6">
        <f>B6+B11</f>
        <v>4.0075674916095849</v>
      </c>
      <c r="G6">
        <v>4.0999999999999996</v>
      </c>
    </row>
    <row r="7" spans="1:7" ht="17.5" x14ac:dyDescent="0.35">
      <c r="A7" s="1" t="s">
        <v>11</v>
      </c>
      <c r="B7">
        <f>_xlfn.STDEV.S(G1:G36)</f>
        <v>1.6093476939431088</v>
      </c>
      <c r="G7">
        <v>5.4</v>
      </c>
    </row>
    <row r="8" spans="1:7" ht="17.5" x14ac:dyDescent="0.35">
      <c r="A8" s="1" t="s">
        <v>6</v>
      </c>
      <c r="B8">
        <v>0.99</v>
      </c>
      <c r="G8">
        <v>4.5</v>
      </c>
    </row>
    <row r="9" spans="1:7" ht="17.5" x14ac:dyDescent="0.35">
      <c r="A9" s="1" t="s">
        <v>5</v>
      </c>
      <c r="B9">
        <f>1-B8</f>
        <v>1.0000000000000009E-2</v>
      </c>
      <c r="G9">
        <v>3.2</v>
      </c>
    </row>
    <row r="10" spans="1:7" ht="17.5" x14ac:dyDescent="0.35">
      <c r="A10" s="1" t="s">
        <v>4</v>
      </c>
      <c r="B10">
        <f>NORMSINV(1-B9/2)</f>
        <v>2.5758293035488999</v>
      </c>
      <c r="G10">
        <v>4.4000000000000004</v>
      </c>
    </row>
    <row r="11" spans="1:7" ht="17.5" x14ac:dyDescent="0.35">
      <c r="A11" s="1" t="s">
        <v>3</v>
      </c>
      <c r="B11">
        <f>B10*B7/SQRT(B5)</f>
        <v>0.69090082494291771</v>
      </c>
      <c r="G11">
        <v>2</v>
      </c>
    </row>
    <row r="12" spans="1:7" x14ac:dyDescent="0.3">
      <c r="G12">
        <v>5.4</v>
      </c>
    </row>
    <row r="13" spans="1:7" x14ac:dyDescent="0.3">
      <c r="G13">
        <v>2.6</v>
      </c>
    </row>
    <row r="14" spans="1:7" x14ac:dyDescent="0.3">
      <c r="G14">
        <v>6.4</v>
      </c>
    </row>
    <row r="15" spans="1:7" x14ac:dyDescent="0.3">
      <c r="G15">
        <v>1.8</v>
      </c>
    </row>
    <row r="16" spans="1:7" x14ac:dyDescent="0.3">
      <c r="G16">
        <v>3.5</v>
      </c>
    </row>
    <row r="17" spans="7:7" x14ac:dyDescent="0.3">
      <c r="G17">
        <v>5.7</v>
      </c>
    </row>
    <row r="18" spans="7:7" x14ac:dyDescent="0.3">
      <c r="G18">
        <v>2.2999999999999998</v>
      </c>
    </row>
    <row r="19" spans="7:7" x14ac:dyDescent="0.3">
      <c r="G19">
        <v>2.1</v>
      </c>
    </row>
    <row r="20" spans="7:7" x14ac:dyDescent="0.3">
      <c r="G20">
        <v>1.9</v>
      </c>
    </row>
    <row r="21" spans="7:7" x14ac:dyDescent="0.3">
      <c r="G21">
        <v>1.2</v>
      </c>
    </row>
    <row r="22" spans="7:7" x14ac:dyDescent="0.3">
      <c r="G22">
        <v>5.0999999999999996</v>
      </c>
    </row>
    <row r="23" spans="7:7" x14ac:dyDescent="0.3">
      <c r="G23">
        <v>4.3</v>
      </c>
    </row>
    <row r="24" spans="7:7" x14ac:dyDescent="0.3">
      <c r="G24">
        <v>4.2</v>
      </c>
    </row>
    <row r="25" spans="7:7" x14ac:dyDescent="0.3">
      <c r="G25">
        <v>3.6</v>
      </c>
    </row>
    <row r="26" spans="7:7" x14ac:dyDescent="0.3">
      <c r="G26">
        <v>0.8</v>
      </c>
    </row>
    <row r="27" spans="7:7" x14ac:dyDescent="0.3">
      <c r="G27">
        <v>1.5</v>
      </c>
    </row>
    <row r="28" spans="7:7" x14ac:dyDescent="0.3">
      <c r="G28">
        <v>4.7</v>
      </c>
    </row>
    <row r="29" spans="7:7" x14ac:dyDescent="0.3">
      <c r="G29">
        <v>1.4</v>
      </c>
    </row>
    <row r="30" spans="7:7" x14ac:dyDescent="0.3">
      <c r="G30">
        <v>1.2</v>
      </c>
    </row>
    <row r="31" spans="7:7" x14ac:dyDescent="0.3">
      <c r="G31">
        <v>2.9</v>
      </c>
    </row>
    <row r="32" spans="7:7" x14ac:dyDescent="0.3">
      <c r="G32">
        <v>3.5</v>
      </c>
    </row>
    <row r="33" spans="7:7" x14ac:dyDescent="0.3">
      <c r="G33">
        <v>2.4</v>
      </c>
    </row>
    <row r="34" spans="7:7" x14ac:dyDescent="0.3">
      <c r="G34">
        <v>0.5</v>
      </c>
    </row>
    <row r="35" spans="7:7" x14ac:dyDescent="0.3">
      <c r="G35">
        <v>3.6</v>
      </c>
    </row>
    <row r="36" spans="7:7" x14ac:dyDescent="0.3">
      <c r="G36">
        <v>2.5</v>
      </c>
    </row>
  </sheetData>
  <mergeCells count="2">
    <mergeCell ref="A1:E1"/>
    <mergeCell ref="A3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FE32-EC49-4E91-92BC-AF07BD8DCC6A}">
  <dimension ref="A1:G18"/>
  <sheetViews>
    <sheetView tabSelected="1" workbookViewId="0">
      <selection activeCell="D9" sqref="D9"/>
    </sheetView>
  </sheetViews>
  <sheetFormatPr defaultRowHeight="14" x14ac:dyDescent="0.3"/>
  <cols>
    <col min="1" max="1" width="19.58203125" customWidth="1"/>
  </cols>
  <sheetData>
    <row r="1" spans="1:7" ht="17.5" x14ac:dyDescent="0.35">
      <c r="A1" s="4" t="s">
        <v>0</v>
      </c>
      <c r="B1" s="4"/>
      <c r="C1" s="4"/>
      <c r="D1" s="4"/>
      <c r="E1" s="4"/>
      <c r="G1">
        <v>6</v>
      </c>
    </row>
    <row r="2" spans="1:7" ht="17.5" x14ac:dyDescent="0.35">
      <c r="A2" s="3"/>
      <c r="B2" s="3"/>
      <c r="C2" s="3"/>
      <c r="D2" s="3"/>
      <c r="E2" s="3"/>
      <c r="G2">
        <v>21</v>
      </c>
    </row>
    <row r="3" spans="1:7" ht="17.5" x14ac:dyDescent="0.35">
      <c r="A3" s="4" t="s">
        <v>14</v>
      </c>
      <c r="B3" s="4"/>
      <c r="C3" s="4"/>
      <c r="D3" s="4"/>
      <c r="E3" s="4"/>
      <c r="G3">
        <v>17</v>
      </c>
    </row>
    <row r="4" spans="1:7" x14ac:dyDescent="0.3">
      <c r="G4">
        <v>20</v>
      </c>
    </row>
    <row r="5" spans="1:7" ht="17.5" x14ac:dyDescent="0.35">
      <c r="A5" s="1" t="s">
        <v>2</v>
      </c>
      <c r="B5">
        <f>COUNT(G1:G18)</f>
        <v>18</v>
      </c>
      <c r="D5" s="2" t="s">
        <v>7</v>
      </c>
      <c r="E5">
        <f>B6-B12</f>
        <v>10.357073263150033</v>
      </c>
      <c r="G5">
        <v>7</v>
      </c>
    </row>
    <row r="6" spans="1:7" ht="17.5" x14ac:dyDescent="0.35">
      <c r="A6" s="2" t="s">
        <v>9</v>
      </c>
      <c r="B6">
        <f>AVERAGE(G1:G18)</f>
        <v>13.555555555555555</v>
      </c>
      <c r="D6" s="2" t="s">
        <v>8</v>
      </c>
      <c r="E6">
        <f>B6+B12</f>
        <v>16.754037847961079</v>
      </c>
      <c r="G6">
        <v>0</v>
      </c>
    </row>
    <row r="7" spans="1:7" ht="17.5" x14ac:dyDescent="0.35">
      <c r="A7" s="1" t="s">
        <v>11</v>
      </c>
      <c r="B7">
        <f>_xlfn.STDEV.S(G1:G18)</f>
        <v>7.8006200524454705</v>
      </c>
      <c r="G7">
        <v>8</v>
      </c>
    </row>
    <row r="8" spans="1:7" ht="17.5" x14ac:dyDescent="0.35">
      <c r="A8" s="1" t="s">
        <v>13</v>
      </c>
      <c r="B8">
        <f>B5-1</f>
        <v>17</v>
      </c>
      <c r="G8">
        <v>16</v>
      </c>
    </row>
    <row r="9" spans="1:7" ht="17.5" x14ac:dyDescent="0.35">
      <c r="A9" s="1" t="s">
        <v>6</v>
      </c>
      <c r="B9">
        <v>0.9</v>
      </c>
      <c r="G9">
        <v>29</v>
      </c>
    </row>
    <row r="10" spans="1:7" ht="17.5" x14ac:dyDescent="0.35">
      <c r="A10" s="1" t="s">
        <v>5</v>
      </c>
      <c r="B10">
        <f>1-B9</f>
        <v>9.9999999999999978E-2</v>
      </c>
      <c r="G10">
        <v>3</v>
      </c>
    </row>
    <row r="11" spans="1:7" ht="17.5" x14ac:dyDescent="0.35">
      <c r="A11" s="1" t="s">
        <v>12</v>
      </c>
      <c r="B11">
        <f>TINV(B10,B8)</f>
        <v>1.7396067260750732</v>
      </c>
      <c r="G11">
        <v>8</v>
      </c>
    </row>
    <row r="12" spans="1:7" ht="17.5" x14ac:dyDescent="0.35">
      <c r="A12" s="1" t="s">
        <v>3</v>
      </c>
      <c r="B12">
        <f>B11*B7/SQRT(B5)</f>
        <v>3.1984822924055227</v>
      </c>
      <c r="G12">
        <v>12</v>
      </c>
    </row>
    <row r="13" spans="1:7" x14ac:dyDescent="0.3">
      <c r="G13">
        <v>11</v>
      </c>
    </row>
    <row r="14" spans="1:7" x14ac:dyDescent="0.3">
      <c r="G14">
        <v>9</v>
      </c>
    </row>
    <row r="15" spans="1:7" x14ac:dyDescent="0.3">
      <c r="G15">
        <v>21</v>
      </c>
    </row>
    <row r="16" spans="1:7" x14ac:dyDescent="0.3">
      <c r="G16">
        <v>25</v>
      </c>
    </row>
    <row r="17" spans="7:7" x14ac:dyDescent="0.3">
      <c r="G17">
        <v>15</v>
      </c>
    </row>
    <row r="18" spans="7:7" x14ac:dyDescent="0.3">
      <c r="G18">
        <v>16</v>
      </c>
    </row>
  </sheetData>
  <mergeCells count="2">
    <mergeCell ref="A1:E1"/>
    <mergeCell ref="A3:E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正态总体，方差已知</vt:lpstr>
      <vt:lpstr>正态总体、方差未知或非正态总体、大样本</vt:lpstr>
      <vt:lpstr>正态总体、方差未知 、小样本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陈小龙</dc:creator>
  <cp:lastModifiedBy>陈小龙</cp:lastModifiedBy>
  <dcterms:created xsi:type="dcterms:W3CDTF">2015-06-05T18:19:34Z</dcterms:created>
  <dcterms:modified xsi:type="dcterms:W3CDTF">2020-06-09T16:59:09Z</dcterms:modified>
</cp:coreProperties>
</file>