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参数估计\"/>
    </mc:Choice>
  </mc:AlternateContent>
  <xr:revisionPtr revIDLastSave="0" documentId="13_ncr:1_{1F575C17-9588-40F8-A731-4B6AAA59700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估计总体均值时样本量的确定" sheetId="3" r:id="rId1"/>
    <sheet name="估计总体比例时样本量的确定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4" i="4" l="1"/>
  <c r="B5" i="4" s="1"/>
  <c r="B9" i="4" s="1"/>
  <c r="B10" i="4" l="1"/>
  <c r="B4" i="3"/>
  <c r="B5" i="3" s="1"/>
  <c r="B10" i="3" s="1"/>
</calcChain>
</file>

<file path=xl/sharedStrings.xml><?xml version="1.0" encoding="utf-8"?>
<sst xmlns="http://schemas.openxmlformats.org/spreadsheetml/2006/main" count="17" uniqueCount="11">
  <si>
    <t>α=</t>
    <phoneticPr fontId="1" type="noConversion"/>
  </si>
  <si>
    <t>置信度(1-α)=</t>
    <phoneticPr fontId="1" type="noConversion"/>
  </si>
  <si>
    <t>估计总体均值时样本量的确定</t>
    <phoneticPr fontId="1" type="noConversion"/>
  </si>
  <si>
    <t>z值=</t>
    <phoneticPr fontId="1" type="noConversion"/>
  </si>
  <si>
    <t>可接受的估计误差E</t>
    <phoneticPr fontId="1" type="noConversion"/>
  </si>
  <si>
    <t>所需样本量n=</t>
    <phoneticPr fontId="1" type="noConversion"/>
  </si>
  <si>
    <t>应抽取样本量=</t>
    <phoneticPr fontId="1" type="noConversion"/>
  </si>
  <si>
    <t>估计总体比例时样本量的确定</t>
    <phoneticPr fontId="1" type="noConversion"/>
  </si>
  <si>
    <t>总体比例Π=</t>
    <phoneticPr fontId="1" type="noConversion"/>
  </si>
  <si>
    <t>总体标准差σ=</t>
    <phoneticPr fontId="1" type="noConversion"/>
  </si>
  <si>
    <t>注：如Z取2.58，则n=166.41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</si>
</sst>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9" fontId="0" fillId="0" borderId="0" xfId="1" applyFont="1" applyAlignment="1"/>
    <xf numFmtId="1" fontId="0" fillId="0" borderId="0" xfId="0" applyNumberFormat="1"/>
    <xf numFmtId="176" fontId="0" fillId="0" borderId="0" xfId="0" applyNumberFormat="1"/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546100</xdr:colOff>
      <xdr:row>2</xdr:row>
      <xdr:rowOff>111125</xdr:rowOff>
    </xdr:from>
    <xdr:ext cx="974306" cy="4660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3C94C4C-D97A-4ACD-B031-37CF84F763FD}"/>
                </a:ext>
              </a:extLst>
            </xdr:cNvPr>
            <xdr:cNvSpPr txBox="1"/>
          </xdr:nvSpPr>
          <xdr:spPr>
            <a:xfrm>
              <a:off x="5092700" y="555625"/>
              <a:ext cx="974306" cy="466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3C94C4C-D97A-4ACD-B031-37CF84F763FD}"/>
                </a:ext>
              </a:extLst>
            </xdr:cNvPr>
            <xdr:cNvSpPr txBox="1"/>
          </xdr:nvSpPr>
          <xdr:spPr>
            <a:xfrm>
              <a:off x="5092700" y="555625"/>
              <a:ext cx="974306" cy="466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𝐸=𝑍_(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𝛼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/2) 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 𝜎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/√𝑛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482600</xdr:colOff>
      <xdr:row>6</xdr:row>
      <xdr:rowOff>161925</xdr:rowOff>
    </xdr:from>
    <xdr:ext cx="890436" cy="635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F245BF6-3F45-41CF-B261-E3BF1FA3957E}"/>
                </a:ext>
              </a:extLst>
            </xdr:cNvPr>
            <xdr:cNvSpPr txBox="1"/>
          </xdr:nvSpPr>
          <xdr:spPr>
            <a:xfrm>
              <a:off x="5029200" y="1495425"/>
              <a:ext cx="890436" cy="63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f>
                              <m:fPr>
                                <m:ctrlP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6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  <m:sup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p>
                          <m:sSup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p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F245BF6-3F45-41CF-B261-E3BF1FA3957E}"/>
                </a:ext>
              </a:extLst>
            </xdr:cNvPr>
            <xdr:cNvSpPr txBox="1"/>
          </xdr:nvSpPr>
          <xdr:spPr>
            <a:xfrm>
              <a:off x="5029200" y="1495425"/>
              <a:ext cx="890436" cy="63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𝑛=(𝑍_(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𝛼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/2)^2 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𝜎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^2)/𝐸^2 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1621534" cy="727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FBC2CCF-7CB8-46D4-AA49-CA6D5DE9B144}"/>
                </a:ext>
              </a:extLst>
            </xdr:cNvPr>
            <xdr:cNvSpPr txBox="1"/>
          </xdr:nvSpPr>
          <xdr:spPr>
            <a:xfrm>
              <a:off x="4464050" y="444500"/>
              <a:ext cx="1621534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(1−</m:t>
                            </m:r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FBC2CCF-7CB8-46D4-AA49-CA6D5DE9B144}"/>
                </a:ext>
              </a:extLst>
            </xdr:cNvPr>
            <xdr:cNvSpPr txBox="1"/>
          </xdr:nvSpPr>
          <xdr:spPr>
            <a:xfrm>
              <a:off x="4464050" y="444500"/>
              <a:ext cx="1621534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𝐸=𝑍_(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𝛼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/2) √((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𝜋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(1−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𝜋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))/𝑛)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6</xdr:row>
      <xdr:rowOff>57150</xdr:rowOff>
    </xdr:from>
    <xdr:ext cx="1443729" cy="6208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9807B2B-AD7C-405A-987E-B74D4A9FC7A8}"/>
                </a:ext>
              </a:extLst>
            </xdr:cNvPr>
            <xdr:cNvSpPr txBox="1"/>
          </xdr:nvSpPr>
          <xdr:spPr>
            <a:xfrm>
              <a:off x="4597400" y="1390650"/>
              <a:ext cx="1443729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f>
                              <m:fPr>
                                <m:ctrlP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6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  <m:sup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p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9807B2B-AD7C-405A-987E-B74D4A9FC7A8}"/>
                </a:ext>
              </a:extLst>
            </xdr:cNvPr>
            <xdr:cNvSpPr txBox="1"/>
          </xdr:nvSpPr>
          <xdr:spPr>
            <a:xfrm>
              <a:off x="4597400" y="1390650"/>
              <a:ext cx="1443729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𝑛=(𝑍_(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𝛼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/2)^2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 𝜋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(1−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𝜋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))/𝐸^2 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FE32-EC49-4E91-92BC-AF07BD8DCC6A}">
  <dimension ref="A1:E10"/>
  <sheetViews>
    <sheetView workbookViewId="0">
      <selection activeCell="B5" sqref="B5"/>
    </sheetView>
  </sheetViews>
  <sheetFormatPr defaultRowHeight="14" x14ac:dyDescent="0.3"/>
  <cols>
    <col min="1" max="1" width="26.75" customWidth="1"/>
    <col min="3" max="3" width="24.25" customWidth="1"/>
  </cols>
  <sheetData>
    <row r="1" spans="1:5" ht="17.5" x14ac:dyDescent="0.35">
      <c r="A1" s="6" t="s">
        <v>2</v>
      </c>
      <c r="B1" s="6"/>
      <c r="C1" s="6"/>
      <c r="D1" s="6"/>
      <c r="E1" s="6"/>
    </row>
    <row r="2" spans="1:5" ht="17.5" x14ac:dyDescent="0.35">
      <c r="A2" s="2"/>
      <c r="B2" s="2"/>
      <c r="C2" s="2"/>
      <c r="D2" s="2"/>
      <c r="E2" s="2"/>
    </row>
    <row r="3" spans="1:5" ht="17.5" x14ac:dyDescent="0.35">
      <c r="A3" s="1" t="s">
        <v>1</v>
      </c>
      <c r="B3">
        <v>0.99</v>
      </c>
    </row>
    <row r="4" spans="1:5" ht="17.5" x14ac:dyDescent="0.35">
      <c r="A4" s="1" t="s">
        <v>0</v>
      </c>
      <c r="B4">
        <f>1-B3</f>
        <v>1.0000000000000009E-2</v>
      </c>
    </row>
    <row r="5" spans="1:5" ht="17.5" x14ac:dyDescent="0.35">
      <c r="A5" s="1" t="s">
        <v>3</v>
      </c>
      <c r="B5" s="5">
        <f>NORMSINV(1-B4/2)</f>
        <v>2.5758293035488999</v>
      </c>
      <c r="C5" t="s">
        <v>10</v>
      </c>
    </row>
    <row r="6" spans="1:5" ht="17.5" x14ac:dyDescent="0.35">
      <c r="A6" s="1" t="s">
        <v>9</v>
      </c>
      <c r="B6">
        <v>1000</v>
      </c>
    </row>
    <row r="7" spans="1:5" ht="17.5" x14ac:dyDescent="0.35">
      <c r="A7" s="1" t="s">
        <v>4</v>
      </c>
      <c r="B7">
        <v>200</v>
      </c>
    </row>
    <row r="9" spans="1:5" ht="17.5" x14ac:dyDescent="0.35">
      <c r="A9" s="1" t="s">
        <v>5</v>
      </c>
      <c r="B9">
        <f>(B5^2*B6^2)/B7^2</f>
        <v>165.87241502553027</v>
      </c>
    </row>
    <row r="10" spans="1:5" ht="17.5" x14ac:dyDescent="0.35">
      <c r="A10" s="1" t="s">
        <v>6</v>
      </c>
      <c r="B10" s="4">
        <f>ROUNDUP(B9,0)</f>
        <v>166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3115-6654-4D02-BD7D-BD9362841BA6}">
  <dimension ref="A1:E10"/>
  <sheetViews>
    <sheetView tabSelected="1" workbookViewId="0">
      <selection activeCell="E13" sqref="E13"/>
    </sheetView>
  </sheetViews>
  <sheetFormatPr defaultRowHeight="14" x14ac:dyDescent="0.3"/>
  <cols>
    <col min="1" max="1" width="26.33203125" customWidth="1"/>
    <col min="2" max="2" width="14.9140625" customWidth="1"/>
  </cols>
  <sheetData>
    <row r="1" spans="1:5" ht="17.5" x14ac:dyDescent="0.35">
      <c r="A1" s="6" t="s">
        <v>7</v>
      </c>
      <c r="B1" s="6"/>
      <c r="C1" s="6"/>
      <c r="D1" s="6"/>
      <c r="E1" s="6"/>
    </row>
    <row r="2" spans="1:5" ht="17.5" x14ac:dyDescent="0.35">
      <c r="A2" s="2"/>
      <c r="B2" s="2"/>
      <c r="C2" s="2"/>
      <c r="D2" s="2"/>
      <c r="E2" s="2"/>
    </row>
    <row r="3" spans="1:5" ht="17.5" x14ac:dyDescent="0.35">
      <c r="A3" s="1" t="s">
        <v>1</v>
      </c>
      <c r="B3">
        <v>0.99</v>
      </c>
    </row>
    <row r="4" spans="1:5" ht="17.5" x14ac:dyDescent="0.35">
      <c r="A4" s="1" t="s">
        <v>0</v>
      </c>
      <c r="B4">
        <f>1-B3</f>
        <v>1.0000000000000009E-2</v>
      </c>
    </row>
    <row r="5" spans="1:5" ht="17.5" x14ac:dyDescent="0.35">
      <c r="A5" s="1" t="s">
        <v>3</v>
      </c>
      <c r="B5">
        <f>NORMSINV(1-B4/2)</f>
        <v>2.5758293035488999</v>
      </c>
    </row>
    <row r="6" spans="1:5" ht="17.5" x14ac:dyDescent="0.35">
      <c r="A6" s="1" t="s">
        <v>8</v>
      </c>
      <c r="B6" s="3">
        <v>0.9</v>
      </c>
    </row>
    <row r="7" spans="1:5" ht="17.5" x14ac:dyDescent="0.35">
      <c r="A7" s="1" t="s">
        <v>4</v>
      </c>
      <c r="B7" s="3">
        <v>0.05</v>
      </c>
    </row>
    <row r="9" spans="1:5" ht="17.5" x14ac:dyDescent="0.35">
      <c r="A9" s="1" t="s">
        <v>5</v>
      </c>
      <c r="B9">
        <f>B5^2*B6*(1-B6)/B7^2</f>
        <v>238.85627763676348</v>
      </c>
    </row>
    <row r="10" spans="1:5" ht="17.5" x14ac:dyDescent="0.35">
      <c r="A10" s="1" t="s">
        <v>6</v>
      </c>
      <c r="B10">
        <f>ROUNDUP(B9,0)</f>
        <v>239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估计总体均值时样本量的确定</vt:lpstr>
      <vt:lpstr>估计总体比例时样本量的确定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2020-06-09T17:28:00Z</dcterms:modified>
</cp:coreProperties>
</file>